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6F935B25-62DB-48B3-A6A1-AA52DDF7C2AB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TTTACB_WET RP_PEI SWP" sheetId="43" r:id="rId6"/>
    <sheet name="Unspent" sheetId="10" r:id="rId7"/>
  </sheets>
  <definedNames>
    <definedName name="_xlnm.Print_Area" localSheetId="6">Unspent!$A$1:$P$55</definedName>
    <definedName name="_xlnm.Print_Titles" localSheetId="6">Unspent!$1:$10</definedName>
  </definedNames>
  <calcPr calcId="191029"/>
</workbook>
</file>

<file path=xl/calcChain.xml><?xml version="1.0" encoding="utf-8"?>
<calcChain xmlns="http://schemas.openxmlformats.org/spreadsheetml/2006/main">
  <c r="F9" i="8" l="1"/>
  <c r="J36" i="10"/>
  <c r="F47" i="6"/>
  <c r="G40" i="10"/>
  <c r="G41" i="10" s="1"/>
  <c r="P12" i="10"/>
  <c r="P13" i="10"/>
  <c r="P14" i="10"/>
  <c r="P15" i="10"/>
  <c r="P17" i="10" s="1"/>
  <c r="P16" i="10"/>
  <c r="G17" i="10"/>
  <c r="H17" i="10"/>
  <c r="I17" i="10"/>
  <c r="J17" i="10"/>
  <c r="K17" i="10"/>
  <c r="L17" i="10"/>
  <c r="M17" i="10"/>
  <c r="N17" i="10"/>
  <c r="P19" i="10"/>
  <c r="P21" i="10"/>
  <c r="P23" i="10"/>
  <c r="P24" i="10"/>
  <c r="P25" i="10"/>
  <c r="P26" i="10"/>
  <c r="P27" i="10"/>
  <c r="P28" i="10"/>
  <c r="P29" i="10"/>
  <c r="G30" i="10"/>
  <c r="H30" i="10"/>
  <c r="I30" i="10"/>
  <c r="J30" i="10"/>
  <c r="K30" i="10"/>
  <c r="L30" i="10"/>
  <c r="M30" i="10"/>
  <c r="N30" i="10"/>
  <c r="O30" i="10"/>
  <c r="O55" i="10" s="1"/>
  <c r="P32" i="10"/>
  <c r="P33" i="10"/>
  <c r="P34" i="10"/>
  <c r="P35" i="10"/>
  <c r="P36" i="10"/>
  <c r="P37" i="10"/>
  <c r="P38" i="10"/>
  <c r="P39" i="10"/>
  <c r="P40" i="10"/>
  <c r="H41" i="10"/>
  <c r="I41" i="10"/>
  <c r="J41" i="10"/>
  <c r="K41" i="10"/>
  <c r="L41" i="10"/>
  <c r="M41" i="10"/>
  <c r="N41" i="10"/>
  <c r="L42" i="10"/>
  <c r="M42" i="10"/>
  <c r="N42" i="10"/>
  <c r="P44" i="10"/>
  <c r="P45" i="10"/>
  <c r="P46" i="10"/>
  <c r="J48" i="10"/>
  <c r="P48" i="10"/>
  <c r="J49" i="10"/>
  <c r="P49" i="10" s="1"/>
  <c r="K49" i="10"/>
  <c r="G50" i="10"/>
  <c r="H50" i="10"/>
  <c r="I50" i="10"/>
  <c r="J50" i="10"/>
  <c r="K50" i="10"/>
  <c r="K54" i="10" s="1"/>
  <c r="L50" i="10"/>
  <c r="M50" i="10"/>
  <c r="N50" i="10"/>
  <c r="G51" i="10"/>
  <c r="H51" i="10"/>
  <c r="P51" i="10" s="1"/>
  <c r="I51" i="10"/>
  <c r="J51" i="10"/>
  <c r="K51" i="10"/>
  <c r="L51" i="10"/>
  <c r="M51" i="10"/>
  <c r="N51" i="10"/>
  <c r="G52" i="10"/>
  <c r="H52" i="10"/>
  <c r="I52" i="10"/>
  <c r="J52" i="10"/>
  <c r="K52" i="10"/>
  <c r="L52" i="10"/>
  <c r="M52" i="10"/>
  <c r="N52" i="10"/>
  <c r="G53" i="10"/>
  <c r="H53" i="10"/>
  <c r="I53" i="10"/>
  <c r="J53" i="10"/>
  <c r="K53" i="10"/>
  <c r="L53" i="10"/>
  <c r="M53" i="10"/>
  <c r="N53" i="10"/>
  <c r="D2" i="43"/>
  <c r="D2" i="41"/>
  <c r="F20" i="41"/>
  <c r="F22" i="41" s="1"/>
  <c r="F25" i="41"/>
  <c r="F37" i="41"/>
  <c r="F39" i="41" s="1"/>
  <c r="D2" i="8"/>
  <c r="F13" i="8"/>
  <c r="F15" i="8"/>
  <c r="J42" i="10" s="1"/>
  <c r="D2" i="40"/>
  <c r="F33" i="40"/>
  <c r="F36" i="40" s="1"/>
  <c r="I42" i="10" s="1"/>
  <c r="D2" i="38"/>
  <c r="F33" i="38"/>
  <c r="F36" i="38"/>
  <c r="H42" i="10" s="1"/>
  <c r="F34" i="6"/>
  <c r="F44" i="6"/>
  <c r="F45" i="6" s="1"/>
  <c r="N54" i="10"/>
  <c r="P53" i="10" l="1"/>
  <c r="P52" i="10"/>
  <c r="L54" i="10"/>
  <c r="P41" i="10"/>
  <c r="G54" i="10"/>
  <c r="P30" i="10"/>
  <c r="J54" i="10"/>
  <c r="F49" i="6"/>
  <c r="G42" i="10" s="1"/>
  <c r="I54" i="10"/>
  <c r="M54" i="10"/>
  <c r="F40" i="41"/>
  <c r="K42" i="10" s="1"/>
  <c r="P50" i="10"/>
  <c r="H54" i="10"/>
  <c r="P42" i="10" l="1"/>
  <c r="P5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DHCS</author>
    <author>Ndungu, Moses</author>
  </authors>
  <commentList>
    <comment ref="G4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</text>
    </comment>
    <comment ref="H4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</text>
    </comment>
    <comment ref="G45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5" authorId="1" shapeId="0" xr:uid="{00000000-0006-0000-0600-000004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</text>
    </comment>
    <comment ref="H46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</text>
    </comment>
  </commentList>
</comments>
</file>

<file path=xl/sharedStrings.xml><?xml version="1.0" encoding="utf-8"?>
<sst xmlns="http://schemas.openxmlformats.org/spreadsheetml/2006/main" count="187" uniqueCount="131">
  <si>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</si>
  <si>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</si>
  <si>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</si>
  <si>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</si>
  <si>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</si>
  <si>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</si>
  <si>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</si>
  <si>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</si>
  <si>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</si>
  <si>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</si>
  <si>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</si>
  <si>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</si>
  <si>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</si>
  <si>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</si>
  <si>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</si>
  <si>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</si>
  <si>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</si>
  <si>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</si>
  <si>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</si>
  <si>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</si>
  <si>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FSP Programs</t>
  </si>
  <si>
    <t>CSS Administration</t>
  </si>
  <si>
    <t>PEI Programs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</si>
  <si>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</si>
  <si>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</si>
  <si>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</si>
  <si>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</si>
  <si>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</si>
  <si>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</si>
  <si>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</si>
  <si>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</si>
  <si>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</si>
  <si>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</si>
  <si>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</si>
  <si>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</si>
  <si>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</si>
  <si>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</si>
  <si>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</si>
  <si>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</si>
  <si>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</si>
  <si>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</si>
  <si>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</si>
  <si>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</si>
  <si>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</si>
  <si>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Annual Mental Health Services Act Revenue and Expenditure Report for Fiscal Year 2011-12
Community Services and Supports (CSS) Summary</t>
  </si>
  <si>
    <t>Annual Mental Health Services Act Revenue and Expenditure Report for Fiscal Year 2011-12
Prevention and Early Intervention (PEI) Summary</t>
  </si>
  <si>
    <t>Annual Mental Health Services Act Revenue and Expenditure Report for Fiscal Year 2011-12
Innovation (INN) Summary</t>
  </si>
  <si>
    <t>Annual Mental Health Services Act Revenue and Expenditure Report for Fiscal Year 2011-12
Workforce Education and Training (WET) Summary</t>
  </si>
  <si>
    <t>Annual Mental Health Services Act Revenue and Expenditure Report for Fiscal Year 2011-12
Capital Facilities/Technological Needs (CF/TN) Summary</t>
  </si>
  <si>
    <t>Transfer of funds from the Local Prudent Reserve</t>
  </si>
  <si>
    <t>Total Funds Posted</t>
  </si>
  <si>
    <t>Interest Income Posted to Local MHS Fund</t>
  </si>
  <si>
    <t>a</t>
  </si>
  <si>
    <t>b</t>
  </si>
  <si>
    <t>c</t>
  </si>
  <si>
    <t>d</t>
  </si>
  <si>
    <t>e</t>
  </si>
  <si>
    <t>f</t>
  </si>
  <si>
    <t>g</t>
  </si>
  <si>
    <t>Other</t>
  </si>
  <si>
    <t>1991 Realignment</t>
  </si>
  <si>
    <t>h</t>
  </si>
  <si>
    <t>i</t>
  </si>
  <si>
    <t>j</t>
  </si>
  <si>
    <t>Prudent Reserve</t>
  </si>
  <si>
    <t>Prudent Reserve Balance</t>
  </si>
  <si>
    <t>CSS Evaluation</t>
  </si>
  <si>
    <t>Non-FSP Programs</t>
  </si>
  <si>
    <t>Community Services and Supports Component</t>
  </si>
  <si>
    <t>Prevention and Early Intervention Component</t>
  </si>
  <si>
    <t>PEI Evaluation</t>
  </si>
  <si>
    <t>Innovation Component</t>
  </si>
  <si>
    <t>Innovation Evaluation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</si>
  <si>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</si>
  <si>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</si>
  <si>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</si>
  <si>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</si>
  <si>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</si>
  <si>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Non-FSP Programs</t>
  </si>
  <si>
    <t>Subtotal FSP Programs</t>
  </si>
  <si>
    <t>Total FSP and Non-FSP Programs</t>
  </si>
  <si>
    <t>Total PEI Programs</t>
  </si>
  <si>
    <t>Total INN Programs</t>
  </si>
  <si>
    <t>Total WET Programs</t>
  </si>
  <si>
    <t>Total CF Projects</t>
  </si>
  <si>
    <t>Total TN Projects</t>
  </si>
  <si>
    <t>PEI Statewide Project funds have been assigned to CalMHSA?  (YES or NO)</t>
  </si>
  <si>
    <t>Local Prudent Reserve</t>
  </si>
  <si>
    <t>Balance as of June 30, 2011</t>
  </si>
  <si>
    <t>Total MHSA Fund Sources</t>
  </si>
  <si>
    <t>Total Program Expenditures</t>
  </si>
  <si>
    <t>Federal Financial Participation</t>
  </si>
  <si>
    <t>PEI Training, Technical Assistance and Capacity Building</t>
  </si>
  <si>
    <t>Total (Gross) Expenditures</t>
  </si>
  <si>
    <t>PEI Statewide Projects</t>
  </si>
  <si>
    <t>PEI Statewide Projects Funds</t>
  </si>
  <si>
    <t>Capital Facility/Technological Needs Projects</t>
  </si>
  <si>
    <t>Annual Mental Health Services Act Revenue and Expenditure Report for Fiscal Year 2011-12
Identification of Unspent Funds</t>
  </si>
  <si>
    <t>Fiscal Year 2011-12</t>
  </si>
  <si>
    <t>FY 2006-07 Funds</t>
  </si>
  <si>
    <t>FY 2007-08 Funds</t>
  </si>
  <si>
    <t>FY 2008-09 Funds</t>
  </si>
  <si>
    <t>FY 2009-10 Funds</t>
  </si>
  <si>
    <t>FY 2010-11 Funds</t>
  </si>
  <si>
    <t>FY 2011-12 Funds</t>
  </si>
  <si>
    <t>FY 2006-07 MHSA Funds</t>
  </si>
  <si>
    <t>FY 2007-08 MHSA Funds</t>
  </si>
  <si>
    <t>FY 2008-09 MHSA Funds</t>
  </si>
  <si>
    <t>FY 2009-10 MHSA Funds</t>
  </si>
  <si>
    <t>FY 2010-11 MHSA Funds</t>
  </si>
  <si>
    <t>FY 2009-10</t>
  </si>
  <si>
    <t>FY 2010-11</t>
  </si>
  <si>
    <t>FY 2011-12</t>
  </si>
  <si>
    <t>FY 2011-12 MHSA Funds</t>
  </si>
  <si>
    <t>Total Unspent Funds Available from Prior FYs in the Local MHS Fund</t>
  </si>
  <si>
    <t>Total Unspent Funds in the Local MHS Fund</t>
  </si>
  <si>
    <t>Unspent Funds Available from Prior Fiscal Years</t>
  </si>
  <si>
    <t>SISKIYOU</t>
  </si>
  <si>
    <t>Siskiyou Community Services Council</t>
  </si>
  <si>
    <t>Behavioral Health Services</t>
  </si>
  <si>
    <t>Siskiyou</t>
  </si>
  <si>
    <t>Siskiyou County Behavioral Health</t>
  </si>
  <si>
    <t>yes</t>
  </si>
  <si>
    <t>Siskiyou County Community Services Council</t>
  </si>
  <si>
    <t xml:space="preserve"> </t>
  </si>
  <si>
    <r>
      <t>Funds Posted to Local MHS Fund during FY 2011-12</t>
    </r>
    <r>
      <rPr>
        <b/>
        <vertAlign val="superscript"/>
        <sz val="12"/>
        <rFont val="Arial"/>
        <family val="2"/>
      </rPr>
      <t>1</t>
    </r>
  </si>
  <si>
    <r>
      <t>Funds received from State MHS Fund</t>
    </r>
    <r>
      <rPr>
        <vertAlign val="superscript"/>
        <sz val="12"/>
        <rFont val="Arial"/>
        <family val="2"/>
      </rPr>
      <t>2</t>
    </r>
  </si>
  <si>
    <r>
      <t>FY 2011-12 Funds</t>
    </r>
    <r>
      <rPr>
        <vertAlign val="superscript"/>
        <sz val="12"/>
        <rFont val="Arial"/>
        <family val="2"/>
      </rPr>
      <t>3</t>
    </r>
  </si>
  <si>
    <r>
      <t>MHSA FY 2011-12 Fund Sources</t>
    </r>
    <r>
      <rPr>
        <b/>
        <vertAlign val="superscript"/>
        <sz val="12"/>
        <rFont val="Arial"/>
        <family val="2"/>
      </rPr>
      <t>4</t>
    </r>
  </si>
  <si>
    <r>
      <t>Transfers to Prudent Reserve, WET, CFTN</t>
    </r>
    <r>
      <rPr>
        <b/>
        <vertAlign val="superscript"/>
        <sz val="12"/>
        <rFont val="Arial"/>
        <family val="2"/>
      </rPr>
      <t>5</t>
    </r>
  </si>
  <si>
    <r>
      <t>Total Unspent Funds in the Local MHS Fund</t>
    </r>
    <r>
      <rPr>
        <b/>
        <vertAlign val="superscript"/>
        <sz val="1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</si>
</sst>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2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Border="1" applyProtection="1">
      <protection hidden="1"/>
    </xf>
    <xf numFmtId="164" fontId="0" fillId="0" borderId="0" xfId="0" applyNumberFormat="1" applyProtection="1">
      <protection locked="0" hidden="1"/>
    </xf>
    <xf numFmtId="14" fontId="8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0" fontId="3" fillId="0" borderId="4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3" fillId="0" borderId="6" xfId="0" applyFont="1" applyBorder="1" applyProtection="1">
      <protection hidden="1"/>
    </xf>
    <xf numFmtId="0" fontId="8" fillId="0" borderId="0" xfId="0" applyFont="1" applyProtection="1">
      <protection hidden="1"/>
    </xf>
    <xf numFmtId="14" fontId="8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hidden="1"/>
    </xf>
    <xf numFmtId="14" fontId="8" fillId="0" borderId="1" xfId="0" applyNumberFormat="1" applyFont="1" applyBorder="1" applyProtection="1">
      <protection hidden="1"/>
    </xf>
    <xf numFmtId="0" fontId="3" fillId="0" borderId="7" xfId="0" applyFont="1" applyBorder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14" fontId="8" fillId="0" borderId="1" xfId="0" applyNumberFormat="1" applyFont="1" applyBorder="1" applyAlignment="1" applyProtection="1">
      <alignment horizontal="right"/>
      <protection hidden="1"/>
    </xf>
    <xf numFmtId="0" fontId="8" fillId="0" borderId="2" xfId="0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/>
      <protection hidden="1"/>
    </xf>
    <xf numFmtId="164" fontId="8" fillId="2" borderId="10" xfId="0" applyNumberFormat="1" applyFont="1" applyFill="1" applyBorder="1" applyProtection="1">
      <protection hidden="1"/>
    </xf>
    <xf numFmtId="164" fontId="8" fillId="2" borderId="11" xfId="0" applyNumberFormat="1" applyFont="1" applyFill="1" applyBorder="1" applyProtection="1">
      <protection hidden="1"/>
    </xf>
    <xf numFmtId="164" fontId="8" fillId="3" borderId="11" xfId="0" applyNumberFormat="1" applyFont="1" applyFill="1" applyBorder="1" applyProtection="1">
      <protection hidden="1"/>
    </xf>
    <xf numFmtId="164" fontId="8" fillId="3" borderId="12" xfId="0" applyNumberFormat="1" applyFont="1" applyFill="1" applyBorder="1" applyProtection="1">
      <protection hidden="1"/>
    </xf>
    <xf numFmtId="164" fontId="8" fillId="4" borderId="12" xfId="0" applyNumberFormat="1" applyFont="1" applyFill="1" applyBorder="1" applyProtection="1">
      <protection hidden="1"/>
    </xf>
    <xf numFmtId="164" fontId="8" fillId="3" borderId="13" xfId="0" applyNumberFormat="1" applyFont="1" applyFill="1" applyBorder="1" applyProtection="1">
      <protection hidden="1"/>
    </xf>
    <xf numFmtId="164" fontId="8" fillId="3" borderId="14" xfId="0" applyNumberFormat="1" applyFont="1" applyFill="1" applyBorder="1" applyProtection="1">
      <protection hidden="1"/>
    </xf>
    <xf numFmtId="0" fontId="8" fillId="3" borderId="15" xfId="0" applyFont="1" applyFill="1" applyBorder="1" applyProtection="1">
      <protection hidden="1"/>
    </xf>
    <xf numFmtId="164" fontId="8" fillId="3" borderId="15" xfId="0" applyNumberFormat="1" applyFont="1" applyFill="1" applyBorder="1" applyProtection="1"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8" fillId="5" borderId="16" xfId="0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8" fillId="0" borderId="0" xfId="0" applyFont="1" applyBorder="1" applyProtection="1">
      <protection locked="0"/>
    </xf>
    <xf numFmtId="164" fontId="8" fillId="0" borderId="11" xfId="0" applyNumberFormat="1" applyFont="1" applyFill="1" applyBorder="1" applyProtection="1">
      <protection locked="0"/>
    </xf>
    <xf numFmtId="164" fontId="8" fillId="0" borderId="12" xfId="0" applyNumberFormat="1" applyFont="1" applyFill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64" fontId="8" fillId="0" borderId="12" xfId="5" applyNumberFormat="1" applyFont="1" applyFill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19" xfId="0" applyFont="1" applyFill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164" fontId="8" fillId="5" borderId="12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164" fontId="8" fillId="0" borderId="13" xfId="0" applyNumberFormat="1" applyFont="1" applyFill="1" applyBorder="1" applyProtection="1">
      <protection locked="0"/>
    </xf>
    <xf numFmtId="0" fontId="8" fillId="0" borderId="21" xfId="0" applyFont="1" applyBorder="1" applyProtection="1">
      <protection locked="0"/>
    </xf>
    <xf numFmtId="164" fontId="8" fillId="0" borderId="15" xfId="0" applyNumberFormat="1" applyFont="1" applyFill="1" applyBorder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0" xfId="0" quotePrefix="1" applyFont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0" xfId="5" applyFont="1" applyBorder="1" applyProtection="1">
      <protection locked="0"/>
    </xf>
    <xf numFmtId="0" fontId="8" fillId="0" borderId="9" xfId="5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5" fontId="8" fillId="0" borderId="7" xfId="1" applyNumberFormat="1" applyFont="1" applyBorder="1" applyAlignment="1" applyProtection="1">
      <alignment horizontal="right"/>
      <protection hidden="1"/>
    </xf>
    <xf numFmtId="165" fontId="8" fillId="0" borderId="8" xfId="1" applyNumberFormat="1" applyFont="1" applyBorder="1" applyAlignment="1" applyProtection="1">
      <alignment horizontal="right"/>
      <protection hidden="1"/>
    </xf>
    <xf numFmtId="164" fontId="8" fillId="0" borderId="2" xfId="1" applyNumberFormat="1" applyFont="1" applyBorder="1" applyAlignment="1" applyProtection="1">
      <alignment horizontal="right"/>
      <protection locked="0"/>
    </xf>
    <xf numFmtId="164" fontId="8" fillId="0" borderId="9" xfId="1" applyNumberFormat="1" applyFont="1" applyBorder="1" applyAlignment="1" applyProtection="1">
      <alignment horizontal="right"/>
      <protection locked="0"/>
    </xf>
    <xf numFmtId="164" fontId="8" fillId="0" borderId="2" xfId="2" applyNumberFormat="1" applyFont="1" applyBorder="1" applyAlignment="1" applyProtection="1">
      <alignment horizontal="right"/>
      <protection locked="0"/>
    </xf>
    <xf numFmtId="164" fontId="8" fillId="0" borderId="9" xfId="2" applyNumberFormat="1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8" fillId="0" borderId="9" xfId="5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4" fontId="8" fillId="0" borderId="4" xfId="1" applyNumberFormat="1" applyFont="1" applyBorder="1" applyAlignment="1" applyProtection="1">
      <alignment horizontal="right"/>
      <protection locked="0"/>
    </xf>
    <xf numFmtId="164" fontId="8" fillId="0" borderId="5" xfId="1" applyNumberFormat="1" applyFont="1" applyBorder="1" applyAlignment="1" applyProtection="1">
      <alignment horizontal="right"/>
      <protection locked="0"/>
    </xf>
    <xf numFmtId="164" fontId="8" fillId="0" borderId="7" xfId="1" applyNumberFormat="1" applyFont="1" applyBorder="1" applyAlignment="1" applyProtection="1">
      <alignment horizontal="right"/>
      <protection locked="0"/>
    </xf>
    <xf numFmtId="164" fontId="8" fillId="0" borderId="8" xfId="1" applyNumberFormat="1" applyFont="1" applyBorder="1" applyAlignment="1" applyProtection="1">
      <alignment horizontal="right"/>
      <protection locked="0"/>
    </xf>
    <xf numFmtId="164" fontId="8" fillId="0" borderId="22" xfId="1" applyNumberFormat="1" applyFont="1" applyBorder="1" applyAlignment="1" applyProtection="1">
      <alignment horizontal="right"/>
      <protection locked="0"/>
    </xf>
    <xf numFmtId="164" fontId="8" fillId="0" borderId="24" xfId="1" applyNumberFormat="1" applyFont="1" applyBorder="1" applyAlignment="1" applyProtection="1">
      <alignment horizontal="right"/>
      <protection locked="0"/>
    </xf>
    <xf numFmtId="164" fontId="8" fillId="0" borderId="2" xfId="1" applyNumberFormat="1" applyFont="1" applyBorder="1" applyAlignment="1" applyProtection="1">
      <alignment horizontal="right"/>
      <protection hidden="1"/>
    </xf>
    <xf numFmtId="164" fontId="8" fillId="0" borderId="9" xfId="1" applyNumberFormat="1" applyFont="1" applyBorder="1" applyAlignment="1" applyProtection="1">
      <alignment horizontal="right"/>
      <protection hidden="1"/>
    </xf>
    <xf numFmtId="164" fontId="8" fillId="0" borderId="3" xfId="1" applyNumberFormat="1" applyFont="1" applyBorder="1" applyAlignment="1" applyProtection="1">
      <alignment horizontal="right"/>
      <protection locked="0"/>
    </xf>
    <xf numFmtId="164" fontId="8" fillId="0" borderId="20" xfId="1" applyNumberFormat="1" applyFont="1" applyBorder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164" fontId="8" fillId="0" borderId="5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164" fontId="8" fillId="0" borderId="24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4" fontId="3" fillId="0" borderId="7" xfId="0" applyNumberFormat="1" applyFont="1" applyBorder="1" applyAlignment="1" applyProtection="1">
      <alignment horizontal="right"/>
      <protection hidden="1"/>
    </xf>
    <xf numFmtId="164" fontId="3" fillId="0" borderId="8" xfId="0" applyNumberFormat="1" applyFont="1" applyBorder="1" applyAlignment="1" applyProtection="1">
      <alignment horizontal="right"/>
      <protection hidden="1"/>
    </xf>
    <xf numFmtId="0" fontId="3" fillId="0" borderId="2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164" fontId="8" fillId="0" borderId="2" xfId="0" applyNumberFormat="1" applyFont="1" applyBorder="1" applyAlignment="1" applyProtection="1">
      <protection locked="0"/>
    </xf>
    <xf numFmtId="164" fontId="8" fillId="0" borderId="9" xfId="0" applyNumberFormat="1" applyFont="1" applyBorder="1" applyAlignment="1" applyProtection="1">
      <protection locked="0"/>
    </xf>
    <xf numFmtId="164" fontId="8" fillId="0" borderId="7" xfId="0" applyNumberFormat="1" applyFont="1" applyBorder="1" applyAlignment="1" applyProtection="1">
      <protection hidden="1"/>
    </xf>
    <xf numFmtId="164" fontId="8" fillId="0" borderId="8" xfId="0" applyNumberFormat="1" applyFont="1" applyBorder="1" applyAlignment="1" applyProtection="1">
      <protection hidden="1"/>
    </xf>
    <xf numFmtId="164" fontId="8" fillId="0" borderId="4" xfId="0" applyNumberFormat="1" applyFont="1" applyBorder="1" applyProtection="1">
      <protection locked="0"/>
    </xf>
    <xf numFmtId="164" fontId="8" fillId="0" borderId="5" xfId="0" applyNumberFormat="1" applyFont="1" applyBorder="1" applyProtection="1">
      <protection locked="0"/>
    </xf>
    <xf numFmtId="164" fontId="8" fillId="0" borderId="22" xfId="0" applyNumberFormat="1" applyFont="1" applyBorder="1" applyProtection="1">
      <protection locked="0"/>
    </xf>
    <xf numFmtId="164" fontId="8" fillId="0" borderId="24" xfId="0" applyNumberFormat="1" applyFont="1" applyBorder="1" applyProtection="1">
      <protection locked="0"/>
    </xf>
    <xf numFmtId="164" fontId="8" fillId="0" borderId="2" xfId="0" applyNumberFormat="1" applyFont="1" applyBorder="1" applyProtection="1">
      <protection locked="0"/>
    </xf>
    <xf numFmtId="164" fontId="8" fillId="0" borderId="9" xfId="0" applyNumberFormat="1" applyFont="1" applyBorder="1" applyProtection="1">
      <protection locked="0"/>
    </xf>
    <xf numFmtId="164" fontId="8" fillId="0" borderId="2" xfId="5" applyNumberFormat="1" applyFont="1" applyBorder="1" applyAlignment="1" applyProtection="1">
      <alignment horizontal="right"/>
      <protection locked="0"/>
    </xf>
    <xf numFmtId="164" fontId="8" fillId="0" borderId="9" xfId="5" applyNumberFormat="1" applyFont="1" applyBorder="1" applyAlignment="1" applyProtection="1">
      <alignment horizontal="right"/>
      <protection locked="0"/>
    </xf>
    <xf numFmtId="164" fontId="8" fillId="0" borderId="2" xfId="5" applyNumberFormat="1" applyFont="1" applyBorder="1" applyProtection="1">
      <protection locked="0"/>
    </xf>
    <xf numFmtId="164" fontId="8" fillId="0" borderId="9" xfId="5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164" fontId="8" fillId="0" borderId="1" xfId="0" applyNumberFormat="1" applyFont="1" applyBorder="1" applyProtection="1">
      <protection locked="0"/>
    </xf>
    <xf numFmtId="164" fontId="8" fillId="0" borderId="7" xfId="0" applyNumberFormat="1" applyFont="1" applyBorder="1" applyAlignment="1" applyProtection="1">
      <protection locked="0"/>
    </xf>
    <xf numFmtId="164" fontId="8" fillId="0" borderId="8" xfId="0" applyNumberFormat="1" applyFont="1" applyBorder="1" applyAlignment="1" applyProtection="1">
      <protection locked="0"/>
    </xf>
    <xf numFmtId="164" fontId="3" fillId="0" borderId="7" xfId="0" applyNumberFormat="1" applyFont="1" applyBorder="1" applyProtection="1">
      <protection hidden="1"/>
    </xf>
    <xf numFmtId="164" fontId="3" fillId="0" borderId="8" xfId="0" applyNumberFormat="1" applyFont="1" applyBorder="1" applyProtection="1">
      <protection hidden="1"/>
    </xf>
    <xf numFmtId="0" fontId="3" fillId="0" borderId="28" xfId="0" applyFont="1" applyBorder="1" applyAlignment="1" applyProtection="1">
      <alignment horizontal="left"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164" fontId="8" fillId="0" borderId="28" xfId="1" applyNumberFormat="1" applyFont="1" applyBorder="1" applyAlignment="1" applyProtection="1">
      <alignment horizontal="right"/>
      <protection locked="0"/>
    </xf>
    <xf numFmtId="164" fontId="8" fillId="0" borderId="30" xfId="1" applyNumberFormat="1" applyFont="1" applyBorder="1" applyAlignment="1" applyProtection="1">
      <alignment horizontal="right"/>
      <protection locked="0"/>
    </xf>
    <xf numFmtId="0" fontId="8" fillId="6" borderId="7" xfId="0" applyFont="1" applyFill="1" applyBorder="1" applyProtection="1">
      <protection hidden="1"/>
    </xf>
    <xf numFmtId="0" fontId="8" fillId="6" borderId="6" xfId="0" applyFont="1" applyFill="1" applyBorder="1" applyProtection="1">
      <protection hidden="1"/>
    </xf>
    <xf numFmtId="0" fontId="8" fillId="6" borderId="8" xfId="0" applyFont="1" applyFill="1" applyBorder="1" applyProtection="1">
      <protection hidden="1"/>
    </xf>
    <xf numFmtId="0" fontId="8" fillId="6" borderId="4" xfId="0" applyFont="1" applyFill="1" applyBorder="1" applyProtection="1">
      <protection hidden="1"/>
    </xf>
    <xf numFmtId="0" fontId="8" fillId="6" borderId="1" xfId="0" applyFont="1" applyFill="1" applyBorder="1" applyProtection="1">
      <protection hidden="1"/>
    </xf>
    <xf numFmtId="0" fontId="8" fillId="6" borderId="5" xfId="0" applyFont="1" applyFill="1" applyBorder="1" applyProtection="1">
      <protection hidden="1"/>
    </xf>
    <xf numFmtId="0" fontId="8" fillId="6" borderId="28" xfId="0" applyFont="1" applyFill="1" applyBorder="1" applyProtection="1">
      <protection hidden="1"/>
    </xf>
    <xf numFmtId="0" fontId="8" fillId="6" borderId="29" xfId="0" applyFont="1" applyFill="1" applyBorder="1" applyProtection="1">
      <protection hidden="1"/>
    </xf>
    <xf numFmtId="0" fontId="8" fillId="6" borderId="30" xfId="0" applyFont="1" applyFill="1" applyBorder="1" applyProtection="1">
      <protection hidden="1"/>
    </xf>
    <xf numFmtId="0" fontId="3" fillId="0" borderId="29" xfId="0" applyFon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0" fontId="8" fillId="6" borderId="7" xfId="0" applyFont="1" applyFill="1" applyBorder="1" applyAlignment="1" applyProtection="1">
      <alignment horizontal="left"/>
      <protection hidden="1"/>
    </xf>
    <xf numFmtId="0" fontId="8" fillId="6" borderId="6" xfId="0" applyFont="1" applyFill="1" applyBorder="1" applyAlignment="1" applyProtection="1">
      <alignment horizontal="left"/>
      <protection hidden="1"/>
    </xf>
    <xf numFmtId="0" fontId="8" fillId="6" borderId="8" xfId="0" applyFont="1" applyFill="1" applyBorder="1" applyAlignment="1" applyProtection="1">
      <alignment horizontal="left"/>
      <protection hidden="1"/>
    </xf>
    <xf numFmtId="0" fontId="8" fillId="6" borderId="4" xfId="0" applyFont="1" applyFill="1" applyBorder="1" applyAlignment="1" applyProtection="1">
      <alignment horizontal="left"/>
      <protection hidden="1"/>
    </xf>
    <xf numFmtId="0" fontId="8" fillId="6" borderId="1" xfId="0" applyFont="1" applyFill="1" applyBorder="1" applyAlignment="1" applyProtection="1">
      <alignment horizontal="left"/>
      <protection hidden="1"/>
    </xf>
    <xf numFmtId="0" fontId="8" fillId="6" borderId="5" xfId="0" applyFont="1" applyFill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8" fillId="0" borderId="28" xfId="2" applyNumberFormat="1" applyFont="1" applyBorder="1" applyAlignment="1" applyProtection="1">
      <alignment horizontal="right"/>
      <protection locked="0"/>
    </xf>
    <xf numFmtId="164" fontId="8" fillId="0" borderId="30" xfId="2" applyNumberFormat="1" applyFont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8" fillId="0" borderId="34" xfId="0" applyFont="1" applyBorder="1" applyAlignment="1" applyProtection="1">
      <alignment wrapText="1"/>
      <protection locked="0"/>
    </xf>
    <xf numFmtId="0" fontId="8" fillId="0" borderId="35" xfId="0" applyFont="1" applyBorder="1" applyAlignment="1" applyProtection="1">
      <alignment wrapText="1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9" xfId="0" applyFont="1" applyFill="1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left"/>
      <protection locked="0"/>
    </xf>
    <xf numFmtId="0" fontId="8" fillId="0" borderId="35" xfId="0" applyFont="1" applyBorder="1" applyAlignment="1" applyProtection="1">
      <alignment horizontal="left"/>
      <protection locked="0"/>
    </xf>
  </cellXfs>
  <cellStyles count="9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Normal="100" zoomScaleSheetLayoutView="100" zoomScalePageLayoutView="84" workbookViewId="0">
      <selection sqref="A1:G1"/>
    </sheetView>
  </sheetViews>
  <sheetFormatPr defaultColWidth="0" defaultRowHeight="15" zeroHeight="1" x14ac:dyDescent="0.2"/>
  <cols>
    <col min="1" max="4" width="3.7109375" style="18" customWidth="1"/>
    <col min="5" max="5" width="37.7109375" style="18" customWidth="1"/>
    <col min="6" max="6" width="6" style="18" customWidth="1"/>
    <col min="7" max="7" width="18.42578125" style="18" customWidth="1"/>
    <col min="8" max="10" width="12.7109375" hidden="1" customWidth="1"/>
  </cols>
  <sheetData>
    <row r="1" spans="1:10" ht="58.5" customHeight="1" x14ac:dyDescent="0.2">
      <c r="A1" s="88" t="s">
        <v>44</v>
      </c>
      <c r="B1" s="88"/>
      <c r="C1" s="88"/>
      <c r="D1" s="88"/>
      <c r="E1" s="88"/>
      <c r="F1" s="88"/>
      <c r="G1" s="88"/>
    </row>
    <row r="2" spans="1:10" ht="20.100000000000001" customHeight="1" x14ac:dyDescent="0.25">
      <c r="A2" s="17" t="s">
        <v>8</v>
      </c>
      <c r="B2" s="17"/>
      <c r="C2" s="17"/>
      <c r="D2" s="99" t="s">
        <v>117</v>
      </c>
      <c r="E2" s="99"/>
      <c r="F2" s="17" t="s">
        <v>9</v>
      </c>
      <c r="G2" s="16">
        <v>41807</v>
      </c>
    </row>
    <row r="3" spans="1:10" ht="15" customHeight="1" x14ac:dyDescent="0.25">
      <c r="A3" s="27"/>
      <c r="B3" s="27"/>
      <c r="C3" s="27"/>
      <c r="D3" s="98"/>
      <c r="E3" s="98"/>
      <c r="F3" s="82"/>
      <c r="G3" s="82"/>
    </row>
    <row r="4" spans="1:10" x14ac:dyDescent="0.2">
      <c r="A4" s="28"/>
      <c r="B4" s="28"/>
      <c r="C4" s="28"/>
      <c r="D4" s="28"/>
      <c r="E4" s="28"/>
      <c r="F4" s="83"/>
      <c r="G4" s="83"/>
    </row>
    <row r="5" spans="1:10" s="3" customFormat="1" ht="15" customHeight="1" x14ac:dyDescent="0.2">
      <c r="A5" s="89" t="s">
        <v>68</v>
      </c>
      <c r="B5" s="90"/>
      <c r="C5" s="90"/>
      <c r="D5" s="90"/>
      <c r="E5" s="91"/>
      <c r="F5" s="103" t="s">
        <v>74</v>
      </c>
      <c r="G5" s="104"/>
    </row>
    <row r="6" spans="1:10" s="3" customFormat="1" ht="15" customHeight="1" x14ac:dyDescent="0.2">
      <c r="A6" s="92"/>
      <c r="B6" s="93"/>
      <c r="C6" s="93"/>
      <c r="D6" s="93"/>
      <c r="E6" s="94"/>
      <c r="F6" s="105"/>
      <c r="G6" s="106"/>
    </row>
    <row r="7" spans="1:10" s="1" customFormat="1" ht="20.25" customHeight="1" x14ac:dyDescent="0.2">
      <c r="A7" s="95"/>
      <c r="B7" s="96"/>
      <c r="C7" s="96"/>
      <c r="D7" s="96"/>
      <c r="E7" s="97"/>
      <c r="F7" s="107"/>
      <c r="G7" s="108"/>
      <c r="H7" s="2"/>
      <c r="I7" s="2"/>
      <c r="J7" s="2"/>
    </row>
    <row r="8" spans="1:10" ht="15" customHeight="1" x14ac:dyDescent="0.25">
      <c r="A8" s="100" t="s">
        <v>20</v>
      </c>
      <c r="B8" s="101"/>
      <c r="C8" s="101"/>
      <c r="D8" s="101"/>
      <c r="E8" s="102"/>
      <c r="F8" s="109"/>
      <c r="G8" s="110"/>
    </row>
    <row r="9" spans="1:10" ht="15" customHeight="1" x14ac:dyDescent="0.2">
      <c r="A9" s="19">
        <v>1</v>
      </c>
      <c r="B9" s="85" t="s">
        <v>123</v>
      </c>
      <c r="C9" s="86"/>
      <c r="D9" s="86"/>
      <c r="E9" s="87"/>
      <c r="F9" s="113">
        <v>11970</v>
      </c>
      <c r="G9" s="114"/>
    </row>
    <row r="10" spans="1:10" ht="15" customHeight="1" x14ac:dyDescent="0.2">
      <c r="A10" s="19">
        <v>2</v>
      </c>
      <c r="B10" s="85" t="s">
        <v>121</v>
      </c>
      <c r="C10" s="86"/>
      <c r="D10" s="86"/>
      <c r="E10" s="87"/>
      <c r="F10" s="113">
        <v>870526</v>
      </c>
      <c r="G10" s="114"/>
    </row>
    <row r="11" spans="1:10" ht="15" customHeight="1" x14ac:dyDescent="0.2">
      <c r="A11" s="19">
        <v>3</v>
      </c>
      <c r="B11" s="85"/>
      <c r="C11" s="86"/>
      <c r="D11" s="86"/>
      <c r="E11" s="87"/>
      <c r="F11" s="113"/>
      <c r="G11" s="114"/>
    </row>
    <row r="12" spans="1:10" ht="15" customHeight="1" x14ac:dyDescent="0.2">
      <c r="A12" s="19">
        <v>4</v>
      </c>
      <c r="B12" s="85"/>
      <c r="C12" s="86"/>
      <c r="D12" s="86"/>
      <c r="E12" s="87"/>
      <c r="F12" s="113"/>
      <c r="G12" s="114"/>
    </row>
    <row r="13" spans="1:10" ht="15" customHeight="1" x14ac:dyDescent="0.2">
      <c r="A13" s="19">
        <v>5</v>
      </c>
      <c r="B13" s="85"/>
      <c r="C13" s="86"/>
      <c r="D13" s="86"/>
      <c r="E13" s="87"/>
      <c r="F13" s="113"/>
      <c r="G13" s="114"/>
    </row>
    <row r="14" spans="1:10" ht="15" customHeight="1" x14ac:dyDescent="0.2">
      <c r="A14" s="19">
        <v>6</v>
      </c>
      <c r="B14" s="79"/>
      <c r="C14" s="80"/>
      <c r="D14" s="80"/>
      <c r="E14" s="81"/>
      <c r="F14" s="111"/>
      <c r="G14" s="112"/>
    </row>
    <row r="15" spans="1:10" ht="15" customHeight="1" x14ac:dyDescent="0.2">
      <c r="A15" s="19">
        <v>7</v>
      </c>
      <c r="B15" s="79"/>
      <c r="C15" s="80"/>
      <c r="D15" s="80"/>
      <c r="E15" s="81"/>
      <c r="F15" s="111"/>
      <c r="G15" s="112"/>
    </row>
    <row r="16" spans="1:10" ht="15" customHeight="1" x14ac:dyDescent="0.2">
      <c r="A16" s="19">
        <v>8</v>
      </c>
      <c r="B16" s="79"/>
      <c r="C16" s="80"/>
      <c r="D16" s="80"/>
      <c r="E16" s="81"/>
      <c r="F16" s="111"/>
      <c r="G16" s="112"/>
    </row>
    <row r="17" spans="1:7" ht="15" customHeight="1" x14ac:dyDescent="0.2">
      <c r="A17" s="19">
        <v>9</v>
      </c>
      <c r="B17" s="79"/>
      <c r="C17" s="80"/>
      <c r="D17" s="80"/>
      <c r="E17" s="81"/>
      <c r="F17" s="111"/>
      <c r="G17" s="112"/>
    </row>
    <row r="18" spans="1:7" ht="15" customHeight="1" x14ac:dyDescent="0.2">
      <c r="A18" s="19">
        <v>10</v>
      </c>
      <c r="B18" s="79"/>
      <c r="C18" s="80"/>
      <c r="D18" s="80"/>
      <c r="E18" s="81"/>
      <c r="F18" s="111"/>
      <c r="G18" s="112"/>
    </row>
    <row r="19" spans="1:7" ht="15" customHeight="1" x14ac:dyDescent="0.2">
      <c r="A19" s="19">
        <v>11</v>
      </c>
      <c r="B19" s="79"/>
      <c r="C19" s="80"/>
      <c r="D19" s="80"/>
      <c r="E19" s="81"/>
      <c r="F19" s="111"/>
      <c r="G19" s="112"/>
    </row>
    <row r="20" spans="1:7" ht="15" customHeight="1" x14ac:dyDescent="0.2">
      <c r="A20" s="19">
        <v>12</v>
      </c>
      <c r="B20" s="79"/>
      <c r="C20" s="80"/>
      <c r="D20" s="80"/>
      <c r="E20" s="81"/>
      <c r="F20" s="111"/>
      <c r="G20" s="112"/>
    </row>
    <row r="21" spans="1:7" ht="15" customHeight="1" x14ac:dyDescent="0.2">
      <c r="A21" s="19">
        <v>13</v>
      </c>
      <c r="B21" s="79"/>
      <c r="C21" s="80"/>
      <c r="D21" s="80"/>
      <c r="E21" s="81"/>
      <c r="F21" s="111"/>
      <c r="G21" s="112"/>
    </row>
    <row r="22" spans="1:7" ht="15" customHeight="1" x14ac:dyDescent="0.2">
      <c r="A22" s="19">
        <v>14</v>
      </c>
      <c r="B22" s="79"/>
      <c r="C22" s="80"/>
      <c r="D22" s="80"/>
      <c r="E22" s="81"/>
      <c r="F22" s="111"/>
      <c r="G22" s="112"/>
    </row>
    <row r="23" spans="1:7" ht="15" customHeight="1" x14ac:dyDescent="0.2">
      <c r="A23" s="19">
        <v>15</v>
      </c>
      <c r="B23" s="79"/>
      <c r="C23" s="80"/>
      <c r="D23" s="80"/>
      <c r="E23" s="81"/>
      <c r="F23" s="111"/>
      <c r="G23" s="112"/>
    </row>
    <row r="24" spans="1:7" ht="15" customHeight="1" x14ac:dyDescent="0.2">
      <c r="A24" s="19">
        <v>16</v>
      </c>
      <c r="B24" s="79"/>
      <c r="C24" s="80"/>
      <c r="D24" s="80"/>
      <c r="E24" s="81"/>
      <c r="F24" s="111"/>
      <c r="G24" s="112"/>
    </row>
    <row r="25" spans="1:7" ht="15" customHeight="1" x14ac:dyDescent="0.2">
      <c r="A25" s="19">
        <v>17</v>
      </c>
      <c r="B25" s="79"/>
      <c r="C25" s="80"/>
      <c r="D25" s="80"/>
      <c r="E25" s="81"/>
      <c r="F25" s="111"/>
      <c r="G25" s="112"/>
    </row>
    <row r="26" spans="1:7" ht="15" customHeight="1" x14ac:dyDescent="0.2">
      <c r="A26" s="19">
        <v>18</v>
      </c>
      <c r="B26" s="79"/>
      <c r="C26" s="80"/>
      <c r="D26" s="80"/>
      <c r="E26" s="81"/>
      <c r="F26" s="111"/>
      <c r="G26" s="112"/>
    </row>
    <row r="27" spans="1:7" ht="15" customHeight="1" x14ac:dyDescent="0.2">
      <c r="A27" s="19">
        <v>19</v>
      </c>
      <c r="B27" s="79"/>
      <c r="C27" s="80"/>
      <c r="D27" s="80"/>
      <c r="E27" s="81"/>
      <c r="F27" s="111"/>
      <c r="G27" s="112"/>
    </row>
    <row r="28" spans="1:7" ht="15" customHeight="1" x14ac:dyDescent="0.2">
      <c r="A28" s="19">
        <v>20</v>
      </c>
      <c r="B28" s="84"/>
      <c r="C28" s="80"/>
      <c r="D28" s="80"/>
      <c r="E28" s="81"/>
      <c r="F28" s="111"/>
      <c r="G28" s="112"/>
    </row>
    <row r="29" spans="1:7" ht="15" customHeight="1" x14ac:dyDescent="0.2">
      <c r="A29" s="19">
        <v>21</v>
      </c>
      <c r="B29" s="79"/>
      <c r="C29" s="80"/>
      <c r="D29" s="80"/>
      <c r="E29" s="81"/>
      <c r="F29" s="111"/>
      <c r="G29" s="112"/>
    </row>
    <row r="30" spans="1:7" ht="15" customHeight="1" x14ac:dyDescent="0.2">
      <c r="A30" s="19">
        <v>22</v>
      </c>
      <c r="B30" s="79"/>
      <c r="C30" s="80"/>
      <c r="D30" s="80"/>
      <c r="E30" s="81"/>
      <c r="F30" s="111"/>
      <c r="G30" s="112"/>
    </row>
    <row r="31" spans="1:7" ht="15" customHeight="1" x14ac:dyDescent="0.2">
      <c r="A31" s="19">
        <v>23</v>
      </c>
      <c r="B31" s="79"/>
      <c r="C31" s="80"/>
      <c r="D31" s="80"/>
      <c r="E31" s="81"/>
      <c r="F31" s="111"/>
      <c r="G31" s="112"/>
    </row>
    <row r="32" spans="1:7" ht="15" customHeight="1" x14ac:dyDescent="0.2">
      <c r="A32" s="19">
        <v>24</v>
      </c>
      <c r="B32" s="79"/>
      <c r="C32" s="80"/>
      <c r="D32" s="80"/>
      <c r="E32" s="81"/>
      <c r="F32" s="111"/>
      <c r="G32" s="112"/>
    </row>
    <row r="33" spans="1:7" s="4" customFormat="1" ht="15" customHeight="1" x14ac:dyDescent="0.2">
      <c r="A33" s="19">
        <v>25</v>
      </c>
      <c r="B33" s="79"/>
      <c r="C33" s="80"/>
      <c r="D33" s="80"/>
      <c r="E33" s="81"/>
      <c r="F33" s="111"/>
      <c r="G33" s="112"/>
    </row>
    <row r="34" spans="1:7" s="4" customFormat="1" ht="15" customHeight="1" x14ac:dyDescent="0.2">
      <c r="A34" s="20"/>
      <c r="B34" s="135" t="s">
        <v>79</v>
      </c>
      <c r="C34" s="135"/>
      <c r="D34" s="135"/>
      <c r="E34" s="136"/>
      <c r="F34" s="133">
        <f>SUM(F9:G33)</f>
        <v>882496</v>
      </c>
      <c r="G34" s="134"/>
    </row>
    <row r="35" spans="1:7" s="4" customFormat="1" ht="15" customHeight="1" x14ac:dyDescent="0.25">
      <c r="A35" s="116" t="s">
        <v>67</v>
      </c>
      <c r="B35" s="117"/>
      <c r="C35" s="117"/>
      <c r="D35" s="117"/>
      <c r="E35" s="118"/>
      <c r="F35" s="131"/>
      <c r="G35" s="132"/>
    </row>
    <row r="36" spans="1:7" s="4" customFormat="1" ht="15" customHeight="1" x14ac:dyDescent="0.2">
      <c r="A36" s="19">
        <v>1</v>
      </c>
      <c r="B36" s="85" t="s">
        <v>118</v>
      </c>
      <c r="C36" s="85"/>
      <c r="D36" s="85"/>
      <c r="E36" s="122"/>
      <c r="F36" s="113">
        <v>120000</v>
      </c>
      <c r="G36" s="114"/>
    </row>
    <row r="37" spans="1:7" s="4" customFormat="1" ht="15" customHeight="1" x14ac:dyDescent="0.2">
      <c r="A37" s="19">
        <v>2</v>
      </c>
      <c r="B37" s="85" t="s">
        <v>121</v>
      </c>
      <c r="C37" s="86"/>
      <c r="D37" s="86"/>
      <c r="E37" s="87"/>
      <c r="F37" s="113">
        <v>350922</v>
      </c>
      <c r="G37" s="114"/>
    </row>
    <row r="38" spans="1:7" s="4" customFormat="1" ht="15" customHeight="1" x14ac:dyDescent="0.2">
      <c r="A38" s="19">
        <v>3</v>
      </c>
      <c r="B38" s="85"/>
      <c r="C38" s="85"/>
      <c r="D38" s="85"/>
      <c r="E38" s="122"/>
      <c r="F38" s="113"/>
      <c r="G38" s="114"/>
    </row>
    <row r="39" spans="1:7" s="4" customFormat="1" ht="15" customHeight="1" x14ac:dyDescent="0.2">
      <c r="A39" s="19">
        <v>4</v>
      </c>
      <c r="B39" s="85"/>
      <c r="C39" s="85"/>
      <c r="D39" s="85"/>
      <c r="E39" s="122"/>
      <c r="F39" s="113"/>
      <c r="G39" s="114"/>
    </row>
    <row r="40" spans="1:7" s="4" customFormat="1" ht="15" customHeight="1" x14ac:dyDescent="0.2">
      <c r="A40" s="19">
        <v>5</v>
      </c>
      <c r="B40" s="79"/>
      <c r="C40" s="79"/>
      <c r="D40" s="79"/>
      <c r="E40" s="115"/>
      <c r="F40" s="111"/>
      <c r="G40" s="112"/>
    </row>
    <row r="41" spans="1:7" s="4" customFormat="1" ht="15" customHeight="1" x14ac:dyDescent="0.2">
      <c r="A41" s="19">
        <v>6</v>
      </c>
      <c r="B41" s="79"/>
      <c r="C41" s="79"/>
      <c r="D41" s="79"/>
      <c r="E41" s="115"/>
      <c r="F41" s="111"/>
      <c r="G41" s="112"/>
    </row>
    <row r="42" spans="1:7" s="4" customFormat="1" ht="15" customHeight="1" x14ac:dyDescent="0.2">
      <c r="A42" s="19">
        <v>7</v>
      </c>
      <c r="B42" s="79"/>
      <c r="C42" s="79"/>
      <c r="D42" s="79"/>
      <c r="E42" s="115"/>
      <c r="F42" s="111"/>
      <c r="G42" s="112"/>
    </row>
    <row r="43" spans="1:7" s="4" customFormat="1" ht="15" customHeight="1" x14ac:dyDescent="0.2">
      <c r="A43" s="19">
        <v>8</v>
      </c>
      <c r="B43" s="79"/>
      <c r="C43" s="79"/>
      <c r="D43" s="79"/>
      <c r="E43" s="115"/>
      <c r="F43" s="111"/>
      <c r="G43" s="112"/>
    </row>
    <row r="44" spans="1:7" s="4" customFormat="1" ht="15" customHeight="1" x14ac:dyDescent="0.2">
      <c r="A44" s="21"/>
      <c r="B44" s="22" t="s">
        <v>78</v>
      </c>
      <c r="C44" s="22"/>
      <c r="D44" s="22"/>
      <c r="E44" s="23"/>
      <c r="F44" s="125">
        <f>SUM(F36:G43)</f>
        <v>470922</v>
      </c>
      <c r="G44" s="126"/>
    </row>
    <row r="45" spans="1:7" s="4" customFormat="1" ht="15" customHeight="1" x14ac:dyDescent="0.25">
      <c r="A45" s="100" t="s">
        <v>80</v>
      </c>
      <c r="B45" s="123"/>
      <c r="C45" s="123"/>
      <c r="D45" s="123"/>
      <c r="E45" s="124"/>
      <c r="F45" s="127">
        <f>F34+F44</f>
        <v>1353418</v>
      </c>
      <c r="G45" s="128"/>
    </row>
    <row r="46" spans="1:7" s="4" customFormat="1" ht="15" customHeight="1" x14ac:dyDescent="0.25">
      <c r="A46" s="116" t="s">
        <v>66</v>
      </c>
      <c r="B46" s="117"/>
      <c r="C46" s="117"/>
      <c r="D46" s="117"/>
      <c r="E46" s="118"/>
      <c r="F46" s="111"/>
      <c r="G46" s="112"/>
    </row>
    <row r="47" spans="1:7" s="4" customFormat="1" ht="15" customHeight="1" x14ac:dyDescent="0.25">
      <c r="A47" s="116" t="s">
        <v>21</v>
      </c>
      <c r="B47" s="117"/>
      <c r="C47" s="117"/>
      <c r="D47" s="117"/>
      <c r="E47" s="118"/>
      <c r="F47" s="113">
        <f>111078+338362</f>
        <v>449440</v>
      </c>
      <c r="G47" s="114"/>
    </row>
    <row r="48" spans="1:7" s="4" customFormat="1" ht="15" customHeight="1" thickBot="1" x14ac:dyDescent="0.3">
      <c r="A48" s="119" t="s">
        <v>42</v>
      </c>
      <c r="B48" s="120"/>
      <c r="C48" s="120"/>
      <c r="D48" s="120"/>
      <c r="E48" s="121"/>
      <c r="F48" s="129"/>
      <c r="G48" s="130"/>
    </row>
    <row r="49" spans="1:7" ht="15" customHeight="1" thickTop="1" x14ac:dyDescent="0.25">
      <c r="A49" s="24" t="s">
        <v>25</v>
      </c>
      <c r="B49" s="25"/>
      <c r="C49" s="25"/>
      <c r="D49" s="25"/>
      <c r="E49" s="26"/>
      <c r="F49" s="125">
        <f>SUM(F45:G48)</f>
        <v>1802858</v>
      </c>
      <c r="G49" s="126"/>
    </row>
  </sheetData>
  <sheetProtection sheet="1" objects="1" scenarios="1" selectLockedCells="1"/>
  <mergeCells count="89">
    <mergeCell ref="F33:G33"/>
    <mergeCell ref="F35:G35"/>
    <mergeCell ref="A35:E35"/>
    <mergeCell ref="B36:E36"/>
    <mergeCell ref="B37:E37"/>
    <mergeCell ref="F37:G37"/>
    <mergeCell ref="F36:G36"/>
    <mergeCell ref="F34:G34"/>
    <mergeCell ref="B33:E33"/>
    <mergeCell ref="B34:E34"/>
    <mergeCell ref="F49:G49"/>
    <mergeCell ref="F38:G38"/>
    <mergeCell ref="F39:G39"/>
    <mergeCell ref="F47:G47"/>
    <mergeCell ref="F43:G43"/>
    <mergeCell ref="F45:G45"/>
    <mergeCell ref="F48:G48"/>
    <mergeCell ref="F44:G44"/>
    <mergeCell ref="F46:G46"/>
    <mergeCell ref="F40:G40"/>
    <mergeCell ref="F31:G31"/>
    <mergeCell ref="B30:E30"/>
    <mergeCell ref="B18:E18"/>
    <mergeCell ref="B25:E25"/>
    <mergeCell ref="F32:G32"/>
    <mergeCell ref="F26:G26"/>
    <mergeCell ref="F27:G27"/>
    <mergeCell ref="A48:E48"/>
    <mergeCell ref="B38:E38"/>
    <mergeCell ref="B39:E39"/>
    <mergeCell ref="A45:E45"/>
    <mergeCell ref="B41:E41"/>
    <mergeCell ref="A47:E47"/>
    <mergeCell ref="B42:E42"/>
    <mergeCell ref="B40:E40"/>
    <mergeCell ref="B43:E43"/>
    <mergeCell ref="A46:E46"/>
    <mergeCell ref="F9:G9"/>
    <mergeCell ref="F11:G11"/>
    <mergeCell ref="F12:G12"/>
    <mergeCell ref="F13:G13"/>
    <mergeCell ref="F19:G19"/>
    <mergeCell ref="F17:G17"/>
    <mergeCell ref="F18:G18"/>
    <mergeCell ref="F28:G28"/>
    <mergeCell ref="F29:G29"/>
    <mergeCell ref="F30:G30"/>
    <mergeCell ref="F41:G41"/>
    <mergeCell ref="F42:G42"/>
    <mergeCell ref="F25:G25"/>
    <mergeCell ref="F10:G10"/>
    <mergeCell ref="F14:G14"/>
    <mergeCell ref="F15:G15"/>
    <mergeCell ref="F21:G21"/>
    <mergeCell ref="F23:G23"/>
    <mergeCell ref="F22:G22"/>
    <mergeCell ref="A1:G1"/>
    <mergeCell ref="A5:E7"/>
    <mergeCell ref="D3:E3"/>
    <mergeCell ref="D2:E2"/>
    <mergeCell ref="A8:E8"/>
    <mergeCell ref="F5:G7"/>
    <mergeCell ref="F8:G8"/>
    <mergeCell ref="B32:E32"/>
    <mergeCell ref="B19:E19"/>
    <mergeCell ref="B20:E20"/>
    <mergeCell ref="B27:E27"/>
    <mergeCell ref="B28:E28"/>
    <mergeCell ref="F3:G3"/>
    <mergeCell ref="F4:G4"/>
    <mergeCell ref="B17:E17"/>
    <mergeCell ref="B24:E24"/>
    <mergeCell ref="B31:E31"/>
    <mergeCell ref="B9:E9"/>
    <mergeCell ref="B10:E10"/>
    <mergeCell ref="B11:E11"/>
    <mergeCell ref="F24:G24"/>
    <mergeCell ref="B15:E15"/>
    <mergeCell ref="F20:G20"/>
    <mergeCell ref="B12:E12"/>
    <mergeCell ref="B13:E13"/>
    <mergeCell ref="B14:E14"/>
    <mergeCell ref="B16:E16"/>
    <mergeCell ref="F16:G16"/>
    <mergeCell ref="B29:E29"/>
    <mergeCell ref="B22:E22"/>
    <mergeCell ref="B26:E26"/>
    <mergeCell ref="B21:E21"/>
    <mergeCell ref="B23:E23"/>
  </mergeCells>
  <phoneticPr fontId="2" type="noConversion"/>
  <printOptions horizontalCentered="1"/>
  <pageMargins left="0.5" right="0.5" top="1.07" bottom="0.75" header="0.5" footer="0.5"/>
  <pageSetup scale="89" orientation="portrait" r:id="rId1"/>
  <headerFooter alignWithMargins="0">
    <oddHeader>&amp;R&amp;"Arial,Bold"&amp;12Enclosure 3</oddHeader>
    <oddFooter>&amp;LUpdated: 04/08/2014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7109375" style="18" customWidth="1"/>
    <col min="5" max="5" width="36.28515625" style="18" customWidth="1"/>
    <col min="6" max="6" width="10.85546875" style="18" customWidth="1"/>
    <col min="7" max="7" width="19" style="18" customWidth="1"/>
    <col min="8" max="10" width="12.7109375" hidden="1" customWidth="1"/>
  </cols>
  <sheetData>
    <row r="1" spans="1:10" ht="51" customHeight="1" x14ac:dyDescent="0.2">
      <c r="A1" s="88" t="s">
        <v>45</v>
      </c>
      <c r="B1" s="88"/>
      <c r="C1" s="88"/>
      <c r="D1" s="88"/>
      <c r="E1" s="88"/>
      <c r="F1" s="88"/>
      <c r="G1" s="88"/>
    </row>
    <row r="2" spans="1:10" ht="20.100000000000001" customHeight="1" x14ac:dyDescent="0.25">
      <c r="A2" s="17" t="s">
        <v>8</v>
      </c>
      <c r="B2" s="17"/>
      <c r="C2" s="17"/>
      <c r="D2" s="137" t="str">
        <f>CSS!D2</f>
        <v>SISKIYOU</v>
      </c>
      <c r="E2" s="137"/>
      <c r="F2" s="30" t="s">
        <v>9</v>
      </c>
      <c r="G2" s="32"/>
    </row>
    <row r="3" spans="1:10" ht="15" customHeight="1" x14ac:dyDescent="0.25">
      <c r="A3" s="27"/>
      <c r="B3" s="27"/>
      <c r="C3" s="27"/>
      <c r="D3" s="98"/>
      <c r="E3" s="98"/>
      <c r="F3" s="31"/>
      <c r="G3" s="28"/>
    </row>
    <row r="4" spans="1:10" x14ac:dyDescent="0.2">
      <c r="A4" s="28"/>
      <c r="B4" s="28"/>
      <c r="C4" s="28"/>
      <c r="D4" s="28"/>
      <c r="E4" s="28"/>
      <c r="F4" s="28"/>
      <c r="G4" s="28"/>
    </row>
    <row r="5" spans="1:10" s="3" customFormat="1" ht="15" customHeight="1" x14ac:dyDescent="0.25">
      <c r="A5" s="89" t="s">
        <v>69</v>
      </c>
      <c r="B5" s="90"/>
      <c r="C5" s="90"/>
      <c r="D5" s="90"/>
      <c r="E5" s="91"/>
      <c r="F5" s="140" t="s">
        <v>0</v>
      </c>
      <c r="G5" s="141"/>
    </row>
    <row r="6" spans="1:10" s="1" customFormat="1" ht="34.5" customHeight="1" x14ac:dyDescent="0.2">
      <c r="A6" s="95"/>
      <c r="B6" s="96"/>
      <c r="C6" s="96"/>
      <c r="D6" s="96"/>
      <c r="E6" s="97"/>
      <c r="F6" s="107" t="s">
        <v>74</v>
      </c>
      <c r="G6" s="108"/>
      <c r="H6" s="2"/>
      <c r="I6" s="2"/>
      <c r="J6" s="2"/>
    </row>
    <row r="7" spans="1:10" ht="15" customHeight="1" x14ac:dyDescent="0.25">
      <c r="A7" s="100" t="s">
        <v>22</v>
      </c>
      <c r="B7" s="101"/>
      <c r="C7" s="101"/>
      <c r="D7" s="101"/>
      <c r="E7" s="102"/>
      <c r="F7" s="138"/>
      <c r="G7" s="139"/>
    </row>
    <row r="8" spans="1:10" ht="15" customHeight="1" x14ac:dyDescent="0.2">
      <c r="A8" s="19">
        <v>1</v>
      </c>
      <c r="B8" s="85" t="s">
        <v>118</v>
      </c>
      <c r="C8" s="86"/>
      <c r="D8" s="86"/>
      <c r="E8" s="87"/>
      <c r="F8" s="113">
        <v>699446</v>
      </c>
      <c r="G8" s="114"/>
    </row>
    <row r="9" spans="1:10" ht="15" customHeight="1" x14ac:dyDescent="0.2">
      <c r="A9" s="19">
        <v>2</v>
      </c>
      <c r="B9" s="85"/>
      <c r="C9" s="86"/>
      <c r="D9" s="86"/>
      <c r="E9" s="87"/>
      <c r="F9" s="113"/>
      <c r="G9" s="114"/>
    </row>
    <row r="10" spans="1:10" ht="15" customHeight="1" x14ac:dyDescent="0.2">
      <c r="A10" s="19">
        <v>3</v>
      </c>
      <c r="B10" s="85"/>
      <c r="C10" s="86"/>
      <c r="D10" s="86"/>
      <c r="E10" s="87"/>
      <c r="F10" s="113"/>
      <c r="G10" s="114"/>
    </row>
    <row r="11" spans="1:10" ht="15" customHeight="1" x14ac:dyDescent="0.2">
      <c r="A11" s="19">
        <v>4</v>
      </c>
      <c r="B11" s="85"/>
      <c r="C11" s="86"/>
      <c r="D11" s="86"/>
      <c r="E11" s="87"/>
      <c r="F11" s="113"/>
      <c r="G11" s="114"/>
    </row>
    <row r="12" spans="1:10" ht="15" customHeight="1" x14ac:dyDescent="0.2">
      <c r="A12" s="19">
        <v>5</v>
      </c>
      <c r="B12" s="85"/>
      <c r="C12" s="86"/>
      <c r="D12" s="86"/>
      <c r="E12" s="87"/>
      <c r="F12" s="113"/>
      <c r="G12" s="114"/>
    </row>
    <row r="13" spans="1:10" ht="15" customHeight="1" x14ac:dyDescent="0.2">
      <c r="A13" s="19">
        <v>6</v>
      </c>
      <c r="B13" s="85"/>
      <c r="C13" s="86"/>
      <c r="D13" s="86"/>
      <c r="E13" s="87"/>
      <c r="F13" s="113"/>
      <c r="G13" s="114"/>
    </row>
    <row r="14" spans="1:10" ht="15" customHeight="1" x14ac:dyDescent="0.2">
      <c r="A14" s="19">
        <v>7</v>
      </c>
      <c r="B14" s="85"/>
      <c r="C14" s="86"/>
      <c r="D14" s="86"/>
      <c r="E14" s="87"/>
      <c r="F14" s="113"/>
      <c r="G14" s="114"/>
    </row>
    <row r="15" spans="1:10" ht="15" customHeight="1" x14ac:dyDescent="0.2">
      <c r="A15" s="19">
        <v>8</v>
      </c>
      <c r="B15" s="85"/>
      <c r="C15" s="86"/>
      <c r="D15" s="86"/>
      <c r="E15" s="87"/>
      <c r="F15" s="113"/>
      <c r="G15" s="114"/>
    </row>
    <row r="16" spans="1:10" ht="15" customHeight="1" x14ac:dyDescent="0.2">
      <c r="A16" s="19">
        <v>9</v>
      </c>
      <c r="B16" s="79"/>
      <c r="C16" s="80"/>
      <c r="D16" s="80"/>
      <c r="E16" s="81"/>
      <c r="F16" s="111"/>
      <c r="G16" s="112"/>
    </row>
    <row r="17" spans="1:7" ht="15" customHeight="1" x14ac:dyDescent="0.2">
      <c r="A17" s="19">
        <v>10</v>
      </c>
      <c r="B17" s="79"/>
      <c r="C17" s="80"/>
      <c r="D17" s="80"/>
      <c r="E17" s="81"/>
      <c r="F17" s="111"/>
      <c r="G17" s="112"/>
    </row>
    <row r="18" spans="1:7" ht="15" customHeight="1" x14ac:dyDescent="0.2">
      <c r="A18" s="19">
        <v>11</v>
      </c>
      <c r="B18" s="79"/>
      <c r="C18" s="80"/>
      <c r="D18" s="80"/>
      <c r="E18" s="81"/>
      <c r="F18" s="111"/>
      <c r="G18" s="112"/>
    </row>
    <row r="19" spans="1:7" ht="15" customHeight="1" x14ac:dyDescent="0.2">
      <c r="A19" s="19">
        <v>12</v>
      </c>
      <c r="B19" s="79"/>
      <c r="C19" s="80"/>
      <c r="D19" s="80"/>
      <c r="E19" s="81"/>
      <c r="F19" s="111"/>
      <c r="G19" s="112"/>
    </row>
    <row r="20" spans="1:7" ht="15" customHeight="1" x14ac:dyDescent="0.2">
      <c r="A20" s="19">
        <v>13</v>
      </c>
      <c r="B20" s="79"/>
      <c r="C20" s="80"/>
      <c r="D20" s="80"/>
      <c r="E20" s="81"/>
      <c r="F20" s="111"/>
      <c r="G20" s="112"/>
    </row>
    <row r="21" spans="1:7" ht="15" customHeight="1" x14ac:dyDescent="0.2">
      <c r="A21" s="19">
        <v>14</v>
      </c>
      <c r="B21" s="79"/>
      <c r="C21" s="80"/>
      <c r="D21" s="80"/>
      <c r="E21" s="81"/>
      <c r="F21" s="111"/>
      <c r="G21" s="112"/>
    </row>
    <row r="22" spans="1:7" ht="15" customHeight="1" x14ac:dyDescent="0.2">
      <c r="A22" s="19">
        <v>15</v>
      </c>
      <c r="B22" s="79"/>
      <c r="C22" s="80"/>
      <c r="D22" s="80"/>
      <c r="E22" s="81"/>
      <c r="F22" s="111"/>
      <c r="G22" s="112"/>
    </row>
    <row r="23" spans="1:7" ht="15" customHeight="1" x14ac:dyDescent="0.2">
      <c r="A23" s="19">
        <v>16</v>
      </c>
      <c r="B23" s="79"/>
      <c r="C23" s="80"/>
      <c r="D23" s="80"/>
      <c r="E23" s="81"/>
      <c r="F23" s="111"/>
      <c r="G23" s="112"/>
    </row>
    <row r="24" spans="1:7" ht="15" customHeight="1" x14ac:dyDescent="0.2">
      <c r="A24" s="19">
        <v>17</v>
      </c>
      <c r="B24" s="79"/>
      <c r="C24" s="80"/>
      <c r="D24" s="80"/>
      <c r="E24" s="81"/>
      <c r="F24" s="111"/>
      <c r="G24" s="112"/>
    </row>
    <row r="25" spans="1:7" ht="15" customHeight="1" x14ac:dyDescent="0.2">
      <c r="A25" s="19">
        <v>18</v>
      </c>
      <c r="B25" s="79"/>
      <c r="C25" s="80"/>
      <c r="D25" s="80"/>
      <c r="E25" s="81"/>
      <c r="F25" s="111"/>
      <c r="G25" s="112"/>
    </row>
    <row r="26" spans="1:7" ht="15" customHeight="1" x14ac:dyDescent="0.2">
      <c r="A26" s="19">
        <v>19</v>
      </c>
      <c r="B26" s="79"/>
      <c r="C26" s="80"/>
      <c r="D26" s="80"/>
      <c r="E26" s="81"/>
      <c r="F26" s="111"/>
      <c r="G26" s="112"/>
    </row>
    <row r="27" spans="1:7" ht="15" customHeight="1" x14ac:dyDescent="0.2">
      <c r="A27" s="19">
        <v>20</v>
      </c>
      <c r="B27" s="79"/>
      <c r="C27" s="80"/>
      <c r="D27" s="80"/>
      <c r="E27" s="81"/>
      <c r="F27" s="111"/>
      <c r="G27" s="112"/>
    </row>
    <row r="28" spans="1:7" ht="15" customHeight="1" x14ac:dyDescent="0.2">
      <c r="A28" s="19">
        <v>21</v>
      </c>
      <c r="B28" s="79"/>
      <c r="C28" s="80"/>
      <c r="D28" s="80"/>
      <c r="E28" s="81"/>
      <c r="F28" s="111"/>
      <c r="G28" s="112"/>
    </row>
    <row r="29" spans="1:7" ht="15" customHeight="1" x14ac:dyDescent="0.2">
      <c r="A29" s="19">
        <v>22</v>
      </c>
      <c r="B29" s="79"/>
      <c r="C29" s="80"/>
      <c r="D29" s="80"/>
      <c r="E29" s="81"/>
      <c r="F29" s="111"/>
      <c r="G29" s="112"/>
    </row>
    <row r="30" spans="1:7" ht="15" customHeight="1" x14ac:dyDescent="0.2">
      <c r="A30" s="19">
        <v>23</v>
      </c>
      <c r="B30" s="79"/>
      <c r="C30" s="80"/>
      <c r="D30" s="80"/>
      <c r="E30" s="81"/>
      <c r="F30" s="111"/>
      <c r="G30" s="112"/>
    </row>
    <row r="31" spans="1:7" ht="15" customHeight="1" x14ac:dyDescent="0.2">
      <c r="A31" s="19">
        <v>24</v>
      </c>
      <c r="B31" s="79"/>
      <c r="C31" s="80"/>
      <c r="D31" s="80"/>
      <c r="E31" s="81"/>
      <c r="F31" s="111"/>
      <c r="G31" s="112"/>
    </row>
    <row r="32" spans="1:7" s="4" customFormat="1" ht="15" customHeight="1" x14ac:dyDescent="0.2">
      <c r="A32" s="19">
        <v>25</v>
      </c>
      <c r="B32" s="79"/>
      <c r="C32" s="80"/>
      <c r="D32" s="80"/>
      <c r="E32" s="81"/>
      <c r="F32" s="111"/>
      <c r="G32" s="112"/>
    </row>
    <row r="33" spans="1:7" s="4" customFormat="1" ht="15" customHeight="1" x14ac:dyDescent="0.25">
      <c r="A33" s="116" t="s">
        <v>81</v>
      </c>
      <c r="B33" s="117"/>
      <c r="C33" s="117"/>
      <c r="D33" s="117"/>
      <c r="E33" s="118"/>
      <c r="F33" s="111">
        <f>SUM(F8:G32)</f>
        <v>699446</v>
      </c>
      <c r="G33" s="112"/>
    </row>
    <row r="34" spans="1:7" s="4" customFormat="1" ht="15" customHeight="1" x14ac:dyDescent="0.25">
      <c r="A34" s="116" t="s">
        <v>70</v>
      </c>
      <c r="B34" s="117"/>
      <c r="C34" s="117"/>
      <c r="D34" s="117"/>
      <c r="E34" s="118"/>
      <c r="F34" s="113"/>
      <c r="G34" s="114"/>
    </row>
    <row r="35" spans="1:7" s="4" customFormat="1" ht="15" customHeight="1" thickBot="1" x14ac:dyDescent="0.3">
      <c r="A35" s="119" t="s">
        <v>23</v>
      </c>
      <c r="B35" s="120"/>
      <c r="C35" s="120"/>
      <c r="D35" s="120"/>
      <c r="E35" s="121"/>
      <c r="F35" s="129"/>
      <c r="G35" s="130"/>
    </row>
    <row r="36" spans="1:7" ht="15" customHeight="1" thickTop="1" x14ac:dyDescent="0.25">
      <c r="A36" s="142" t="s">
        <v>24</v>
      </c>
      <c r="B36" s="143"/>
      <c r="C36" s="143"/>
      <c r="D36" s="143"/>
      <c r="E36" s="144"/>
      <c r="F36" s="125">
        <f>SUM(F33:G35)</f>
        <v>699446</v>
      </c>
      <c r="G36" s="126"/>
    </row>
  </sheetData>
  <sheetProtection sheet="1" objects="1" scenarios="1" selectLockedCells="1"/>
  <mergeCells count="66">
    <mergeCell ref="A36:E36"/>
    <mergeCell ref="B19:E19"/>
    <mergeCell ref="B20:E20"/>
    <mergeCell ref="A5:E6"/>
    <mergeCell ref="B29:E29"/>
    <mergeCell ref="B9:E9"/>
    <mergeCell ref="B16:E16"/>
    <mergeCell ref="B12:E12"/>
    <mergeCell ref="A35:E35"/>
    <mergeCell ref="A34:E34"/>
    <mergeCell ref="B13:E13"/>
    <mergeCell ref="B30:E30"/>
    <mergeCell ref="B14:E14"/>
    <mergeCell ref="B15:E15"/>
    <mergeCell ref="A33:E33"/>
    <mergeCell ref="B28:E28"/>
    <mergeCell ref="B22:E22"/>
    <mergeCell ref="B23:E23"/>
    <mergeCell ref="B21:E21"/>
    <mergeCell ref="F5:G5"/>
    <mergeCell ref="B32:E32"/>
    <mergeCell ref="B25:E25"/>
    <mergeCell ref="B26:E26"/>
    <mergeCell ref="B27:E27"/>
    <mergeCell ref="F26:G26"/>
    <mergeCell ref="F10:G10"/>
    <mergeCell ref="F12:G12"/>
    <mergeCell ref="F13:G13"/>
    <mergeCell ref="F14:G14"/>
    <mergeCell ref="F17:G17"/>
    <mergeCell ref="F18:G18"/>
    <mergeCell ref="F22:G22"/>
    <mergeCell ref="F23:G23"/>
    <mergeCell ref="F7:G7"/>
    <mergeCell ref="A1:G1"/>
    <mergeCell ref="B31:E31"/>
    <mergeCell ref="B24:E24"/>
    <mergeCell ref="B10:E10"/>
    <mergeCell ref="B11:E11"/>
    <mergeCell ref="F19:G19"/>
    <mergeCell ref="F20:G20"/>
    <mergeCell ref="F21:G21"/>
    <mergeCell ref="F24:G24"/>
    <mergeCell ref="F25:G25"/>
    <mergeCell ref="D2:E2"/>
    <mergeCell ref="A7:E7"/>
    <mergeCell ref="B17:E17"/>
    <mergeCell ref="B18:E18"/>
    <mergeCell ref="B8:E8"/>
    <mergeCell ref="D3:E3"/>
    <mergeCell ref="F6:G6"/>
    <mergeCell ref="F16:G16"/>
    <mergeCell ref="F8:G8"/>
    <mergeCell ref="F9:G9"/>
    <mergeCell ref="F11:G11"/>
    <mergeCell ref="F15:G15"/>
    <mergeCell ref="F36:G36"/>
    <mergeCell ref="F27:G27"/>
    <mergeCell ref="F28:G28"/>
    <mergeCell ref="F29:G29"/>
    <mergeCell ref="F30:G30"/>
    <mergeCell ref="F31:G31"/>
    <mergeCell ref="F35:G35"/>
    <mergeCell ref="F33:G33"/>
    <mergeCell ref="F34:G34"/>
    <mergeCell ref="F32:G32"/>
  </mergeCells>
  <phoneticPr fontId="2" type="noConversion"/>
  <printOptions horizontalCentered="1"/>
  <pageMargins left="0.5" right="0.4" top="0.91" bottom="0.75" header="0.5" footer="0.5"/>
  <pageSetup orientation="portrait" r:id="rId1"/>
  <headerFooter alignWithMargins="0">
    <oddHeader xml:space="preserve">&amp;R&amp;"Arial,Bold"&amp;12Enclosure 3 </oddHeader>
    <oddFooter>&amp;LUpdated: 04/08/2014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7109375" style="18" customWidth="1"/>
    <col min="5" max="5" width="27.85546875" style="18" customWidth="1"/>
    <col min="6" max="6" width="6.7109375" style="18" customWidth="1"/>
    <col min="7" max="7" width="27" style="18" customWidth="1"/>
    <col min="8" max="10" width="12.7109375" hidden="1" customWidth="1"/>
  </cols>
  <sheetData>
    <row r="1" spans="1:10" ht="58.5" customHeight="1" x14ac:dyDescent="0.2">
      <c r="A1" s="88" t="s">
        <v>46</v>
      </c>
      <c r="B1" s="88"/>
      <c r="C1" s="88"/>
      <c r="D1" s="88"/>
      <c r="E1" s="88"/>
      <c r="F1" s="88"/>
      <c r="G1" s="88"/>
    </row>
    <row r="2" spans="1:10" ht="20.100000000000001" customHeight="1" x14ac:dyDescent="0.25">
      <c r="A2" s="17" t="s">
        <v>8</v>
      </c>
      <c r="B2" s="17"/>
      <c r="C2" s="17"/>
      <c r="D2" s="137" t="str">
        <f>CSS!D2</f>
        <v>SISKIYOU</v>
      </c>
      <c r="E2" s="137"/>
      <c r="F2" s="30" t="s">
        <v>9</v>
      </c>
      <c r="G2" s="32"/>
    </row>
    <row r="3" spans="1:10" ht="15" customHeight="1" x14ac:dyDescent="0.25">
      <c r="A3" s="27"/>
      <c r="B3" s="27"/>
      <c r="C3" s="27"/>
      <c r="D3" s="98"/>
      <c r="E3" s="98"/>
      <c r="F3" s="31"/>
      <c r="G3" s="28"/>
    </row>
    <row r="4" spans="1:10" x14ac:dyDescent="0.2">
      <c r="A4" s="28"/>
      <c r="B4" s="28"/>
      <c r="C4" s="28"/>
      <c r="D4" s="28"/>
      <c r="E4" s="28"/>
      <c r="F4" s="28"/>
      <c r="G4" s="28"/>
    </row>
    <row r="5" spans="1:10" s="3" customFormat="1" ht="15" customHeight="1" x14ac:dyDescent="0.25">
      <c r="A5" s="89" t="s">
        <v>71</v>
      </c>
      <c r="B5" s="90"/>
      <c r="C5" s="90"/>
      <c r="D5" s="90"/>
      <c r="E5" s="91"/>
      <c r="F5" s="140" t="s">
        <v>0</v>
      </c>
      <c r="G5" s="141"/>
    </row>
    <row r="6" spans="1:10" s="1" customFormat="1" ht="42" customHeight="1" x14ac:dyDescent="0.2">
      <c r="A6" s="95"/>
      <c r="B6" s="96"/>
      <c r="C6" s="96"/>
      <c r="D6" s="96"/>
      <c r="E6" s="97"/>
      <c r="F6" s="107" t="s">
        <v>74</v>
      </c>
      <c r="G6" s="108"/>
      <c r="H6" s="2"/>
      <c r="I6" s="2"/>
      <c r="J6" s="2"/>
    </row>
    <row r="7" spans="1:10" ht="15" customHeight="1" x14ac:dyDescent="0.25">
      <c r="A7" s="100" t="s">
        <v>36</v>
      </c>
      <c r="B7" s="101"/>
      <c r="C7" s="101"/>
      <c r="D7" s="101"/>
      <c r="E7" s="102"/>
      <c r="F7" s="154"/>
      <c r="G7" s="155"/>
    </row>
    <row r="8" spans="1:10" ht="15" customHeight="1" x14ac:dyDescent="0.2">
      <c r="A8" s="19">
        <v>1</v>
      </c>
      <c r="B8" s="79"/>
      <c r="C8" s="80"/>
      <c r="D8" s="80"/>
      <c r="E8" s="81"/>
      <c r="F8" s="145"/>
      <c r="G8" s="146"/>
    </row>
    <row r="9" spans="1:10" ht="15" customHeight="1" x14ac:dyDescent="0.2">
      <c r="A9" s="19">
        <v>2</v>
      </c>
      <c r="B9" s="79"/>
      <c r="C9" s="80"/>
      <c r="D9" s="80"/>
      <c r="E9" s="81"/>
      <c r="F9" s="145"/>
      <c r="G9" s="146"/>
    </row>
    <row r="10" spans="1:10" ht="15" customHeight="1" x14ac:dyDescent="0.2">
      <c r="A10" s="19">
        <v>3</v>
      </c>
      <c r="B10" s="79"/>
      <c r="C10" s="80"/>
      <c r="D10" s="80"/>
      <c r="E10" s="81"/>
      <c r="F10" s="145"/>
      <c r="G10" s="146"/>
    </row>
    <row r="11" spans="1:10" ht="15" customHeight="1" x14ac:dyDescent="0.2">
      <c r="A11" s="19">
        <v>4</v>
      </c>
      <c r="B11" s="79"/>
      <c r="C11" s="80"/>
      <c r="D11" s="80"/>
      <c r="E11" s="81"/>
      <c r="F11" s="145"/>
      <c r="G11" s="146"/>
    </row>
    <row r="12" spans="1:10" ht="15" customHeight="1" x14ac:dyDescent="0.2">
      <c r="A12" s="19">
        <v>5</v>
      </c>
      <c r="B12" s="79"/>
      <c r="C12" s="80"/>
      <c r="D12" s="80"/>
      <c r="E12" s="81"/>
      <c r="F12" s="145"/>
      <c r="G12" s="146"/>
    </row>
    <row r="13" spans="1:10" ht="15" customHeight="1" x14ac:dyDescent="0.2">
      <c r="A13" s="19">
        <v>6</v>
      </c>
      <c r="B13" s="79"/>
      <c r="C13" s="80"/>
      <c r="D13" s="80"/>
      <c r="E13" s="81"/>
      <c r="F13" s="145"/>
      <c r="G13" s="146"/>
    </row>
    <row r="14" spans="1:10" ht="15" customHeight="1" x14ac:dyDescent="0.2">
      <c r="A14" s="19">
        <v>7</v>
      </c>
      <c r="B14" s="79"/>
      <c r="C14" s="80"/>
      <c r="D14" s="80"/>
      <c r="E14" s="81"/>
      <c r="F14" s="145"/>
      <c r="G14" s="146"/>
    </row>
    <row r="15" spans="1:10" ht="15" customHeight="1" x14ac:dyDescent="0.2">
      <c r="A15" s="19">
        <v>8</v>
      </c>
      <c r="B15" s="79"/>
      <c r="C15" s="80"/>
      <c r="D15" s="80"/>
      <c r="E15" s="81"/>
      <c r="F15" s="145"/>
      <c r="G15" s="146"/>
    </row>
    <row r="16" spans="1:10" ht="15" customHeight="1" x14ac:dyDescent="0.2">
      <c r="A16" s="19">
        <v>9</v>
      </c>
      <c r="B16" s="79"/>
      <c r="C16" s="80"/>
      <c r="D16" s="80"/>
      <c r="E16" s="81"/>
      <c r="F16" s="145"/>
      <c r="G16" s="146"/>
    </row>
    <row r="17" spans="1:7" ht="15" customHeight="1" x14ac:dyDescent="0.2">
      <c r="A17" s="19">
        <v>10</v>
      </c>
      <c r="B17" s="79"/>
      <c r="C17" s="80"/>
      <c r="D17" s="80"/>
      <c r="E17" s="81"/>
      <c r="F17" s="145"/>
      <c r="G17" s="146"/>
    </row>
    <row r="18" spans="1:7" ht="15" customHeight="1" x14ac:dyDescent="0.2">
      <c r="A18" s="19">
        <v>11</v>
      </c>
      <c r="B18" s="79"/>
      <c r="C18" s="80"/>
      <c r="D18" s="80"/>
      <c r="E18" s="81"/>
      <c r="F18" s="145"/>
      <c r="G18" s="146"/>
    </row>
    <row r="19" spans="1:7" ht="15" customHeight="1" x14ac:dyDescent="0.2">
      <c r="A19" s="19">
        <v>12</v>
      </c>
      <c r="B19" s="79"/>
      <c r="C19" s="80"/>
      <c r="D19" s="80"/>
      <c r="E19" s="81"/>
      <c r="F19" s="145"/>
      <c r="G19" s="146"/>
    </row>
    <row r="20" spans="1:7" ht="15" customHeight="1" x14ac:dyDescent="0.2">
      <c r="A20" s="19">
        <v>13</v>
      </c>
      <c r="B20" s="79"/>
      <c r="C20" s="80"/>
      <c r="D20" s="80"/>
      <c r="E20" s="81"/>
      <c r="F20" s="145"/>
      <c r="G20" s="146"/>
    </row>
    <row r="21" spans="1:7" ht="15" customHeight="1" x14ac:dyDescent="0.2">
      <c r="A21" s="19">
        <v>14</v>
      </c>
      <c r="B21" s="79"/>
      <c r="C21" s="80"/>
      <c r="D21" s="80"/>
      <c r="E21" s="81"/>
      <c r="F21" s="145"/>
      <c r="G21" s="146"/>
    </row>
    <row r="22" spans="1:7" ht="15" customHeight="1" x14ac:dyDescent="0.2">
      <c r="A22" s="19">
        <v>15</v>
      </c>
      <c r="B22" s="79"/>
      <c r="C22" s="80"/>
      <c r="D22" s="80"/>
      <c r="E22" s="81"/>
      <c r="F22" s="145"/>
      <c r="G22" s="146"/>
    </row>
    <row r="23" spans="1:7" ht="15" customHeight="1" x14ac:dyDescent="0.2">
      <c r="A23" s="19">
        <v>16</v>
      </c>
      <c r="B23" s="79"/>
      <c r="C23" s="80"/>
      <c r="D23" s="80"/>
      <c r="E23" s="81"/>
      <c r="F23" s="145"/>
      <c r="G23" s="146"/>
    </row>
    <row r="24" spans="1:7" ht="15" customHeight="1" x14ac:dyDescent="0.2">
      <c r="A24" s="19">
        <v>17</v>
      </c>
      <c r="B24" s="79"/>
      <c r="C24" s="80"/>
      <c r="D24" s="80"/>
      <c r="E24" s="81"/>
      <c r="F24" s="145"/>
      <c r="G24" s="146"/>
    </row>
    <row r="25" spans="1:7" ht="15" customHeight="1" x14ac:dyDescent="0.2">
      <c r="A25" s="19">
        <v>18</v>
      </c>
      <c r="B25" s="79"/>
      <c r="C25" s="80"/>
      <c r="D25" s="80"/>
      <c r="E25" s="81"/>
      <c r="F25" s="145"/>
      <c r="G25" s="146"/>
    </row>
    <row r="26" spans="1:7" ht="15" customHeight="1" x14ac:dyDescent="0.2">
      <c r="A26" s="19">
        <v>19</v>
      </c>
      <c r="B26" s="79"/>
      <c r="C26" s="80"/>
      <c r="D26" s="80"/>
      <c r="E26" s="81"/>
      <c r="F26" s="145"/>
      <c r="G26" s="146"/>
    </row>
    <row r="27" spans="1:7" ht="15" customHeight="1" x14ac:dyDescent="0.2">
      <c r="A27" s="19">
        <v>20</v>
      </c>
      <c r="B27" s="79"/>
      <c r="C27" s="80"/>
      <c r="D27" s="80"/>
      <c r="E27" s="81"/>
      <c r="F27" s="145"/>
      <c r="G27" s="146"/>
    </row>
    <row r="28" spans="1:7" ht="15" customHeight="1" x14ac:dyDescent="0.2">
      <c r="A28" s="19">
        <v>21</v>
      </c>
      <c r="B28" s="79"/>
      <c r="C28" s="80"/>
      <c r="D28" s="80"/>
      <c r="E28" s="81"/>
      <c r="F28" s="145"/>
      <c r="G28" s="146"/>
    </row>
    <row r="29" spans="1:7" ht="15" customHeight="1" x14ac:dyDescent="0.2">
      <c r="A29" s="19">
        <v>22</v>
      </c>
      <c r="B29" s="79"/>
      <c r="C29" s="80"/>
      <c r="D29" s="80"/>
      <c r="E29" s="81"/>
      <c r="F29" s="145"/>
      <c r="G29" s="146"/>
    </row>
    <row r="30" spans="1:7" ht="15" customHeight="1" x14ac:dyDescent="0.2">
      <c r="A30" s="19">
        <v>23</v>
      </c>
      <c r="B30" s="79"/>
      <c r="C30" s="80"/>
      <c r="D30" s="80"/>
      <c r="E30" s="81"/>
      <c r="F30" s="145"/>
      <c r="G30" s="146"/>
    </row>
    <row r="31" spans="1:7" ht="15" customHeight="1" x14ac:dyDescent="0.2">
      <c r="A31" s="19">
        <v>24</v>
      </c>
      <c r="B31" s="79"/>
      <c r="C31" s="80"/>
      <c r="D31" s="80"/>
      <c r="E31" s="81"/>
      <c r="F31" s="145"/>
      <c r="G31" s="146"/>
    </row>
    <row r="32" spans="1:7" s="4" customFormat="1" ht="15" customHeight="1" x14ac:dyDescent="0.2">
      <c r="A32" s="19">
        <v>25</v>
      </c>
      <c r="B32" s="79"/>
      <c r="C32" s="80"/>
      <c r="D32" s="80"/>
      <c r="E32" s="81"/>
      <c r="F32" s="145"/>
      <c r="G32" s="146"/>
    </row>
    <row r="33" spans="1:7" s="4" customFormat="1" ht="15" customHeight="1" x14ac:dyDescent="0.25">
      <c r="A33" s="151" t="s">
        <v>82</v>
      </c>
      <c r="B33" s="152"/>
      <c r="C33" s="152"/>
      <c r="D33" s="152"/>
      <c r="E33" s="153"/>
      <c r="F33" s="145">
        <f>SUM(F8:G32)</f>
        <v>0</v>
      </c>
      <c r="G33" s="146"/>
    </row>
    <row r="34" spans="1:7" s="4" customFormat="1" ht="15" customHeight="1" x14ac:dyDescent="0.25">
      <c r="A34" s="116" t="s">
        <v>72</v>
      </c>
      <c r="B34" s="117"/>
      <c r="C34" s="117"/>
      <c r="D34" s="117"/>
      <c r="E34" s="118"/>
      <c r="F34" s="145"/>
      <c r="G34" s="146"/>
    </row>
    <row r="35" spans="1:7" s="4" customFormat="1" ht="15" customHeight="1" thickBot="1" x14ac:dyDescent="0.3">
      <c r="A35" s="156" t="s">
        <v>28</v>
      </c>
      <c r="B35" s="157"/>
      <c r="C35" s="157"/>
      <c r="D35" s="157"/>
      <c r="E35" s="158"/>
      <c r="F35" s="149"/>
      <c r="G35" s="150"/>
    </row>
    <row r="36" spans="1:7" ht="15" customHeight="1" thickTop="1" x14ac:dyDescent="0.25">
      <c r="A36" s="142" t="s">
        <v>29</v>
      </c>
      <c r="B36" s="143"/>
      <c r="C36" s="143"/>
      <c r="D36" s="143"/>
      <c r="E36" s="144"/>
      <c r="F36" s="147">
        <f>SUM(F33:G35)</f>
        <v>0</v>
      </c>
      <c r="G36" s="148"/>
    </row>
  </sheetData>
  <sheetProtection sheet="1" objects="1" scenarios="1" selectLockedCells="1"/>
  <mergeCells count="66">
    <mergeCell ref="B24:E24"/>
    <mergeCell ref="B15:E15"/>
    <mergeCell ref="B18:E18"/>
    <mergeCell ref="B17:E17"/>
    <mergeCell ref="A35:E35"/>
    <mergeCell ref="A36:E36"/>
    <mergeCell ref="D2:E2"/>
    <mergeCell ref="D3:E3"/>
    <mergeCell ref="A5:E6"/>
    <mergeCell ref="B23:E23"/>
    <mergeCell ref="B20:E20"/>
    <mergeCell ref="B19:E19"/>
    <mergeCell ref="B32:E32"/>
    <mergeCell ref="B25:E25"/>
    <mergeCell ref="B26:E26"/>
    <mergeCell ref="B27:E27"/>
    <mergeCell ref="B28:E28"/>
    <mergeCell ref="B29:E29"/>
    <mergeCell ref="B30:E30"/>
    <mergeCell ref="B11:E11"/>
    <mergeCell ref="B22:E22"/>
    <mergeCell ref="B21:E21"/>
    <mergeCell ref="B12:E12"/>
    <mergeCell ref="B16:E16"/>
    <mergeCell ref="F10:G10"/>
    <mergeCell ref="F11:G11"/>
    <mergeCell ref="F17:G17"/>
    <mergeCell ref="B13:E13"/>
    <mergeCell ref="B14:E14"/>
    <mergeCell ref="F5:G5"/>
    <mergeCell ref="F15:G15"/>
    <mergeCell ref="F16:G16"/>
    <mergeCell ref="A1:G1"/>
    <mergeCell ref="A7:E7"/>
    <mergeCell ref="B8:E8"/>
    <mergeCell ref="B9:E9"/>
    <mergeCell ref="F7:G7"/>
    <mergeCell ref="F8:G8"/>
    <mergeCell ref="F9:G9"/>
    <mergeCell ref="B10:E10"/>
    <mergeCell ref="A34:E34"/>
    <mergeCell ref="F34:G34"/>
    <mergeCell ref="F27:G27"/>
    <mergeCell ref="F28:G28"/>
    <mergeCell ref="F29:G29"/>
    <mergeCell ref="F30:G30"/>
    <mergeCell ref="F31:G31"/>
    <mergeCell ref="A33:E33"/>
    <mergeCell ref="F33:G33"/>
    <mergeCell ref="B31:E31"/>
    <mergeCell ref="F36:G36"/>
    <mergeCell ref="F32:G32"/>
    <mergeCell ref="F35:G35"/>
    <mergeCell ref="F6:G6"/>
    <mergeCell ref="F22:G22"/>
    <mergeCell ref="F23:G23"/>
    <mergeCell ref="F24:G24"/>
    <mergeCell ref="F25:G25"/>
    <mergeCell ref="F26:G26"/>
    <mergeCell ref="F19:G19"/>
    <mergeCell ref="F20:G20"/>
    <mergeCell ref="F21:G21"/>
    <mergeCell ref="F12:G12"/>
    <mergeCell ref="F13:G13"/>
    <mergeCell ref="F14:G14"/>
    <mergeCell ref="F18:G18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04/08/2014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4" width="3.7109375" customWidth="1"/>
    <col min="5" max="5" width="39" customWidth="1"/>
    <col min="6" max="6" width="7" customWidth="1"/>
    <col min="7" max="7" width="19.28515625" customWidth="1"/>
    <col min="8" max="10" width="12.7109375" hidden="1" customWidth="1"/>
  </cols>
  <sheetData>
    <row r="1" spans="1:10" ht="60.75" customHeight="1" x14ac:dyDescent="0.2">
      <c r="A1" s="88" t="s">
        <v>47</v>
      </c>
      <c r="B1" s="88"/>
      <c r="C1" s="88"/>
      <c r="D1" s="88"/>
      <c r="E1" s="88"/>
      <c r="F1" s="88"/>
      <c r="G1" s="88"/>
    </row>
    <row r="2" spans="1:10" ht="20.100000000000001" customHeight="1" x14ac:dyDescent="0.25">
      <c r="A2" s="17" t="s">
        <v>8</v>
      </c>
      <c r="B2" s="17"/>
      <c r="C2" s="17"/>
      <c r="D2" s="137" t="str">
        <f>CSS!D2</f>
        <v>SISKIYOU</v>
      </c>
      <c r="E2" s="137"/>
      <c r="F2" s="30" t="s">
        <v>9</v>
      </c>
      <c r="G2" s="39"/>
    </row>
    <row r="3" spans="1:10" ht="15" customHeight="1" x14ac:dyDescent="0.25">
      <c r="A3" s="27"/>
      <c r="B3" s="27"/>
      <c r="C3" s="27"/>
      <c r="D3" s="98"/>
      <c r="E3" s="98"/>
      <c r="F3" s="31"/>
      <c r="G3" s="28"/>
    </row>
    <row r="4" spans="1:10" ht="15" x14ac:dyDescent="0.2">
      <c r="A4" s="28"/>
      <c r="B4" s="28"/>
      <c r="C4" s="28"/>
      <c r="D4" s="28"/>
      <c r="E4" s="28"/>
      <c r="F4" s="28"/>
      <c r="G4" s="28"/>
    </row>
    <row r="5" spans="1:10" s="3" customFormat="1" ht="15" customHeight="1" x14ac:dyDescent="0.25">
      <c r="A5" s="89" t="s">
        <v>73</v>
      </c>
      <c r="B5" s="90"/>
      <c r="C5" s="90"/>
      <c r="D5" s="90"/>
      <c r="E5" s="91"/>
      <c r="F5" s="140" t="s">
        <v>0</v>
      </c>
      <c r="G5" s="141"/>
    </row>
    <row r="6" spans="1:10" s="1" customFormat="1" ht="42" customHeight="1" x14ac:dyDescent="0.2">
      <c r="A6" s="95"/>
      <c r="B6" s="96"/>
      <c r="C6" s="96"/>
      <c r="D6" s="96"/>
      <c r="E6" s="97"/>
      <c r="F6" s="107" t="s">
        <v>74</v>
      </c>
      <c r="G6" s="108"/>
      <c r="H6" s="2"/>
      <c r="I6" s="2"/>
      <c r="J6" s="2"/>
    </row>
    <row r="7" spans="1:10" ht="15" customHeight="1" x14ac:dyDescent="0.25">
      <c r="A7" s="36" t="s">
        <v>41</v>
      </c>
      <c r="B7" s="34"/>
      <c r="C7" s="34"/>
      <c r="D7" s="34"/>
      <c r="E7" s="35"/>
      <c r="F7" s="161"/>
      <c r="G7" s="162"/>
    </row>
    <row r="8" spans="1:10" ht="15" customHeight="1" x14ac:dyDescent="0.2">
      <c r="A8" s="40"/>
      <c r="B8" s="37" t="s">
        <v>10</v>
      </c>
      <c r="C8" s="37"/>
      <c r="D8" s="37"/>
      <c r="E8" s="38"/>
      <c r="F8" s="159"/>
      <c r="G8" s="160"/>
    </row>
    <row r="9" spans="1:10" ht="15" customHeight="1" x14ac:dyDescent="0.2">
      <c r="A9" s="40"/>
      <c r="B9" s="37" t="s">
        <v>11</v>
      </c>
      <c r="C9" s="37"/>
      <c r="D9" s="37"/>
      <c r="E9" s="38"/>
      <c r="F9" s="159">
        <f>21394+5840</f>
        <v>27234</v>
      </c>
      <c r="G9" s="160"/>
    </row>
    <row r="10" spans="1:10" ht="15" customHeight="1" x14ac:dyDescent="0.2">
      <c r="A10" s="40"/>
      <c r="B10" s="37" t="s">
        <v>12</v>
      </c>
      <c r="C10" s="37"/>
      <c r="D10" s="37"/>
      <c r="E10" s="38"/>
      <c r="F10" s="159"/>
      <c r="G10" s="160"/>
    </row>
    <row r="11" spans="1:10" ht="15" customHeight="1" x14ac:dyDescent="0.2">
      <c r="A11" s="40"/>
      <c r="B11" s="37" t="s">
        <v>13</v>
      </c>
      <c r="C11" s="37"/>
      <c r="D11" s="37"/>
      <c r="E11" s="38"/>
      <c r="F11" s="159"/>
      <c r="G11" s="160"/>
    </row>
    <row r="12" spans="1:10" ht="15" customHeight="1" x14ac:dyDescent="0.2">
      <c r="A12" s="40"/>
      <c r="B12" s="37" t="s">
        <v>14</v>
      </c>
      <c r="C12" s="37"/>
      <c r="D12" s="37"/>
      <c r="E12" s="38"/>
      <c r="F12" s="159"/>
      <c r="G12" s="160"/>
    </row>
    <row r="13" spans="1:10" ht="15" customHeight="1" x14ac:dyDescent="0.25">
      <c r="A13" s="151" t="s">
        <v>83</v>
      </c>
      <c r="B13" s="152"/>
      <c r="C13" s="152"/>
      <c r="D13" s="152"/>
      <c r="E13" s="153"/>
      <c r="F13" s="159">
        <f>SUM(F8:G12)</f>
        <v>27234</v>
      </c>
      <c r="G13" s="160"/>
    </row>
    <row r="14" spans="1:10" s="4" customFormat="1" ht="15" customHeight="1" thickBot="1" x14ac:dyDescent="0.3">
      <c r="A14" s="119" t="s">
        <v>26</v>
      </c>
      <c r="B14" s="120"/>
      <c r="C14" s="120"/>
      <c r="D14" s="120"/>
      <c r="E14" s="121"/>
      <c r="F14" s="165"/>
      <c r="G14" s="166"/>
    </row>
    <row r="15" spans="1:10" ht="15" customHeight="1" thickTop="1" x14ac:dyDescent="0.25">
      <c r="A15" s="24" t="s">
        <v>27</v>
      </c>
      <c r="B15" s="25"/>
      <c r="C15" s="25"/>
      <c r="D15" s="25"/>
      <c r="E15" s="26"/>
      <c r="F15" s="163">
        <f>SUM(F13:G14)</f>
        <v>27234</v>
      </c>
      <c r="G15" s="164"/>
    </row>
  </sheetData>
  <sheetProtection sheet="1" objects="1" scenarios="1" selectLockedCells="1"/>
  <mergeCells count="17">
    <mergeCell ref="F15:G15"/>
    <mergeCell ref="D3:E3"/>
    <mergeCell ref="D2:E2"/>
    <mergeCell ref="A1:G1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  <mergeCell ref="F11:G11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04/08/2014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"/>
  <sheetViews>
    <sheetView zoomScaleNormal="100" workbookViewId="0">
      <selection sqref="A1:G1"/>
    </sheetView>
  </sheetViews>
  <sheetFormatPr defaultColWidth="0" defaultRowHeight="15" zeroHeight="1" x14ac:dyDescent="0.2"/>
  <cols>
    <col min="1" max="4" width="3.7109375" style="18" customWidth="1"/>
    <col min="5" max="5" width="35.28515625" style="18" customWidth="1"/>
    <col min="6" max="6" width="8.42578125" style="18" customWidth="1"/>
    <col min="7" max="7" width="19.5703125" style="18" customWidth="1"/>
    <col min="8" max="10" width="12.7109375" hidden="1" customWidth="1"/>
  </cols>
  <sheetData>
    <row r="1" spans="1:10" ht="57.75" customHeight="1" x14ac:dyDescent="0.2">
      <c r="A1" s="88" t="s">
        <v>48</v>
      </c>
      <c r="B1" s="88"/>
      <c r="C1" s="88"/>
      <c r="D1" s="88"/>
      <c r="E1" s="88"/>
      <c r="F1" s="88"/>
      <c r="G1" s="88"/>
    </row>
    <row r="2" spans="1:10" ht="20.100000000000001" customHeight="1" x14ac:dyDescent="0.25">
      <c r="A2" s="17" t="s">
        <v>8</v>
      </c>
      <c r="B2" s="17"/>
      <c r="C2" s="17"/>
      <c r="D2" s="137" t="str">
        <f>CSS!D2</f>
        <v>SISKIYOU</v>
      </c>
      <c r="E2" s="137"/>
      <c r="F2" s="30" t="s">
        <v>9</v>
      </c>
      <c r="G2" s="29">
        <v>41807</v>
      </c>
    </row>
    <row r="3" spans="1:10" ht="15" customHeight="1" x14ac:dyDescent="0.25">
      <c r="A3" s="27"/>
      <c r="B3" s="27"/>
      <c r="C3" s="27"/>
      <c r="D3" s="98"/>
      <c r="E3" s="98"/>
      <c r="F3" s="31"/>
      <c r="G3" s="28"/>
    </row>
    <row r="4" spans="1:10" x14ac:dyDescent="0.2">
      <c r="A4" s="28"/>
      <c r="B4" s="28"/>
      <c r="C4" s="28"/>
      <c r="D4" s="28"/>
      <c r="E4" s="28"/>
      <c r="F4" s="28"/>
      <c r="G4" s="28"/>
    </row>
    <row r="5" spans="1:10" s="3" customFormat="1" ht="15" customHeight="1" x14ac:dyDescent="0.25">
      <c r="A5" s="89" t="s">
        <v>96</v>
      </c>
      <c r="B5" s="90"/>
      <c r="C5" s="90"/>
      <c r="D5" s="90"/>
      <c r="E5" s="91"/>
      <c r="F5" s="140" t="s">
        <v>0</v>
      </c>
      <c r="G5" s="141"/>
    </row>
    <row r="6" spans="1:10" s="1" customFormat="1" ht="42" customHeight="1" x14ac:dyDescent="0.2">
      <c r="A6" s="95"/>
      <c r="B6" s="96"/>
      <c r="C6" s="96"/>
      <c r="D6" s="96"/>
      <c r="E6" s="97"/>
      <c r="F6" s="107" t="s">
        <v>75</v>
      </c>
      <c r="G6" s="108"/>
      <c r="H6" s="2"/>
      <c r="I6" s="2"/>
      <c r="J6" s="2"/>
    </row>
    <row r="7" spans="1:10" ht="15" customHeight="1" x14ac:dyDescent="0.25">
      <c r="A7" s="100" t="s">
        <v>37</v>
      </c>
      <c r="B7" s="101"/>
      <c r="C7" s="101"/>
      <c r="D7" s="101"/>
      <c r="E7" s="102"/>
      <c r="F7" s="178"/>
      <c r="G7" s="179"/>
    </row>
    <row r="8" spans="1:10" ht="15" customHeight="1" x14ac:dyDescent="0.2">
      <c r="A8" s="19">
        <v>1</v>
      </c>
      <c r="B8" s="79"/>
      <c r="C8" s="80"/>
      <c r="D8" s="80"/>
      <c r="E8" s="81"/>
      <c r="F8" s="167"/>
      <c r="G8" s="168"/>
    </row>
    <row r="9" spans="1:10" ht="15" customHeight="1" x14ac:dyDescent="0.2">
      <c r="A9" s="19">
        <v>2</v>
      </c>
      <c r="B9" s="79"/>
      <c r="C9" s="80"/>
      <c r="D9" s="80"/>
      <c r="E9" s="81"/>
      <c r="F9" s="167"/>
      <c r="G9" s="168"/>
    </row>
    <row r="10" spans="1:10" ht="15" customHeight="1" x14ac:dyDescent="0.2">
      <c r="A10" s="19">
        <v>3</v>
      </c>
      <c r="B10" s="79"/>
      <c r="C10" s="80"/>
      <c r="D10" s="80"/>
      <c r="E10" s="81"/>
      <c r="F10" s="167"/>
      <c r="G10" s="168"/>
    </row>
    <row r="11" spans="1:10" ht="15" customHeight="1" x14ac:dyDescent="0.2">
      <c r="A11" s="19">
        <v>4</v>
      </c>
      <c r="B11" s="79"/>
      <c r="C11" s="80"/>
      <c r="D11" s="80"/>
      <c r="E11" s="81"/>
      <c r="F11" s="167"/>
      <c r="G11" s="168"/>
    </row>
    <row r="12" spans="1:10" ht="15" customHeight="1" x14ac:dyDescent="0.2">
      <c r="A12" s="19">
        <v>5</v>
      </c>
      <c r="B12" s="79"/>
      <c r="C12" s="80"/>
      <c r="D12" s="80"/>
      <c r="E12" s="81"/>
      <c r="F12" s="167"/>
      <c r="G12" s="168"/>
    </row>
    <row r="13" spans="1:10" ht="15" customHeight="1" x14ac:dyDescent="0.2">
      <c r="A13" s="19">
        <v>6</v>
      </c>
      <c r="B13" s="79"/>
      <c r="C13" s="80"/>
      <c r="D13" s="80"/>
      <c r="E13" s="81"/>
      <c r="F13" s="167"/>
      <c r="G13" s="168"/>
    </row>
    <row r="14" spans="1:10" ht="15" customHeight="1" x14ac:dyDescent="0.2">
      <c r="A14" s="19">
        <v>7</v>
      </c>
      <c r="B14" s="79"/>
      <c r="C14" s="80"/>
      <c r="D14" s="80"/>
      <c r="E14" s="81"/>
      <c r="F14" s="167"/>
      <c r="G14" s="168"/>
    </row>
    <row r="15" spans="1:10" ht="15" customHeight="1" x14ac:dyDescent="0.2">
      <c r="A15" s="19">
        <v>8</v>
      </c>
      <c r="B15" s="79"/>
      <c r="C15" s="80"/>
      <c r="D15" s="80"/>
      <c r="E15" s="81"/>
      <c r="F15" s="167"/>
      <c r="G15" s="168"/>
    </row>
    <row r="16" spans="1:10" ht="15" customHeight="1" x14ac:dyDescent="0.2">
      <c r="A16" s="19">
        <v>9</v>
      </c>
      <c r="B16" s="79"/>
      <c r="C16" s="80"/>
      <c r="D16" s="80"/>
      <c r="E16" s="81"/>
      <c r="F16" s="167"/>
      <c r="G16" s="168"/>
    </row>
    <row r="17" spans="1:7" ht="15" customHeight="1" x14ac:dyDescent="0.2">
      <c r="A17" s="19">
        <v>10</v>
      </c>
      <c r="B17" s="79"/>
      <c r="C17" s="80"/>
      <c r="D17" s="80"/>
      <c r="E17" s="81"/>
      <c r="F17" s="167"/>
      <c r="G17" s="168"/>
    </row>
    <row r="18" spans="1:7" ht="15" customHeight="1" x14ac:dyDescent="0.2">
      <c r="A18" s="19">
        <v>11</v>
      </c>
      <c r="B18" s="79"/>
      <c r="C18" s="80"/>
      <c r="D18" s="80"/>
      <c r="E18" s="81"/>
      <c r="F18" s="167"/>
      <c r="G18" s="168"/>
    </row>
    <row r="19" spans="1:7" ht="15" customHeight="1" x14ac:dyDescent="0.2">
      <c r="A19" s="19">
        <v>12</v>
      </c>
      <c r="B19" s="79"/>
      <c r="C19" s="80"/>
      <c r="D19" s="80"/>
      <c r="E19" s="81"/>
      <c r="F19" s="167"/>
      <c r="G19" s="168"/>
    </row>
    <row r="20" spans="1:7" ht="15" customHeight="1" x14ac:dyDescent="0.25">
      <c r="A20" s="151" t="s">
        <v>84</v>
      </c>
      <c r="B20" s="152"/>
      <c r="C20" s="152"/>
      <c r="D20" s="152"/>
      <c r="E20" s="153"/>
      <c r="F20" s="167">
        <f>SUM(F8:G19)</f>
        <v>0</v>
      </c>
      <c r="G20" s="168"/>
    </row>
    <row r="21" spans="1:7" ht="15" customHeight="1" x14ac:dyDescent="0.25">
      <c r="A21" s="151" t="s">
        <v>34</v>
      </c>
      <c r="B21" s="152"/>
      <c r="C21" s="152"/>
      <c r="D21" s="152"/>
      <c r="E21" s="153"/>
      <c r="F21" s="159"/>
      <c r="G21" s="160"/>
    </row>
    <row r="22" spans="1:7" ht="15" customHeight="1" x14ac:dyDescent="0.25">
      <c r="A22" s="173" t="s">
        <v>35</v>
      </c>
      <c r="B22" s="99"/>
      <c r="C22" s="99"/>
      <c r="D22" s="99"/>
      <c r="E22" s="174"/>
      <c r="F22" s="163">
        <f>SUM(F20:G21)</f>
        <v>0</v>
      </c>
      <c r="G22" s="164"/>
    </row>
    <row r="23" spans="1:7" ht="15" customHeight="1" x14ac:dyDescent="0.25">
      <c r="A23" s="33" t="s">
        <v>31</v>
      </c>
      <c r="B23" s="34"/>
      <c r="C23" s="34"/>
      <c r="D23" s="34"/>
      <c r="E23" s="35"/>
      <c r="F23" s="176"/>
      <c r="G23" s="177"/>
    </row>
    <row r="24" spans="1:7" ht="15" customHeight="1" x14ac:dyDescent="0.2">
      <c r="A24" s="19">
        <v>1</v>
      </c>
      <c r="B24" s="85" t="s">
        <v>118</v>
      </c>
      <c r="C24" s="86"/>
      <c r="D24" s="86"/>
      <c r="E24" s="87"/>
      <c r="F24" s="171">
        <v>359</v>
      </c>
      <c r="G24" s="172"/>
    </row>
    <row r="25" spans="1:7" ht="15" customHeight="1" x14ac:dyDescent="0.2">
      <c r="A25" s="19">
        <v>2</v>
      </c>
      <c r="B25" s="85" t="s">
        <v>119</v>
      </c>
      <c r="C25" s="86"/>
      <c r="D25" s="86"/>
      <c r="E25" s="87"/>
      <c r="F25" s="171">
        <f>15676+141942</f>
        <v>157618</v>
      </c>
      <c r="G25" s="172"/>
    </row>
    <row r="26" spans="1:7" ht="15" customHeight="1" x14ac:dyDescent="0.2">
      <c r="A26" s="19">
        <v>3</v>
      </c>
      <c r="B26" s="85"/>
      <c r="C26" s="86"/>
      <c r="D26" s="86"/>
      <c r="E26" s="87"/>
      <c r="F26" s="171"/>
      <c r="G26" s="172"/>
    </row>
    <row r="27" spans="1:7" ht="15" customHeight="1" x14ac:dyDescent="0.2">
      <c r="A27" s="19">
        <v>4</v>
      </c>
      <c r="B27" s="85"/>
      <c r="C27" s="86"/>
      <c r="D27" s="86"/>
      <c r="E27" s="87"/>
      <c r="F27" s="171"/>
      <c r="G27" s="172"/>
    </row>
    <row r="28" spans="1:7" ht="15" customHeight="1" x14ac:dyDescent="0.2">
      <c r="A28" s="19">
        <v>5</v>
      </c>
      <c r="B28" s="85"/>
      <c r="C28" s="86"/>
      <c r="D28" s="86"/>
      <c r="E28" s="87"/>
      <c r="F28" s="171"/>
      <c r="G28" s="172"/>
    </row>
    <row r="29" spans="1:7" ht="15" customHeight="1" x14ac:dyDescent="0.2">
      <c r="A29" s="19">
        <v>6</v>
      </c>
      <c r="B29" s="85"/>
      <c r="C29" s="86"/>
      <c r="D29" s="86"/>
      <c r="E29" s="87"/>
      <c r="F29" s="167"/>
      <c r="G29" s="168"/>
    </row>
    <row r="30" spans="1:7" ht="15" customHeight="1" x14ac:dyDescent="0.2">
      <c r="A30" s="19">
        <v>7</v>
      </c>
      <c r="B30" s="79"/>
      <c r="C30" s="80"/>
      <c r="D30" s="80"/>
      <c r="E30" s="81"/>
      <c r="F30" s="167"/>
      <c r="G30" s="168"/>
    </row>
    <row r="31" spans="1:7" ht="15" customHeight="1" x14ac:dyDescent="0.2">
      <c r="A31" s="19">
        <v>8</v>
      </c>
      <c r="B31" s="79"/>
      <c r="C31" s="80"/>
      <c r="D31" s="80"/>
      <c r="E31" s="81"/>
      <c r="F31" s="167"/>
      <c r="G31" s="168"/>
    </row>
    <row r="32" spans="1:7" ht="15" customHeight="1" x14ac:dyDescent="0.2">
      <c r="A32" s="19">
        <v>9</v>
      </c>
      <c r="B32" s="79"/>
      <c r="C32" s="80"/>
      <c r="D32" s="80"/>
      <c r="E32" s="81"/>
      <c r="F32" s="167"/>
      <c r="G32" s="168"/>
    </row>
    <row r="33" spans="1:7" ht="15" customHeight="1" x14ac:dyDescent="0.2">
      <c r="A33" s="19">
        <v>10</v>
      </c>
      <c r="B33" s="79"/>
      <c r="C33" s="80"/>
      <c r="D33" s="80"/>
      <c r="E33" s="81"/>
      <c r="F33" s="167"/>
      <c r="G33" s="168"/>
    </row>
    <row r="34" spans="1:7" ht="15" customHeight="1" x14ac:dyDescent="0.2">
      <c r="A34" s="19">
        <v>11</v>
      </c>
      <c r="B34" s="79"/>
      <c r="C34" s="80"/>
      <c r="D34" s="80"/>
      <c r="E34" s="81"/>
      <c r="F34" s="167"/>
      <c r="G34" s="168"/>
    </row>
    <row r="35" spans="1:7" s="4" customFormat="1" ht="15" customHeight="1" x14ac:dyDescent="0.2">
      <c r="A35" s="19">
        <v>12</v>
      </c>
      <c r="B35" s="79"/>
      <c r="C35" s="80"/>
      <c r="D35" s="80"/>
      <c r="E35" s="81"/>
      <c r="F35" s="167"/>
      <c r="G35" s="168"/>
    </row>
    <row r="36" spans="1:7" s="4" customFormat="1" ht="15" customHeight="1" x14ac:dyDescent="0.2">
      <c r="A36" s="19">
        <v>13</v>
      </c>
      <c r="B36" s="79"/>
      <c r="C36" s="79"/>
      <c r="D36" s="79"/>
      <c r="E36" s="115"/>
      <c r="F36" s="167"/>
      <c r="G36" s="168"/>
    </row>
    <row r="37" spans="1:7" s="4" customFormat="1" ht="15" customHeight="1" x14ac:dyDescent="0.25">
      <c r="A37" s="116" t="s">
        <v>85</v>
      </c>
      <c r="B37" s="117"/>
      <c r="C37" s="117"/>
      <c r="D37" s="117"/>
      <c r="E37" s="118"/>
      <c r="F37" s="167">
        <f>SUM(F24:G36)</f>
        <v>157977</v>
      </c>
      <c r="G37" s="168"/>
    </row>
    <row r="38" spans="1:7" ht="15" customHeight="1" x14ac:dyDescent="0.25">
      <c r="A38" s="116" t="s">
        <v>38</v>
      </c>
      <c r="B38" s="117"/>
      <c r="C38" s="117"/>
      <c r="D38" s="117"/>
      <c r="E38" s="118"/>
      <c r="F38" s="169"/>
      <c r="G38" s="170"/>
    </row>
    <row r="39" spans="1:7" ht="15" customHeight="1" thickBot="1" x14ac:dyDescent="0.3">
      <c r="A39" s="119" t="s">
        <v>39</v>
      </c>
      <c r="B39" s="120"/>
      <c r="C39" s="120"/>
      <c r="D39" s="120"/>
      <c r="E39" s="121"/>
      <c r="F39" s="165">
        <f>F37+F38</f>
        <v>157977</v>
      </c>
      <c r="G39" s="166"/>
    </row>
    <row r="40" spans="1:7" ht="16.5" thickTop="1" x14ac:dyDescent="0.25">
      <c r="A40" s="24" t="s">
        <v>30</v>
      </c>
      <c r="B40" s="25"/>
      <c r="C40" s="25"/>
      <c r="D40" s="25"/>
      <c r="E40" s="25"/>
      <c r="F40" s="175">
        <f>F22+F39</f>
        <v>157977</v>
      </c>
      <c r="G40" s="164"/>
    </row>
  </sheetData>
  <sheetProtection sheet="1" objects="1" scenarios="1" selectLockedCells="1"/>
  <mergeCells count="72">
    <mergeCell ref="A1:G1"/>
    <mergeCell ref="A7:E7"/>
    <mergeCell ref="D2:E2"/>
    <mergeCell ref="D3:E3"/>
    <mergeCell ref="A5:E6"/>
    <mergeCell ref="B8:E8"/>
    <mergeCell ref="B9:E9"/>
    <mergeCell ref="B10:E10"/>
    <mergeCell ref="B11:E11"/>
    <mergeCell ref="B13:E13"/>
    <mergeCell ref="F5:G5"/>
    <mergeCell ref="F6:G6"/>
    <mergeCell ref="F7:G7"/>
    <mergeCell ref="F22:G22"/>
    <mergeCell ref="F13:G13"/>
    <mergeCell ref="F14:G14"/>
    <mergeCell ref="F15:G15"/>
    <mergeCell ref="F20:G20"/>
    <mergeCell ref="F19:G19"/>
    <mergeCell ref="F8:G8"/>
    <mergeCell ref="B12:E12"/>
    <mergeCell ref="A20:E20"/>
    <mergeCell ref="B19:E19"/>
    <mergeCell ref="B17:E17"/>
    <mergeCell ref="A39:E39"/>
    <mergeCell ref="B34:E34"/>
    <mergeCell ref="B35:E35"/>
    <mergeCell ref="A38:E38"/>
    <mergeCell ref="B32:E32"/>
    <mergeCell ref="B33:E33"/>
    <mergeCell ref="A37:E37"/>
    <mergeCell ref="B36:E36"/>
    <mergeCell ref="F17:G17"/>
    <mergeCell ref="B16:E16"/>
    <mergeCell ref="B14:E14"/>
    <mergeCell ref="B15:E15"/>
    <mergeCell ref="B18:E18"/>
    <mergeCell ref="F9:G9"/>
    <mergeCell ref="F10:G10"/>
    <mergeCell ref="F11:G11"/>
    <mergeCell ref="F12:G12"/>
    <mergeCell ref="F16:G16"/>
    <mergeCell ref="F18:G18"/>
    <mergeCell ref="F36:G36"/>
    <mergeCell ref="B29:E29"/>
    <mergeCell ref="F31:G31"/>
    <mergeCell ref="F32:G32"/>
    <mergeCell ref="F33:G33"/>
    <mergeCell ref="F23:G23"/>
    <mergeCell ref="B28:E28"/>
    <mergeCell ref="B27:E27"/>
    <mergeCell ref="B24:E24"/>
    <mergeCell ref="F40:G40"/>
    <mergeCell ref="F39:G39"/>
    <mergeCell ref="F28:G28"/>
    <mergeCell ref="B30:E30"/>
    <mergeCell ref="B26:E26"/>
    <mergeCell ref="F38:G38"/>
    <mergeCell ref="F29:G29"/>
    <mergeCell ref="F30:G30"/>
    <mergeCell ref="F27:G27"/>
    <mergeCell ref="F25:G25"/>
    <mergeCell ref="F26:G26"/>
    <mergeCell ref="F21:G21"/>
    <mergeCell ref="A21:E21"/>
    <mergeCell ref="F34:G34"/>
    <mergeCell ref="F35:G35"/>
    <mergeCell ref="F37:G37"/>
    <mergeCell ref="B25:E25"/>
    <mergeCell ref="B31:E31"/>
    <mergeCell ref="A22:E22"/>
    <mergeCell ref="F24:G24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04/08/2014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zoomScaleNormal="100" workbookViewId="0">
      <selection sqref="A1:G1"/>
    </sheetView>
  </sheetViews>
  <sheetFormatPr defaultColWidth="0" defaultRowHeight="12.75" zeroHeight="1" x14ac:dyDescent="0.2"/>
  <cols>
    <col min="1" max="4" width="3.7109375" customWidth="1"/>
    <col min="5" max="5" width="27.85546875" customWidth="1"/>
    <col min="6" max="6" width="8.42578125" customWidth="1"/>
    <col min="7" max="7" width="24.85546875" customWidth="1"/>
    <col min="8" max="10" width="12.7109375" hidden="1" customWidth="1"/>
  </cols>
  <sheetData>
    <row r="1" spans="1:10" ht="66" customHeight="1" x14ac:dyDescent="0.2">
      <c r="A1" s="88" t="s">
        <v>48</v>
      </c>
      <c r="B1" s="88"/>
      <c r="C1" s="88"/>
      <c r="D1" s="88"/>
      <c r="E1" s="88"/>
      <c r="F1" s="88"/>
      <c r="G1" s="88"/>
    </row>
    <row r="2" spans="1:10" ht="20.100000000000001" customHeight="1" x14ac:dyDescent="0.25">
      <c r="A2" s="17" t="s">
        <v>8</v>
      </c>
      <c r="B2" s="17"/>
      <c r="C2" s="17"/>
      <c r="D2" s="137" t="str">
        <f>CSS!D2</f>
        <v>SISKIYOU</v>
      </c>
      <c r="E2" s="137"/>
      <c r="F2" s="30" t="s">
        <v>9</v>
      </c>
      <c r="G2" s="29">
        <v>41807</v>
      </c>
    </row>
    <row r="3" spans="1:10" ht="15" customHeight="1" x14ac:dyDescent="0.25">
      <c r="A3" s="27"/>
      <c r="B3" s="27"/>
      <c r="C3" s="27"/>
      <c r="D3" s="98"/>
      <c r="E3" s="98"/>
      <c r="F3" s="31"/>
      <c r="G3" s="28"/>
    </row>
    <row r="4" spans="1:10" ht="15" x14ac:dyDescent="0.2">
      <c r="A4" s="28"/>
      <c r="B4" s="28"/>
      <c r="C4" s="28"/>
      <c r="D4" s="28"/>
      <c r="E4" s="28"/>
      <c r="F4" s="28"/>
      <c r="G4" s="28"/>
    </row>
    <row r="5" spans="1:10" s="3" customFormat="1" ht="15" customHeight="1" x14ac:dyDescent="0.25">
      <c r="A5" s="202"/>
      <c r="B5" s="98"/>
      <c r="C5" s="98"/>
      <c r="D5" s="98"/>
      <c r="E5" s="203"/>
      <c r="F5" s="140" t="s">
        <v>0</v>
      </c>
      <c r="G5" s="141"/>
    </row>
    <row r="6" spans="1:10" s="1" customFormat="1" ht="42" customHeight="1" x14ac:dyDescent="0.2">
      <c r="A6" s="204"/>
      <c r="B6" s="205"/>
      <c r="C6" s="205"/>
      <c r="D6" s="205"/>
      <c r="E6" s="206"/>
      <c r="F6" s="107" t="s">
        <v>93</v>
      </c>
      <c r="G6" s="108"/>
      <c r="H6" s="2"/>
      <c r="I6" s="2"/>
      <c r="J6" s="2"/>
    </row>
    <row r="7" spans="1:10" ht="39" customHeight="1" x14ac:dyDescent="0.25">
      <c r="A7" s="180" t="s">
        <v>92</v>
      </c>
      <c r="B7" s="194"/>
      <c r="C7" s="194"/>
      <c r="D7" s="194"/>
      <c r="E7" s="195"/>
      <c r="F7" s="207">
        <v>16896</v>
      </c>
      <c r="G7" s="208"/>
    </row>
    <row r="8" spans="1:10" ht="15" customHeight="1" x14ac:dyDescent="0.2">
      <c r="A8" s="196"/>
      <c r="B8" s="197"/>
      <c r="C8" s="197"/>
      <c r="D8" s="197"/>
      <c r="E8" s="197"/>
      <c r="F8" s="197"/>
      <c r="G8" s="198"/>
    </row>
    <row r="9" spans="1:10" ht="15" customHeight="1" x14ac:dyDescent="0.2">
      <c r="A9" s="199"/>
      <c r="B9" s="200"/>
      <c r="C9" s="200"/>
      <c r="D9" s="200"/>
      <c r="E9" s="200"/>
      <c r="F9" s="200"/>
      <c r="G9" s="201"/>
    </row>
    <row r="10" spans="1:10" ht="27.75" customHeight="1" x14ac:dyDescent="0.25">
      <c r="A10" s="180" t="s">
        <v>33</v>
      </c>
      <c r="B10" s="181"/>
      <c r="C10" s="181"/>
      <c r="D10" s="181"/>
      <c r="E10" s="182"/>
      <c r="F10" s="183"/>
      <c r="G10" s="184"/>
    </row>
    <row r="11" spans="1:10" ht="15" customHeight="1" x14ac:dyDescent="0.2">
      <c r="A11" s="185"/>
      <c r="B11" s="186"/>
      <c r="C11" s="186"/>
      <c r="D11" s="186"/>
      <c r="E11" s="186"/>
      <c r="F11" s="186"/>
      <c r="G11" s="187"/>
    </row>
    <row r="12" spans="1:10" ht="15" customHeight="1" x14ac:dyDescent="0.2">
      <c r="A12" s="188"/>
      <c r="B12" s="189"/>
      <c r="C12" s="189"/>
      <c r="D12" s="189"/>
      <c r="E12" s="189"/>
      <c r="F12" s="189"/>
      <c r="G12" s="190"/>
    </row>
    <row r="13" spans="1:10" ht="26.25" customHeight="1" x14ac:dyDescent="0.25">
      <c r="A13" s="180" t="s">
        <v>94</v>
      </c>
      <c r="B13" s="181"/>
      <c r="C13" s="181"/>
      <c r="D13" s="181"/>
      <c r="E13" s="182"/>
      <c r="F13" s="183">
        <v>0</v>
      </c>
      <c r="G13" s="184"/>
    </row>
    <row r="14" spans="1:10" ht="23.25" customHeight="1" x14ac:dyDescent="0.2">
      <c r="A14" s="191"/>
      <c r="B14" s="192"/>
      <c r="C14" s="192"/>
      <c r="D14" s="192"/>
      <c r="E14" s="192"/>
      <c r="F14" s="192"/>
      <c r="G14" s="193"/>
    </row>
  </sheetData>
  <sheetProtection sheet="1" objects="1" scenarios="1" selectLockedCells="1"/>
  <mergeCells count="15">
    <mergeCell ref="A14:G14"/>
    <mergeCell ref="A7:E7"/>
    <mergeCell ref="A8:G9"/>
    <mergeCell ref="A1:G1"/>
    <mergeCell ref="D2:E2"/>
    <mergeCell ref="D3:E3"/>
    <mergeCell ref="A5:E6"/>
    <mergeCell ref="F5:G5"/>
    <mergeCell ref="F6:G6"/>
    <mergeCell ref="F7:G7"/>
    <mergeCell ref="A10:E10"/>
    <mergeCell ref="A13:E13"/>
    <mergeCell ref="F13:G13"/>
    <mergeCell ref="F10:G10"/>
    <mergeCell ref="A11:G12"/>
  </mergeCells>
  <pageMargins left="0.7" right="0.7" top="0.75" bottom="0.75" header="0.3" footer="0.3"/>
  <pageSetup orientation="portrait" r:id="rId1"/>
  <headerFooter>
    <oddHeader>&amp;R&amp;"Arial,Bold"Enclosure 3</oddHeader>
    <oddFooter>&amp;LUpdated: 04/08/2014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L580"/>
  <sheetViews>
    <sheetView zoomScale="70" zoomScaleNormal="70" zoomScaleSheetLayoutView="70" zoomScalePageLayoutView="80" workbookViewId="0">
      <selection activeCell="B1" sqref="B1:P1"/>
    </sheetView>
  </sheetViews>
  <sheetFormatPr defaultColWidth="0" defaultRowHeight="15" zeroHeight="1" x14ac:dyDescent="0.2"/>
  <cols>
    <col min="1" max="1" width="3.42578125" style="18" customWidth="1"/>
    <col min="2" max="5" width="3.7109375" style="18" customWidth="1"/>
    <col min="6" max="6" width="58.28515625" style="18" customWidth="1"/>
    <col min="7" max="7" width="16.5703125" style="28" customWidth="1"/>
    <col min="8" max="8" width="16.42578125" style="28" customWidth="1"/>
    <col min="9" max="9" width="14.7109375" style="28" customWidth="1"/>
    <col min="10" max="10" width="17.42578125" style="28" customWidth="1"/>
    <col min="11" max="11" width="18.140625" style="28" customWidth="1"/>
    <col min="12" max="12" width="14.7109375" style="28" customWidth="1"/>
    <col min="13" max="13" width="17.42578125" style="28" customWidth="1"/>
    <col min="14" max="14" width="16" style="28" customWidth="1"/>
    <col min="15" max="15" width="14.7109375" style="28" customWidth="1"/>
    <col min="16" max="16" width="16.28515625" style="28" customWidth="1"/>
    <col min="17" max="17" width="9.140625" style="6" hidden="1" customWidth="1"/>
    <col min="18" max="18" width="10.140625" style="6" hidden="1" customWidth="1"/>
    <col min="19" max="64" width="0" style="6" hidden="1" customWidth="1"/>
    <col min="65" max="16384" width="0" style="5" hidden="1"/>
  </cols>
  <sheetData>
    <row r="1" spans="1:64" ht="43.5" customHeight="1" x14ac:dyDescent="0.2">
      <c r="A1" s="28"/>
      <c r="B1" s="88" t="s">
        <v>97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64" ht="20.100000000000001" customHeight="1" x14ac:dyDescent="0.25">
      <c r="B2" s="17" t="s">
        <v>8</v>
      </c>
      <c r="C2" s="17"/>
      <c r="D2" s="17"/>
      <c r="E2" s="137" t="s">
        <v>120</v>
      </c>
      <c r="F2" s="137"/>
      <c r="N2" s="53" t="s">
        <v>9</v>
      </c>
      <c r="O2" s="212">
        <v>41807</v>
      </c>
      <c r="P2" s="213"/>
    </row>
    <row r="3" spans="1:64" ht="20.100000000000001" customHeight="1" x14ac:dyDescent="0.25">
      <c r="A3" s="28"/>
      <c r="B3" s="27"/>
      <c r="C3" s="27"/>
      <c r="D3" s="27"/>
      <c r="E3" s="41"/>
      <c r="F3" s="41"/>
      <c r="N3" s="42"/>
      <c r="O3" s="42"/>
      <c r="P3" s="43"/>
    </row>
    <row r="4" spans="1:64" ht="32.25" customHeight="1" x14ac:dyDescent="0.25">
      <c r="A4" s="28"/>
      <c r="B4" s="211" t="s">
        <v>86</v>
      </c>
      <c r="C4" s="211"/>
      <c r="D4" s="211"/>
      <c r="E4" s="211"/>
      <c r="F4" s="211"/>
      <c r="G4" s="54" t="s">
        <v>122</v>
      </c>
    </row>
    <row r="5" spans="1:64" ht="15" customHeight="1" x14ac:dyDescent="0.25">
      <c r="A5" s="28"/>
      <c r="B5" s="42"/>
      <c r="C5" s="42"/>
      <c r="D5" s="42"/>
      <c r="E5" s="42"/>
      <c r="F5" s="42"/>
    </row>
    <row r="6" spans="1:64" ht="15" customHeight="1" x14ac:dyDescent="0.25">
      <c r="A6" s="28"/>
      <c r="B6" s="42"/>
      <c r="C6" s="42"/>
      <c r="D6" s="42"/>
      <c r="E6" s="42"/>
      <c r="F6" s="42"/>
    </row>
    <row r="7" spans="1:64" x14ac:dyDescent="0.2">
      <c r="A7" s="28"/>
      <c r="B7" s="28"/>
      <c r="C7" s="28"/>
      <c r="D7" s="28"/>
      <c r="E7" s="28"/>
      <c r="F7" s="28"/>
    </row>
    <row r="8" spans="1:64" s="8" customFormat="1" ht="15" customHeight="1" x14ac:dyDescent="0.25">
      <c r="A8" s="228"/>
      <c r="B8" s="89" t="s">
        <v>98</v>
      </c>
      <c r="C8" s="90"/>
      <c r="D8" s="90"/>
      <c r="E8" s="90"/>
      <c r="F8" s="91"/>
      <c r="G8" s="55" t="s">
        <v>0</v>
      </c>
      <c r="H8" s="55" t="s">
        <v>1</v>
      </c>
      <c r="I8" s="55" t="s">
        <v>7</v>
      </c>
      <c r="J8" s="55" t="s">
        <v>2</v>
      </c>
      <c r="K8" s="55" t="s">
        <v>3</v>
      </c>
      <c r="L8" s="55" t="s">
        <v>4</v>
      </c>
      <c r="M8" s="55" t="s">
        <v>5</v>
      </c>
      <c r="N8" s="55" t="s">
        <v>6</v>
      </c>
      <c r="O8" s="55" t="s">
        <v>43</v>
      </c>
      <c r="P8" s="55" t="s">
        <v>76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s="8" customFormat="1" ht="15" customHeight="1" x14ac:dyDescent="0.2">
      <c r="A9" s="229"/>
      <c r="B9" s="92"/>
      <c r="C9" s="93"/>
      <c r="D9" s="93"/>
      <c r="E9" s="93"/>
      <c r="F9" s="94"/>
      <c r="G9" s="209" t="s">
        <v>15</v>
      </c>
      <c r="H9" s="209" t="s">
        <v>17</v>
      </c>
      <c r="I9" s="209" t="s">
        <v>40</v>
      </c>
      <c r="J9" s="209" t="s">
        <v>16</v>
      </c>
      <c r="K9" s="209" t="s">
        <v>18</v>
      </c>
      <c r="L9" s="209" t="s">
        <v>32</v>
      </c>
      <c r="M9" s="209" t="s">
        <v>33</v>
      </c>
      <c r="N9" s="209" t="s">
        <v>95</v>
      </c>
      <c r="O9" s="209" t="s">
        <v>64</v>
      </c>
      <c r="P9" s="209" t="s">
        <v>19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spans="1:64" s="11" customFormat="1" ht="48.75" customHeight="1" x14ac:dyDescent="0.2">
      <c r="A10" s="229"/>
      <c r="B10" s="95"/>
      <c r="C10" s="96"/>
      <c r="D10" s="96"/>
      <c r="E10" s="96"/>
      <c r="F10" s="97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9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ht="24.95" customHeight="1" x14ac:dyDescent="0.25">
      <c r="A11" s="56">
        <v>1</v>
      </c>
      <c r="B11" s="214" t="s">
        <v>116</v>
      </c>
      <c r="C11" s="101"/>
      <c r="D11" s="101"/>
      <c r="E11" s="101"/>
      <c r="F11" s="102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64" ht="24.95" customHeight="1" x14ac:dyDescent="0.25">
      <c r="A12" s="57"/>
      <c r="B12" s="58"/>
      <c r="C12" s="59" t="s">
        <v>52</v>
      </c>
      <c r="D12" s="79" t="s">
        <v>99</v>
      </c>
      <c r="E12" s="79"/>
      <c r="F12" s="115"/>
      <c r="G12" s="45"/>
      <c r="H12" s="45"/>
      <c r="I12" s="45"/>
      <c r="J12" s="60"/>
      <c r="K12" s="45"/>
      <c r="L12" s="45"/>
      <c r="M12" s="45"/>
      <c r="N12" s="45"/>
      <c r="O12" s="46"/>
      <c r="P12" s="60">
        <f>SUM(J12)</f>
        <v>0</v>
      </c>
    </row>
    <row r="13" spans="1:64" ht="24.95" customHeight="1" x14ac:dyDescent="0.25">
      <c r="A13" s="57"/>
      <c r="B13" s="58"/>
      <c r="C13" s="59" t="s">
        <v>53</v>
      </c>
      <c r="D13" s="79" t="s">
        <v>100</v>
      </c>
      <c r="E13" s="79"/>
      <c r="F13" s="115"/>
      <c r="G13" s="45"/>
      <c r="H13" s="45"/>
      <c r="I13" s="45"/>
      <c r="J13" s="60"/>
      <c r="K13" s="60"/>
      <c r="L13" s="45"/>
      <c r="M13" s="45"/>
      <c r="N13" s="45"/>
      <c r="O13" s="46"/>
      <c r="P13" s="60">
        <f>SUM(J13:K13)</f>
        <v>0</v>
      </c>
    </row>
    <row r="14" spans="1:64" ht="24.95" customHeight="1" x14ac:dyDescent="0.2">
      <c r="A14" s="57"/>
      <c r="B14" s="19"/>
      <c r="C14" s="59" t="s">
        <v>54</v>
      </c>
      <c r="D14" s="79" t="s">
        <v>101</v>
      </c>
      <c r="E14" s="79"/>
      <c r="F14" s="115"/>
      <c r="G14" s="61"/>
      <c r="H14" s="61"/>
      <c r="I14" s="61"/>
      <c r="J14" s="61"/>
      <c r="K14" s="61"/>
      <c r="L14" s="61"/>
      <c r="M14" s="61"/>
      <c r="N14" s="61"/>
      <c r="O14" s="47"/>
      <c r="P14" s="61">
        <f>SUM(G14:N14)</f>
        <v>0</v>
      </c>
    </row>
    <row r="15" spans="1:64" ht="24.95" customHeight="1" x14ac:dyDescent="0.2">
      <c r="A15" s="57"/>
      <c r="B15" s="19"/>
      <c r="C15" s="59" t="s">
        <v>55</v>
      </c>
      <c r="D15" s="80" t="s">
        <v>102</v>
      </c>
      <c r="E15" s="80"/>
      <c r="F15" s="81"/>
      <c r="G15" s="61"/>
      <c r="H15" s="61"/>
      <c r="I15" s="61"/>
      <c r="J15" s="61"/>
      <c r="K15" s="61"/>
      <c r="L15" s="61"/>
      <c r="M15" s="61"/>
      <c r="N15" s="61"/>
      <c r="O15" s="47"/>
      <c r="P15" s="61">
        <f>SUM(G15:N15)</f>
        <v>0</v>
      </c>
    </row>
    <row r="16" spans="1:64" ht="24.95" customHeight="1" x14ac:dyDescent="0.2">
      <c r="A16" s="57"/>
      <c r="B16" s="19"/>
      <c r="C16" s="59" t="s">
        <v>56</v>
      </c>
      <c r="D16" s="80" t="s">
        <v>103</v>
      </c>
      <c r="E16" s="80"/>
      <c r="F16" s="81"/>
      <c r="G16" s="61">
        <v>1046701</v>
      </c>
      <c r="H16" s="61">
        <v>713311</v>
      </c>
      <c r="I16" s="61">
        <v>451985</v>
      </c>
      <c r="J16" s="61">
        <v>424305</v>
      </c>
      <c r="K16" s="61">
        <v>790977</v>
      </c>
      <c r="L16" s="61">
        <v>16318</v>
      </c>
      <c r="M16" s="61"/>
      <c r="N16" s="61"/>
      <c r="O16" s="47"/>
      <c r="P16" s="61">
        <f>SUM(G16:N16)</f>
        <v>3443597</v>
      </c>
    </row>
    <row r="17" spans="1:18" ht="24.95" customHeight="1" x14ac:dyDescent="0.2">
      <c r="A17" s="57"/>
      <c r="B17" s="19" t="s">
        <v>57</v>
      </c>
      <c r="C17" s="59" t="s">
        <v>114</v>
      </c>
      <c r="D17" s="59"/>
      <c r="E17" s="59"/>
      <c r="F17" s="62"/>
      <c r="G17" s="61">
        <f>SUM(G14:G16)</f>
        <v>1046701</v>
      </c>
      <c r="H17" s="61">
        <f>SUM(H14:H16)</f>
        <v>713311</v>
      </c>
      <c r="I17" s="61">
        <f>SUM(I14:I16)</f>
        <v>451985</v>
      </c>
      <c r="J17" s="61">
        <f>SUM(J12:J16)</f>
        <v>424305</v>
      </c>
      <c r="K17" s="61">
        <f>SUM(K13:K16)</f>
        <v>790977</v>
      </c>
      <c r="L17" s="61">
        <f>SUM(L14:L16)</f>
        <v>16318</v>
      </c>
      <c r="M17" s="61">
        <f>SUM(M14:M16)</f>
        <v>0</v>
      </c>
      <c r="N17" s="61">
        <f>SUM(N14:N16)</f>
        <v>0</v>
      </c>
      <c r="O17" s="47"/>
      <c r="P17" s="61">
        <f>SUM(P12:P16)</f>
        <v>3443597</v>
      </c>
    </row>
    <row r="18" spans="1:18" ht="24.95" customHeight="1" x14ac:dyDescent="0.25">
      <c r="A18" s="57">
        <v>2</v>
      </c>
      <c r="B18" s="220" t="s">
        <v>87</v>
      </c>
      <c r="C18" s="221"/>
      <c r="D18" s="221"/>
      <c r="E18" s="221"/>
      <c r="F18" s="222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8" ht="24.95" customHeight="1" x14ac:dyDescent="0.2">
      <c r="A19" s="57"/>
      <c r="B19" s="63" t="s">
        <v>52</v>
      </c>
      <c r="C19" s="223" t="s">
        <v>88</v>
      </c>
      <c r="D19" s="223"/>
      <c r="E19" s="223"/>
      <c r="F19" s="224"/>
      <c r="G19" s="47"/>
      <c r="H19" s="47"/>
      <c r="I19" s="47"/>
      <c r="J19" s="47"/>
      <c r="K19" s="47"/>
      <c r="L19" s="47"/>
      <c r="M19" s="47"/>
      <c r="N19" s="47"/>
      <c r="O19" s="61">
        <v>478577</v>
      </c>
      <c r="P19" s="61">
        <f>O19</f>
        <v>478577</v>
      </c>
    </row>
    <row r="20" spans="1:18" ht="24.95" customHeight="1" x14ac:dyDescent="0.25">
      <c r="A20" s="57">
        <v>3</v>
      </c>
      <c r="B20" s="215" t="s">
        <v>125</v>
      </c>
      <c r="C20" s="216"/>
      <c r="D20" s="216"/>
      <c r="E20" s="216"/>
      <c r="F20" s="21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12"/>
    </row>
    <row r="21" spans="1:18" ht="24.95" customHeight="1" x14ac:dyDescent="0.2">
      <c r="A21" s="57"/>
      <c r="B21" s="19" t="s">
        <v>52</v>
      </c>
      <c r="C21" s="80" t="s">
        <v>49</v>
      </c>
      <c r="D21" s="80"/>
      <c r="E21" s="80"/>
      <c r="F21" s="81"/>
      <c r="G21" s="61"/>
      <c r="H21" s="61"/>
      <c r="I21" s="47"/>
      <c r="J21" s="47"/>
      <c r="K21" s="47"/>
      <c r="L21" s="47"/>
      <c r="M21" s="47"/>
      <c r="N21" s="47"/>
      <c r="O21" s="61"/>
      <c r="P21" s="61">
        <f>G21+H21+O21</f>
        <v>0</v>
      </c>
    </row>
    <row r="22" spans="1:18" ht="24.95" customHeight="1" x14ac:dyDescent="0.2">
      <c r="A22" s="57"/>
      <c r="B22" s="19" t="s">
        <v>53</v>
      </c>
      <c r="C22" s="80" t="s">
        <v>126</v>
      </c>
      <c r="D22" s="80"/>
      <c r="E22" s="80"/>
      <c r="F22" s="81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8" ht="24.95" customHeight="1" x14ac:dyDescent="0.2">
      <c r="A23" s="57"/>
      <c r="B23" s="19"/>
      <c r="C23" s="59">
        <v>1</v>
      </c>
      <c r="D23" s="79" t="s">
        <v>99</v>
      </c>
      <c r="E23" s="79"/>
      <c r="F23" s="115"/>
      <c r="G23" s="47"/>
      <c r="H23" s="47"/>
      <c r="I23" s="47"/>
      <c r="J23" s="61"/>
      <c r="K23" s="47"/>
      <c r="L23" s="47"/>
      <c r="M23" s="47"/>
      <c r="N23" s="47"/>
      <c r="O23" s="47"/>
      <c r="P23" s="61">
        <f>J23</f>
        <v>0</v>
      </c>
    </row>
    <row r="24" spans="1:18" ht="24.95" customHeight="1" x14ac:dyDescent="0.2">
      <c r="A24" s="57"/>
      <c r="B24" s="19"/>
      <c r="C24" s="59">
        <v>2</v>
      </c>
      <c r="D24" s="79" t="s">
        <v>100</v>
      </c>
      <c r="E24" s="79"/>
      <c r="F24" s="115"/>
      <c r="G24" s="47"/>
      <c r="H24" s="47"/>
      <c r="I24" s="47"/>
      <c r="J24" s="61"/>
      <c r="K24" s="61"/>
      <c r="L24" s="47"/>
      <c r="M24" s="47"/>
      <c r="N24" s="47"/>
      <c r="O24" s="47"/>
      <c r="P24" s="61">
        <f>J24+K24</f>
        <v>0</v>
      </c>
    </row>
    <row r="25" spans="1:18" ht="24.95" customHeight="1" x14ac:dyDescent="0.2">
      <c r="A25" s="57"/>
      <c r="B25" s="19"/>
      <c r="C25" s="59">
        <v>3</v>
      </c>
      <c r="D25" s="79" t="s">
        <v>101</v>
      </c>
      <c r="E25" s="79"/>
      <c r="F25" s="115"/>
      <c r="G25" s="47"/>
      <c r="H25" s="47"/>
      <c r="I25" s="61"/>
      <c r="J25" s="47"/>
      <c r="K25" s="61"/>
      <c r="L25" s="61"/>
      <c r="M25" s="61"/>
      <c r="N25" s="61"/>
      <c r="O25" s="47"/>
      <c r="P25" s="61">
        <f>I25+K25+L25+M25+N25</f>
        <v>0</v>
      </c>
    </row>
    <row r="26" spans="1:18" ht="24.95" customHeight="1" x14ac:dyDescent="0.2">
      <c r="A26" s="57"/>
      <c r="B26" s="19"/>
      <c r="C26" s="59">
        <v>4</v>
      </c>
      <c r="D26" s="79" t="s">
        <v>102</v>
      </c>
      <c r="E26" s="79"/>
      <c r="F26" s="115"/>
      <c r="G26" s="61"/>
      <c r="H26" s="61"/>
      <c r="I26" s="61"/>
      <c r="J26" s="47"/>
      <c r="K26" s="47"/>
      <c r="L26" s="61"/>
      <c r="M26" s="61"/>
      <c r="N26" s="61"/>
      <c r="O26" s="47"/>
      <c r="P26" s="61">
        <f>SUM(G26:I26,L26:N26)</f>
        <v>0</v>
      </c>
    </row>
    <row r="27" spans="1:18" ht="24.95" customHeight="1" x14ac:dyDescent="0.2">
      <c r="A27" s="57"/>
      <c r="B27" s="19"/>
      <c r="C27" s="59">
        <v>5</v>
      </c>
      <c r="D27" s="79" t="s">
        <v>103</v>
      </c>
      <c r="E27" s="79"/>
      <c r="F27" s="115"/>
      <c r="G27" s="61"/>
      <c r="H27" s="61"/>
      <c r="I27" s="61"/>
      <c r="J27" s="47"/>
      <c r="K27" s="47"/>
      <c r="L27" s="61"/>
      <c r="M27" s="61"/>
      <c r="N27" s="61"/>
      <c r="O27" s="47"/>
      <c r="P27" s="61">
        <f>SUM(G27:I27,L27:N27)</f>
        <v>0</v>
      </c>
    </row>
    <row r="28" spans="1:18" ht="24.95" customHeight="1" x14ac:dyDescent="0.2">
      <c r="A28" s="57"/>
      <c r="B28" s="19"/>
      <c r="C28" s="59">
        <v>6</v>
      </c>
      <c r="D28" s="79" t="s">
        <v>127</v>
      </c>
      <c r="E28" s="79"/>
      <c r="F28" s="115"/>
      <c r="G28" s="64">
        <v>1419700</v>
      </c>
      <c r="H28" s="64">
        <v>184400</v>
      </c>
      <c r="I28" s="64">
        <v>84400</v>
      </c>
      <c r="J28" s="47"/>
      <c r="K28" s="47"/>
      <c r="L28" s="64">
        <v>5400</v>
      </c>
      <c r="M28" s="61">
        <v>0</v>
      </c>
      <c r="N28" s="61">
        <v>0</v>
      </c>
      <c r="O28" s="47"/>
      <c r="P28" s="61">
        <f>SUM(G28:I28,L28:N28)</f>
        <v>1693900</v>
      </c>
    </row>
    <row r="29" spans="1:18" ht="24.95" customHeight="1" x14ac:dyDescent="0.2">
      <c r="A29" s="57"/>
      <c r="B29" s="19" t="s">
        <v>54</v>
      </c>
      <c r="C29" s="59" t="s">
        <v>51</v>
      </c>
      <c r="D29" s="59"/>
      <c r="E29" s="59"/>
      <c r="F29" s="62"/>
      <c r="G29" s="64">
        <v>23281</v>
      </c>
      <c r="H29" s="64">
        <v>3023</v>
      </c>
      <c r="I29" s="64">
        <v>1384</v>
      </c>
      <c r="J29" s="64"/>
      <c r="K29" s="64"/>
      <c r="L29" s="64">
        <v>88</v>
      </c>
      <c r="M29" s="61"/>
      <c r="N29" s="61"/>
      <c r="O29" s="47"/>
      <c r="P29" s="61">
        <f>SUM(G29:N29)</f>
        <v>27776</v>
      </c>
    </row>
    <row r="30" spans="1:18" ht="24.95" customHeight="1" x14ac:dyDescent="0.2">
      <c r="A30" s="57"/>
      <c r="B30" s="65" t="s">
        <v>55</v>
      </c>
      <c r="C30" s="66" t="s">
        <v>50</v>
      </c>
      <c r="D30" s="66"/>
      <c r="E30" s="67"/>
      <c r="F30" s="68"/>
      <c r="G30" s="61">
        <f>SUM(G21:G29)</f>
        <v>1442981</v>
      </c>
      <c r="H30" s="61">
        <f>SUM(H21:H29)</f>
        <v>187423</v>
      </c>
      <c r="I30" s="61">
        <f t="shared" ref="I30:N30" si="0">SUM(I22:I29)</f>
        <v>85784</v>
      </c>
      <c r="J30" s="61">
        <f t="shared" si="0"/>
        <v>0</v>
      </c>
      <c r="K30" s="61">
        <f t="shared" si="0"/>
        <v>0</v>
      </c>
      <c r="L30" s="61">
        <f t="shared" si="0"/>
        <v>5488</v>
      </c>
      <c r="M30" s="61">
        <f t="shared" si="0"/>
        <v>0</v>
      </c>
      <c r="N30" s="61">
        <f t="shared" si="0"/>
        <v>0</v>
      </c>
      <c r="O30" s="61">
        <f>O21</f>
        <v>0</v>
      </c>
      <c r="P30" s="61">
        <f>SUM(G30:O30)</f>
        <v>1721676</v>
      </c>
      <c r="R30" s="15"/>
    </row>
    <row r="31" spans="1:18" ht="24.95" customHeight="1" x14ac:dyDescent="0.25">
      <c r="A31" s="57">
        <v>4</v>
      </c>
      <c r="B31" s="215" t="s">
        <v>128</v>
      </c>
      <c r="C31" s="216"/>
      <c r="D31" s="216"/>
      <c r="E31" s="216"/>
      <c r="F31" s="21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8" ht="24.95" customHeight="1" x14ac:dyDescent="0.25">
      <c r="A32" s="57"/>
      <c r="B32" s="69"/>
      <c r="C32" s="37" t="s">
        <v>52</v>
      </c>
      <c r="D32" s="79" t="s">
        <v>105</v>
      </c>
      <c r="E32" s="79"/>
      <c r="F32" s="115"/>
      <c r="G32" s="47"/>
      <c r="H32" s="47"/>
      <c r="I32" s="47"/>
      <c r="J32" s="70"/>
      <c r="K32" s="47"/>
      <c r="L32" s="47"/>
      <c r="M32" s="47"/>
      <c r="N32" s="47"/>
      <c r="O32" s="47"/>
      <c r="P32" s="61">
        <f>SUM(G32:N32)</f>
        <v>0</v>
      </c>
    </row>
    <row r="33" spans="1:20" ht="24.95" customHeight="1" x14ac:dyDescent="0.25">
      <c r="A33" s="57"/>
      <c r="B33" s="69"/>
      <c r="C33" s="71" t="s">
        <v>53</v>
      </c>
      <c r="D33" s="218" t="s">
        <v>106</v>
      </c>
      <c r="E33" s="218"/>
      <c r="F33" s="219"/>
      <c r="G33" s="47"/>
      <c r="H33" s="47"/>
      <c r="I33" s="47"/>
      <c r="J33" s="70"/>
      <c r="K33" s="61"/>
      <c r="L33" s="47"/>
      <c r="M33" s="47"/>
      <c r="N33" s="47"/>
      <c r="O33" s="47"/>
      <c r="P33" s="61">
        <f>SUM(G33:N33)</f>
        <v>0</v>
      </c>
    </row>
    <row r="34" spans="1:20" ht="24.95" customHeight="1" x14ac:dyDescent="0.25">
      <c r="A34" s="57"/>
      <c r="B34" s="69"/>
      <c r="C34" s="71" t="s">
        <v>54</v>
      </c>
      <c r="D34" s="79" t="s">
        <v>107</v>
      </c>
      <c r="E34" s="79"/>
      <c r="F34" s="115"/>
      <c r="G34" s="61"/>
      <c r="H34" s="61"/>
      <c r="I34" s="61"/>
      <c r="J34" s="61"/>
      <c r="K34" s="61"/>
      <c r="L34" s="61"/>
      <c r="M34" s="61"/>
      <c r="N34" s="64"/>
      <c r="O34" s="47"/>
      <c r="P34" s="61">
        <f>SUM(G34:N34)</f>
        <v>0</v>
      </c>
    </row>
    <row r="35" spans="1:20" ht="24.95" customHeight="1" x14ac:dyDescent="0.25">
      <c r="A35" s="57"/>
      <c r="B35" s="69"/>
      <c r="C35" s="71" t="s">
        <v>55</v>
      </c>
      <c r="D35" s="79" t="s">
        <v>108</v>
      </c>
      <c r="E35" s="79"/>
      <c r="F35" s="115"/>
      <c r="G35" s="64"/>
      <c r="H35" s="64"/>
      <c r="I35" s="61"/>
      <c r="J35" s="64"/>
      <c r="K35" s="64"/>
      <c r="L35" s="64"/>
      <c r="M35" s="61"/>
      <c r="N35" s="61"/>
      <c r="O35" s="47"/>
      <c r="P35" s="61">
        <f>SUM(G35:N35)</f>
        <v>0</v>
      </c>
    </row>
    <row r="36" spans="1:20" ht="24.95" customHeight="1" x14ac:dyDescent="0.25">
      <c r="A36" s="57"/>
      <c r="B36" s="69"/>
      <c r="C36" s="71" t="s">
        <v>56</v>
      </c>
      <c r="D36" s="79" t="s">
        <v>109</v>
      </c>
      <c r="E36" s="79"/>
      <c r="F36" s="115"/>
      <c r="G36" s="64">
        <v>1046701</v>
      </c>
      <c r="H36" s="64">
        <v>699446</v>
      </c>
      <c r="I36" s="61"/>
      <c r="J36" s="61">
        <f>21394+5840</f>
        <v>27234</v>
      </c>
      <c r="K36" s="61">
        <v>157977</v>
      </c>
      <c r="L36" s="64">
        <v>16896</v>
      </c>
      <c r="M36" s="61"/>
      <c r="N36" s="61"/>
      <c r="O36" s="47"/>
      <c r="P36" s="61">
        <f t="shared" ref="P36:P41" si="1">SUM(G36:N36)</f>
        <v>1948254</v>
      </c>
      <c r="T36" s="6" t="s">
        <v>124</v>
      </c>
    </row>
    <row r="37" spans="1:20" ht="24.95" customHeight="1" x14ac:dyDescent="0.25">
      <c r="A37" s="57"/>
      <c r="B37" s="69"/>
      <c r="C37" s="71" t="s">
        <v>57</v>
      </c>
      <c r="D37" s="79" t="s">
        <v>113</v>
      </c>
      <c r="E37" s="79"/>
      <c r="F37" s="115"/>
      <c r="G37" s="61">
        <v>755931</v>
      </c>
      <c r="H37" s="61"/>
      <c r="I37" s="61"/>
      <c r="J37" s="61"/>
      <c r="K37" s="61"/>
      <c r="L37" s="61"/>
      <c r="M37" s="61"/>
      <c r="N37" s="61"/>
      <c r="O37" s="47"/>
      <c r="P37" s="61">
        <f t="shared" si="1"/>
        <v>755931</v>
      </c>
    </row>
    <row r="38" spans="1:20" ht="24.95" customHeight="1" x14ac:dyDescent="0.25">
      <c r="A38" s="57"/>
      <c r="B38" s="69"/>
      <c r="C38" s="71" t="s">
        <v>58</v>
      </c>
      <c r="D38" s="79" t="s">
        <v>91</v>
      </c>
      <c r="E38" s="79"/>
      <c r="F38" s="115"/>
      <c r="G38" s="64"/>
      <c r="H38" s="61"/>
      <c r="I38" s="61"/>
      <c r="J38" s="61"/>
      <c r="K38" s="61"/>
      <c r="L38" s="61"/>
      <c r="M38" s="61"/>
      <c r="N38" s="61"/>
      <c r="O38" s="47"/>
      <c r="P38" s="61">
        <f t="shared" si="1"/>
        <v>0</v>
      </c>
    </row>
    <row r="39" spans="1:20" ht="24.95" customHeight="1" x14ac:dyDescent="0.25">
      <c r="A39" s="57"/>
      <c r="B39" s="69"/>
      <c r="C39" s="71" t="s">
        <v>61</v>
      </c>
      <c r="D39" s="79" t="s">
        <v>60</v>
      </c>
      <c r="E39" s="79"/>
      <c r="F39" s="115"/>
      <c r="G39" s="61"/>
      <c r="H39" s="61"/>
      <c r="I39" s="61"/>
      <c r="J39" s="61"/>
      <c r="K39" s="61"/>
      <c r="L39" s="61"/>
      <c r="M39" s="61"/>
      <c r="N39" s="61"/>
      <c r="O39" s="47"/>
      <c r="P39" s="61">
        <f t="shared" si="1"/>
        <v>0</v>
      </c>
    </row>
    <row r="40" spans="1:20" ht="24.95" customHeight="1" x14ac:dyDescent="0.25">
      <c r="A40" s="57"/>
      <c r="B40" s="69"/>
      <c r="C40" s="71" t="s">
        <v>62</v>
      </c>
      <c r="D40" s="79" t="s">
        <v>59</v>
      </c>
      <c r="E40" s="79"/>
      <c r="F40" s="115"/>
      <c r="G40" s="61">
        <f>226</f>
        <v>226</v>
      </c>
      <c r="H40" s="61"/>
      <c r="I40" s="61"/>
      <c r="J40" s="61"/>
      <c r="K40" s="61"/>
      <c r="L40" s="61"/>
      <c r="M40" s="61"/>
      <c r="N40" s="61"/>
      <c r="O40" s="47"/>
      <c r="P40" s="61">
        <f t="shared" si="1"/>
        <v>226</v>
      </c>
    </row>
    <row r="41" spans="1:20" ht="24.95" customHeight="1" x14ac:dyDescent="0.2">
      <c r="A41" s="57"/>
      <c r="B41" s="65" t="s">
        <v>63</v>
      </c>
      <c r="C41" s="135" t="s">
        <v>89</v>
      </c>
      <c r="D41" s="135"/>
      <c r="E41" s="135"/>
      <c r="F41" s="136"/>
      <c r="G41" s="61">
        <f t="shared" ref="G41:N41" si="2">SUM(G32:G40)</f>
        <v>1802858</v>
      </c>
      <c r="H41" s="61">
        <f t="shared" si="2"/>
        <v>699446</v>
      </c>
      <c r="I41" s="61">
        <f t="shared" si="2"/>
        <v>0</v>
      </c>
      <c r="J41" s="61">
        <f t="shared" si="2"/>
        <v>27234</v>
      </c>
      <c r="K41" s="61">
        <f t="shared" si="2"/>
        <v>157977</v>
      </c>
      <c r="L41" s="61">
        <f t="shared" si="2"/>
        <v>16896</v>
      </c>
      <c r="M41" s="61">
        <f t="shared" si="2"/>
        <v>0</v>
      </c>
      <c r="N41" s="61">
        <f t="shared" si="2"/>
        <v>0</v>
      </c>
      <c r="O41" s="47"/>
      <c r="P41" s="61">
        <f t="shared" si="1"/>
        <v>2704411</v>
      </c>
    </row>
    <row r="42" spans="1:20" ht="24.95" customHeight="1" x14ac:dyDescent="0.2">
      <c r="A42" s="57"/>
      <c r="B42" s="19" t="s">
        <v>77</v>
      </c>
      <c r="C42" s="230" t="s">
        <v>90</v>
      </c>
      <c r="D42" s="230"/>
      <c r="E42" s="230"/>
      <c r="F42" s="231"/>
      <c r="G42" s="61">
        <f>CSS!F49</f>
        <v>1802858</v>
      </c>
      <c r="H42" s="61">
        <f>PEI!F36</f>
        <v>699446</v>
      </c>
      <c r="I42" s="61">
        <f>INN!F36</f>
        <v>0</v>
      </c>
      <c r="J42" s="61">
        <f>WET!F15</f>
        <v>27234</v>
      </c>
      <c r="K42" s="61">
        <f>CFTN!F40</f>
        <v>157977</v>
      </c>
      <c r="L42" s="61">
        <f>'TTTACB_WET RP_PEI SWP'!F7:F7</f>
        <v>16896</v>
      </c>
      <c r="M42" s="61">
        <f>'TTTACB_WET RP_PEI SWP'!F10:F10</f>
        <v>0</v>
      </c>
      <c r="N42" s="61">
        <f>'TTTACB_WET RP_PEI SWP'!F13:F13</f>
        <v>0</v>
      </c>
      <c r="O42" s="47"/>
      <c r="P42" s="61">
        <f>SUM(G42:O42)</f>
        <v>2704411</v>
      </c>
    </row>
    <row r="43" spans="1:20" ht="24.95" customHeight="1" x14ac:dyDescent="0.25">
      <c r="A43" s="57">
        <v>5</v>
      </c>
      <c r="B43" s="215" t="s">
        <v>129</v>
      </c>
      <c r="C43" s="216"/>
      <c r="D43" s="216"/>
      <c r="E43" s="216"/>
      <c r="F43" s="21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20" ht="24.95" customHeight="1" x14ac:dyDescent="0.25">
      <c r="A44" s="57"/>
      <c r="B44" s="72"/>
      <c r="C44" s="73" t="s">
        <v>52</v>
      </c>
      <c r="D44" s="79" t="s">
        <v>110</v>
      </c>
      <c r="E44" s="79"/>
      <c r="F44" s="115"/>
      <c r="G44" s="61"/>
      <c r="H44" s="61"/>
      <c r="I44" s="47"/>
      <c r="J44" s="61"/>
      <c r="K44" s="61"/>
      <c r="L44" s="47"/>
      <c r="M44" s="47"/>
      <c r="N44" s="47"/>
      <c r="O44" s="61"/>
      <c r="P44" s="61">
        <f>G44+H44+J44+K44+O44</f>
        <v>0</v>
      </c>
    </row>
    <row r="45" spans="1:20" ht="24.95" customHeight="1" x14ac:dyDescent="0.25">
      <c r="A45" s="57"/>
      <c r="B45" s="72"/>
      <c r="C45" s="73" t="s">
        <v>53</v>
      </c>
      <c r="D45" s="79" t="s">
        <v>111</v>
      </c>
      <c r="E45" s="79"/>
      <c r="F45" s="115"/>
      <c r="G45" s="61"/>
      <c r="H45" s="61"/>
      <c r="I45" s="47"/>
      <c r="J45" s="61"/>
      <c r="K45" s="61"/>
      <c r="L45" s="47"/>
      <c r="M45" s="47"/>
      <c r="N45" s="47"/>
      <c r="O45" s="61"/>
      <c r="P45" s="61">
        <f>G45+H45+J45+K45+O45</f>
        <v>0</v>
      </c>
    </row>
    <row r="46" spans="1:20" ht="24.95" customHeight="1" x14ac:dyDescent="0.25">
      <c r="A46" s="57"/>
      <c r="B46" s="72"/>
      <c r="C46" s="73" t="s">
        <v>54</v>
      </c>
      <c r="D46" s="79" t="s">
        <v>112</v>
      </c>
      <c r="E46" s="79"/>
      <c r="F46" s="115"/>
      <c r="G46" s="61"/>
      <c r="H46" s="61"/>
      <c r="I46" s="47"/>
      <c r="J46" s="61"/>
      <c r="K46" s="61"/>
      <c r="L46" s="47"/>
      <c r="M46" s="47"/>
      <c r="N46" s="47"/>
      <c r="O46" s="61"/>
      <c r="P46" s="61">
        <f>G46+H46+J46+K46+O46</f>
        <v>0</v>
      </c>
    </row>
    <row r="47" spans="1:20" ht="24.95" customHeight="1" x14ac:dyDescent="0.25">
      <c r="A47" s="57">
        <v>6</v>
      </c>
      <c r="B47" s="215" t="s">
        <v>130</v>
      </c>
      <c r="C47" s="216"/>
      <c r="D47" s="216"/>
      <c r="E47" s="216"/>
      <c r="F47" s="217"/>
      <c r="G47" s="48"/>
      <c r="H47" s="48"/>
      <c r="I47" s="48"/>
      <c r="J47" s="48"/>
      <c r="K47" s="48"/>
      <c r="L47" s="48"/>
      <c r="M47" s="48"/>
      <c r="N47" s="48"/>
      <c r="O47" s="47"/>
      <c r="P47" s="47"/>
    </row>
    <row r="48" spans="1:20" ht="24.95" customHeight="1" x14ac:dyDescent="0.25">
      <c r="A48" s="57"/>
      <c r="B48" s="58"/>
      <c r="C48" s="59" t="s">
        <v>52</v>
      </c>
      <c r="D48" s="79" t="s">
        <v>99</v>
      </c>
      <c r="E48" s="79"/>
      <c r="F48" s="115"/>
      <c r="G48" s="48"/>
      <c r="H48" s="48"/>
      <c r="I48" s="48"/>
      <c r="J48" s="61">
        <f>SUM(J12+J23-J32)</f>
        <v>0</v>
      </c>
      <c r="K48" s="47"/>
      <c r="L48" s="48"/>
      <c r="M48" s="48"/>
      <c r="N48" s="48"/>
      <c r="O48" s="47"/>
      <c r="P48" s="61">
        <f t="shared" ref="P48:P54" si="3">SUM(G48:O48)</f>
        <v>0</v>
      </c>
    </row>
    <row r="49" spans="1:64" ht="24.95" customHeight="1" x14ac:dyDescent="0.25">
      <c r="A49" s="57"/>
      <c r="B49" s="58"/>
      <c r="C49" s="74" t="s">
        <v>53</v>
      </c>
      <c r="D49" s="79" t="s">
        <v>100</v>
      </c>
      <c r="E49" s="79"/>
      <c r="F49" s="115"/>
      <c r="G49" s="48"/>
      <c r="H49" s="48"/>
      <c r="I49" s="48"/>
      <c r="J49" s="61">
        <f>J13-J33+J24</f>
        <v>0</v>
      </c>
      <c r="K49" s="61">
        <f>K13-K33+K24</f>
        <v>0</v>
      </c>
      <c r="L49" s="48"/>
      <c r="M49" s="48"/>
      <c r="N49" s="48"/>
      <c r="O49" s="47"/>
      <c r="P49" s="61">
        <f t="shared" si="3"/>
        <v>0</v>
      </c>
    </row>
    <row r="50" spans="1:64" ht="24.95" customHeight="1" x14ac:dyDescent="0.25">
      <c r="A50" s="57"/>
      <c r="B50" s="58"/>
      <c r="C50" s="74" t="s">
        <v>54</v>
      </c>
      <c r="D50" s="79" t="s">
        <v>101</v>
      </c>
      <c r="E50" s="79"/>
      <c r="F50" s="115"/>
      <c r="G50" s="61">
        <f>G14-G34</f>
        <v>0</v>
      </c>
      <c r="H50" s="61">
        <f>H14-H34</f>
        <v>0</v>
      </c>
      <c r="I50" s="61">
        <f>I14+I25-I34</f>
        <v>0</v>
      </c>
      <c r="J50" s="61">
        <f>J14-J34</f>
        <v>0</v>
      </c>
      <c r="K50" s="61">
        <f>K14-K34+K25</f>
        <v>0</v>
      </c>
      <c r="L50" s="61">
        <f t="shared" ref="L50:N51" si="4">L14+L25-L34</f>
        <v>0</v>
      </c>
      <c r="M50" s="61">
        <f t="shared" si="4"/>
        <v>0</v>
      </c>
      <c r="N50" s="61">
        <f t="shared" si="4"/>
        <v>0</v>
      </c>
      <c r="O50" s="47"/>
      <c r="P50" s="61">
        <f t="shared" si="3"/>
        <v>0</v>
      </c>
    </row>
    <row r="51" spans="1:64" ht="24.95" customHeight="1" x14ac:dyDescent="0.25">
      <c r="A51" s="57"/>
      <c r="B51" s="58"/>
      <c r="C51" s="74" t="s">
        <v>55</v>
      </c>
      <c r="D51" s="79" t="s">
        <v>102</v>
      </c>
      <c r="E51" s="79"/>
      <c r="F51" s="115"/>
      <c r="G51" s="61">
        <f>G15+G26-G35+G44</f>
        <v>0</v>
      </c>
      <c r="H51" s="61">
        <f>H15+H26-H35+H44</f>
        <v>0</v>
      </c>
      <c r="I51" s="61">
        <f>I15+I26-I35</f>
        <v>0</v>
      </c>
      <c r="J51" s="61">
        <f>J15-J35+J44</f>
        <v>0</v>
      </c>
      <c r="K51" s="61">
        <f>K15-K35+K44</f>
        <v>0</v>
      </c>
      <c r="L51" s="61">
        <f t="shared" si="4"/>
        <v>0</v>
      </c>
      <c r="M51" s="61">
        <f t="shared" si="4"/>
        <v>0</v>
      </c>
      <c r="N51" s="61">
        <f t="shared" si="4"/>
        <v>0</v>
      </c>
      <c r="O51" s="47"/>
      <c r="P51" s="61">
        <f t="shared" si="3"/>
        <v>0</v>
      </c>
    </row>
    <row r="52" spans="1:64" ht="24.95" customHeight="1" x14ac:dyDescent="0.25">
      <c r="A52" s="57"/>
      <c r="B52" s="58"/>
      <c r="C52" s="18" t="s">
        <v>56</v>
      </c>
      <c r="D52" s="80" t="s">
        <v>103</v>
      </c>
      <c r="E52" s="80"/>
      <c r="F52" s="81"/>
      <c r="G52" s="61">
        <f>SUM(G16+G27-G36+G45)</f>
        <v>0</v>
      </c>
      <c r="H52" s="61">
        <f>SUM(H16+H27-H36+H45)</f>
        <v>13865</v>
      </c>
      <c r="I52" s="61">
        <f>I16+I27-I36</f>
        <v>451985</v>
      </c>
      <c r="J52" s="61">
        <f>J16-J36+J45</f>
        <v>397071</v>
      </c>
      <c r="K52" s="61">
        <f>K16-K36+K45</f>
        <v>633000</v>
      </c>
      <c r="L52" s="61">
        <f>L16-L36+L27</f>
        <v>-578</v>
      </c>
      <c r="M52" s="61">
        <f>M16+M27-M36</f>
        <v>0</v>
      </c>
      <c r="N52" s="61">
        <f>N16+N27-N36</f>
        <v>0</v>
      </c>
      <c r="O52" s="47"/>
      <c r="P52" s="61">
        <f t="shared" si="3"/>
        <v>1495343</v>
      </c>
    </row>
    <row r="53" spans="1:64" s="14" customFormat="1" ht="24.95" customHeight="1" x14ac:dyDescent="0.25">
      <c r="A53" s="57"/>
      <c r="B53" s="58"/>
      <c r="C53" s="59" t="s">
        <v>57</v>
      </c>
      <c r="D53" s="226" t="s">
        <v>104</v>
      </c>
      <c r="E53" s="226"/>
      <c r="F53" s="227"/>
      <c r="G53" s="75">
        <f>SUM(G21+G28+G29-G37+G46)</f>
        <v>687050</v>
      </c>
      <c r="H53" s="75">
        <f>SUM(H21+H28+H29-H37+H46)</f>
        <v>187423</v>
      </c>
      <c r="I53" s="75">
        <f>SUM(I28+I29-I37)</f>
        <v>85784</v>
      </c>
      <c r="J53" s="75">
        <f>SUM(J29-J37+J46)</f>
        <v>0</v>
      </c>
      <c r="K53" s="75">
        <f>SUM(K29-K37+K46)</f>
        <v>0</v>
      </c>
      <c r="L53" s="75">
        <f>SUM(L28+L29-L37)</f>
        <v>5488</v>
      </c>
      <c r="M53" s="75">
        <f>SUM(M28+M29-M37)</f>
        <v>0</v>
      </c>
      <c r="N53" s="75">
        <f>SUM(N28+N29-N37)</f>
        <v>0</v>
      </c>
      <c r="O53" s="49"/>
      <c r="P53" s="61">
        <f t="shared" si="3"/>
        <v>965745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64" ht="24.95" customHeight="1" x14ac:dyDescent="0.2">
      <c r="A54" s="57"/>
      <c r="B54" s="19" t="s">
        <v>58</v>
      </c>
      <c r="C54" s="74" t="s">
        <v>115</v>
      </c>
      <c r="D54" s="62"/>
      <c r="E54" s="57"/>
      <c r="F54" s="57"/>
      <c r="G54" s="75">
        <f>SUM(G50:G53)</f>
        <v>687050</v>
      </c>
      <c r="H54" s="75">
        <f>SUM(H50:H53)</f>
        <v>201288</v>
      </c>
      <c r="I54" s="75">
        <f>SUM(I50:I53)</f>
        <v>537769</v>
      </c>
      <c r="J54" s="75">
        <f>SUM(J48:J53)</f>
        <v>397071</v>
      </c>
      <c r="K54" s="75">
        <f>SUM(K49:K53)</f>
        <v>633000</v>
      </c>
      <c r="L54" s="75">
        <f>SUM(L50:L53)</f>
        <v>4910</v>
      </c>
      <c r="M54" s="75">
        <f>SUM(M50:M53)</f>
        <v>0</v>
      </c>
      <c r="N54" s="75">
        <f>SUM(N50:N53)</f>
        <v>0</v>
      </c>
      <c r="O54" s="50"/>
      <c r="P54" s="75">
        <f t="shared" si="3"/>
        <v>2461088</v>
      </c>
    </row>
    <row r="55" spans="1:64" ht="24" customHeight="1" x14ac:dyDescent="0.25">
      <c r="A55" s="76">
        <v>7</v>
      </c>
      <c r="B55" s="225" t="s">
        <v>65</v>
      </c>
      <c r="C55" s="225"/>
      <c r="D55" s="225"/>
      <c r="E55" s="225"/>
      <c r="F55" s="225"/>
      <c r="G55" s="51"/>
      <c r="H55" s="51"/>
      <c r="I55" s="51"/>
      <c r="J55" s="51"/>
      <c r="K55" s="51"/>
      <c r="L55" s="51"/>
      <c r="M55" s="51"/>
      <c r="N55" s="51"/>
      <c r="O55" s="77">
        <f>SUM(O19+O30+O44+O45+O46)</f>
        <v>478577</v>
      </c>
      <c r="P55" s="52"/>
    </row>
    <row r="56" spans="1:64" s="6" customFormat="1" hidden="1" x14ac:dyDescent="0.2">
      <c r="A56" s="18"/>
      <c r="B56" s="18"/>
      <c r="C56" s="18"/>
      <c r="D56" s="18"/>
      <c r="E56" s="18"/>
      <c r="F56" s="1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64" s="6" customFormat="1" hidden="1" x14ac:dyDescent="0.2">
      <c r="A57" s="18"/>
      <c r="B57" s="18"/>
      <c r="C57" s="18"/>
      <c r="D57" s="18"/>
      <c r="E57" s="18"/>
      <c r="F57" s="1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64" s="6" customFormat="1" hidden="1" x14ac:dyDescent="0.2">
      <c r="A58" s="18"/>
      <c r="B58" s="18"/>
      <c r="C58" s="18"/>
      <c r="D58" s="18"/>
      <c r="E58" s="18"/>
      <c r="F58" s="1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64" s="6" customFormat="1" hidden="1" x14ac:dyDescent="0.2">
      <c r="A59" s="18"/>
      <c r="B59" s="18"/>
      <c r="C59" s="18"/>
      <c r="D59" s="18"/>
      <c r="E59" s="18"/>
      <c r="F59" s="7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64" s="6" customFormat="1" hidden="1" x14ac:dyDescent="0.2">
      <c r="A60" s="18"/>
      <c r="B60" s="18"/>
      <c r="C60" s="18"/>
      <c r="D60" s="18"/>
      <c r="E60" s="18"/>
      <c r="F60" s="1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64" s="6" customFormat="1" hidden="1" x14ac:dyDescent="0.2">
      <c r="A61" s="18"/>
      <c r="B61" s="18"/>
      <c r="C61" s="18"/>
      <c r="D61" s="18"/>
      <c r="E61" s="18"/>
      <c r="F61" s="1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64" s="6" customFormat="1" hidden="1" x14ac:dyDescent="0.2">
      <c r="A62" s="18"/>
      <c r="B62" s="18"/>
      <c r="C62" s="18"/>
      <c r="D62" s="18"/>
      <c r="E62" s="18"/>
      <c r="F62" s="1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64" s="6" customFormat="1" hidden="1" x14ac:dyDescent="0.2">
      <c r="A63" s="18"/>
      <c r="B63" s="18"/>
      <c r="C63" s="18"/>
      <c r="D63" s="18"/>
      <c r="E63" s="18"/>
      <c r="F63" s="1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64" s="6" customFormat="1" hidden="1" x14ac:dyDescent="0.2">
      <c r="A64" s="18"/>
      <c r="B64" s="18"/>
      <c r="C64" s="18"/>
      <c r="D64" s="18"/>
      <c r="E64" s="18"/>
      <c r="F64" s="1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6" customFormat="1" hidden="1" x14ac:dyDescent="0.2">
      <c r="A65" s="18"/>
      <c r="B65" s="18"/>
      <c r="C65" s="18"/>
      <c r="D65" s="18"/>
      <c r="E65" s="18"/>
      <c r="F65" s="1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s="6" customFormat="1" hidden="1" x14ac:dyDescent="0.2">
      <c r="A66" s="18"/>
      <c r="B66" s="18"/>
      <c r="C66" s="18"/>
      <c r="D66" s="18"/>
      <c r="E66" s="18"/>
      <c r="F66" s="1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 s="6" customFormat="1" hidden="1" x14ac:dyDescent="0.2">
      <c r="A67" s="18"/>
      <c r="B67" s="18"/>
      <c r="C67" s="18"/>
      <c r="D67" s="18"/>
      <c r="E67" s="18"/>
      <c r="F67" s="1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s="6" customFormat="1" hidden="1" x14ac:dyDescent="0.2">
      <c r="A68" s="18"/>
      <c r="B68" s="18"/>
      <c r="C68" s="18"/>
      <c r="D68" s="18"/>
      <c r="E68" s="18"/>
      <c r="F68" s="1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s="6" customFormat="1" hidden="1" x14ac:dyDescent="0.2">
      <c r="A69" s="18"/>
      <c r="B69" s="18"/>
      <c r="C69" s="18"/>
      <c r="D69" s="18"/>
      <c r="E69" s="18"/>
      <c r="F69" s="1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s="6" customFormat="1" hidden="1" x14ac:dyDescent="0.2">
      <c r="A70" s="18"/>
      <c r="B70" s="18"/>
      <c r="C70" s="18"/>
      <c r="D70" s="18"/>
      <c r="E70" s="18"/>
      <c r="F70" s="1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 s="6" customFormat="1" hidden="1" x14ac:dyDescent="0.2">
      <c r="A71" s="18"/>
      <c r="B71" s="18"/>
      <c r="C71" s="18"/>
      <c r="D71" s="18"/>
      <c r="E71" s="18"/>
      <c r="F71" s="1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 s="6" customFormat="1" hidden="1" x14ac:dyDescent="0.2">
      <c r="A72" s="18"/>
      <c r="B72" s="18"/>
      <c r="C72" s="18"/>
      <c r="D72" s="18"/>
      <c r="E72" s="18"/>
      <c r="F72" s="1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 s="6" customFormat="1" hidden="1" x14ac:dyDescent="0.2">
      <c r="A73" s="18"/>
      <c r="B73" s="18"/>
      <c r="C73" s="18"/>
      <c r="D73" s="18"/>
      <c r="E73" s="18"/>
      <c r="F73" s="1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 s="6" customFormat="1" hidden="1" x14ac:dyDescent="0.2">
      <c r="A74" s="18"/>
      <c r="B74" s="18"/>
      <c r="C74" s="18"/>
      <c r="D74" s="18"/>
      <c r="E74" s="18"/>
      <c r="F74" s="1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 s="6" customFormat="1" hidden="1" x14ac:dyDescent="0.2">
      <c r="A75" s="18"/>
      <c r="B75" s="18"/>
      <c r="C75" s="18"/>
      <c r="D75" s="18"/>
      <c r="E75" s="18"/>
      <c r="F75" s="1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 s="6" customFormat="1" hidden="1" x14ac:dyDescent="0.2">
      <c r="A76" s="18"/>
      <c r="B76" s="18"/>
      <c r="C76" s="18"/>
      <c r="D76" s="18"/>
      <c r="E76" s="18"/>
      <c r="F76" s="1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s="6" customFormat="1" hidden="1" x14ac:dyDescent="0.2">
      <c r="A77" s="18"/>
      <c r="B77" s="18"/>
      <c r="C77" s="18"/>
      <c r="D77" s="18"/>
      <c r="E77" s="18"/>
      <c r="F77" s="1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s="6" customFormat="1" hidden="1" x14ac:dyDescent="0.2">
      <c r="A78" s="18"/>
      <c r="B78" s="18"/>
      <c r="C78" s="18"/>
      <c r="D78" s="18"/>
      <c r="E78" s="18"/>
      <c r="F78" s="1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s="6" customFormat="1" hidden="1" x14ac:dyDescent="0.2">
      <c r="A79" s="18"/>
      <c r="B79" s="18"/>
      <c r="C79" s="18"/>
      <c r="D79" s="18"/>
      <c r="E79" s="18"/>
      <c r="F79" s="1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s="6" customFormat="1" hidden="1" x14ac:dyDescent="0.2">
      <c r="A80" s="18"/>
      <c r="B80" s="18"/>
      <c r="C80" s="18"/>
      <c r="D80" s="18"/>
      <c r="E80" s="18"/>
      <c r="F80" s="1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s="6" customFormat="1" hidden="1" x14ac:dyDescent="0.2">
      <c r="A81" s="18"/>
      <c r="B81" s="18"/>
      <c r="C81" s="18"/>
      <c r="D81" s="18"/>
      <c r="E81" s="18"/>
      <c r="F81" s="1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s="6" customFormat="1" hidden="1" x14ac:dyDescent="0.2">
      <c r="A82" s="18"/>
      <c r="B82" s="18"/>
      <c r="C82" s="18"/>
      <c r="D82" s="18"/>
      <c r="E82" s="18"/>
      <c r="F82" s="1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 s="6" customFormat="1" hidden="1" x14ac:dyDescent="0.2">
      <c r="A83" s="18"/>
      <c r="B83" s="18"/>
      <c r="C83" s="18"/>
      <c r="D83" s="18"/>
      <c r="E83" s="18"/>
      <c r="F83" s="1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 s="6" customFormat="1" hidden="1" x14ac:dyDescent="0.2">
      <c r="A84" s="18"/>
      <c r="B84" s="18"/>
      <c r="C84" s="18"/>
      <c r="D84" s="18"/>
      <c r="E84" s="18"/>
      <c r="F84" s="1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 s="6" customFormat="1" hidden="1" x14ac:dyDescent="0.2">
      <c r="A85" s="18"/>
      <c r="B85" s="18"/>
      <c r="C85" s="18"/>
      <c r="D85" s="18"/>
      <c r="E85" s="18"/>
      <c r="F85" s="1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 s="6" customFormat="1" hidden="1" x14ac:dyDescent="0.2">
      <c r="A86" s="18"/>
      <c r="B86" s="18"/>
      <c r="C86" s="18"/>
      <c r="D86" s="18"/>
      <c r="E86" s="18"/>
      <c r="F86" s="1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 s="6" customFormat="1" hidden="1" x14ac:dyDescent="0.2">
      <c r="A87" s="18"/>
      <c r="B87" s="18"/>
      <c r="C87" s="18"/>
      <c r="D87" s="18"/>
      <c r="E87" s="18"/>
      <c r="F87" s="1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s="6" customFormat="1" hidden="1" x14ac:dyDescent="0.2">
      <c r="A88" s="18"/>
      <c r="B88" s="18"/>
      <c r="C88" s="18"/>
      <c r="D88" s="18"/>
      <c r="E88" s="18"/>
      <c r="F88" s="1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 s="6" customFormat="1" hidden="1" x14ac:dyDescent="0.2">
      <c r="A89" s="18"/>
      <c r="B89" s="18"/>
      <c r="C89" s="18"/>
      <c r="D89" s="18"/>
      <c r="E89" s="18"/>
      <c r="F89" s="1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s="6" customFormat="1" hidden="1" x14ac:dyDescent="0.2">
      <c r="A90" s="18"/>
      <c r="B90" s="18"/>
      <c r="C90" s="18"/>
      <c r="D90" s="18"/>
      <c r="E90" s="18"/>
      <c r="F90" s="1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s="6" customFormat="1" hidden="1" x14ac:dyDescent="0.2">
      <c r="A91" s="18"/>
      <c r="B91" s="18"/>
      <c r="C91" s="18"/>
      <c r="D91" s="18"/>
      <c r="E91" s="18"/>
      <c r="F91" s="1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s="6" customFormat="1" hidden="1" x14ac:dyDescent="0.2">
      <c r="A92" s="18"/>
      <c r="B92" s="18"/>
      <c r="C92" s="18"/>
      <c r="D92" s="18"/>
      <c r="E92" s="18"/>
      <c r="F92" s="1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s="6" customFormat="1" hidden="1" x14ac:dyDescent="0.2">
      <c r="A93" s="18"/>
      <c r="B93" s="18"/>
      <c r="C93" s="18"/>
      <c r="D93" s="18"/>
      <c r="E93" s="18"/>
      <c r="F93" s="1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s="6" customFormat="1" hidden="1" x14ac:dyDescent="0.2">
      <c r="A94" s="18"/>
      <c r="B94" s="18"/>
      <c r="C94" s="18"/>
      <c r="D94" s="18"/>
      <c r="E94" s="18"/>
      <c r="F94" s="1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s="6" customFormat="1" hidden="1" x14ac:dyDescent="0.2">
      <c r="A95" s="18"/>
      <c r="B95" s="18"/>
      <c r="C95" s="18"/>
      <c r="D95" s="18"/>
      <c r="E95" s="18"/>
      <c r="F95" s="1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s="6" customFormat="1" hidden="1" x14ac:dyDescent="0.2">
      <c r="A96" s="18"/>
      <c r="B96" s="18"/>
      <c r="C96" s="18"/>
      <c r="D96" s="18"/>
      <c r="E96" s="18"/>
      <c r="F96" s="1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s="6" customFormat="1" hidden="1" x14ac:dyDescent="0.2">
      <c r="A97" s="18"/>
      <c r="B97" s="18"/>
      <c r="C97" s="18"/>
      <c r="D97" s="18"/>
      <c r="E97" s="18"/>
      <c r="F97" s="1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s="6" customFormat="1" hidden="1" x14ac:dyDescent="0.2">
      <c r="A98" s="18"/>
      <c r="B98" s="18"/>
      <c r="C98" s="18"/>
      <c r="D98" s="18"/>
      <c r="E98" s="18"/>
      <c r="F98" s="1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s="6" customFormat="1" hidden="1" x14ac:dyDescent="0.2">
      <c r="A99" s="18"/>
      <c r="B99" s="18"/>
      <c r="C99" s="18"/>
      <c r="D99" s="18"/>
      <c r="E99" s="18"/>
      <c r="F99" s="1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s="6" customFormat="1" hidden="1" x14ac:dyDescent="0.2">
      <c r="A100" s="18"/>
      <c r="B100" s="18"/>
      <c r="C100" s="18"/>
      <c r="D100" s="18"/>
      <c r="E100" s="18"/>
      <c r="F100" s="1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s="6" customFormat="1" hidden="1" x14ac:dyDescent="0.2">
      <c r="A101" s="18"/>
      <c r="B101" s="18"/>
      <c r="C101" s="18"/>
      <c r="D101" s="18"/>
      <c r="E101" s="18"/>
      <c r="F101" s="1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s="6" customFormat="1" hidden="1" x14ac:dyDescent="0.2">
      <c r="A102" s="18"/>
      <c r="B102" s="18"/>
      <c r="C102" s="18"/>
      <c r="D102" s="18"/>
      <c r="E102" s="18"/>
      <c r="F102" s="1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s="6" customFormat="1" hidden="1" x14ac:dyDescent="0.2">
      <c r="A103" s="18"/>
      <c r="B103" s="18"/>
      <c r="C103" s="18"/>
      <c r="D103" s="18"/>
      <c r="E103" s="18"/>
      <c r="F103" s="1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s="6" customFormat="1" hidden="1" x14ac:dyDescent="0.2">
      <c r="A104" s="18"/>
      <c r="B104" s="18"/>
      <c r="C104" s="18"/>
      <c r="D104" s="18"/>
      <c r="E104" s="18"/>
      <c r="F104" s="1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s="6" customFormat="1" hidden="1" x14ac:dyDescent="0.2">
      <c r="A105" s="18"/>
      <c r="B105" s="18"/>
      <c r="C105" s="18"/>
      <c r="D105" s="18"/>
      <c r="E105" s="18"/>
      <c r="F105" s="1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s="6" customFormat="1" hidden="1" x14ac:dyDescent="0.2">
      <c r="A106" s="18"/>
      <c r="B106" s="18"/>
      <c r="C106" s="18"/>
      <c r="D106" s="18"/>
      <c r="E106" s="18"/>
      <c r="F106" s="1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s="6" customFormat="1" hidden="1" x14ac:dyDescent="0.2">
      <c r="A107" s="18"/>
      <c r="B107" s="18"/>
      <c r="C107" s="18"/>
      <c r="D107" s="18"/>
      <c r="E107" s="18"/>
      <c r="F107" s="1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s="6" customFormat="1" hidden="1" x14ac:dyDescent="0.2">
      <c r="A108" s="18"/>
      <c r="B108" s="18"/>
      <c r="C108" s="18"/>
      <c r="D108" s="18"/>
      <c r="E108" s="18"/>
      <c r="F108" s="1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s="6" customFormat="1" hidden="1" x14ac:dyDescent="0.2">
      <c r="A109" s="18"/>
      <c r="B109" s="18"/>
      <c r="C109" s="18"/>
      <c r="D109" s="18"/>
      <c r="E109" s="18"/>
      <c r="F109" s="1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s="6" customFormat="1" hidden="1" x14ac:dyDescent="0.2">
      <c r="A110" s="18"/>
      <c r="B110" s="18"/>
      <c r="C110" s="18"/>
      <c r="D110" s="18"/>
      <c r="E110" s="18"/>
      <c r="F110" s="1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s="6" customFormat="1" hidden="1" x14ac:dyDescent="0.2">
      <c r="A111" s="18"/>
      <c r="B111" s="18"/>
      <c r="C111" s="18"/>
      <c r="D111" s="18"/>
      <c r="E111" s="18"/>
      <c r="F111" s="1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s="6" customFormat="1" hidden="1" x14ac:dyDescent="0.2">
      <c r="A112" s="18"/>
      <c r="B112" s="18"/>
      <c r="C112" s="18"/>
      <c r="D112" s="18"/>
      <c r="E112" s="18"/>
      <c r="F112" s="1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s="6" customFormat="1" hidden="1" x14ac:dyDescent="0.2">
      <c r="A113" s="18"/>
      <c r="B113" s="18"/>
      <c r="C113" s="18"/>
      <c r="D113" s="18"/>
      <c r="E113" s="18"/>
      <c r="F113" s="1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s="6" customFormat="1" hidden="1" x14ac:dyDescent="0.2">
      <c r="A114" s="18"/>
      <c r="B114" s="18"/>
      <c r="C114" s="18"/>
      <c r="D114" s="18"/>
      <c r="E114" s="18"/>
      <c r="F114" s="1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s="6" customFormat="1" hidden="1" x14ac:dyDescent="0.2">
      <c r="A115" s="18"/>
      <c r="B115" s="18"/>
      <c r="C115" s="18"/>
      <c r="D115" s="18"/>
      <c r="E115" s="18"/>
      <c r="F115" s="1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s="6" customFormat="1" hidden="1" x14ac:dyDescent="0.2">
      <c r="A116" s="18"/>
      <c r="B116" s="18"/>
      <c r="C116" s="18"/>
      <c r="D116" s="18"/>
      <c r="E116" s="18"/>
      <c r="F116" s="1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s="6" customFormat="1" hidden="1" x14ac:dyDescent="0.2">
      <c r="A117" s="18"/>
      <c r="B117" s="18"/>
      <c r="C117" s="18"/>
      <c r="D117" s="18"/>
      <c r="E117" s="18"/>
      <c r="F117" s="1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s="6" customFormat="1" hidden="1" x14ac:dyDescent="0.2">
      <c r="A118" s="18"/>
      <c r="B118" s="18"/>
      <c r="C118" s="18"/>
      <c r="D118" s="18"/>
      <c r="E118" s="18"/>
      <c r="F118" s="1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s="6" customFormat="1" hidden="1" x14ac:dyDescent="0.2">
      <c r="A119" s="18"/>
      <c r="B119" s="18"/>
      <c r="C119" s="18"/>
      <c r="D119" s="18"/>
      <c r="E119" s="18"/>
      <c r="F119" s="1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s="6" customFormat="1" hidden="1" x14ac:dyDescent="0.2">
      <c r="A120" s="18"/>
      <c r="B120" s="18"/>
      <c r="C120" s="18"/>
      <c r="D120" s="18"/>
      <c r="E120" s="18"/>
      <c r="F120" s="1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s="6" customFormat="1" hidden="1" x14ac:dyDescent="0.2">
      <c r="A121" s="18"/>
      <c r="B121" s="18"/>
      <c r="C121" s="18"/>
      <c r="D121" s="18"/>
      <c r="E121" s="18"/>
      <c r="F121" s="1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s="6" customFormat="1" hidden="1" x14ac:dyDescent="0.2">
      <c r="A122" s="18"/>
      <c r="B122" s="18"/>
      <c r="C122" s="18"/>
      <c r="D122" s="18"/>
      <c r="E122" s="18"/>
      <c r="F122" s="1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s="6" customFormat="1" hidden="1" x14ac:dyDescent="0.2">
      <c r="A123" s="18"/>
      <c r="B123" s="18"/>
      <c r="C123" s="18"/>
      <c r="D123" s="18"/>
      <c r="E123" s="18"/>
      <c r="F123" s="1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s="6" customFormat="1" hidden="1" x14ac:dyDescent="0.2">
      <c r="A124" s="18"/>
      <c r="B124" s="18"/>
      <c r="C124" s="18"/>
      <c r="D124" s="18"/>
      <c r="E124" s="18"/>
      <c r="F124" s="1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s="6" customFormat="1" hidden="1" x14ac:dyDescent="0.2">
      <c r="A125" s="18"/>
      <c r="B125" s="18"/>
      <c r="C125" s="18"/>
      <c r="D125" s="18"/>
      <c r="E125" s="18"/>
      <c r="F125" s="1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s="6" customFormat="1" hidden="1" x14ac:dyDescent="0.2">
      <c r="A126" s="18"/>
      <c r="B126" s="18"/>
      <c r="C126" s="18"/>
      <c r="D126" s="18"/>
      <c r="E126" s="18"/>
      <c r="F126" s="1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s="6" customFormat="1" hidden="1" x14ac:dyDescent="0.2">
      <c r="A127" s="18"/>
      <c r="B127" s="18"/>
      <c r="C127" s="18"/>
      <c r="D127" s="18"/>
      <c r="E127" s="18"/>
      <c r="F127" s="1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s="6" customFormat="1" hidden="1" x14ac:dyDescent="0.2">
      <c r="A128" s="18"/>
      <c r="B128" s="18"/>
      <c r="C128" s="18"/>
      <c r="D128" s="18"/>
      <c r="E128" s="18"/>
      <c r="F128" s="1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s="6" customFormat="1" hidden="1" x14ac:dyDescent="0.2">
      <c r="A129" s="18"/>
      <c r="B129" s="18"/>
      <c r="C129" s="18"/>
      <c r="D129" s="18"/>
      <c r="E129" s="18"/>
      <c r="F129" s="1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s="6" customFormat="1" hidden="1" x14ac:dyDescent="0.2">
      <c r="A130" s="18"/>
      <c r="B130" s="18"/>
      <c r="C130" s="18"/>
      <c r="D130" s="18"/>
      <c r="E130" s="18"/>
      <c r="F130" s="1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s="6" customFormat="1" hidden="1" x14ac:dyDescent="0.2">
      <c r="A131" s="18"/>
      <c r="B131" s="18"/>
      <c r="C131" s="18"/>
      <c r="D131" s="18"/>
      <c r="E131" s="18"/>
      <c r="F131" s="1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s="6" customFormat="1" hidden="1" x14ac:dyDescent="0.2">
      <c r="A132" s="18"/>
      <c r="B132" s="18"/>
      <c r="C132" s="18"/>
      <c r="D132" s="18"/>
      <c r="E132" s="18"/>
      <c r="F132" s="1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s="6" customFormat="1" hidden="1" x14ac:dyDescent="0.2">
      <c r="A133" s="18"/>
      <c r="B133" s="18"/>
      <c r="C133" s="18"/>
      <c r="D133" s="18"/>
      <c r="E133" s="18"/>
      <c r="F133" s="1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s="6" customFormat="1" hidden="1" x14ac:dyDescent="0.2">
      <c r="A134" s="18"/>
      <c r="B134" s="18"/>
      <c r="C134" s="18"/>
      <c r="D134" s="18"/>
      <c r="E134" s="18"/>
      <c r="F134" s="1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s="6" customFormat="1" hidden="1" x14ac:dyDescent="0.2">
      <c r="A135" s="18"/>
      <c r="B135" s="18"/>
      <c r="C135" s="18"/>
      <c r="D135" s="18"/>
      <c r="E135" s="18"/>
      <c r="F135" s="1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s="6" customFormat="1" hidden="1" x14ac:dyDescent="0.2">
      <c r="A136" s="18"/>
      <c r="B136" s="18"/>
      <c r="C136" s="18"/>
      <c r="D136" s="18"/>
      <c r="E136" s="18"/>
      <c r="F136" s="1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s="6" customFormat="1" hidden="1" x14ac:dyDescent="0.2">
      <c r="A137" s="18"/>
      <c r="B137" s="18"/>
      <c r="C137" s="18"/>
      <c r="D137" s="18"/>
      <c r="E137" s="18"/>
      <c r="F137" s="1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6" customFormat="1" hidden="1" x14ac:dyDescent="0.2">
      <c r="A138" s="18"/>
      <c r="B138" s="18"/>
      <c r="C138" s="18"/>
      <c r="D138" s="18"/>
      <c r="E138" s="18"/>
      <c r="F138" s="1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s="6" customFormat="1" hidden="1" x14ac:dyDescent="0.2">
      <c r="A139" s="18"/>
      <c r="B139" s="18"/>
      <c r="C139" s="18"/>
      <c r="D139" s="18"/>
      <c r="E139" s="18"/>
      <c r="F139" s="1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s="6" customFormat="1" hidden="1" x14ac:dyDescent="0.2">
      <c r="A140" s="18"/>
      <c r="B140" s="18"/>
      <c r="C140" s="18"/>
      <c r="D140" s="18"/>
      <c r="E140" s="18"/>
      <c r="F140" s="1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s="6" customFormat="1" hidden="1" x14ac:dyDescent="0.2">
      <c r="A141" s="18"/>
      <c r="B141" s="18"/>
      <c r="C141" s="18"/>
      <c r="D141" s="18"/>
      <c r="E141" s="18"/>
      <c r="F141" s="1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s="6" customFormat="1" hidden="1" x14ac:dyDescent="0.2">
      <c r="A142" s="18"/>
      <c r="B142" s="18"/>
      <c r="C142" s="18"/>
      <c r="D142" s="18"/>
      <c r="E142" s="18"/>
      <c r="F142" s="1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s="6" customFormat="1" hidden="1" x14ac:dyDescent="0.2">
      <c r="A143" s="18"/>
      <c r="B143" s="18"/>
      <c r="C143" s="18"/>
      <c r="D143" s="18"/>
      <c r="E143" s="18"/>
      <c r="F143" s="1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s="6" customFormat="1" hidden="1" x14ac:dyDescent="0.2">
      <c r="A144" s="18"/>
      <c r="B144" s="18"/>
      <c r="C144" s="18"/>
      <c r="D144" s="18"/>
      <c r="E144" s="18"/>
      <c r="F144" s="1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s="6" customFormat="1" hidden="1" x14ac:dyDescent="0.2">
      <c r="A145" s="18"/>
      <c r="B145" s="18"/>
      <c r="C145" s="18"/>
      <c r="D145" s="18"/>
      <c r="E145" s="18"/>
      <c r="F145" s="1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s="6" customFormat="1" hidden="1" x14ac:dyDescent="0.2">
      <c r="A146" s="18"/>
      <c r="B146" s="18"/>
      <c r="C146" s="18"/>
      <c r="D146" s="18"/>
      <c r="E146" s="18"/>
      <c r="F146" s="1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s="6" customFormat="1" hidden="1" x14ac:dyDescent="0.2">
      <c r="A147" s="18"/>
      <c r="B147" s="18"/>
      <c r="C147" s="18"/>
      <c r="D147" s="18"/>
      <c r="E147" s="18"/>
      <c r="F147" s="1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6" customFormat="1" hidden="1" x14ac:dyDescent="0.2">
      <c r="A148" s="18"/>
      <c r="B148" s="18"/>
      <c r="C148" s="18"/>
      <c r="D148" s="18"/>
      <c r="E148" s="18"/>
      <c r="F148" s="1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s="6" customFormat="1" hidden="1" x14ac:dyDescent="0.2">
      <c r="A149" s="18"/>
      <c r="B149" s="18"/>
      <c r="C149" s="18"/>
      <c r="D149" s="18"/>
      <c r="E149" s="18"/>
      <c r="F149" s="1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s="6" customFormat="1" hidden="1" x14ac:dyDescent="0.2">
      <c r="A150" s="18"/>
      <c r="B150" s="18"/>
      <c r="C150" s="18"/>
      <c r="D150" s="18"/>
      <c r="E150" s="18"/>
      <c r="F150" s="1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s="6" customFormat="1" hidden="1" x14ac:dyDescent="0.2">
      <c r="A151" s="18"/>
      <c r="B151" s="18"/>
      <c r="C151" s="18"/>
      <c r="D151" s="18"/>
      <c r="E151" s="18"/>
      <c r="F151" s="1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s="6" customFormat="1" hidden="1" x14ac:dyDescent="0.2">
      <c r="A152" s="18"/>
      <c r="B152" s="18"/>
      <c r="C152" s="18"/>
      <c r="D152" s="18"/>
      <c r="E152" s="18"/>
      <c r="F152" s="1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s="6" customFormat="1" hidden="1" x14ac:dyDescent="0.2">
      <c r="A153" s="18"/>
      <c r="B153" s="18"/>
      <c r="C153" s="18"/>
      <c r="D153" s="18"/>
      <c r="E153" s="18"/>
      <c r="F153" s="1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s="6" customFormat="1" hidden="1" x14ac:dyDescent="0.2">
      <c r="A154" s="18"/>
      <c r="B154" s="18"/>
      <c r="C154" s="18"/>
      <c r="D154" s="18"/>
      <c r="E154" s="18"/>
      <c r="F154" s="1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s="6" customFormat="1" hidden="1" x14ac:dyDescent="0.2">
      <c r="A155" s="18"/>
      <c r="B155" s="18"/>
      <c r="C155" s="18"/>
      <c r="D155" s="18"/>
      <c r="E155" s="18"/>
      <c r="F155" s="1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s="6" customFormat="1" hidden="1" x14ac:dyDescent="0.2">
      <c r="A156" s="18"/>
      <c r="B156" s="18"/>
      <c r="C156" s="18"/>
      <c r="D156" s="18"/>
      <c r="E156" s="18"/>
      <c r="F156" s="1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s="6" customFormat="1" hidden="1" x14ac:dyDescent="0.2">
      <c r="A157" s="18"/>
      <c r="B157" s="18"/>
      <c r="C157" s="18"/>
      <c r="D157" s="18"/>
      <c r="E157" s="18"/>
      <c r="F157" s="1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s="6" customFormat="1" hidden="1" x14ac:dyDescent="0.2">
      <c r="A158" s="18"/>
      <c r="B158" s="18"/>
      <c r="C158" s="18"/>
      <c r="D158" s="18"/>
      <c r="E158" s="18"/>
      <c r="F158" s="1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s="6" customFormat="1" hidden="1" x14ac:dyDescent="0.2">
      <c r="A159" s="18"/>
      <c r="B159" s="18"/>
      <c r="C159" s="18"/>
      <c r="D159" s="18"/>
      <c r="E159" s="18"/>
      <c r="F159" s="1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s="6" customFormat="1" hidden="1" x14ac:dyDescent="0.2">
      <c r="A160" s="18"/>
      <c r="B160" s="18"/>
      <c r="C160" s="18"/>
      <c r="D160" s="18"/>
      <c r="E160" s="18"/>
      <c r="F160" s="1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s="6" customFormat="1" hidden="1" x14ac:dyDescent="0.2">
      <c r="A161" s="18"/>
      <c r="B161" s="18"/>
      <c r="C161" s="18"/>
      <c r="D161" s="18"/>
      <c r="E161" s="18"/>
      <c r="F161" s="1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s="6" customFormat="1" hidden="1" x14ac:dyDescent="0.2">
      <c r="A162" s="18"/>
      <c r="B162" s="18"/>
      <c r="C162" s="18"/>
      <c r="D162" s="18"/>
      <c r="E162" s="18"/>
      <c r="F162" s="1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s="6" customFormat="1" hidden="1" x14ac:dyDescent="0.2">
      <c r="A163" s="18"/>
      <c r="B163" s="18"/>
      <c r="C163" s="18"/>
      <c r="D163" s="18"/>
      <c r="E163" s="18"/>
      <c r="F163" s="1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s="6" customFormat="1" hidden="1" x14ac:dyDescent="0.2">
      <c r="A164" s="18"/>
      <c r="B164" s="18"/>
      <c r="C164" s="18"/>
      <c r="D164" s="18"/>
      <c r="E164" s="18"/>
      <c r="F164" s="1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s="6" customFormat="1" hidden="1" x14ac:dyDescent="0.2">
      <c r="A165" s="18"/>
      <c r="B165" s="18"/>
      <c r="C165" s="18"/>
      <c r="D165" s="18"/>
      <c r="E165" s="18"/>
      <c r="F165" s="1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s="6" customFormat="1" hidden="1" x14ac:dyDescent="0.2">
      <c r="A166" s="18"/>
      <c r="B166" s="18"/>
      <c r="C166" s="18"/>
      <c r="D166" s="18"/>
      <c r="E166" s="18"/>
      <c r="F166" s="1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s="6" customFormat="1" hidden="1" x14ac:dyDescent="0.2">
      <c r="A167" s="18"/>
      <c r="B167" s="18"/>
      <c r="C167" s="18"/>
      <c r="D167" s="18"/>
      <c r="E167" s="18"/>
      <c r="F167" s="1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s="6" customFormat="1" hidden="1" x14ac:dyDescent="0.2">
      <c r="A168" s="18"/>
      <c r="B168" s="18"/>
      <c r="C168" s="18"/>
      <c r="D168" s="18"/>
      <c r="E168" s="18"/>
      <c r="F168" s="1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s="6" customFormat="1" hidden="1" x14ac:dyDescent="0.2">
      <c r="A169" s="18"/>
      <c r="B169" s="18"/>
      <c r="C169" s="18"/>
      <c r="D169" s="18"/>
      <c r="E169" s="18"/>
      <c r="F169" s="1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s="6" customFormat="1" hidden="1" x14ac:dyDescent="0.2">
      <c r="A170" s="18"/>
      <c r="B170" s="18"/>
      <c r="C170" s="18"/>
      <c r="D170" s="18"/>
      <c r="E170" s="18"/>
      <c r="F170" s="1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s="6" customFormat="1" hidden="1" x14ac:dyDescent="0.2">
      <c r="A171" s="18"/>
      <c r="B171" s="18"/>
      <c r="C171" s="18"/>
      <c r="D171" s="18"/>
      <c r="E171" s="18"/>
      <c r="F171" s="1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s="6" customFormat="1" hidden="1" x14ac:dyDescent="0.2">
      <c r="A172" s="18"/>
      <c r="B172" s="18"/>
      <c r="C172" s="18"/>
      <c r="D172" s="18"/>
      <c r="E172" s="18"/>
      <c r="F172" s="1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s="6" customFormat="1" hidden="1" x14ac:dyDescent="0.2">
      <c r="A173" s="18"/>
      <c r="B173" s="18"/>
      <c r="C173" s="18"/>
      <c r="D173" s="18"/>
      <c r="E173" s="18"/>
      <c r="F173" s="1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s="6" customFormat="1" hidden="1" x14ac:dyDescent="0.2">
      <c r="A174" s="18"/>
      <c r="B174" s="18"/>
      <c r="C174" s="18"/>
      <c r="D174" s="18"/>
      <c r="E174" s="18"/>
      <c r="F174" s="1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s="6" customFormat="1" hidden="1" x14ac:dyDescent="0.2">
      <c r="A175" s="18"/>
      <c r="B175" s="18"/>
      <c r="C175" s="18"/>
      <c r="D175" s="18"/>
      <c r="E175" s="18"/>
      <c r="F175" s="1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s="6" customFormat="1" hidden="1" x14ac:dyDescent="0.2">
      <c r="A176" s="18"/>
      <c r="B176" s="18"/>
      <c r="C176" s="18"/>
      <c r="D176" s="18"/>
      <c r="E176" s="18"/>
      <c r="F176" s="1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s="6" customFormat="1" hidden="1" x14ac:dyDescent="0.2">
      <c r="A177" s="18"/>
      <c r="B177" s="18"/>
      <c r="C177" s="18"/>
      <c r="D177" s="18"/>
      <c r="E177" s="18"/>
      <c r="F177" s="1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s="6" customFormat="1" hidden="1" x14ac:dyDescent="0.2">
      <c r="A178" s="18"/>
      <c r="B178" s="18"/>
      <c r="C178" s="18"/>
      <c r="D178" s="18"/>
      <c r="E178" s="18"/>
      <c r="F178" s="1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s="6" customFormat="1" hidden="1" x14ac:dyDescent="0.2">
      <c r="A179" s="18"/>
      <c r="B179" s="18"/>
      <c r="C179" s="18"/>
      <c r="D179" s="18"/>
      <c r="E179" s="18"/>
      <c r="F179" s="1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s="6" customFormat="1" hidden="1" x14ac:dyDescent="0.2">
      <c r="A180" s="18"/>
      <c r="B180" s="18"/>
      <c r="C180" s="18"/>
      <c r="D180" s="18"/>
      <c r="E180" s="18"/>
      <c r="F180" s="1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s="6" customFormat="1" hidden="1" x14ac:dyDescent="0.2">
      <c r="A181" s="18"/>
      <c r="B181" s="18"/>
      <c r="C181" s="18"/>
      <c r="D181" s="18"/>
      <c r="E181" s="18"/>
      <c r="F181" s="1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s="6" customFormat="1" hidden="1" x14ac:dyDescent="0.2">
      <c r="A182" s="18"/>
      <c r="B182" s="18"/>
      <c r="C182" s="18"/>
      <c r="D182" s="18"/>
      <c r="E182" s="18"/>
      <c r="F182" s="1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s="6" customFormat="1" hidden="1" x14ac:dyDescent="0.2">
      <c r="A183" s="18"/>
      <c r="B183" s="18"/>
      <c r="C183" s="18"/>
      <c r="D183" s="18"/>
      <c r="E183" s="18"/>
      <c r="F183" s="1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s="6" customFormat="1" hidden="1" x14ac:dyDescent="0.2">
      <c r="A184" s="18"/>
      <c r="B184" s="18"/>
      <c r="C184" s="18"/>
      <c r="D184" s="18"/>
      <c r="E184" s="18"/>
      <c r="F184" s="1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s="6" customFormat="1" hidden="1" x14ac:dyDescent="0.2">
      <c r="A185" s="18"/>
      <c r="B185" s="18"/>
      <c r="C185" s="18"/>
      <c r="D185" s="18"/>
      <c r="E185" s="18"/>
      <c r="F185" s="1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s="6" customFormat="1" hidden="1" x14ac:dyDescent="0.2">
      <c r="A186" s="18"/>
      <c r="B186" s="18"/>
      <c r="C186" s="18"/>
      <c r="D186" s="18"/>
      <c r="E186" s="18"/>
      <c r="F186" s="1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s="6" customFormat="1" hidden="1" x14ac:dyDescent="0.2">
      <c r="A187" s="18"/>
      <c r="B187" s="18"/>
      <c r="C187" s="18"/>
      <c r="D187" s="18"/>
      <c r="E187" s="18"/>
      <c r="F187" s="1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s="6" customFormat="1" hidden="1" x14ac:dyDescent="0.2">
      <c r="A188" s="18"/>
      <c r="B188" s="18"/>
      <c r="C188" s="18"/>
      <c r="D188" s="18"/>
      <c r="E188" s="18"/>
      <c r="F188" s="1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s="6" customFormat="1" hidden="1" x14ac:dyDescent="0.2">
      <c r="A189" s="18"/>
      <c r="B189" s="18"/>
      <c r="C189" s="18"/>
      <c r="D189" s="18"/>
      <c r="E189" s="18"/>
      <c r="F189" s="1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s="6" customFormat="1" hidden="1" x14ac:dyDescent="0.2">
      <c r="A190" s="18"/>
      <c r="B190" s="18"/>
      <c r="C190" s="18"/>
      <c r="D190" s="18"/>
      <c r="E190" s="18"/>
      <c r="F190" s="1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s="6" customFormat="1" hidden="1" x14ac:dyDescent="0.2">
      <c r="A191" s="18"/>
      <c r="B191" s="18"/>
      <c r="C191" s="18"/>
      <c r="D191" s="18"/>
      <c r="E191" s="18"/>
      <c r="F191" s="1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s="6" customFormat="1" hidden="1" x14ac:dyDescent="0.2">
      <c r="A192" s="18"/>
      <c r="B192" s="18"/>
      <c r="C192" s="18"/>
      <c r="D192" s="18"/>
      <c r="E192" s="18"/>
      <c r="F192" s="1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s="6" customFormat="1" hidden="1" x14ac:dyDescent="0.2">
      <c r="A193" s="18"/>
      <c r="B193" s="18"/>
      <c r="C193" s="18"/>
      <c r="D193" s="18"/>
      <c r="E193" s="18"/>
      <c r="F193" s="1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s="6" customFormat="1" hidden="1" x14ac:dyDescent="0.2">
      <c r="A194" s="18"/>
      <c r="B194" s="18"/>
      <c r="C194" s="18"/>
      <c r="D194" s="18"/>
      <c r="E194" s="18"/>
      <c r="F194" s="1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s="6" customFormat="1" hidden="1" x14ac:dyDescent="0.2">
      <c r="A195" s="18"/>
      <c r="B195" s="18"/>
      <c r="C195" s="18"/>
      <c r="D195" s="18"/>
      <c r="E195" s="18"/>
      <c r="F195" s="1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s="6" customFormat="1" hidden="1" x14ac:dyDescent="0.2">
      <c r="A196" s="18"/>
      <c r="B196" s="18"/>
      <c r="C196" s="18"/>
      <c r="D196" s="18"/>
      <c r="E196" s="18"/>
      <c r="F196" s="1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s="6" customFormat="1" hidden="1" x14ac:dyDescent="0.2">
      <c r="A197" s="18"/>
      <c r="B197" s="18"/>
      <c r="C197" s="18"/>
      <c r="D197" s="18"/>
      <c r="E197" s="18"/>
      <c r="F197" s="1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s="6" customFormat="1" hidden="1" x14ac:dyDescent="0.2">
      <c r="A198" s="18"/>
      <c r="B198" s="18"/>
      <c r="C198" s="18"/>
      <c r="D198" s="18"/>
      <c r="E198" s="18"/>
      <c r="F198" s="1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s="6" customFormat="1" hidden="1" x14ac:dyDescent="0.2">
      <c r="A199" s="18"/>
      <c r="B199" s="18"/>
      <c r="C199" s="18"/>
      <c r="D199" s="18"/>
      <c r="E199" s="18"/>
      <c r="F199" s="1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s="6" customFormat="1" hidden="1" x14ac:dyDescent="0.2">
      <c r="A200" s="18"/>
      <c r="B200" s="18"/>
      <c r="C200" s="18"/>
      <c r="D200" s="18"/>
      <c r="E200" s="18"/>
      <c r="F200" s="1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s="6" customFormat="1" hidden="1" x14ac:dyDescent="0.2">
      <c r="A201" s="18"/>
      <c r="B201" s="18"/>
      <c r="C201" s="18"/>
      <c r="D201" s="18"/>
      <c r="E201" s="18"/>
      <c r="F201" s="1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s="6" customFormat="1" hidden="1" x14ac:dyDescent="0.2">
      <c r="A202" s="18"/>
      <c r="B202" s="18"/>
      <c r="C202" s="18"/>
      <c r="D202" s="18"/>
      <c r="E202" s="18"/>
      <c r="F202" s="1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s="6" customFormat="1" hidden="1" x14ac:dyDescent="0.2">
      <c r="A203" s="18"/>
      <c r="B203" s="18"/>
      <c r="C203" s="18"/>
      <c r="D203" s="18"/>
      <c r="E203" s="18"/>
      <c r="F203" s="1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s="6" customFormat="1" hidden="1" x14ac:dyDescent="0.2">
      <c r="A204" s="18"/>
      <c r="B204" s="18"/>
      <c r="C204" s="18"/>
      <c r="D204" s="18"/>
      <c r="E204" s="18"/>
      <c r="F204" s="1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s="6" customFormat="1" hidden="1" x14ac:dyDescent="0.2">
      <c r="A205" s="18"/>
      <c r="B205" s="18"/>
      <c r="C205" s="18"/>
      <c r="D205" s="18"/>
      <c r="E205" s="18"/>
      <c r="F205" s="1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s="6" customFormat="1" hidden="1" x14ac:dyDescent="0.2">
      <c r="A206" s="18"/>
      <c r="B206" s="18"/>
      <c r="C206" s="18"/>
      <c r="D206" s="18"/>
      <c r="E206" s="18"/>
      <c r="F206" s="1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s="6" customFormat="1" hidden="1" x14ac:dyDescent="0.2">
      <c r="A207" s="18"/>
      <c r="B207" s="18"/>
      <c r="C207" s="18"/>
      <c r="D207" s="18"/>
      <c r="E207" s="18"/>
      <c r="F207" s="1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s="6" customFormat="1" hidden="1" x14ac:dyDescent="0.2">
      <c r="A208" s="18"/>
      <c r="B208" s="18"/>
      <c r="C208" s="18"/>
      <c r="D208" s="18"/>
      <c r="E208" s="18"/>
      <c r="F208" s="1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s="6" customFormat="1" hidden="1" x14ac:dyDescent="0.2">
      <c r="A209" s="18"/>
      <c r="B209" s="18"/>
      <c r="C209" s="18"/>
      <c r="D209" s="18"/>
      <c r="E209" s="18"/>
      <c r="F209" s="1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s="6" customFormat="1" hidden="1" x14ac:dyDescent="0.2">
      <c r="A210" s="18"/>
      <c r="B210" s="18"/>
      <c r="C210" s="18"/>
      <c r="D210" s="18"/>
      <c r="E210" s="18"/>
      <c r="F210" s="1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s="6" customFormat="1" hidden="1" x14ac:dyDescent="0.2">
      <c r="A211" s="18"/>
      <c r="B211" s="18"/>
      <c r="C211" s="18"/>
      <c r="D211" s="18"/>
      <c r="E211" s="18"/>
      <c r="F211" s="1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s="6" customFormat="1" hidden="1" x14ac:dyDescent="0.2">
      <c r="A212" s="18"/>
      <c r="B212" s="18"/>
      <c r="C212" s="18"/>
      <c r="D212" s="18"/>
      <c r="E212" s="18"/>
      <c r="F212" s="1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s="6" customFormat="1" hidden="1" x14ac:dyDescent="0.2">
      <c r="A213" s="18"/>
      <c r="B213" s="18"/>
      <c r="C213" s="18"/>
      <c r="D213" s="18"/>
      <c r="E213" s="18"/>
      <c r="F213" s="1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s="6" customFormat="1" hidden="1" x14ac:dyDescent="0.2">
      <c r="A214" s="18"/>
      <c r="B214" s="18"/>
      <c r="C214" s="18"/>
      <c r="D214" s="18"/>
      <c r="E214" s="18"/>
      <c r="F214" s="1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s="6" customFormat="1" hidden="1" x14ac:dyDescent="0.2">
      <c r="A215" s="18"/>
      <c r="B215" s="18"/>
      <c r="C215" s="18"/>
      <c r="D215" s="18"/>
      <c r="E215" s="18"/>
      <c r="F215" s="1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s="6" customFormat="1" hidden="1" x14ac:dyDescent="0.2">
      <c r="A216" s="18"/>
      <c r="B216" s="18"/>
      <c r="C216" s="18"/>
      <c r="D216" s="18"/>
      <c r="E216" s="18"/>
      <c r="F216" s="1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s="6" customFormat="1" hidden="1" x14ac:dyDescent="0.2">
      <c r="A217" s="18"/>
      <c r="B217" s="18"/>
      <c r="C217" s="18"/>
      <c r="D217" s="18"/>
      <c r="E217" s="18"/>
      <c r="F217" s="1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s="6" customFormat="1" hidden="1" x14ac:dyDescent="0.2">
      <c r="A218" s="18"/>
      <c r="B218" s="18"/>
      <c r="C218" s="18"/>
      <c r="D218" s="18"/>
      <c r="E218" s="18"/>
      <c r="F218" s="1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s="6" customFormat="1" hidden="1" x14ac:dyDescent="0.2">
      <c r="A219" s="18"/>
      <c r="B219" s="18"/>
      <c r="C219" s="18"/>
      <c r="D219" s="18"/>
      <c r="E219" s="18"/>
      <c r="F219" s="1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s="6" customFormat="1" hidden="1" x14ac:dyDescent="0.2">
      <c r="A220" s="18"/>
      <c r="B220" s="18"/>
      <c r="C220" s="18"/>
      <c r="D220" s="18"/>
      <c r="E220" s="18"/>
      <c r="F220" s="1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s="6" customFormat="1" hidden="1" x14ac:dyDescent="0.2">
      <c r="A221" s="18"/>
      <c r="B221" s="18"/>
      <c r="C221" s="18"/>
      <c r="D221" s="18"/>
      <c r="E221" s="18"/>
      <c r="F221" s="1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s="6" customFormat="1" hidden="1" x14ac:dyDescent="0.2">
      <c r="A222" s="18"/>
      <c r="B222" s="18"/>
      <c r="C222" s="18"/>
      <c r="D222" s="18"/>
      <c r="E222" s="18"/>
      <c r="F222" s="1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s="6" customFormat="1" hidden="1" x14ac:dyDescent="0.2">
      <c r="A223" s="18"/>
      <c r="B223" s="18"/>
      <c r="C223" s="18"/>
      <c r="D223" s="18"/>
      <c r="E223" s="18"/>
      <c r="F223" s="1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s="6" customFormat="1" hidden="1" x14ac:dyDescent="0.2">
      <c r="A224" s="18"/>
      <c r="B224" s="18"/>
      <c r="C224" s="18"/>
      <c r="D224" s="18"/>
      <c r="E224" s="18"/>
      <c r="F224" s="1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s="6" customFormat="1" hidden="1" x14ac:dyDescent="0.2">
      <c r="A225" s="18"/>
      <c r="B225" s="18"/>
      <c r="C225" s="18"/>
      <c r="D225" s="18"/>
      <c r="E225" s="18"/>
      <c r="F225" s="1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s="6" customFormat="1" hidden="1" x14ac:dyDescent="0.2">
      <c r="A226" s="18"/>
      <c r="B226" s="18"/>
      <c r="C226" s="18"/>
      <c r="D226" s="18"/>
      <c r="E226" s="18"/>
      <c r="F226" s="1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s="6" customFormat="1" hidden="1" x14ac:dyDescent="0.2">
      <c r="A227" s="18"/>
      <c r="B227" s="18"/>
      <c r="C227" s="18"/>
      <c r="D227" s="18"/>
      <c r="E227" s="18"/>
      <c r="F227" s="1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s="6" customFormat="1" hidden="1" x14ac:dyDescent="0.2">
      <c r="A228" s="18"/>
      <c r="B228" s="18"/>
      <c r="C228" s="18"/>
      <c r="D228" s="18"/>
      <c r="E228" s="18"/>
      <c r="F228" s="1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s="6" customFormat="1" hidden="1" x14ac:dyDescent="0.2">
      <c r="A229" s="18"/>
      <c r="B229" s="18"/>
      <c r="C229" s="18"/>
      <c r="D229" s="18"/>
      <c r="E229" s="18"/>
      <c r="F229" s="1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s="6" customFormat="1" hidden="1" x14ac:dyDescent="0.2">
      <c r="A230" s="18"/>
      <c r="B230" s="18"/>
      <c r="C230" s="18"/>
      <c r="D230" s="18"/>
      <c r="E230" s="18"/>
      <c r="F230" s="1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s="6" customFormat="1" hidden="1" x14ac:dyDescent="0.2">
      <c r="A231" s="18"/>
      <c r="B231" s="18"/>
      <c r="C231" s="18"/>
      <c r="D231" s="18"/>
      <c r="E231" s="18"/>
      <c r="F231" s="1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s="6" customFormat="1" hidden="1" x14ac:dyDescent="0.2">
      <c r="A232" s="18"/>
      <c r="B232" s="18"/>
      <c r="C232" s="18"/>
      <c r="D232" s="18"/>
      <c r="E232" s="18"/>
      <c r="F232" s="1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s="6" customFormat="1" hidden="1" x14ac:dyDescent="0.2">
      <c r="A233" s="18"/>
      <c r="B233" s="18"/>
      <c r="C233" s="18"/>
      <c r="D233" s="18"/>
      <c r="E233" s="18"/>
      <c r="F233" s="1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s="6" customFormat="1" hidden="1" x14ac:dyDescent="0.2">
      <c r="A234" s="18"/>
      <c r="B234" s="18"/>
      <c r="C234" s="18"/>
      <c r="D234" s="18"/>
      <c r="E234" s="18"/>
      <c r="F234" s="1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s="6" customFormat="1" hidden="1" x14ac:dyDescent="0.2">
      <c r="A235" s="18"/>
      <c r="B235" s="18"/>
      <c r="C235" s="18"/>
      <c r="D235" s="18"/>
      <c r="E235" s="18"/>
      <c r="F235" s="1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s="6" customFormat="1" hidden="1" x14ac:dyDescent="0.2">
      <c r="A236" s="18"/>
      <c r="B236" s="18"/>
      <c r="C236" s="18"/>
      <c r="D236" s="18"/>
      <c r="E236" s="18"/>
      <c r="F236" s="1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s="6" customFormat="1" hidden="1" x14ac:dyDescent="0.2">
      <c r="A237" s="18"/>
      <c r="B237" s="18"/>
      <c r="C237" s="18"/>
      <c r="D237" s="18"/>
      <c r="E237" s="18"/>
      <c r="F237" s="1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s="6" customFormat="1" hidden="1" x14ac:dyDescent="0.2">
      <c r="A238" s="18"/>
      <c r="B238" s="18"/>
      <c r="C238" s="18"/>
      <c r="D238" s="18"/>
      <c r="E238" s="18"/>
      <c r="F238" s="1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s="6" customFormat="1" hidden="1" x14ac:dyDescent="0.2">
      <c r="A239" s="18"/>
      <c r="B239" s="18"/>
      <c r="C239" s="18"/>
      <c r="D239" s="18"/>
      <c r="E239" s="18"/>
      <c r="F239" s="1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s="6" customFormat="1" hidden="1" x14ac:dyDescent="0.2">
      <c r="A240" s="18"/>
      <c r="B240" s="18"/>
      <c r="C240" s="18"/>
      <c r="D240" s="18"/>
      <c r="E240" s="18"/>
      <c r="F240" s="1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s="6" customFormat="1" hidden="1" x14ac:dyDescent="0.2">
      <c r="A241" s="18"/>
      <c r="B241" s="18"/>
      <c r="C241" s="18"/>
      <c r="D241" s="18"/>
      <c r="E241" s="18"/>
      <c r="F241" s="1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s="6" customFormat="1" hidden="1" x14ac:dyDescent="0.2">
      <c r="A242" s="18"/>
      <c r="B242" s="18"/>
      <c r="C242" s="18"/>
      <c r="D242" s="18"/>
      <c r="E242" s="18"/>
      <c r="F242" s="1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s="6" customFormat="1" hidden="1" x14ac:dyDescent="0.2">
      <c r="A243" s="18"/>
      <c r="B243" s="18"/>
      <c r="C243" s="18"/>
      <c r="D243" s="18"/>
      <c r="E243" s="18"/>
      <c r="F243" s="1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s="6" customFormat="1" hidden="1" x14ac:dyDescent="0.2">
      <c r="A244" s="18"/>
      <c r="B244" s="18"/>
      <c r="C244" s="18"/>
      <c r="D244" s="18"/>
      <c r="E244" s="18"/>
      <c r="F244" s="1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s="6" customFormat="1" hidden="1" x14ac:dyDescent="0.2">
      <c r="A245" s="18"/>
      <c r="B245" s="18"/>
      <c r="C245" s="18"/>
      <c r="D245" s="18"/>
      <c r="E245" s="18"/>
      <c r="F245" s="1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s="6" customFormat="1" hidden="1" x14ac:dyDescent="0.2">
      <c r="A246" s="18"/>
      <c r="B246" s="18"/>
      <c r="C246" s="18"/>
      <c r="D246" s="18"/>
      <c r="E246" s="18"/>
      <c r="F246" s="1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s="6" customFormat="1" hidden="1" x14ac:dyDescent="0.2">
      <c r="A247" s="18"/>
      <c r="B247" s="18"/>
      <c r="C247" s="18"/>
      <c r="D247" s="18"/>
      <c r="E247" s="18"/>
      <c r="F247" s="1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s="6" customFormat="1" hidden="1" x14ac:dyDescent="0.2">
      <c r="A248" s="18"/>
      <c r="B248" s="18"/>
      <c r="C248" s="18"/>
      <c r="D248" s="18"/>
      <c r="E248" s="18"/>
      <c r="F248" s="1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s="6" customFormat="1" hidden="1" x14ac:dyDescent="0.2">
      <c r="A249" s="18"/>
      <c r="B249" s="18"/>
      <c r="C249" s="18"/>
      <c r="D249" s="18"/>
      <c r="E249" s="18"/>
      <c r="F249" s="1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s="6" customFormat="1" hidden="1" x14ac:dyDescent="0.2">
      <c r="A250" s="18"/>
      <c r="B250" s="18"/>
      <c r="C250" s="18"/>
      <c r="D250" s="18"/>
      <c r="E250" s="18"/>
      <c r="F250" s="1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s="6" customFormat="1" hidden="1" x14ac:dyDescent="0.2">
      <c r="A251" s="18"/>
      <c r="B251" s="18"/>
      <c r="C251" s="18"/>
      <c r="D251" s="18"/>
      <c r="E251" s="18"/>
      <c r="F251" s="1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s="6" customFormat="1" hidden="1" x14ac:dyDescent="0.2">
      <c r="A252" s="18"/>
      <c r="B252" s="18"/>
      <c r="C252" s="18"/>
      <c r="D252" s="18"/>
      <c r="E252" s="18"/>
      <c r="F252" s="1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s="6" customFormat="1" hidden="1" x14ac:dyDescent="0.2">
      <c r="A253" s="18"/>
      <c r="B253" s="18"/>
      <c r="C253" s="18"/>
      <c r="D253" s="18"/>
      <c r="E253" s="18"/>
      <c r="F253" s="1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s="6" customFormat="1" hidden="1" x14ac:dyDescent="0.2">
      <c r="A254" s="18"/>
      <c r="B254" s="18"/>
      <c r="C254" s="18"/>
      <c r="D254" s="18"/>
      <c r="E254" s="18"/>
      <c r="F254" s="1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s="6" customFormat="1" hidden="1" x14ac:dyDescent="0.2">
      <c r="A255" s="18"/>
      <c r="B255" s="18"/>
      <c r="C255" s="18"/>
      <c r="D255" s="18"/>
      <c r="E255" s="18"/>
      <c r="F255" s="1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s="6" customFormat="1" hidden="1" x14ac:dyDescent="0.2">
      <c r="A256" s="18"/>
      <c r="B256" s="18"/>
      <c r="C256" s="18"/>
      <c r="D256" s="18"/>
      <c r="E256" s="18"/>
      <c r="F256" s="1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s="6" customFormat="1" hidden="1" x14ac:dyDescent="0.2">
      <c r="A257" s="18"/>
      <c r="B257" s="18"/>
      <c r="C257" s="18"/>
      <c r="D257" s="18"/>
      <c r="E257" s="18"/>
      <c r="F257" s="1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s="6" customFormat="1" hidden="1" x14ac:dyDescent="0.2">
      <c r="A258" s="18"/>
      <c r="B258" s="18"/>
      <c r="C258" s="18"/>
      <c r="D258" s="18"/>
      <c r="E258" s="18"/>
      <c r="F258" s="1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s="6" customFormat="1" hidden="1" x14ac:dyDescent="0.2">
      <c r="A259" s="18"/>
      <c r="B259" s="18"/>
      <c r="C259" s="18"/>
      <c r="D259" s="18"/>
      <c r="E259" s="18"/>
      <c r="F259" s="1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s="6" customFormat="1" hidden="1" x14ac:dyDescent="0.2">
      <c r="A260" s="18"/>
      <c r="B260" s="18"/>
      <c r="C260" s="18"/>
      <c r="D260" s="18"/>
      <c r="E260" s="18"/>
      <c r="F260" s="1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s="6" customFormat="1" hidden="1" x14ac:dyDescent="0.2">
      <c r="A261" s="18"/>
      <c r="B261" s="18"/>
      <c r="C261" s="18"/>
      <c r="D261" s="18"/>
      <c r="E261" s="18"/>
      <c r="F261" s="1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s="6" customFormat="1" hidden="1" x14ac:dyDescent="0.2">
      <c r="A262" s="18"/>
      <c r="B262" s="18"/>
      <c r="C262" s="18"/>
      <c r="D262" s="18"/>
      <c r="E262" s="18"/>
      <c r="F262" s="1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s="6" customFormat="1" hidden="1" x14ac:dyDescent="0.2">
      <c r="A263" s="18"/>
      <c r="B263" s="18"/>
      <c r="C263" s="18"/>
      <c r="D263" s="18"/>
      <c r="E263" s="18"/>
      <c r="F263" s="1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s="6" customFormat="1" hidden="1" x14ac:dyDescent="0.2">
      <c r="A264" s="18"/>
      <c r="B264" s="18"/>
      <c r="C264" s="18"/>
      <c r="D264" s="18"/>
      <c r="E264" s="18"/>
      <c r="F264" s="1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s="6" customFormat="1" hidden="1" x14ac:dyDescent="0.2">
      <c r="A265" s="18"/>
      <c r="B265" s="18"/>
      <c r="C265" s="18"/>
      <c r="D265" s="18"/>
      <c r="E265" s="18"/>
      <c r="F265" s="1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s="6" customFormat="1" hidden="1" x14ac:dyDescent="0.2">
      <c r="A266" s="18"/>
      <c r="B266" s="18"/>
      <c r="C266" s="18"/>
      <c r="D266" s="18"/>
      <c r="E266" s="18"/>
      <c r="F266" s="1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s="6" customFormat="1" hidden="1" x14ac:dyDescent="0.2">
      <c r="A267" s="18"/>
      <c r="B267" s="18"/>
      <c r="C267" s="18"/>
      <c r="D267" s="18"/>
      <c r="E267" s="18"/>
      <c r="F267" s="1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s="6" customFormat="1" hidden="1" x14ac:dyDescent="0.2">
      <c r="A268" s="18"/>
      <c r="B268" s="18"/>
      <c r="C268" s="18"/>
      <c r="D268" s="18"/>
      <c r="E268" s="18"/>
      <c r="F268" s="1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s="6" customFormat="1" hidden="1" x14ac:dyDescent="0.2">
      <c r="A269" s="18"/>
      <c r="B269" s="18"/>
      <c r="C269" s="18"/>
      <c r="D269" s="18"/>
      <c r="E269" s="18"/>
      <c r="F269" s="1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s="6" customFormat="1" hidden="1" x14ac:dyDescent="0.2">
      <c r="A270" s="18"/>
      <c r="B270" s="18"/>
      <c r="C270" s="18"/>
      <c r="D270" s="18"/>
      <c r="E270" s="18"/>
      <c r="F270" s="1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s="6" customFormat="1" hidden="1" x14ac:dyDescent="0.2">
      <c r="A271" s="18"/>
      <c r="B271" s="18"/>
      <c r="C271" s="18"/>
      <c r="D271" s="18"/>
      <c r="E271" s="18"/>
      <c r="F271" s="1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s="6" customFormat="1" hidden="1" x14ac:dyDescent="0.2">
      <c r="A272" s="18"/>
      <c r="B272" s="18"/>
      <c r="C272" s="18"/>
      <c r="D272" s="18"/>
      <c r="E272" s="18"/>
      <c r="F272" s="1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s="6" customFormat="1" hidden="1" x14ac:dyDescent="0.2">
      <c r="A273" s="18"/>
      <c r="B273" s="18"/>
      <c r="C273" s="18"/>
      <c r="D273" s="18"/>
      <c r="E273" s="18"/>
      <c r="F273" s="1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s="6" customFormat="1" hidden="1" x14ac:dyDescent="0.2">
      <c r="A274" s="18"/>
      <c r="B274" s="18"/>
      <c r="C274" s="18"/>
      <c r="D274" s="18"/>
      <c r="E274" s="18"/>
      <c r="F274" s="1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s="6" customFormat="1" hidden="1" x14ac:dyDescent="0.2">
      <c r="A275" s="18"/>
      <c r="B275" s="18"/>
      <c r="C275" s="18"/>
      <c r="D275" s="18"/>
      <c r="E275" s="18"/>
      <c r="F275" s="1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6" customFormat="1" hidden="1" x14ac:dyDescent="0.2">
      <c r="A276" s="18"/>
      <c r="B276" s="18"/>
      <c r="C276" s="18"/>
      <c r="D276" s="18"/>
      <c r="E276" s="18"/>
      <c r="F276" s="1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6" customFormat="1" hidden="1" x14ac:dyDescent="0.2">
      <c r="A277" s="18"/>
      <c r="B277" s="18"/>
      <c r="C277" s="18"/>
      <c r="D277" s="18"/>
      <c r="E277" s="18"/>
      <c r="F277" s="1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6" customFormat="1" hidden="1" x14ac:dyDescent="0.2">
      <c r="A278" s="18"/>
      <c r="B278" s="18"/>
      <c r="C278" s="18"/>
      <c r="D278" s="18"/>
      <c r="E278" s="18"/>
      <c r="F278" s="1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s="6" customFormat="1" hidden="1" x14ac:dyDescent="0.2">
      <c r="A279" s="18"/>
      <c r="B279" s="18"/>
      <c r="C279" s="18"/>
      <c r="D279" s="18"/>
      <c r="E279" s="18"/>
      <c r="F279" s="1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s="6" customFormat="1" hidden="1" x14ac:dyDescent="0.2">
      <c r="A280" s="18"/>
      <c r="B280" s="18"/>
      <c r="C280" s="18"/>
      <c r="D280" s="18"/>
      <c r="E280" s="18"/>
      <c r="F280" s="1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s="6" customFormat="1" hidden="1" x14ac:dyDescent="0.2">
      <c r="A281" s="18"/>
      <c r="B281" s="18"/>
      <c r="C281" s="18"/>
      <c r="D281" s="18"/>
      <c r="E281" s="18"/>
      <c r="F281" s="1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s="6" customFormat="1" hidden="1" x14ac:dyDescent="0.2">
      <c r="A282" s="18"/>
      <c r="B282" s="18"/>
      <c r="C282" s="18"/>
      <c r="D282" s="18"/>
      <c r="E282" s="18"/>
      <c r="F282" s="1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s="6" customFormat="1" hidden="1" x14ac:dyDescent="0.2">
      <c r="A283" s="18"/>
      <c r="B283" s="18"/>
      <c r="C283" s="18"/>
      <c r="D283" s="18"/>
      <c r="E283" s="18"/>
      <c r="F283" s="1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s="6" customFormat="1" hidden="1" x14ac:dyDescent="0.2">
      <c r="A284" s="18"/>
      <c r="B284" s="18"/>
      <c r="C284" s="18"/>
      <c r="D284" s="18"/>
      <c r="E284" s="18"/>
      <c r="F284" s="1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s="6" customFormat="1" hidden="1" x14ac:dyDescent="0.2">
      <c r="A285" s="18"/>
      <c r="B285" s="18"/>
      <c r="C285" s="18"/>
      <c r="D285" s="18"/>
      <c r="E285" s="18"/>
      <c r="F285" s="1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s="6" customFormat="1" hidden="1" x14ac:dyDescent="0.2">
      <c r="A286" s="18"/>
      <c r="B286" s="18"/>
      <c r="C286" s="18"/>
      <c r="D286" s="18"/>
      <c r="E286" s="18"/>
      <c r="F286" s="1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s="6" customFormat="1" hidden="1" x14ac:dyDescent="0.2">
      <c r="A287" s="18"/>
      <c r="B287" s="18"/>
      <c r="C287" s="18"/>
      <c r="D287" s="18"/>
      <c r="E287" s="18"/>
      <c r="F287" s="1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s="6" customFormat="1" hidden="1" x14ac:dyDescent="0.2">
      <c r="A288" s="18"/>
      <c r="B288" s="18"/>
      <c r="C288" s="18"/>
      <c r="D288" s="18"/>
      <c r="E288" s="18"/>
      <c r="F288" s="1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s="6" customFormat="1" hidden="1" x14ac:dyDescent="0.2">
      <c r="A289" s="18"/>
      <c r="B289" s="18"/>
      <c r="C289" s="18"/>
      <c r="D289" s="18"/>
      <c r="E289" s="18"/>
      <c r="F289" s="1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s="6" customFormat="1" hidden="1" x14ac:dyDescent="0.2">
      <c r="A290" s="18"/>
      <c r="B290" s="18"/>
      <c r="C290" s="18"/>
      <c r="D290" s="18"/>
      <c r="E290" s="18"/>
      <c r="F290" s="1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s="6" customFormat="1" hidden="1" x14ac:dyDescent="0.2">
      <c r="A291" s="18"/>
      <c r="B291" s="18"/>
      <c r="C291" s="18"/>
      <c r="D291" s="18"/>
      <c r="E291" s="18"/>
      <c r="F291" s="1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s="6" customFormat="1" hidden="1" x14ac:dyDescent="0.2">
      <c r="A292" s="18"/>
      <c r="B292" s="18"/>
      <c r="C292" s="18"/>
      <c r="D292" s="18"/>
      <c r="E292" s="18"/>
      <c r="F292" s="1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s="6" customFormat="1" hidden="1" x14ac:dyDescent="0.2">
      <c r="A293" s="18"/>
      <c r="B293" s="18"/>
      <c r="C293" s="18"/>
      <c r="D293" s="18"/>
      <c r="E293" s="18"/>
      <c r="F293" s="1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s="6" customFormat="1" hidden="1" x14ac:dyDescent="0.2">
      <c r="A294" s="18"/>
      <c r="B294" s="18"/>
      <c r="C294" s="18"/>
      <c r="D294" s="18"/>
      <c r="E294" s="18"/>
      <c r="F294" s="1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s="6" customFormat="1" hidden="1" x14ac:dyDescent="0.2">
      <c r="A295" s="18"/>
      <c r="B295" s="18"/>
      <c r="C295" s="18"/>
      <c r="D295" s="18"/>
      <c r="E295" s="18"/>
      <c r="F295" s="1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s="6" customFormat="1" hidden="1" x14ac:dyDescent="0.2">
      <c r="A296" s="18"/>
      <c r="B296" s="18"/>
      <c r="C296" s="18"/>
      <c r="D296" s="18"/>
      <c r="E296" s="18"/>
      <c r="F296" s="1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s="6" customFormat="1" hidden="1" x14ac:dyDescent="0.2">
      <c r="A297" s="18"/>
      <c r="B297" s="18"/>
      <c r="C297" s="18"/>
      <c r="D297" s="18"/>
      <c r="E297" s="18"/>
      <c r="F297" s="1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s="6" customFormat="1" hidden="1" x14ac:dyDescent="0.2">
      <c r="A298" s="18"/>
      <c r="B298" s="18"/>
      <c r="C298" s="18"/>
      <c r="D298" s="18"/>
      <c r="E298" s="18"/>
      <c r="F298" s="1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s="6" customFormat="1" hidden="1" x14ac:dyDescent="0.2">
      <c r="A299" s="18"/>
      <c r="B299" s="18"/>
      <c r="C299" s="18"/>
      <c r="D299" s="18"/>
      <c r="E299" s="18"/>
      <c r="F299" s="1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s="6" customFormat="1" hidden="1" x14ac:dyDescent="0.2">
      <c r="A300" s="18"/>
      <c r="B300" s="18"/>
      <c r="C300" s="18"/>
      <c r="D300" s="18"/>
      <c r="E300" s="18"/>
      <c r="F300" s="1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s="6" customFormat="1" hidden="1" x14ac:dyDescent="0.2">
      <c r="A301" s="18"/>
      <c r="B301" s="18"/>
      <c r="C301" s="18"/>
      <c r="D301" s="18"/>
      <c r="E301" s="18"/>
      <c r="F301" s="1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s="6" customFormat="1" hidden="1" x14ac:dyDescent="0.2">
      <c r="A302" s="18"/>
      <c r="B302" s="18"/>
      <c r="C302" s="18"/>
      <c r="D302" s="18"/>
      <c r="E302" s="18"/>
      <c r="F302" s="1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  <row r="303" spans="1:16" s="6" customFormat="1" hidden="1" x14ac:dyDescent="0.2">
      <c r="A303" s="18"/>
      <c r="B303" s="18"/>
      <c r="C303" s="18"/>
      <c r="D303" s="18"/>
      <c r="E303" s="18"/>
      <c r="F303" s="18"/>
      <c r="G303" s="28"/>
      <c r="H303" s="28"/>
      <c r="I303" s="28"/>
      <c r="J303" s="28"/>
      <c r="K303" s="28"/>
      <c r="L303" s="28"/>
      <c r="M303" s="28"/>
      <c r="N303" s="28"/>
      <c r="O303" s="28"/>
      <c r="P303" s="28"/>
    </row>
    <row r="304" spans="1:16" s="6" customFormat="1" hidden="1" x14ac:dyDescent="0.2">
      <c r="A304" s="18"/>
      <c r="B304" s="18"/>
      <c r="C304" s="18"/>
      <c r="D304" s="18"/>
      <c r="E304" s="18"/>
      <c r="F304" s="18"/>
      <c r="G304" s="28"/>
      <c r="H304" s="28"/>
      <c r="I304" s="28"/>
      <c r="J304" s="28"/>
      <c r="K304" s="28"/>
      <c r="L304" s="28"/>
      <c r="M304" s="28"/>
      <c r="N304" s="28"/>
      <c r="O304" s="28"/>
      <c r="P304" s="28"/>
    </row>
    <row r="305" spans="1:16" s="6" customFormat="1" hidden="1" x14ac:dyDescent="0.2">
      <c r="A305" s="18"/>
      <c r="B305" s="18"/>
      <c r="C305" s="18"/>
      <c r="D305" s="18"/>
      <c r="E305" s="18"/>
      <c r="F305" s="18"/>
      <c r="G305" s="28"/>
      <c r="H305" s="28"/>
      <c r="I305" s="28"/>
      <c r="J305" s="28"/>
      <c r="K305" s="28"/>
      <c r="L305" s="28"/>
      <c r="M305" s="28"/>
      <c r="N305" s="28"/>
      <c r="O305" s="28"/>
      <c r="P305" s="28"/>
    </row>
    <row r="306" spans="1:16" s="6" customFormat="1" hidden="1" x14ac:dyDescent="0.2">
      <c r="A306" s="18"/>
      <c r="B306" s="18"/>
      <c r="C306" s="18"/>
      <c r="D306" s="18"/>
      <c r="E306" s="18"/>
      <c r="F306" s="18"/>
      <c r="G306" s="28"/>
      <c r="H306" s="28"/>
      <c r="I306" s="28"/>
      <c r="J306" s="28"/>
      <c r="K306" s="28"/>
      <c r="L306" s="28"/>
      <c r="M306" s="28"/>
      <c r="N306" s="28"/>
      <c r="O306" s="28"/>
      <c r="P306" s="28"/>
    </row>
    <row r="307" spans="1:16" s="6" customFormat="1" hidden="1" x14ac:dyDescent="0.2">
      <c r="A307" s="18"/>
      <c r="B307" s="18"/>
      <c r="C307" s="18"/>
      <c r="D307" s="18"/>
      <c r="E307" s="18"/>
      <c r="F307" s="18"/>
      <c r="G307" s="28"/>
      <c r="H307" s="28"/>
      <c r="I307" s="28"/>
      <c r="J307" s="28"/>
      <c r="K307" s="28"/>
      <c r="L307" s="28"/>
      <c r="M307" s="28"/>
      <c r="N307" s="28"/>
      <c r="O307" s="28"/>
      <c r="P307" s="28"/>
    </row>
    <row r="308" spans="1:16" s="6" customFormat="1" hidden="1" x14ac:dyDescent="0.2">
      <c r="A308" s="18"/>
      <c r="B308" s="18"/>
      <c r="C308" s="18"/>
      <c r="D308" s="18"/>
      <c r="E308" s="18"/>
      <c r="F308" s="18"/>
      <c r="G308" s="28"/>
      <c r="H308" s="28"/>
      <c r="I308" s="28"/>
      <c r="J308" s="28"/>
      <c r="K308" s="28"/>
      <c r="L308" s="28"/>
      <c r="M308" s="28"/>
      <c r="N308" s="28"/>
      <c r="O308" s="28"/>
      <c r="P308" s="28"/>
    </row>
    <row r="309" spans="1:16" s="6" customFormat="1" hidden="1" x14ac:dyDescent="0.2">
      <c r="A309" s="18"/>
      <c r="B309" s="18"/>
      <c r="C309" s="18"/>
      <c r="D309" s="18"/>
      <c r="E309" s="18"/>
      <c r="F309" s="18"/>
      <c r="G309" s="28"/>
      <c r="H309" s="28"/>
      <c r="I309" s="28"/>
      <c r="J309" s="28"/>
      <c r="K309" s="28"/>
      <c r="L309" s="28"/>
      <c r="M309" s="28"/>
      <c r="N309" s="28"/>
      <c r="O309" s="28"/>
      <c r="P309" s="28"/>
    </row>
    <row r="310" spans="1:16" s="6" customFormat="1" hidden="1" x14ac:dyDescent="0.2">
      <c r="A310" s="18"/>
      <c r="B310" s="18"/>
      <c r="C310" s="18"/>
      <c r="D310" s="18"/>
      <c r="E310" s="18"/>
      <c r="F310" s="18"/>
      <c r="G310" s="28"/>
      <c r="H310" s="28"/>
      <c r="I310" s="28"/>
      <c r="J310" s="28"/>
      <c r="K310" s="28"/>
      <c r="L310" s="28"/>
      <c r="M310" s="28"/>
      <c r="N310" s="28"/>
      <c r="O310" s="28"/>
      <c r="P310" s="28"/>
    </row>
    <row r="311" spans="1:16" s="6" customFormat="1" hidden="1" x14ac:dyDescent="0.2">
      <c r="A311" s="18"/>
      <c r="B311" s="18"/>
      <c r="C311" s="18"/>
      <c r="D311" s="18"/>
      <c r="E311" s="18"/>
      <c r="F311" s="18"/>
      <c r="G311" s="28"/>
      <c r="H311" s="28"/>
      <c r="I311" s="28"/>
      <c r="J311" s="28"/>
      <c r="K311" s="28"/>
      <c r="L311" s="28"/>
      <c r="M311" s="28"/>
      <c r="N311" s="28"/>
      <c r="O311" s="28"/>
      <c r="P311" s="28"/>
    </row>
    <row r="312" spans="1:16" s="6" customFormat="1" hidden="1" x14ac:dyDescent="0.2">
      <c r="A312" s="18"/>
      <c r="B312" s="18"/>
      <c r="C312" s="18"/>
      <c r="D312" s="18"/>
      <c r="E312" s="18"/>
      <c r="F312" s="18"/>
      <c r="G312" s="28"/>
      <c r="H312" s="28"/>
      <c r="I312" s="28"/>
      <c r="J312" s="28"/>
      <c r="K312" s="28"/>
      <c r="L312" s="28"/>
      <c r="M312" s="28"/>
      <c r="N312" s="28"/>
      <c r="O312" s="28"/>
      <c r="P312" s="28"/>
    </row>
    <row r="313" spans="1:16" s="6" customFormat="1" hidden="1" x14ac:dyDescent="0.2">
      <c r="A313" s="18"/>
      <c r="B313" s="18"/>
      <c r="C313" s="18"/>
      <c r="D313" s="18"/>
      <c r="E313" s="18"/>
      <c r="F313" s="18"/>
      <c r="G313" s="28"/>
      <c r="H313" s="28"/>
      <c r="I313" s="28"/>
      <c r="J313" s="28"/>
      <c r="K313" s="28"/>
      <c r="L313" s="28"/>
      <c r="M313" s="28"/>
      <c r="N313" s="28"/>
      <c r="O313" s="28"/>
      <c r="P313" s="28"/>
    </row>
    <row r="314" spans="1:16" s="6" customFormat="1" hidden="1" x14ac:dyDescent="0.2">
      <c r="A314" s="18"/>
      <c r="B314" s="18"/>
      <c r="C314" s="18"/>
      <c r="D314" s="18"/>
      <c r="E314" s="18"/>
      <c r="F314" s="18"/>
      <c r="G314" s="28"/>
      <c r="H314" s="28"/>
      <c r="I314" s="28"/>
      <c r="J314" s="28"/>
      <c r="K314" s="28"/>
      <c r="L314" s="28"/>
      <c r="M314" s="28"/>
      <c r="N314" s="28"/>
      <c r="O314" s="28"/>
      <c r="P314" s="28"/>
    </row>
    <row r="315" spans="1:16" s="6" customFormat="1" hidden="1" x14ac:dyDescent="0.2">
      <c r="A315" s="18"/>
      <c r="B315" s="18"/>
      <c r="C315" s="18"/>
      <c r="D315" s="18"/>
      <c r="E315" s="18"/>
      <c r="F315" s="18"/>
      <c r="G315" s="28"/>
      <c r="H315" s="28"/>
      <c r="I315" s="28"/>
      <c r="J315" s="28"/>
      <c r="K315" s="28"/>
      <c r="L315" s="28"/>
      <c r="M315" s="28"/>
      <c r="N315" s="28"/>
      <c r="O315" s="28"/>
      <c r="P315" s="28"/>
    </row>
    <row r="316" spans="1:16" s="6" customFormat="1" hidden="1" x14ac:dyDescent="0.2">
      <c r="A316" s="18"/>
      <c r="B316" s="18"/>
      <c r="C316" s="18"/>
      <c r="D316" s="18"/>
      <c r="E316" s="18"/>
      <c r="F316" s="18"/>
      <c r="G316" s="28"/>
      <c r="H316" s="28"/>
      <c r="I316" s="28"/>
      <c r="J316" s="28"/>
      <c r="K316" s="28"/>
      <c r="L316" s="28"/>
      <c r="M316" s="28"/>
      <c r="N316" s="28"/>
      <c r="O316" s="28"/>
      <c r="P316" s="28"/>
    </row>
    <row r="317" spans="1:16" s="6" customFormat="1" hidden="1" x14ac:dyDescent="0.2">
      <c r="A317" s="18"/>
      <c r="B317" s="18"/>
      <c r="C317" s="18"/>
      <c r="D317" s="18"/>
      <c r="E317" s="18"/>
      <c r="F317" s="18"/>
      <c r="G317" s="28"/>
      <c r="H317" s="28"/>
      <c r="I317" s="28"/>
      <c r="J317" s="28"/>
      <c r="K317" s="28"/>
      <c r="L317" s="28"/>
      <c r="M317" s="28"/>
      <c r="N317" s="28"/>
      <c r="O317" s="28"/>
      <c r="P317" s="28"/>
    </row>
    <row r="318" spans="1:16" s="6" customFormat="1" hidden="1" x14ac:dyDescent="0.2">
      <c r="A318" s="18"/>
      <c r="B318" s="18"/>
      <c r="C318" s="18"/>
      <c r="D318" s="18"/>
      <c r="E318" s="18"/>
      <c r="F318" s="18"/>
      <c r="G318" s="28"/>
      <c r="H318" s="28"/>
      <c r="I318" s="28"/>
      <c r="J318" s="28"/>
      <c r="K318" s="28"/>
      <c r="L318" s="28"/>
      <c r="M318" s="28"/>
      <c r="N318" s="28"/>
      <c r="O318" s="28"/>
      <c r="P318" s="28"/>
    </row>
    <row r="319" spans="1:16" s="6" customFormat="1" hidden="1" x14ac:dyDescent="0.2">
      <c r="A319" s="18"/>
      <c r="B319" s="18"/>
      <c r="C319" s="18"/>
      <c r="D319" s="18"/>
      <c r="E319" s="18"/>
      <c r="F319" s="18"/>
      <c r="G319" s="28"/>
      <c r="H319" s="28"/>
      <c r="I319" s="28"/>
      <c r="J319" s="28"/>
      <c r="K319" s="28"/>
      <c r="L319" s="28"/>
      <c r="M319" s="28"/>
      <c r="N319" s="28"/>
      <c r="O319" s="28"/>
      <c r="P319" s="28"/>
    </row>
    <row r="320" spans="1:16" s="6" customFormat="1" hidden="1" x14ac:dyDescent="0.2">
      <c r="A320" s="18"/>
      <c r="B320" s="18"/>
      <c r="C320" s="18"/>
      <c r="D320" s="18"/>
      <c r="E320" s="18"/>
      <c r="F320" s="18"/>
      <c r="G320" s="28"/>
      <c r="H320" s="28"/>
      <c r="I320" s="28"/>
      <c r="J320" s="28"/>
      <c r="K320" s="28"/>
      <c r="L320" s="28"/>
      <c r="M320" s="28"/>
      <c r="N320" s="28"/>
      <c r="O320" s="28"/>
      <c r="P320" s="28"/>
    </row>
    <row r="321" spans="1:16" s="6" customFormat="1" hidden="1" x14ac:dyDescent="0.2">
      <c r="A321" s="18"/>
      <c r="B321" s="18"/>
      <c r="C321" s="18"/>
      <c r="D321" s="18"/>
      <c r="E321" s="18"/>
      <c r="F321" s="18"/>
      <c r="G321" s="28"/>
      <c r="H321" s="28"/>
      <c r="I321" s="28"/>
      <c r="J321" s="28"/>
      <c r="K321" s="28"/>
      <c r="L321" s="28"/>
      <c r="M321" s="28"/>
      <c r="N321" s="28"/>
      <c r="O321" s="28"/>
      <c r="P321" s="28"/>
    </row>
    <row r="322" spans="1:16" s="6" customFormat="1" hidden="1" x14ac:dyDescent="0.2">
      <c r="A322" s="18"/>
      <c r="B322" s="18"/>
      <c r="C322" s="18"/>
      <c r="D322" s="18"/>
      <c r="E322" s="18"/>
      <c r="F322" s="18"/>
      <c r="G322" s="28"/>
      <c r="H322" s="28"/>
      <c r="I322" s="28"/>
      <c r="J322" s="28"/>
      <c r="K322" s="28"/>
      <c r="L322" s="28"/>
      <c r="M322" s="28"/>
      <c r="N322" s="28"/>
      <c r="O322" s="28"/>
      <c r="P322" s="28"/>
    </row>
    <row r="323" spans="1:16" s="6" customFormat="1" hidden="1" x14ac:dyDescent="0.2">
      <c r="A323" s="18"/>
      <c r="B323" s="18"/>
      <c r="C323" s="18"/>
      <c r="D323" s="18"/>
      <c r="E323" s="18"/>
      <c r="F323" s="18"/>
      <c r="G323" s="28"/>
      <c r="H323" s="28"/>
      <c r="I323" s="28"/>
      <c r="J323" s="28"/>
      <c r="K323" s="28"/>
      <c r="L323" s="28"/>
      <c r="M323" s="28"/>
      <c r="N323" s="28"/>
      <c r="O323" s="28"/>
      <c r="P323" s="28"/>
    </row>
    <row r="324" spans="1:16" s="6" customFormat="1" hidden="1" x14ac:dyDescent="0.2">
      <c r="A324" s="18"/>
      <c r="B324" s="18"/>
      <c r="C324" s="18"/>
      <c r="D324" s="18"/>
      <c r="E324" s="18"/>
      <c r="F324" s="18"/>
      <c r="G324" s="28"/>
      <c r="H324" s="28"/>
      <c r="I324" s="28"/>
      <c r="J324" s="28"/>
      <c r="K324" s="28"/>
      <c r="L324" s="28"/>
      <c r="M324" s="28"/>
      <c r="N324" s="28"/>
      <c r="O324" s="28"/>
      <c r="P324" s="28"/>
    </row>
    <row r="325" spans="1:16" s="6" customFormat="1" hidden="1" x14ac:dyDescent="0.2">
      <c r="A325" s="18"/>
      <c r="B325" s="18"/>
      <c r="C325" s="18"/>
      <c r="D325" s="18"/>
      <c r="E325" s="18"/>
      <c r="F325" s="18"/>
      <c r="G325" s="28"/>
      <c r="H325" s="28"/>
      <c r="I325" s="28"/>
      <c r="J325" s="28"/>
      <c r="K325" s="28"/>
      <c r="L325" s="28"/>
      <c r="M325" s="28"/>
      <c r="N325" s="28"/>
      <c r="O325" s="28"/>
      <c r="P325" s="28"/>
    </row>
    <row r="326" spans="1:16" s="6" customFormat="1" hidden="1" x14ac:dyDescent="0.2">
      <c r="A326" s="18"/>
      <c r="B326" s="18"/>
      <c r="C326" s="18"/>
      <c r="D326" s="18"/>
      <c r="E326" s="18"/>
      <c r="F326" s="18"/>
      <c r="G326" s="28"/>
      <c r="H326" s="28"/>
      <c r="I326" s="28"/>
      <c r="J326" s="28"/>
      <c r="K326" s="28"/>
      <c r="L326" s="28"/>
      <c r="M326" s="28"/>
      <c r="N326" s="28"/>
      <c r="O326" s="28"/>
      <c r="P326" s="28"/>
    </row>
    <row r="327" spans="1:16" s="6" customFormat="1" hidden="1" x14ac:dyDescent="0.2">
      <c r="A327" s="18"/>
      <c r="B327" s="18"/>
      <c r="C327" s="18"/>
      <c r="D327" s="18"/>
      <c r="E327" s="18"/>
      <c r="F327" s="18"/>
      <c r="G327" s="28"/>
      <c r="H327" s="28"/>
      <c r="I327" s="28"/>
      <c r="J327" s="28"/>
      <c r="K327" s="28"/>
      <c r="L327" s="28"/>
      <c r="M327" s="28"/>
      <c r="N327" s="28"/>
      <c r="O327" s="28"/>
      <c r="P327" s="28"/>
    </row>
    <row r="328" spans="1:16" s="6" customFormat="1" hidden="1" x14ac:dyDescent="0.2">
      <c r="A328" s="18"/>
      <c r="B328" s="18"/>
      <c r="C328" s="18"/>
      <c r="D328" s="18"/>
      <c r="E328" s="18"/>
      <c r="F328" s="18"/>
      <c r="G328" s="28"/>
      <c r="H328" s="28"/>
      <c r="I328" s="28"/>
      <c r="J328" s="28"/>
      <c r="K328" s="28"/>
      <c r="L328" s="28"/>
      <c r="M328" s="28"/>
      <c r="N328" s="28"/>
      <c r="O328" s="28"/>
      <c r="P328" s="28"/>
    </row>
    <row r="329" spans="1:16" s="6" customFormat="1" hidden="1" x14ac:dyDescent="0.2">
      <c r="A329" s="18"/>
      <c r="B329" s="18"/>
      <c r="C329" s="18"/>
      <c r="D329" s="18"/>
      <c r="E329" s="18"/>
      <c r="F329" s="18"/>
      <c r="G329" s="28"/>
      <c r="H329" s="28"/>
      <c r="I329" s="28"/>
      <c r="J329" s="28"/>
      <c r="K329" s="28"/>
      <c r="L329" s="28"/>
      <c r="M329" s="28"/>
      <c r="N329" s="28"/>
      <c r="O329" s="28"/>
      <c r="P329" s="28"/>
    </row>
    <row r="330" spans="1:16" s="6" customFormat="1" hidden="1" x14ac:dyDescent="0.2">
      <c r="A330" s="18"/>
      <c r="B330" s="18"/>
      <c r="C330" s="18"/>
      <c r="D330" s="18"/>
      <c r="E330" s="18"/>
      <c r="F330" s="18"/>
      <c r="G330" s="28"/>
      <c r="H330" s="28"/>
      <c r="I330" s="28"/>
      <c r="J330" s="28"/>
      <c r="K330" s="28"/>
      <c r="L330" s="28"/>
      <c r="M330" s="28"/>
      <c r="N330" s="28"/>
      <c r="O330" s="28"/>
      <c r="P330" s="28"/>
    </row>
    <row r="331" spans="1:16" s="6" customFormat="1" hidden="1" x14ac:dyDescent="0.2">
      <c r="A331" s="18"/>
      <c r="B331" s="18"/>
      <c r="C331" s="18"/>
      <c r="D331" s="18"/>
      <c r="E331" s="18"/>
      <c r="F331" s="18"/>
      <c r="G331" s="28"/>
      <c r="H331" s="28"/>
      <c r="I331" s="28"/>
      <c r="J331" s="28"/>
      <c r="K331" s="28"/>
      <c r="L331" s="28"/>
      <c r="M331" s="28"/>
      <c r="N331" s="28"/>
      <c r="O331" s="28"/>
      <c r="P331" s="28"/>
    </row>
    <row r="332" spans="1:16" s="6" customFormat="1" hidden="1" x14ac:dyDescent="0.2">
      <c r="A332" s="18"/>
      <c r="B332" s="18"/>
      <c r="C332" s="18"/>
      <c r="D332" s="18"/>
      <c r="E332" s="18"/>
      <c r="F332" s="18"/>
      <c r="G332" s="28"/>
      <c r="H332" s="28"/>
      <c r="I332" s="28"/>
      <c r="J332" s="28"/>
      <c r="K332" s="28"/>
      <c r="L332" s="28"/>
      <c r="M332" s="28"/>
      <c r="N332" s="28"/>
      <c r="O332" s="28"/>
      <c r="P332" s="28"/>
    </row>
    <row r="333" spans="1:16" s="6" customFormat="1" hidden="1" x14ac:dyDescent="0.2">
      <c r="A333" s="18"/>
      <c r="B333" s="18"/>
      <c r="C333" s="18"/>
      <c r="D333" s="18"/>
      <c r="E333" s="18"/>
      <c r="F333" s="18"/>
      <c r="G333" s="28"/>
      <c r="H333" s="28"/>
      <c r="I333" s="28"/>
      <c r="J333" s="28"/>
      <c r="K333" s="28"/>
      <c r="L333" s="28"/>
      <c r="M333" s="28"/>
      <c r="N333" s="28"/>
      <c r="O333" s="28"/>
      <c r="P333" s="28"/>
    </row>
    <row r="334" spans="1:16" s="6" customFormat="1" hidden="1" x14ac:dyDescent="0.2">
      <c r="A334" s="18"/>
      <c r="B334" s="18"/>
      <c r="C334" s="18"/>
      <c r="D334" s="18"/>
      <c r="E334" s="18"/>
      <c r="F334" s="18"/>
      <c r="G334" s="28"/>
      <c r="H334" s="28"/>
      <c r="I334" s="28"/>
      <c r="J334" s="28"/>
      <c r="K334" s="28"/>
      <c r="L334" s="28"/>
      <c r="M334" s="28"/>
      <c r="N334" s="28"/>
      <c r="O334" s="28"/>
      <c r="P334" s="28"/>
    </row>
    <row r="335" spans="1:16" s="6" customFormat="1" hidden="1" x14ac:dyDescent="0.2">
      <c r="A335" s="18"/>
      <c r="B335" s="18"/>
      <c r="C335" s="18"/>
      <c r="D335" s="18"/>
      <c r="E335" s="18"/>
      <c r="F335" s="18"/>
      <c r="G335" s="28"/>
      <c r="H335" s="28"/>
      <c r="I335" s="28"/>
      <c r="J335" s="28"/>
      <c r="K335" s="28"/>
      <c r="L335" s="28"/>
      <c r="M335" s="28"/>
      <c r="N335" s="28"/>
      <c r="O335" s="28"/>
      <c r="P335" s="28"/>
    </row>
    <row r="336" spans="1:16" s="6" customFormat="1" hidden="1" x14ac:dyDescent="0.2">
      <c r="A336" s="18"/>
      <c r="B336" s="18"/>
      <c r="C336" s="18"/>
      <c r="D336" s="18"/>
      <c r="E336" s="18"/>
      <c r="F336" s="18"/>
      <c r="G336" s="28"/>
      <c r="H336" s="28"/>
      <c r="I336" s="28"/>
      <c r="J336" s="28"/>
      <c r="K336" s="28"/>
      <c r="L336" s="28"/>
      <c r="M336" s="28"/>
      <c r="N336" s="28"/>
      <c r="O336" s="28"/>
      <c r="P336" s="28"/>
    </row>
    <row r="337" spans="1:16" s="6" customFormat="1" hidden="1" x14ac:dyDescent="0.2">
      <c r="A337" s="18"/>
      <c r="B337" s="18"/>
      <c r="C337" s="18"/>
      <c r="D337" s="18"/>
      <c r="E337" s="18"/>
      <c r="F337" s="18"/>
      <c r="G337" s="28"/>
      <c r="H337" s="28"/>
      <c r="I337" s="28"/>
      <c r="J337" s="28"/>
      <c r="K337" s="28"/>
      <c r="L337" s="28"/>
      <c r="M337" s="28"/>
      <c r="N337" s="28"/>
      <c r="O337" s="28"/>
      <c r="P337" s="28"/>
    </row>
    <row r="338" spans="1:16" s="6" customFormat="1" hidden="1" x14ac:dyDescent="0.2">
      <c r="A338" s="18"/>
      <c r="B338" s="18"/>
      <c r="C338" s="18"/>
      <c r="D338" s="18"/>
      <c r="E338" s="18"/>
      <c r="F338" s="18"/>
      <c r="G338" s="28"/>
      <c r="H338" s="28"/>
      <c r="I338" s="28"/>
      <c r="J338" s="28"/>
      <c r="K338" s="28"/>
      <c r="L338" s="28"/>
      <c r="M338" s="28"/>
      <c r="N338" s="28"/>
      <c r="O338" s="28"/>
      <c r="P338" s="28"/>
    </row>
    <row r="339" spans="1:16" s="6" customFormat="1" hidden="1" x14ac:dyDescent="0.2">
      <c r="A339" s="18"/>
      <c r="B339" s="18"/>
      <c r="C339" s="18"/>
      <c r="D339" s="18"/>
      <c r="E339" s="18"/>
      <c r="F339" s="18"/>
      <c r="G339" s="28"/>
      <c r="H339" s="28"/>
      <c r="I339" s="28"/>
      <c r="J339" s="28"/>
      <c r="K339" s="28"/>
      <c r="L339" s="28"/>
      <c r="M339" s="28"/>
      <c r="N339" s="28"/>
      <c r="O339" s="28"/>
      <c r="P339" s="28"/>
    </row>
    <row r="340" spans="1:16" s="6" customFormat="1" hidden="1" x14ac:dyDescent="0.2">
      <c r="A340" s="18"/>
      <c r="B340" s="18"/>
      <c r="C340" s="18"/>
      <c r="D340" s="18"/>
      <c r="E340" s="18"/>
      <c r="F340" s="18"/>
      <c r="G340" s="28"/>
      <c r="H340" s="28"/>
      <c r="I340" s="28"/>
      <c r="J340" s="28"/>
      <c r="K340" s="28"/>
      <c r="L340" s="28"/>
      <c r="M340" s="28"/>
      <c r="N340" s="28"/>
      <c r="O340" s="28"/>
      <c r="P340" s="28"/>
    </row>
    <row r="341" spans="1:16" s="6" customFormat="1" hidden="1" x14ac:dyDescent="0.2">
      <c r="A341" s="18"/>
      <c r="B341" s="18"/>
      <c r="C341" s="18"/>
      <c r="D341" s="18"/>
      <c r="E341" s="18"/>
      <c r="F341" s="18"/>
      <c r="G341" s="28"/>
      <c r="H341" s="28"/>
      <c r="I341" s="28"/>
      <c r="J341" s="28"/>
      <c r="K341" s="28"/>
      <c r="L341" s="28"/>
      <c r="M341" s="28"/>
      <c r="N341" s="28"/>
      <c r="O341" s="28"/>
      <c r="P341" s="28"/>
    </row>
    <row r="342" spans="1:16" s="6" customFormat="1" hidden="1" x14ac:dyDescent="0.2">
      <c r="A342" s="18"/>
      <c r="B342" s="18"/>
      <c r="C342" s="18"/>
      <c r="D342" s="18"/>
      <c r="E342" s="18"/>
      <c r="F342" s="18"/>
      <c r="G342" s="28"/>
      <c r="H342" s="28"/>
      <c r="I342" s="28"/>
      <c r="J342" s="28"/>
      <c r="K342" s="28"/>
      <c r="L342" s="28"/>
      <c r="M342" s="28"/>
      <c r="N342" s="28"/>
      <c r="O342" s="28"/>
      <c r="P342" s="28"/>
    </row>
    <row r="343" spans="1:16" s="6" customFormat="1" hidden="1" x14ac:dyDescent="0.2">
      <c r="A343" s="18"/>
      <c r="B343" s="18"/>
      <c r="C343" s="18"/>
      <c r="D343" s="18"/>
      <c r="E343" s="18"/>
      <c r="F343" s="18"/>
      <c r="G343" s="28"/>
      <c r="H343" s="28"/>
      <c r="I343" s="28"/>
      <c r="J343" s="28"/>
      <c r="K343" s="28"/>
      <c r="L343" s="28"/>
      <c r="M343" s="28"/>
      <c r="N343" s="28"/>
      <c r="O343" s="28"/>
      <c r="P343" s="28"/>
    </row>
    <row r="344" spans="1:16" s="6" customFormat="1" hidden="1" x14ac:dyDescent="0.2">
      <c r="A344" s="18"/>
      <c r="B344" s="18"/>
      <c r="C344" s="18"/>
      <c r="D344" s="18"/>
      <c r="E344" s="18"/>
      <c r="F344" s="18"/>
      <c r="G344" s="28"/>
      <c r="H344" s="28"/>
      <c r="I344" s="28"/>
      <c r="J344" s="28"/>
      <c r="K344" s="28"/>
      <c r="L344" s="28"/>
      <c r="M344" s="28"/>
      <c r="N344" s="28"/>
      <c r="O344" s="28"/>
      <c r="P344" s="28"/>
    </row>
    <row r="345" spans="1:16" s="6" customFormat="1" hidden="1" x14ac:dyDescent="0.2">
      <c r="A345" s="18"/>
      <c r="B345" s="18"/>
      <c r="C345" s="18"/>
      <c r="D345" s="18"/>
      <c r="E345" s="18"/>
      <c r="F345" s="18"/>
      <c r="G345" s="28"/>
      <c r="H345" s="28"/>
      <c r="I345" s="28"/>
      <c r="J345" s="28"/>
      <c r="K345" s="28"/>
      <c r="L345" s="28"/>
      <c r="M345" s="28"/>
      <c r="N345" s="28"/>
      <c r="O345" s="28"/>
      <c r="P345" s="28"/>
    </row>
    <row r="346" spans="1:16" s="6" customFormat="1" hidden="1" x14ac:dyDescent="0.2">
      <c r="A346" s="18"/>
      <c r="B346" s="18"/>
      <c r="C346" s="18"/>
      <c r="D346" s="18"/>
      <c r="E346" s="18"/>
      <c r="F346" s="18"/>
      <c r="G346" s="28"/>
      <c r="H346" s="28"/>
      <c r="I346" s="28"/>
      <c r="J346" s="28"/>
      <c r="K346" s="28"/>
      <c r="L346" s="28"/>
      <c r="M346" s="28"/>
      <c r="N346" s="28"/>
      <c r="O346" s="28"/>
      <c r="P346" s="28"/>
    </row>
    <row r="347" spans="1:16" s="6" customFormat="1" hidden="1" x14ac:dyDescent="0.2">
      <c r="A347" s="18"/>
      <c r="B347" s="18"/>
      <c r="C347" s="18"/>
      <c r="D347" s="18"/>
      <c r="E347" s="18"/>
      <c r="F347" s="18"/>
      <c r="G347" s="28"/>
      <c r="H347" s="28"/>
      <c r="I347" s="28"/>
      <c r="J347" s="28"/>
      <c r="K347" s="28"/>
      <c r="L347" s="28"/>
      <c r="M347" s="28"/>
      <c r="N347" s="28"/>
      <c r="O347" s="28"/>
      <c r="P347" s="28"/>
    </row>
    <row r="348" spans="1:16" s="6" customFormat="1" hidden="1" x14ac:dyDescent="0.2">
      <c r="A348" s="18"/>
      <c r="B348" s="18"/>
      <c r="C348" s="18"/>
      <c r="D348" s="18"/>
      <c r="E348" s="18"/>
      <c r="F348" s="18"/>
      <c r="G348" s="28"/>
      <c r="H348" s="28"/>
      <c r="I348" s="28"/>
      <c r="J348" s="28"/>
      <c r="K348" s="28"/>
      <c r="L348" s="28"/>
      <c r="M348" s="28"/>
      <c r="N348" s="28"/>
      <c r="O348" s="28"/>
      <c r="P348" s="28"/>
    </row>
    <row r="349" spans="1:16" s="6" customFormat="1" hidden="1" x14ac:dyDescent="0.2">
      <c r="A349" s="18"/>
      <c r="B349" s="18"/>
      <c r="C349" s="18"/>
      <c r="D349" s="18"/>
      <c r="E349" s="18"/>
      <c r="F349" s="18"/>
      <c r="G349" s="28"/>
      <c r="H349" s="28"/>
      <c r="I349" s="28"/>
      <c r="J349" s="28"/>
      <c r="K349" s="28"/>
      <c r="L349" s="28"/>
      <c r="M349" s="28"/>
      <c r="N349" s="28"/>
      <c r="O349" s="28"/>
      <c r="P349" s="28"/>
    </row>
    <row r="350" spans="1:16" s="6" customFormat="1" hidden="1" x14ac:dyDescent="0.2">
      <c r="A350" s="18"/>
      <c r="B350" s="18"/>
      <c r="C350" s="18"/>
      <c r="D350" s="18"/>
      <c r="E350" s="18"/>
      <c r="F350" s="18"/>
      <c r="G350" s="28"/>
      <c r="H350" s="28"/>
      <c r="I350" s="28"/>
      <c r="J350" s="28"/>
      <c r="K350" s="28"/>
      <c r="L350" s="28"/>
      <c r="M350" s="28"/>
      <c r="N350" s="28"/>
      <c r="O350" s="28"/>
      <c r="P350" s="28"/>
    </row>
    <row r="351" spans="1:16" s="6" customFormat="1" hidden="1" x14ac:dyDescent="0.2">
      <c r="A351" s="18"/>
      <c r="B351" s="18"/>
      <c r="C351" s="18"/>
      <c r="D351" s="18"/>
      <c r="E351" s="18"/>
      <c r="F351" s="18"/>
      <c r="G351" s="28"/>
      <c r="H351" s="28"/>
      <c r="I351" s="28"/>
      <c r="J351" s="28"/>
      <c r="K351" s="28"/>
      <c r="L351" s="28"/>
      <c r="M351" s="28"/>
      <c r="N351" s="28"/>
      <c r="O351" s="28"/>
      <c r="P351" s="28"/>
    </row>
    <row r="352" spans="1:16" s="6" customFormat="1" hidden="1" x14ac:dyDescent="0.2">
      <c r="A352" s="18"/>
      <c r="B352" s="18"/>
      <c r="C352" s="18"/>
      <c r="D352" s="18"/>
      <c r="E352" s="18"/>
      <c r="F352" s="18"/>
      <c r="G352" s="28"/>
      <c r="H352" s="28"/>
      <c r="I352" s="28"/>
      <c r="J352" s="28"/>
      <c r="K352" s="28"/>
      <c r="L352" s="28"/>
      <c r="M352" s="28"/>
      <c r="N352" s="28"/>
      <c r="O352" s="28"/>
      <c r="P352" s="28"/>
    </row>
    <row r="353" spans="1:16" s="6" customFormat="1" hidden="1" x14ac:dyDescent="0.2">
      <c r="A353" s="18"/>
      <c r="B353" s="18"/>
      <c r="C353" s="18"/>
      <c r="D353" s="18"/>
      <c r="E353" s="18"/>
      <c r="F353" s="18"/>
      <c r="G353" s="28"/>
      <c r="H353" s="28"/>
      <c r="I353" s="28"/>
      <c r="J353" s="28"/>
      <c r="K353" s="28"/>
      <c r="L353" s="28"/>
      <c r="M353" s="28"/>
      <c r="N353" s="28"/>
      <c r="O353" s="28"/>
      <c r="P353" s="28"/>
    </row>
    <row r="354" spans="1:16" s="6" customFormat="1" hidden="1" x14ac:dyDescent="0.2">
      <c r="A354" s="18"/>
      <c r="B354" s="18"/>
      <c r="C354" s="18"/>
      <c r="D354" s="18"/>
      <c r="E354" s="18"/>
      <c r="F354" s="18"/>
      <c r="G354" s="28"/>
      <c r="H354" s="28"/>
      <c r="I354" s="28"/>
      <c r="J354" s="28"/>
      <c r="K354" s="28"/>
      <c r="L354" s="28"/>
      <c r="M354" s="28"/>
      <c r="N354" s="28"/>
      <c r="O354" s="28"/>
      <c r="P354" s="28"/>
    </row>
    <row r="355" spans="1:16" s="6" customFormat="1" hidden="1" x14ac:dyDescent="0.2">
      <c r="A355" s="18"/>
      <c r="B355" s="18"/>
      <c r="C355" s="18"/>
      <c r="D355" s="18"/>
      <c r="E355" s="18"/>
      <c r="F355" s="18"/>
      <c r="G355" s="28"/>
      <c r="H355" s="28"/>
      <c r="I355" s="28"/>
      <c r="J355" s="28"/>
      <c r="K355" s="28"/>
      <c r="L355" s="28"/>
      <c r="M355" s="28"/>
      <c r="N355" s="28"/>
      <c r="O355" s="28"/>
      <c r="P355" s="28"/>
    </row>
    <row r="356" spans="1:16" s="6" customFormat="1" hidden="1" x14ac:dyDescent="0.2">
      <c r="A356" s="18"/>
      <c r="B356" s="18"/>
      <c r="C356" s="18"/>
      <c r="D356" s="18"/>
      <c r="E356" s="18"/>
      <c r="F356" s="18"/>
      <c r="G356" s="28"/>
      <c r="H356" s="28"/>
      <c r="I356" s="28"/>
      <c r="J356" s="28"/>
      <c r="K356" s="28"/>
      <c r="L356" s="28"/>
      <c r="M356" s="28"/>
      <c r="N356" s="28"/>
      <c r="O356" s="28"/>
      <c r="P356" s="28"/>
    </row>
    <row r="357" spans="1:16" s="6" customFormat="1" hidden="1" x14ac:dyDescent="0.2">
      <c r="A357" s="18"/>
      <c r="B357" s="18"/>
      <c r="C357" s="18"/>
      <c r="D357" s="18"/>
      <c r="E357" s="18"/>
      <c r="F357" s="18"/>
      <c r="G357" s="28"/>
      <c r="H357" s="28"/>
      <c r="I357" s="28"/>
      <c r="J357" s="28"/>
      <c r="K357" s="28"/>
      <c r="L357" s="28"/>
      <c r="M357" s="28"/>
      <c r="N357" s="28"/>
      <c r="O357" s="28"/>
      <c r="P357" s="28"/>
    </row>
    <row r="358" spans="1:16" s="6" customFormat="1" hidden="1" x14ac:dyDescent="0.2">
      <c r="A358" s="18"/>
      <c r="B358" s="18"/>
      <c r="C358" s="18"/>
      <c r="D358" s="18"/>
      <c r="E358" s="18"/>
      <c r="F358" s="18"/>
      <c r="G358" s="28"/>
      <c r="H358" s="28"/>
      <c r="I358" s="28"/>
      <c r="J358" s="28"/>
      <c r="K358" s="28"/>
      <c r="L358" s="28"/>
      <c r="M358" s="28"/>
      <c r="N358" s="28"/>
      <c r="O358" s="28"/>
      <c r="P358" s="28"/>
    </row>
    <row r="359" spans="1:16" s="6" customFormat="1" hidden="1" x14ac:dyDescent="0.2">
      <c r="A359" s="18"/>
      <c r="B359" s="18"/>
      <c r="C359" s="18"/>
      <c r="D359" s="18"/>
      <c r="E359" s="18"/>
      <c r="F359" s="18"/>
      <c r="G359" s="28"/>
      <c r="H359" s="28"/>
      <c r="I359" s="28"/>
      <c r="J359" s="28"/>
      <c r="K359" s="28"/>
      <c r="L359" s="28"/>
      <c r="M359" s="28"/>
      <c r="N359" s="28"/>
      <c r="O359" s="28"/>
      <c r="P359" s="28"/>
    </row>
    <row r="360" spans="1:16" s="6" customFormat="1" hidden="1" x14ac:dyDescent="0.2">
      <c r="A360" s="18"/>
      <c r="B360" s="18"/>
      <c r="C360" s="18"/>
      <c r="D360" s="18"/>
      <c r="E360" s="18"/>
      <c r="F360" s="18"/>
      <c r="G360" s="28"/>
      <c r="H360" s="28"/>
      <c r="I360" s="28"/>
      <c r="J360" s="28"/>
      <c r="K360" s="28"/>
      <c r="L360" s="28"/>
      <c r="M360" s="28"/>
      <c r="N360" s="28"/>
      <c r="O360" s="28"/>
      <c r="P360" s="28"/>
    </row>
    <row r="361" spans="1:16" s="6" customFormat="1" hidden="1" x14ac:dyDescent="0.2">
      <c r="A361" s="18"/>
      <c r="B361" s="18"/>
      <c r="C361" s="18"/>
      <c r="D361" s="18"/>
      <c r="E361" s="18"/>
      <c r="F361" s="18"/>
      <c r="G361" s="28"/>
      <c r="H361" s="28"/>
      <c r="I361" s="28"/>
      <c r="J361" s="28"/>
      <c r="K361" s="28"/>
      <c r="L361" s="28"/>
      <c r="M361" s="28"/>
      <c r="N361" s="28"/>
      <c r="O361" s="28"/>
      <c r="P361" s="28"/>
    </row>
    <row r="362" spans="1:16" s="6" customFormat="1" hidden="1" x14ac:dyDescent="0.2">
      <c r="A362" s="18"/>
      <c r="B362" s="18"/>
      <c r="C362" s="18"/>
      <c r="D362" s="18"/>
      <c r="E362" s="18"/>
      <c r="F362" s="18"/>
      <c r="G362" s="28"/>
      <c r="H362" s="28"/>
      <c r="I362" s="28"/>
      <c r="J362" s="28"/>
      <c r="K362" s="28"/>
      <c r="L362" s="28"/>
      <c r="M362" s="28"/>
      <c r="N362" s="28"/>
      <c r="O362" s="28"/>
      <c r="P362" s="28"/>
    </row>
    <row r="363" spans="1:16" s="6" customFormat="1" hidden="1" x14ac:dyDescent="0.2">
      <c r="A363" s="18"/>
      <c r="B363" s="18"/>
      <c r="C363" s="18"/>
      <c r="D363" s="18"/>
      <c r="E363" s="18"/>
      <c r="F363" s="18"/>
      <c r="G363" s="28"/>
      <c r="H363" s="28"/>
      <c r="I363" s="28"/>
      <c r="J363" s="28"/>
      <c r="K363" s="28"/>
      <c r="L363" s="28"/>
      <c r="M363" s="28"/>
      <c r="N363" s="28"/>
      <c r="O363" s="28"/>
      <c r="P363" s="28"/>
    </row>
    <row r="364" spans="1:16" s="6" customFormat="1" hidden="1" x14ac:dyDescent="0.2">
      <c r="A364" s="18"/>
      <c r="B364" s="18"/>
      <c r="C364" s="18"/>
      <c r="D364" s="18"/>
      <c r="E364" s="18"/>
      <c r="F364" s="18"/>
      <c r="G364" s="28"/>
      <c r="H364" s="28"/>
      <c r="I364" s="28"/>
      <c r="J364" s="28"/>
      <c r="K364" s="28"/>
      <c r="L364" s="28"/>
      <c r="M364" s="28"/>
      <c r="N364" s="28"/>
      <c r="O364" s="28"/>
      <c r="P364" s="28"/>
    </row>
    <row r="365" spans="1:16" s="6" customFormat="1" hidden="1" x14ac:dyDescent="0.2">
      <c r="A365" s="18"/>
      <c r="B365" s="18"/>
      <c r="C365" s="18"/>
      <c r="D365" s="18"/>
      <c r="E365" s="18"/>
      <c r="F365" s="18"/>
      <c r="G365" s="28"/>
      <c r="H365" s="28"/>
      <c r="I365" s="28"/>
      <c r="J365" s="28"/>
      <c r="K365" s="28"/>
      <c r="L365" s="28"/>
      <c r="M365" s="28"/>
      <c r="N365" s="28"/>
      <c r="O365" s="28"/>
      <c r="P365" s="28"/>
    </row>
    <row r="366" spans="1:16" s="6" customFormat="1" hidden="1" x14ac:dyDescent="0.2">
      <c r="A366" s="18"/>
      <c r="B366" s="18"/>
      <c r="C366" s="18"/>
      <c r="D366" s="18"/>
      <c r="E366" s="18"/>
      <c r="F366" s="18"/>
      <c r="G366" s="28"/>
      <c r="H366" s="28"/>
      <c r="I366" s="28"/>
      <c r="J366" s="28"/>
      <c r="K366" s="28"/>
      <c r="L366" s="28"/>
      <c r="M366" s="28"/>
      <c r="N366" s="28"/>
      <c r="O366" s="28"/>
      <c r="P366" s="28"/>
    </row>
    <row r="367" spans="1:16" s="6" customFormat="1" hidden="1" x14ac:dyDescent="0.2">
      <c r="A367" s="18"/>
      <c r="B367" s="18"/>
      <c r="C367" s="18"/>
      <c r="D367" s="18"/>
      <c r="E367" s="18"/>
      <c r="F367" s="18"/>
      <c r="G367" s="28"/>
      <c r="H367" s="28"/>
      <c r="I367" s="28"/>
      <c r="J367" s="28"/>
      <c r="K367" s="28"/>
      <c r="L367" s="28"/>
      <c r="M367" s="28"/>
      <c r="N367" s="28"/>
      <c r="O367" s="28"/>
      <c r="P367" s="28"/>
    </row>
    <row r="368" spans="1:16" s="6" customFormat="1" hidden="1" x14ac:dyDescent="0.2">
      <c r="A368" s="18"/>
      <c r="B368" s="18"/>
      <c r="C368" s="18"/>
      <c r="D368" s="18"/>
      <c r="E368" s="18"/>
      <c r="F368" s="18"/>
      <c r="G368" s="28"/>
      <c r="H368" s="28"/>
      <c r="I368" s="28"/>
      <c r="J368" s="28"/>
      <c r="K368" s="28"/>
      <c r="L368" s="28"/>
      <c r="M368" s="28"/>
      <c r="N368" s="28"/>
      <c r="O368" s="28"/>
      <c r="P368" s="28"/>
    </row>
    <row r="369" spans="1:16" s="6" customFormat="1" hidden="1" x14ac:dyDescent="0.2">
      <c r="A369" s="18"/>
      <c r="B369" s="18"/>
      <c r="C369" s="18"/>
      <c r="D369" s="18"/>
      <c r="E369" s="18"/>
      <c r="F369" s="18"/>
      <c r="G369" s="28"/>
      <c r="H369" s="28"/>
      <c r="I369" s="28"/>
      <c r="J369" s="28"/>
      <c r="K369" s="28"/>
      <c r="L369" s="28"/>
      <c r="M369" s="28"/>
      <c r="N369" s="28"/>
      <c r="O369" s="28"/>
      <c r="P369" s="28"/>
    </row>
    <row r="370" spans="1:16" s="6" customFormat="1" hidden="1" x14ac:dyDescent="0.2">
      <c r="A370" s="18"/>
      <c r="B370" s="18"/>
      <c r="C370" s="18"/>
      <c r="D370" s="18"/>
      <c r="E370" s="18"/>
      <c r="F370" s="18"/>
      <c r="G370" s="28"/>
      <c r="H370" s="28"/>
      <c r="I370" s="28"/>
      <c r="J370" s="28"/>
      <c r="K370" s="28"/>
      <c r="L370" s="28"/>
      <c r="M370" s="28"/>
      <c r="N370" s="28"/>
      <c r="O370" s="28"/>
      <c r="P370" s="28"/>
    </row>
    <row r="371" spans="1:16" s="6" customFormat="1" hidden="1" x14ac:dyDescent="0.2">
      <c r="A371" s="18"/>
      <c r="B371" s="18"/>
      <c r="C371" s="18"/>
      <c r="D371" s="18"/>
      <c r="E371" s="18"/>
      <c r="F371" s="18"/>
      <c r="G371" s="28"/>
      <c r="H371" s="28"/>
      <c r="I371" s="28"/>
      <c r="J371" s="28"/>
      <c r="K371" s="28"/>
      <c r="L371" s="28"/>
      <c r="M371" s="28"/>
      <c r="N371" s="28"/>
      <c r="O371" s="28"/>
      <c r="P371" s="28"/>
    </row>
    <row r="372" spans="1:16" s="6" customFormat="1" hidden="1" x14ac:dyDescent="0.2">
      <c r="A372" s="18"/>
      <c r="B372" s="18"/>
      <c r="C372" s="18"/>
      <c r="D372" s="18"/>
      <c r="E372" s="18"/>
      <c r="F372" s="18"/>
      <c r="G372" s="28"/>
      <c r="H372" s="28"/>
      <c r="I372" s="28"/>
      <c r="J372" s="28"/>
      <c r="K372" s="28"/>
      <c r="L372" s="28"/>
      <c r="M372" s="28"/>
      <c r="N372" s="28"/>
      <c r="O372" s="28"/>
      <c r="P372" s="28"/>
    </row>
    <row r="373" spans="1:16" s="6" customFormat="1" hidden="1" x14ac:dyDescent="0.2">
      <c r="A373" s="18"/>
      <c r="B373" s="18"/>
      <c r="C373" s="18"/>
      <c r="D373" s="18"/>
      <c r="E373" s="18"/>
      <c r="F373" s="18"/>
      <c r="G373" s="28"/>
      <c r="H373" s="28"/>
      <c r="I373" s="28"/>
      <c r="J373" s="28"/>
      <c r="K373" s="28"/>
      <c r="L373" s="28"/>
      <c r="M373" s="28"/>
      <c r="N373" s="28"/>
      <c r="O373" s="28"/>
      <c r="P373" s="28"/>
    </row>
    <row r="374" spans="1:16" s="6" customFormat="1" hidden="1" x14ac:dyDescent="0.2">
      <c r="A374" s="18"/>
      <c r="B374" s="18"/>
      <c r="C374" s="18"/>
      <c r="D374" s="18"/>
      <c r="E374" s="18"/>
      <c r="F374" s="18"/>
      <c r="G374" s="28"/>
      <c r="H374" s="28"/>
      <c r="I374" s="28"/>
      <c r="J374" s="28"/>
      <c r="K374" s="28"/>
      <c r="L374" s="28"/>
      <c r="M374" s="28"/>
      <c r="N374" s="28"/>
      <c r="O374" s="28"/>
      <c r="P374" s="28"/>
    </row>
    <row r="375" spans="1:16" s="6" customFormat="1" hidden="1" x14ac:dyDescent="0.2">
      <c r="A375" s="18"/>
      <c r="B375" s="18"/>
      <c r="C375" s="18"/>
      <c r="D375" s="18"/>
      <c r="E375" s="18"/>
      <c r="F375" s="18"/>
      <c r="G375" s="28"/>
      <c r="H375" s="28"/>
      <c r="I375" s="28"/>
      <c r="J375" s="28"/>
      <c r="K375" s="28"/>
      <c r="L375" s="28"/>
      <c r="M375" s="28"/>
      <c r="N375" s="28"/>
      <c r="O375" s="28"/>
      <c r="P375" s="28"/>
    </row>
    <row r="376" spans="1:16" s="6" customFormat="1" hidden="1" x14ac:dyDescent="0.2">
      <c r="A376" s="18"/>
      <c r="B376" s="18"/>
      <c r="C376" s="18"/>
      <c r="D376" s="18"/>
      <c r="E376" s="18"/>
      <c r="F376" s="18"/>
      <c r="G376" s="28"/>
      <c r="H376" s="28"/>
      <c r="I376" s="28"/>
      <c r="J376" s="28"/>
      <c r="K376" s="28"/>
      <c r="L376" s="28"/>
      <c r="M376" s="28"/>
      <c r="N376" s="28"/>
      <c r="O376" s="28"/>
      <c r="P376" s="28"/>
    </row>
    <row r="377" spans="1:16" s="6" customFormat="1" hidden="1" x14ac:dyDescent="0.2">
      <c r="A377" s="18"/>
      <c r="B377" s="18"/>
      <c r="C377" s="18"/>
      <c r="D377" s="18"/>
      <c r="E377" s="18"/>
      <c r="F377" s="18"/>
      <c r="G377" s="28"/>
      <c r="H377" s="28"/>
      <c r="I377" s="28"/>
      <c r="J377" s="28"/>
      <c r="K377" s="28"/>
      <c r="L377" s="28"/>
      <c r="M377" s="28"/>
      <c r="N377" s="28"/>
      <c r="O377" s="28"/>
      <c r="P377" s="28"/>
    </row>
    <row r="378" spans="1:16" s="6" customFormat="1" hidden="1" x14ac:dyDescent="0.2">
      <c r="A378" s="18"/>
      <c r="B378" s="18"/>
      <c r="C378" s="18"/>
      <c r="D378" s="18"/>
      <c r="E378" s="18"/>
      <c r="F378" s="18"/>
      <c r="G378" s="28"/>
      <c r="H378" s="28"/>
      <c r="I378" s="28"/>
      <c r="J378" s="28"/>
      <c r="K378" s="28"/>
      <c r="L378" s="28"/>
      <c r="M378" s="28"/>
      <c r="N378" s="28"/>
      <c r="O378" s="28"/>
      <c r="P378" s="28"/>
    </row>
    <row r="379" spans="1:16" s="6" customFormat="1" hidden="1" x14ac:dyDescent="0.2">
      <c r="A379" s="18"/>
      <c r="B379" s="18"/>
      <c r="C379" s="18"/>
      <c r="D379" s="18"/>
      <c r="E379" s="18"/>
      <c r="F379" s="18"/>
      <c r="G379" s="28"/>
      <c r="H379" s="28"/>
      <c r="I379" s="28"/>
      <c r="J379" s="28"/>
      <c r="K379" s="28"/>
      <c r="L379" s="28"/>
      <c r="M379" s="28"/>
      <c r="N379" s="28"/>
      <c r="O379" s="28"/>
      <c r="P379" s="28"/>
    </row>
    <row r="380" spans="1:16" s="6" customFormat="1" hidden="1" x14ac:dyDescent="0.2">
      <c r="A380" s="18"/>
      <c r="B380" s="18"/>
      <c r="C380" s="18"/>
      <c r="D380" s="18"/>
      <c r="E380" s="18"/>
      <c r="F380" s="18"/>
      <c r="G380" s="28"/>
      <c r="H380" s="28"/>
      <c r="I380" s="28"/>
      <c r="J380" s="28"/>
      <c r="K380" s="28"/>
      <c r="L380" s="28"/>
      <c r="M380" s="28"/>
      <c r="N380" s="28"/>
      <c r="O380" s="28"/>
      <c r="P380" s="28"/>
    </row>
    <row r="381" spans="1:16" s="6" customFormat="1" hidden="1" x14ac:dyDescent="0.2">
      <c r="A381" s="18"/>
      <c r="B381" s="18"/>
      <c r="C381" s="18"/>
      <c r="D381" s="18"/>
      <c r="E381" s="18"/>
      <c r="F381" s="18"/>
      <c r="G381" s="28"/>
      <c r="H381" s="28"/>
      <c r="I381" s="28"/>
      <c r="J381" s="28"/>
      <c r="K381" s="28"/>
      <c r="L381" s="28"/>
      <c r="M381" s="28"/>
      <c r="N381" s="28"/>
      <c r="O381" s="28"/>
      <c r="P381" s="28"/>
    </row>
    <row r="382" spans="1:16" s="6" customFormat="1" hidden="1" x14ac:dyDescent="0.2">
      <c r="A382" s="18"/>
      <c r="B382" s="18"/>
      <c r="C382" s="18"/>
      <c r="D382" s="18"/>
      <c r="E382" s="18"/>
      <c r="F382" s="18"/>
      <c r="G382" s="28"/>
      <c r="H382" s="28"/>
      <c r="I382" s="28"/>
      <c r="J382" s="28"/>
      <c r="K382" s="28"/>
      <c r="L382" s="28"/>
      <c r="M382" s="28"/>
      <c r="N382" s="28"/>
      <c r="O382" s="28"/>
      <c r="P382" s="28"/>
    </row>
    <row r="383" spans="1:16" s="6" customFormat="1" hidden="1" x14ac:dyDescent="0.2">
      <c r="A383" s="18"/>
      <c r="B383" s="18"/>
      <c r="C383" s="18"/>
      <c r="D383" s="18"/>
      <c r="E383" s="18"/>
      <c r="F383" s="18"/>
      <c r="G383" s="28"/>
      <c r="H383" s="28"/>
      <c r="I383" s="28"/>
      <c r="J383" s="28"/>
      <c r="K383" s="28"/>
      <c r="L383" s="28"/>
      <c r="M383" s="28"/>
      <c r="N383" s="28"/>
      <c r="O383" s="28"/>
      <c r="P383" s="28"/>
    </row>
    <row r="384" spans="1:16" s="6" customFormat="1" hidden="1" x14ac:dyDescent="0.2">
      <c r="A384" s="18"/>
      <c r="B384" s="18"/>
      <c r="C384" s="18"/>
      <c r="D384" s="18"/>
      <c r="E384" s="18"/>
      <c r="F384" s="18"/>
      <c r="G384" s="28"/>
      <c r="H384" s="28"/>
      <c r="I384" s="28"/>
      <c r="J384" s="28"/>
      <c r="K384" s="28"/>
      <c r="L384" s="28"/>
      <c r="M384" s="28"/>
      <c r="N384" s="28"/>
      <c r="O384" s="28"/>
      <c r="P384" s="28"/>
    </row>
    <row r="385" spans="1:16" s="6" customFormat="1" hidden="1" x14ac:dyDescent="0.2">
      <c r="A385" s="18"/>
      <c r="B385" s="18"/>
      <c r="C385" s="18"/>
      <c r="D385" s="18"/>
      <c r="E385" s="18"/>
      <c r="F385" s="18"/>
      <c r="G385" s="28"/>
      <c r="H385" s="28"/>
      <c r="I385" s="28"/>
      <c r="J385" s="28"/>
      <c r="K385" s="28"/>
      <c r="L385" s="28"/>
      <c r="M385" s="28"/>
      <c r="N385" s="28"/>
      <c r="O385" s="28"/>
      <c r="P385" s="28"/>
    </row>
    <row r="386" spans="1:16" s="6" customFormat="1" hidden="1" x14ac:dyDescent="0.2">
      <c r="A386" s="18"/>
      <c r="B386" s="18"/>
      <c r="C386" s="18"/>
      <c r="D386" s="18"/>
      <c r="E386" s="18"/>
      <c r="F386" s="18"/>
      <c r="G386" s="28"/>
      <c r="H386" s="28"/>
      <c r="I386" s="28"/>
      <c r="J386" s="28"/>
      <c r="K386" s="28"/>
      <c r="L386" s="28"/>
      <c r="M386" s="28"/>
      <c r="N386" s="28"/>
      <c r="O386" s="28"/>
      <c r="P386" s="28"/>
    </row>
    <row r="387" spans="1:16" s="6" customFormat="1" hidden="1" x14ac:dyDescent="0.2">
      <c r="A387" s="18"/>
      <c r="B387" s="18"/>
      <c r="C387" s="18"/>
      <c r="D387" s="18"/>
      <c r="E387" s="18"/>
      <c r="F387" s="18"/>
      <c r="G387" s="28"/>
      <c r="H387" s="28"/>
      <c r="I387" s="28"/>
      <c r="J387" s="28"/>
      <c r="K387" s="28"/>
      <c r="L387" s="28"/>
      <c r="M387" s="28"/>
      <c r="N387" s="28"/>
      <c r="O387" s="28"/>
      <c r="P387" s="28"/>
    </row>
    <row r="388" spans="1:16" s="6" customFormat="1" hidden="1" x14ac:dyDescent="0.2">
      <c r="A388" s="18"/>
      <c r="B388" s="18"/>
      <c r="C388" s="18"/>
      <c r="D388" s="18"/>
      <c r="E388" s="18"/>
      <c r="F388" s="18"/>
      <c r="G388" s="28"/>
      <c r="H388" s="28"/>
      <c r="I388" s="28"/>
      <c r="J388" s="28"/>
      <c r="K388" s="28"/>
      <c r="L388" s="28"/>
      <c r="M388" s="28"/>
      <c r="N388" s="28"/>
      <c r="O388" s="28"/>
      <c r="P388" s="28"/>
    </row>
    <row r="389" spans="1:16" s="6" customFormat="1" hidden="1" x14ac:dyDescent="0.2">
      <c r="A389" s="18"/>
      <c r="B389" s="18"/>
      <c r="C389" s="18"/>
      <c r="D389" s="18"/>
      <c r="E389" s="18"/>
      <c r="F389" s="18"/>
      <c r="G389" s="28"/>
      <c r="H389" s="28"/>
      <c r="I389" s="28"/>
      <c r="J389" s="28"/>
      <c r="K389" s="28"/>
      <c r="L389" s="28"/>
      <c r="M389" s="28"/>
      <c r="N389" s="28"/>
      <c r="O389" s="28"/>
      <c r="P389" s="28"/>
    </row>
    <row r="390" spans="1:16" s="6" customFormat="1" hidden="1" x14ac:dyDescent="0.2">
      <c r="A390" s="18"/>
      <c r="B390" s="18"/>
      <c r="C390" s="18"/>
      <c r="D390" s="18"/>
      <c r="E390" s="18"/>
      <c r="F390" s="18"/>
      <c r="G390" s="28"/>
      <c r="H390" s="28"/>
      <c r="I390" s="28"/>
      <c r="J390" s="28"/>
      <c r="K390" s="28"/>
      <c r="L390" s="28"/>
      <c r="M390" s="28"/>
      <c r="N390" s="28"/>
      <c r="O390" s="28"/>
      <c r="P390" s="28"/>
    </row>
    <row r="391" spans="1:16" s="6" customFormat="1" hidden="1" x14ac:dyDescent="0.2">
      <c r="A391" s="18"/>
      <c r="B391" s="18"/>
      <c r="C391" s="18"/>
      <c r="D391" s="18"/>
      <c r="E391" s="18"/>
      <c r="F391" s="18"/>
      <c r="G391" s="28"/>
      <c r="H391" s="28"/>
      <c r="I391" s="28"/>
      <c r="J391" s="28"/>
      <c r="K391" s="28"/>
      <c r="L391" s="28"/>
      <c r="M391" s="28"/>
      <c r="N391" s="28"/>
      <c r="O391" s="28"/>
      <c r="P391" s="28"/>
    </row>
    <row r="392" spans="1:16" s="6" customFormat="1" hidden="1" x14ac:dyDescent="0.2">
      <c r="A392" s="18"/>
      <c r="B392" s="18"/>
      <c r="C392" s="18"/>
      <c r="D392" s="18"/>
      <c r="E392" s="18"/>
      <c r="F392" s="18"/>
      <c r="G392" s="28"/>
      <c r="H392" s="28"/>
      <c r="I392" s="28"/>
      <c r="J392" s="28"/>
      <c r="K392" s="28"/>
      <c r="L392" s="28"/>
      <c r="M392" s="28"/>
      <c r="N392" s="28"/>
      <c r="O392" s="28"/>
      <c r="P392" s="28"/>
    </row>
    <row r="393" spans="1:16" s="6" customFormat="1" hidden="1" x14ac:dyDescent="0.2">
      <c r="A393" s="18"/>
      <c r="B393" s="18"/>
      <c r="C393" s="18"/>
      <c r="D393" s="18"/>
      <c r="E393" s="18"/>
      <c r="F393" s="18"/>
      <c r="G393" s="28"/>
      <c r="H393" s="28"/>
      <c r="I393" s="28"/>
      <c r="J393" s="28"/>
      <c r="K393" s="28"/>
      <c r="L393" s="28"/>
      <c r="M393" s="28"/>
      <c r="N393" s="28"/>
      <c r="O393" s="28"/>
      <c r="P393" s="28"/>
    </row>
    <row r="394" spans="1:16" s="6" customFormat="1" hidden="1" x14ac:dyDescent="0.2">
      <c r="A394" s="18"/>
      <c r="B394" s="18"/>
      <c r="C394" s="18"/>
      <c r="D394" s="18"/>
      <c r="E394" s="18"/>
      <c r="F394" s="18"/>
      <c r="G394" s="28"/>
      <c r="H394" s="28"/>
      <c r="I394" s="28"/>
      <c r="J394" s="28"/>
      <c r="K394" s="28"/>
      <c r="L394" s="28"/>
      <c r="M394" s="28"/>
      <c r="N394" s="28"/>
      <c r="O394" s="28"/>
      <c r="P394" s="28"/>
    </row>
    <row r="395" spans="1:16" s="6" customFormat="1" hidden="1" x14ac:dyDescent="0.2">
      <c r="A395" s="18"/>
      <c r="B395" s="18"/>
      <c r="C395" s="18"/>
      <c r="D395" s="18"/>
      <c r="E395" s="18"/>
      <c r="F395" s="18"/>
      <c r="G395" s="28"/>
      <c r="H395" s="28"/>
      <c r="I395" s="28"/>
      <c r="J395" s="28"/>
      <c r="K395" s="28"/>
      <c r="L395" s="28"/>
      <c r="M395" s="28"/>
      <c r="N395" s="28"/>
      <c r="O395" s="28"/>
      <c r="P395" s="28"/>
    </row>
    <row r="396" spans="1:16" s="6" customFormat="1" hidden="1" x14ac:dyDescent="0.2">
      <c r="A396" s="18"/>
      <c r="B396" s="18"/>
      <c r="C396" s="18"/>
      <c r="D396" s="18"/>
      <c r="E396" s="18"/>
      <c r="F396" s="18"/>
      <c r="G396" s="28"/>
      <c r="H396" s="28"/>
      <c r="I396" s="28"/>
      <c r="J396" s="28"/>
      <c r="K396" s="28"/>
      <c r="L396" s="28"/>
      <c r="M396" s="28"/>
      <c r="N396" s="28"/>
      <c r="O396" s="28"/>
      <c r="P396" s="28"/>
    </row>
    <row r="397" spans="1:16" s="6" customFormat="1" hidden="1" x14ac:dyDescent="0.2">
      <c r="A397" s="18"/>
      <c r="B397" s="18"/>
      <c r="C397" s="18"/>
      <c r="D397" s="18"/>
      <c r="E397" s="18"/>
      <c r="F397" s="18"/>
      <c r="G397" s="28"/>
      <c r="H397" s="28"/>
      <c r="I397" s="28"/>
      <c r="J397" s="28"/>
      <c r="K397" s="28"/>
      <c r="L397" s="28"/>
      <c r="M397" s="28"/>
      <c r="N397" s="28"/>
      <c r="O397" s="28"/>
      <c r="P397" s="28"/>
    </row>
    <row r="398" spans="1:16" s="6" customFormat="1" hidden="1" x14ac:dyDescent="0.2">
      <c r="A398" s="18"/>
      <c r="B398" s="18"/>
      <c r="C398" s="18"/>
      <c r="D398" s="18"/>
      <c r="E398" s="18"/>
      <c r="F398" s="18"/>
      <c r="G398" s="28"/>
      <c r="H398" s="28"/>
      <c r="I398" s="28"/>
      <c r="J398" s="28"/>
      <c r="K398" s="28"/>
      <c r="L398" s="28"/>
      <c r="M398" s="28"/>
      <c r="N398" s="28"/>
      <c r="O398" s="28"/>
      <c r="P398" s="28"/>
    </row>
    <row r="399" spans="1:16" s="6" customFormat="1" hidden="1" x14ac:dyDescent="0.2">
      <c r="A399" s="18"/>
      <c r="B399" s="18"/>
      <c r="C399" s="18"/>
      <c r="D399" s="18"/>
      <c r="E399" s="18"/>
      <c r="F399" s="18"/>
      <c r="G399" s="28"/>
      <c r="H399" s="28"/>
      <c r="I399" s="28"/>
      <c r="J399" s="28"/>
      <c r="K399" s="28"/>
      <c r="L399" s="28"/>
      <c r="M399" s="28"/>
      <c r="N399" s="28"/>
      <c r="O399" s="28"/>
      <c r="P399" s="28"/>
    </row>
    <row r="400" spans="1:16" s="6" customFormat="1" hidden="1" x14ac:dyDescent="0.2">
      <c r="A400" s="18"/>
      <c r="B400" s="18"/>
      <c r="C400" s="18"/>
      <c r="D400" s="18"/>
      <c r="E400" s="18"/>
      <c r="F400" s="18"/>
      <c r="G400" s="28"/>
      <c r="H400" s="28"/>
      <c r="I400" s="28"/>
      <c r="J400" s="28"/>
      <c r="K400" s="28"/>
      <c r="L400" s="28"/>
      <c r="M400" s="28"/>
      <c r="N400" s="28"/>
      <c r="O400" s="28"/>
      <c r="P400" s="28"/>
    </row>
    <row r="401" spans="1:16" s="6" customFormat="1" hidden="1" x14ac:dyDescent="0.2">
      <c r="A401" s="18"/>
      <c r="B401" s="18"/>
      <c r="C401" s="18"/>
      <c r="D401" s="18"/>
      <c r="E401" s="18"/>
      <c r="F401" s="18"/>
      <c r="G401" s="28"/>
      <c r="H401" s="28"/>
      <c r="I401" s="28"/>
      <c r="J401" s="28"/>
      <c r="K401" s="28"/>
      <c r="L401" s="28"/>
      <c r="M401" s="28"/>
      <c r="N401" s="28"/>
      <c r="O401" s="28"/>
      <c r="P401" s="28"/>
    </row>
    <row r="402" spans="1:16" s="6" customFormat="1" hidden="1" x14ac:dyDescent="0.2">
      <c r="A402" s="18"/>
      <c r="B402" s="18"/>
      <c r="C402" s="18"/>
      <c r="D402" s="18"/>
      <c r="E402" s="18"/>
      <c r="F402" s="18"/>
      <c r="G402" s="28"/>
      <c r="H402" s="28"/>
      <c r="I402" s="28"/>
      <c r="J402" s="28"/>
      <c r="K402" s="28"/>
      <c r="L402" s="28"/>
      <c r="M402" s="28"/>
      <c r="N402" s="28"/>
      <c r="O402" s="28"/>
      <c r="P402" s="28"/>
    </row>
    <row r="403" spans="1:16" s="6" customFormat="1" hidden="1" x14ac:dyDescent="0.2">
      <c r="A403" s="18"/>
      <c r="B403" s="18"/>
      <c r="C403" s="18"/>
      <c r="D403" s="18"/>
      <c r="E403" s="18"/>
      <c r="F403" s="18"/>
      <c r="G403" s="28"/>
      <c r="H403" s="28"/>
      <c r="I403" s="28"/>
      <c r="J403" s="28"/>
      <c r="K403" s="28"/>
      <c r="L403" s="28"/>
      <c r="M403" s="28"/>
      <c r="N403" s="28"/>
      <c r="O403" s="28"/>
      <c r="P403" s="28"/>
    </row>
    <row r="404" spans="1:16" s="6" customFormat="1" hidden="1" x14ac:dyDescent="0.2">
      <c r="A404" s="18"/>
      <c r="B404" s="18"/>
      <c r="C404" s="18"/>
      <c r="D404" s="18"/>
      <c r="E404" s="18"/>
      <c r="F404" s="18"/>
      <c r="G404" s="28"/>
      <c r="H404" s="28"/>
      <c r="I404" s="28"/>
      <c r="J404" s="28"/>
      <c r="K404" s="28"/>
      <c r="L404" s="28"/>
      <c r="M404" s="28"/>
      <c r="N404" s="28"/>
      <c r="O404" s="28"/>
      <c r="P404" s="28"/>
    </row>
    <row r="405" spans="1:16" s="6" customFormat="1" hidden="1" x14ac:dyDescent="0.2">
      <c r="A405" s="18"/>
      <c r="B405" s="18"/>
      <c r="C405" s="18"/>
      <c r="D405" s="18"/>
      <c r="E405" s="18"/>
      <c r="F405" s="18"/>
      <c r="G405" s="28"/>
      <c r="H405" s="28"/>
      <c r="I405" s="28"/>
      <c r="J405" s="28"/>
      <c r="K405" s="28"/>
      <c r="L405" s="28"/>
      <c r="M405" s="28"/>
      <c r="N405" s="28"/>
      <c r="O405" s="28"/>
      <c r="P405" s="28"/>
    </row>
    <row r="406" spans="1:16" s="6" customFormat="1" hidden="1" x14ac:dyDescent="0.2">
      <c r="A406" s="18"/>
      <c r="B406" s="18"/>
      <c r="C406" s="18"/>
      <c r="D406" s="18"/>
      <c r="E406" s="18"/>
      <c r="F406" s="18"/>
      <c r="G406" s="28"/>
      <c r="H406" s="28"/>
      <c r="I406" s="28"/>
      <c r="J406" s="28"/>
      <c r="K406" s="28"/>
      <c r="L406" s="28"/>
      <c r="M406" s="28"/>
      <c r="N406" s="28"/>
      <c r="O406" s="28"/>
      <c r="P406" s="28"/>
    </row>
    <row r="407" spans="1:16" s="6" customFormat="1" hidden="1" x14ac:dyDescent="0.2">
      <c r="A407" s="18"/>
      <c r="B407" s="18"/>
      <c r="C407" s="18"/>
      <c r="D407" s="18"/>
      <c r="E407" s="18"/>
      <c r="F407" s="18"/>
      <c r="G407" s="28"/>
      <c r="H407" s="28"/>
      <c r="I407" s="28"/>
      <c r="J407" s="28"/>
      <c r="K407" s="28"/>
      <c r="L407" s="28"/>
      <c r="M407" s="28"/>
      <c r="N407" s="28"/>
      <c r="O407" s="28"/>
      <c r="P407" s="28"/>
    </row>
    <row r="408" spans="1:16" s="6" customFormat="1" hidden="1" x14ac:dyDescent="0.2">
      <c r="A408" s="18"/>
      <c r="B408" s="18"/>
      <c r="C408" s="18"/>
      <c r="D408" s="18"/>
      <c r="E408" s="18"/>
      <c r="F408" s="18"/>
      <c r="G408" s="28"/>
      <c r="H408" s="28"/>
      <c r="I408" s="28"/>
      <c r="J408" s="28"/>
      <c r="K408" s="28"/>
      <c r="L408" s="28"/>
      <c r="M408" s="28"/>
      <c r="N408" s="28"/>
      <c r="O408" s="28"/>
      <c r="P408" s="28"/>
    </row>
    <row r="409" spans="1:16" s="6" customFormat="1" hidden="1" x14ac:dyDescent="0.2">
      <c r="A409" s="18"/>
      <c r="B409" s="18"/>
      <c r="C409" s="18"/>
      <c r="D409" s="18"/>
      <c r="E409" s="18"/>
      <c r="F409" s="18"/>
      <c r="G409" s="28"/>
      <c r="H409" s="28"/>
      <c r="I409" s="28"/>
      <c r="J409" s="28"/>
      <c r="K409" s="28"/>
      <c r="L409" s="28"/>
      <c r="M409" s="28"/>
      <c r="N409" s="28"/>
      <c r="O409" s="28"/>
      <c r="P409" s="28"/>
    </row>
    <row r="410" spans="1:16" s="6" customFormat="1" hidden="1" x14ac:dyDescent="0.2">
      <c r="A410" s="18"/>
      <c r="B410" s="18"/>
      <c r="C410" s="18"/>
      <c r="D410" s="18"/>
      <c r="E410" s="18"/>
      <c r="F410" s="1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  <row r="411" spans="1:16" s="6" customFormat="1" hidden="1" x14ac:dyDescent="0.2">
      <c r="A411" s="18"/>
      <c r="B411" s="18"/>
      <c r="C411" s="18"/>
      <c r="D411" s="18"/>
      <c r="E411" s="18"/>
      <c r="F411" s="18"/>
      <c r="G411" s="28"/>
      <c r="H411" s="28"/>
      <c r="I411" s="28"/>
      <c r="J411" s="28"/>
      <c r="K411" s="28"/>
      <c r="L411" s="28"/>
      <c r="M411" s="28"/>
      <c r="N411" s="28"/>
      <c r="O411" s="28"/>
      <c r="P411" s="28"/>
    </row>
    <row r="412" spans="1:16" s="6" customFormat="1" hidden="1" x14ac:dyDescent="0.2">
      <c r="A412" s="18"/>
      <c r="B412" s="18"/>
      <c r="C412" s="18"/>
      <c r="D412" s="18"/>
      <c r="E412" s="18"/>
      <c r="F412" s="18"/>
      <c r="G412" s="28"/>
      <c r="H412" s="28"/>
      <c r="I412" s="28"/>
      <c r="J412" s="28"/>
      <c r="K412" s="28"/>
      <c r="L412" s="28"/>
      <c r="M412" s="28"/>
      <c r="N412" s="28"/>
      <c r="O412" s="28"/>
      <c r="P412" s="28"/>
    </row>
    <row r="413" spans="1:16" s="6" customFormat="1" hidden="1" x14ac:dyDescent="0.2">
      <c r="A413" s="18"/>
      <c r="B413" s="18"/>
      <c r="C413" s="18"/>
      <c r="D413" s="18"/>
      <c r="E413" s="18"/>
      <c r="F413" s="18"/>
      <c r="G413" s="28"/>
      <c r="H413" s="28"/>
      <c r="I413" s="28"/>
      <c r="J413" s="28"/>
      <c r="K413" s="28"/>
      <c r="L413" s="28"/>
      <c r="M413" s="28"/>
      <c r="N413" s="28"/>
      <c r="O413" s="28"/>
      <c r="P413" s="28"/>
    </row>
    <row r="414" spans="1:16" s="6" customFormat="1" hidden="1" x14ac:dyDescent="0.2">
      <c r="A414" s="18"/>
      <c r="B414" s="18"/>
      <c r="C414" s="18"/>
      <c r="D414" s="18"/>
      <c r="E414" s="18"/>
      <c r="F414" s="18"/>
      <c r="G414" s="28"/>
      <c r="H414" s="28"/>
      <c r="I414" s="28"/>
      <c r="J414" s="28"/>
      <c r="K414" s="28"/>
      <c r="L414" s="28"/>
      <c r="M414" s="28"/>
      <c r="N414" s="28"/>
      <c r="O414" s="28"/>
      <c r="P414" s="28"/>
    </row>
    <row r="415" spans="1:16" s="6" customFormat="1" hidden="1" x14ac:dyDescent="0.2">
      <c r="A415" s="18"/>
      <c r="B415" s="18"/>
      <c r="C415" s="18"/>
      <c r="D415" s="18"/>
      <c r="E415" s="18"/>
      <c r="F415" s="18"/>
      <c r="G415" s="28"/>
      <c r="H415" s="28"/>
      <c r="I415" s="28"/>
      <c r="J415" s="28"/>
      <c r="K415" s="28"/>
      <c r="L415" s="28"/>
      <c r="M415" s="28"/>
      <c r="N415" s="28"/>
      <c r="O415" s="28"/>
      <c r="P415" s="28"/>
    </row>
    <row r="416" spans="1:16" s="6" customFormat="1" hidden="1" x14ac:dyDescent="0.2">
      <c r="A416" s="18"/>
      <c r="B416" s="18"/>
      <c r="C416" s="18"/>
      <c r="D416" s="18"/>
      <c r="E416" s="18"/>
      <c r="F416" s="18"/>
      <c r="G416" s="28"/>
      <c r="H416" s="28"/>
      <c r="I416" s="28"/>
      <c r="J416" s="28"/>
      <c r="K416" s="28"/>
      <c r="L416" s="28"/>
      <c r="M416" s="28"/>
      <c r="N416" s="28"/>
      <c r="O416" s="28"/>
      <c r="P416" s="28"/>
    </row>
    <row r="417" spans="1:16" s="6" customFormat="1" hidden="1" x14ac:dyDescent="0.2">
      <c r="A417" s="18"/>
      <c r="B417" s="18"/>
      <c r="C417" s="18"/>
      <c r="D417" s="18"/>
      <c r="E417" s="18"/>
      <c r="F417" s="18"/>
      <c r="G417" s="28"/>
      <c r="H417" s="28"/>
      <c r="I417" s="28"/>
      <c r="J417" s="28"/>
      <c r="K417" s="28"/>
      <c r="L417" s="28"/>
      <c r="M417" s="28"/>
      <c r="N417" s="28"/>
      <c r="O417" s="28"/>
      <c r="P417" s="28"/>
    </row>
    <row r="418" spans="1:16" s="6" customFormat="1" hidden="1" x14ac:dyDescent="0.2">
      <c r="A418" s="18"/>
      <c r="B418" s="18"/>
      <c r="C418" s="18"/>
      <c r="D418" s="18"/>
      <c r="E418" s="18"/>
      <c r="F418" s="18"/>
      <c r="G418" s="28"/>
      <c r="H418" s="28"/>
      <c r="I418" s="28"/>
      <c r="J418" s="28"/>
      <c r="K418" s="28"/>
      <c r="L418" s="28"/>
      <c r="M418" s="28"/>
      <c r="N418" s="28"/>
      <c r="O418" s="28"/>
      <c r="P418" s="28"/>
    </row>
    <row r="419" spans="1:16" s="6" customFormat="1" hidden="1" x14ac:dyDescent="0.2">
      <c r="A419" s="18"/>
      <c r="B419" s="18"/>
      <c r="C419" s="18"/>
      <c r="D419" s="18"/>
      <c r="E419" s="18"/>
      <c r="F419" s="18"/>
      <c r="G419" s="28"/>
      <c r="H419" s="28"/>
      <c r="I419" s="28"/>
      <c r="J419" s="28"/>
      <c r="K419" s="28"/>
      <c r="L419" s="28"/>
      <c r="M419" s="28"/>
      <c r="N419" s="28"/>
      <c r="O419" s="28"/>
      <c r="P419" s="28"/>
    </row>
    <row r="420" spans="1:16" s="6" customFormat="1" hidden="1" x14ac:dyDescent="0.2">
      <c r="A420" s="18"/>
      <c r="B420" s="18"/>
      <c r="C420" s="18"/>
      <c r="D420" s="18"/>
      <c r="E420" s="18"/>
      <c r="F420" s="18"/>
      <c r="G420" s="28"/>
      <c r="H420" s="28"/>
      <c r="I420" s="28"/>
      <c r="J420" s="28"/>
      <c r="K420" s="28"/>
      <c r="L420" s="28"/>
      <c r="M420" s="28"/>
      <c r="N420" s="28"/>
      <c r="O420" s="28"/>
      <c r="P420" s="28"/>
    </row>
    <row r="421" spans="1:16" s="6" customFormat="1" hidden="1" x14ac:dyDescent="0.2">
      <c r="A421" s="18"/>
      <c r="B421" s="18"/>
      <c r="C421" s="18"/>
      <c r="D421" s="18"/>
      <c r="E421" s="18"/>
      <c r="F421" s="18"/>
      <c r="G421" s="28"/>
      <c r="H421" s="28"/>
      <c r="I421" s="28"/>
      <c r="J421" s="28"/>
      <c r="K421" s="28"/>
      <c r="L421" s="28"/>
      <c r="M421" s="28"/>
      <c r="N421" s="28"/>
      <c r="O421" s="28"/>
      <c r="P421" s="28"/>
    </row>
    <row r="422" spans="1:16" s="6" customFormat="1" hidden="1" x14ac:dyDescent="0.2">
      <c r="A422" s="18"/>
      <c r="B422" s="18"/>
      <c r="C422" s="18"/>
      <c r="D422" s="18"/>
      <c r="E422" s="18"/>
      <c r="F422" s="18"/>
      <c r="G422" s="28"/>
      <c r="H422" s="28"/>
      <c r="I422" s="28"/>
      <c r="J422" s="28"/>
      <c r="K422" s="28"/>
      <c r="L422" s="28"/>
      <c r="M422" s="28"/>
      <c r="N422" s="28"/>
      <c r="O422" s="28"/>
      <c r="P422" s="28"/>
    </row>
    <row r="423" spans="1:16" s="6" customFormat="1" hidden="1" x14ac:dyDescent="0.2">
      <c r="A423" s="18"/>
      <c r="B423" s="18"/>
      <c r="C423" s="18"/>
      <c r="D423" s="18"/>
      <c r="E423" s="18"/>
      <c r="F423" s="18"/>
      <c r="G423" s="28"/>
      <c r="H423" s="28"/>
      <c r="I423" s="28"/>
      <c r="J423" s="28"/>
      <c r="K423" s="28"/>
      <c r="L423" s="28"/>
      <c r="M423" s="28"/>
      <c r="N423" s="28"/>
      <c r="O423" s="28"/>
      <c r="P423" s="28"/>
    </row>
    <row r="424" spans="1:16" s="6" customFormat="1" hidden="1" x14ac:dyDescent="0.2">
      <c r="A424" s="18"/>
      <c r="B424" s="18"/>
      <c r="C424" s="18"/>
      <c r="D424" s="18"/>
      <c r="E424" s="18"/>
      <c r="F424" s="18"/>
      <c r="G424" s="28"/>
      <c r="H424" s="28"/>
      <c r="I424" s="28"/>
      <c r="J424" s="28"/>
      <c r="K424" s="28"/>
      <c r="L424" s="28"/>
      <c r="M424" s="28"/>
      <c r="N424" s="28"/>
      <c r="O424" s="28"/>
      <c r="P424" s="28"/>
    </row>
    <row r="425" spans="1:16" s="6" customFormat="1" hidden="1" x14ac:dyDescent="0.2">
      <c r="A425" s="18"/>
      <c r="B425" s="18"/>
      <c r="C425" s="18"/>
      <c r="D425" s="18"/>
      <c r="E425" s="18"/>
      <c r="F425" s="18"/>
      <c r="G425" s="28"/>
      <c r="H425" s="28"/>
      <c r="I425" s="28"/>
      <c r="J425" s="28"/>
      <c r="K425" s="28"/>
      <c r="L425" s="28"/>
      <c r="M425" s="28"/>
      <c r="N425" s="28"/>
      <c r="O425" s="28"/>
      <c r="P425" s="28"/>
    </row>
    <row r="426" spans="1:16" s="6" customFormat="1" hidden="1" x14ac:dyDescent="0.2">
      <c r="A426" s="18"/>
      <c r="B426" s="18"/>
      <c r="C426" s="18"/>
      <c r="D426" s="18"/>
      <c r="E426" s="18"/>
      <c r="F426" s="18"/>
      <c r="G426" s="28"/>
      <c r="H426" s="28"/>
      <c r="I426" s="28"/>
      <c r="J426" s="28"/>
      <c r="K426" s="28"/>
      <c r="L426" s="28"/>
      <c r="M426" s="28"/>
      <c r="N426" s="28"/>
      <c r="O426" s="28"/>
      <c r="P426" s="28"/>
    </row>
    <row r="427" spans="1:16" s="6" customFormat="1" hidden="1" x14ac:dyDescent="0.2">
      <c r="A427" s="18"/>
      <c r="B427" s="18"/>
      <c r="C427" s="18"/>
      <c r="D427" s="18"/>
      <c r="E427" s="18"/>
      <c r="F427" s="18"/>
      <c r="G427" s="28"/>
      <c r="H427" s="28"/>
      <c r="I427" s="28"/>
      <c r="J427" s="28"/>
      <c r="K427" s="28"/>
      <c r="L427" s="28"/>
      <c r="M427" s="28"/>
      <c r="N427" s="28"/>
      <c r="O427" s="28"/>
      <c r="P427" s="28"/>
    </row>
    <row r="428" spans="1:16" s="6" customFormat="1" hidden="1" x14ac:dyDescent="0.2">
      <c r="A428" s="18"/>
      <c r="B428" s="18"/>
      <c r="C428" s="18"/>
      <c r="D428" s="18"/>
      <c r="E428" s="18"/>
      <c r="F428" s="18"/>
      <c r="G428" s="28"/>
      <c r="H428" s="28"/>
      <c r="I428" s="28"/>
      <c r="J428" s="28"/>
      <c r="K428" s="28"/>
      <c r="L428" s="28"/>
      <c r="M428" s="28"/>
      <c r="N428" s="28"/>
      <c r="O428" s="28"/>
      <c r="P428" s="28"/>
    </row>
    <row r="429" spans="1:16" s="6" customFormat="1" hidden="1" x14ac:dyDescent="0.2">
      <c r="A429" s="18"/>
      <c r="B429" s="18"/>
      <c r="C429" s="18"/>
      <c r="D429" s="18"/>
      <c r="E429" s="18"/>
      <c r="F429" s="18"/>
      <c r="G429" s="28"/>
      <c r="H429" s="28"/>
      <c r="I429" s="28"/>
      <c r="J429" s="28"/>
      <c r="K429" s="28"/>
      <c r="L429" s="28"/>
      <c r="M429" s="28"/>
      <c r="N429" s="28"/>
      <c r="O429" s="28"/>
      <c r="P429" s="28"/>
    </row>
    <row r="430" spans="1:16" s="6" customFormat="1" hidden="1" x14ac:dyDescent="0.2">
      <c r="A430" s="18"/>
      <c r="B430" s="18"/>
      <c r="C430" s="18"/>
      <c r="D430" s="18"/>
      <c r="E430" s="18"/>
      <c r="F430" s="18"/>
      <c r="G430" s="28"/>
      <c r="H430" s="28"/>
      <c r="I430" s="28"/>
      <c r="J430" s="28"/>
      <c r="K430" s="28"/>
      <c r="L430" s="28"/>
      <c r="M430" s="28"/>
      <c r="N430" s="28"/>
      <c r="O430" s="28"/>
      <c r="P430" s="28"/>
    </row>
    <row r="431" spans="1:16" s="6" customFormat="1" hidden="1" x14ac:dyDescent="0.2">
      <c r="A431" s="18"/>
      <c r="B431" s="18"/>
      <c r="C431" s="18"/>
      <c r="D431" s="18"/>
      <c r="E431" s="18"/>
      <c r="F431" s="18"/>
      <c r="G431" s="28"/>
      <c r="H431" s="28"/>
      <c r="I431" s="28"/>
      <c r="J431" s="28"/>
      <c r="K431" s="28"/>
      <c r="L431" s="28"/>
      <c r="M431" s="28"/>
      <c r="N431" s="28"/>
      <c r="O431" s="28"/>
      <c r="P431" s="28"/>
    </row>
    <row r="432" spans="1:16" s="6" customFormat="1" hidden="1" x14ac:dyDescent="0.2">
      <c r="A432" s="18"/>
      <c r="B432" s="18"/>
      <c r="C432" s="18"/>
      <c r="D432" s="18"/>
      <c r="E432" s="18"/>
      <c r="F432" s="18"/>
      <c r="G432" s="28"/>
      <c r="H432" s="28"/>
      <c r="I432" s="28"/>
      <c r="J432" s="28"/>
      <c r="K432" s="28"/>
      <c r="L432" s="28"/>
      <c r="M432" s="28"/>
      <c r="N432" s="28"/>
      <c r="O432" s="28"/>
      <c r="P432" s="28"/>
    </row>
    <row r="433" spans="1:16" s="6" customFormat="1" hidden="1" x14ac:dyDescent="0.2">
      <c r="A433" s="18"/>
      <c r="B433" s="18"/>
      <c r="C433" s="18"/>
      <c r="D433" s="18"/>
      <c r="E433" s="18"/>
      <c r="F433" s="18"/>
      <c r="G433" s="28"/>
      <c r="H433" s="28"/>
      <c r="I433" s="28"/>
      <c r="J433" s="28"/>
      <c r="K433" s="28"/>
      <c r="L433" s="28"/>
      <c r="M433" s="28"/>
      <c r="N433" s="28"/>
      <c r="O433" s="28"/>
      <c r="P433" s="28"/>
    </row>
    <row r="434" spans="1:16" s="6" customFormat="1" hidden="1" x14ac:dyDescent="0.2">
      <c r="A434" s="18"/>
      <c r="B434" s="18"/>
      <c r="C434" s="18"/>
      <c r="D434" s="18"/>
      <c r="E434" s="18"/>
      <c r="F434" s="18"/>
      <c r="G434" s="28"/>
      <c r="H434" s="28"/>
      <c r="I434" s="28"/>
      <c r="J434" s="28"/>
      <c r="K434" s="28"/>
      <c r="L434" s="28"/>
      <c r="M434" s="28"/>
      <c r="N434" s="28"/>
      <c r="O434" s="28"/>
      <c r="P434" s="28"/>
    </row>
    <row r="435" spans="1:16" s="6" customFormat="1" hidden="1" x14ac:dyDescent="0.2">
      <c r="A435" s="18"/>
      <c r="B435" s="18"/>
      <c r="C435" s="18"/>
      <c r="D435" s="18"/>
      <c r="E435" s="18"/>
      <c r="F435" s="1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1:16" s="6" customFormat="1" hidden="1" x14ac:dyDescent="0.2">
      <c r="A436" s="18"/>
      <c r="B436" s="18"/>
      <c r="C436" s="18"/>
      <c r="D436" s="18"/>
      <c r="E436" s="18"/>
      <c r="F436" s="1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1:16" s="6" customFormat="1" hidden="1" x14ac:dyDescent="0.2">
      <c r="A437" s="18"/>
      <c r="B437" s="18"/>
      <c r="C437" s="18"/>
      <c r="D437" s="18"/>
      <c r="E437" s="18"/>
      <c r="F437" s="1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1:16" s="6" customFormat="1" hidden="1" x14ac:dyDescent="0.2">
      <c r="A438" s="18"/>
      <c r="B438" s="18"/>
      <c r="C438" s="18"/>
      <c r="D438" s="18"/>
      <c r="E438" s="18"/>
      <c r="F438" s="1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1:16" s="6" customFormat="1" hidden="1" x14ac:dyDescent="0.2">
      <c r="A439" s="18"/>
      <c r="B439" s="18"/>
      <c r="C439" s="18"/>
      <c r="D439" s="18"/>
      <c r="E439" s="18"/>
      <c r="F439" s="18"/>
      <c r="G439" s="28"/>
      <c r="H439" s="28"/>
      <c r="I439" s="28"/>
      <c r="J439" s="28"/>
      <c r="K439" s="28"/>
      <c r="L439" s="28"/>
      <c r="M439" s="28"/>
      <c r="N439" s="28"/>
      <c r="O439" s="28"/>
      <c r="P439" s="28"/>
    </row>
    <row r="440" spans="1:16" s="6" customFormat="1" hidden="1" x14ac:dyDescent="0.2">
      <c r="A440" s="18"/>
      <c r="B440" s="18"/>
      <c r="C440" s="18"/>
      <c r="D440" s="18"/>
      <c r="E440" s="18"/>
      <c r="F440" s="1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1:16" s="6" customFormat="1" hidden="1" x14ac:dyDescent="0.2">
      <c r="A441" s="18"/>
      <c r="B441" s="18"/>
      <c r="C441" s="18"/>
      <c r="D441" s="18"/>
      <c r="E441" s="18"/>
      <c r="F441" s="1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1:16" s="6" customFormat="1" hidden="1" x14ac:dyDescent="0.2">
      <c r="A442" s="18"/>
      <c r="B442" s="18"/>
      <c r="C442" s="18"/>
      <c r="D442" s="18"/>
      <c r="E442" s="18"/>
      <c r="F442" s="1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1:16" s="6" customFormat="1" hidden="1" x14ac:dyDescent="0.2">
      <c r="A443" s="18"/>
      <c r="B443" s="18"/>
      <c r="C443" s="18"/>
      <c r="D443" s="18"/>
      <c r="E443" s="18"/>
      <c r="F443" s="1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1:16" s="6" customFormat="1" hidden="1" x14ac:dyDescent="0.2">
      <c r="A444" s="18"/>
      <c r="B444" s="18"/>
      <c r="C444" s="18"/>
      <c r="D444" s="18"/>
      <c r="E444" s="18"/>
      <c r="F444" s="1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1:16" s="6" customFormat="1" hidden="1" x14ac:dyDescent="0.2">
      <c r="A445" s="18"/>
      <c r="B445" s="18"/>
      <c r="C445" s="18"/>
      <c r="D445" s="18"/>
      <c r="E445" s="18"/>
      <c r="F445" s="1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1:16" s="6" customFormat="1" hidden="1" x14ac:dyDescent="0.2">
      <c r="A446" s="18"/>
      <c r="B446" s="18"/>
      <c r="C446" s="18"/>
      <c r="D446" s="18"/>
      <c r="E446" s="18"/>
      <c r="F446" s="18"/>
      <c r="G446" s="28"/>
      <c r="H446" s="28"/>
      <c r="I446" s="28"/>
      <c r="J446" s="28"/>
      <c r="K446" s="28"/>
      <c r="L446" s="28"/>
      <c r="M446" s="28"/>
      <c r="N446" s="28"/>
      <c r="O446" s="28"/>
      <c r="P446" s="28"/>
    </row>
    <row r="447" spans="1:16" s="6" customFormat="1" hidden="1" x14ac:dyDescent="0.2">
      <c r="A447" s="18"/>
      <c r="B447" s="18"/>
      <c r="C447" s="18"/>
      <c r="D447" s="18"/>
      <c r="E447" s="18"/>
      <c r="F447" s="1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1:16" s="6" customFormat="1" hidden="1" x14ac:dyDescent="0.2">
      <c r="A448" s="18"/>
      <c r="B448" s="18"/>
      <c r="C448" s="18"/>
      <c r="D448" s="18"/>
      <c r="E448" s="18"/>
      <c r="F448" s="18"/>
      <c r="G448" s="28"/>
      <c r="H448" s="28"/>
      <c r="I448" s="28"/>
      <c r="J448" s="28"/>
      <c r="K448" s="28"/>
      <c r="L448" s="28"/>
      <c r="M448" s="28"/>
      <c r="N448" s="28"/>
      <c r="O448" s="28"/>
      <c r="P448" s="28"/>
    </row>
    <row r="449" spans="1:16" s="6" customFormat="1" hidden="1" x14ac:dyDescent="0.2">
      <c r="A449" s="18"/>
      <c r="B449" s="18"/>
      <c r="C449" s="18"/>
      <c r="D449" s="18"/>
      <c r="E449" s="18"/>
      <c r="F449" s="18"/>
      <c r="G449" s="28"/>
      <c r="H449" s="28"/>
      <c r="I449" s="28"/>
      <c r="J449" s="28"/>
      <c r="K449" s="28"/>
      <c r="L449" s="28"/>
      <c r="M449" s="28"/>
      <c r="N449" s="28"/>
      <c r="O449" s="28"/>
      <c r="P449" s="28"/>
    </row>
    <row r="450" spans="1:16" s="6" customFormat="1" hidden="1" x14ac:dyDescent="0.2">
      <c r="A450" s="18"/>
      <c r="B450" s="18"/>
      <c r="C450" s="18"/>
      <c r="D450" s="18"/>
      <c r="E450" s="18"/>
      <c r="F450" s="18"/>
      <c r="G450" s="28"/>
      <c r="H450" s="28"/>
      <c r="I450" s="28"/>
      <c r="J450" s="28"/>
      <c r="K450" s="28"/>
      <c r="L450" s="28"/>
      <c r="M450" s="28"/>
      <c r="N450" s="28"/>
      <c r="O450" s="28"/>
      <c r="P450" s="28"/>
    </row>
    <row r="451" spans="1:16" s="6" customFormat="1" hidden="1" x14ac:dyDescent="0.2">
      <c r="A451" s="18"/>
      <c r="B451" s="18"/>
      <c r="C451" s="18"/>
      <c r="D451" s="18"/>
      <c r="E451" s="18"/>
      <c r="F451" s="18"/>
      <c r="G451" s="28"/>
      <c r="H451" s="28"/>
      <c r="I451" s="28"/>
      <c r="J451" s="28"/>
      <c r="K451" s="28"/>
      <c r="L451" s="28"/>
      <c r="M451" s="28"/>
      <c r="N451" s="28"/>
      <c r="O451" s="28"/>
      <c r="P451" s="28"/>
    </row>
    <row r="452" spans="1:16" s="6" customFormat="1" hidden="1" x14ac:dyDescent="0.2">
      <c r="A452" s="18"/>
      <c r="B452" s="18"/>
      <c r="C452" s="18"/>
      <c r="D452" s="18"/>
      <c r="E452" s="18"/>
      <c r="F452" s="18"/>
      <c r="G452" s="28"/>
      <c r="H452" s="28"/>
      <c r="I452" s="28"/>
      <c r="J452" s="28"/>
      <c r="K452" s="28"/>
      <c r="L452" s="28"/>
      <c r="M452" s="28"/>
      <c r="N452" s="28"/>
      <c r="O452" s="28"/>
      <c r="P452" s="28"/>
    </row>
    <row r="453" spans="1:16" s="6" customFormat="1" hidden="1" x14ac:dyDescent="0.2">
      <c r="A453" s="18"/>
      <c r="B453" s="18"/>
      <c r="C453" s="18"/>
      <c r="D453" s="18"/>
      <c r="E453" s="18"/>
      <c r="F453" s="18"/>
      <c r="G453" s="28"/>
      <c r="H453" s="28"/>
      <c r="I453" s="28"/>
      <c r="J453" s="28"/>
      <c r="K453" s="28"/>
      <c r="L453" s="28"/>
      <c r="M453" s="28"/>
      <c r="N453" s="28"/>
      <c r="O453" s="28"/>
      <c r="P453" s="28"/>
    </row>
    <row r="454" spans="1:16" s="6" customFormat="1" hidden="1" x14ac:dyDescent="0.2">
      <c r="A454" s="18"/>
      <c r="B454" s="18"/>
      <c r="C454" s="18"/>
      <c r="D454" s="18"/>
      <c r="E454" s="18"/>
      <c r="F454" s="1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1:16" s="6" customFormat="1" hidden="1" x14ac:dyDescent="0.2">
      <c r="A455" s="18"/>
      <c r="B455" s="18"/>
      <c r="C455" s="18"/>
      <c r="D455" s="18"/>
      <c r="E455" s="18"/>
      <c r="F455" s="18"/>
      <c r="G455" s="28"/>
      <c r="H455" s="28"/>
      <c r="I455" s="28"/>
      <c r="J455" s="28"/>
      <c r="K455" s="28"/>
      <c r="L455" s="28"/>
      <c r="M455" s="28"/>
      <c r="N455" s="28"/>
      <c r="O455" s="28"/>
      <c r="P455" s="28"/>
    </row>
    <row r="456" spans="1:16" s="6" customFormat="1" hidden="1" x14ac:dyDescent="0.2">
      <c r="A456" s="18"/>
      <c r="B456" s="18"/>
      <c r="C456" s="18"/>
      <c r="D456" s="18"/>
      <c r="E456" s="18"/>
      <c r="F456" s="18"/>
      <c r="G456" s="28"/>
      <c r="H456" s="28"/>
      <c r="I456" s="28"/>
      <c r="J456" s="28"/>
      <c r="K456" s="28"/>
      <c r="L456" s="28"/>
      <c r="M456" s="28"/>
      <c r="N456" s="28"/>
      <c r="O456" s="28"/>
      <c r="P456" s="28"/>
    </row>
    <row r="457" spans="1:16" s="6" customFormat="1" hidden="1" x14ac:dyDescent="0.2">
      <c r="A457" s="18"/>
      <c r="B457" s="18"/>
      <c r="C457" s="18"/>
      <c r="D457" s="18"/>
      <c r="E457" s="18"/>
      <c r="F457" s="18"/>
      <c r="G457" s="28"/>
      <c r="H457" s="28"/>
      <c r="I457" s="28"/>
      <c r="J457" s="28"/>
      <c r="K457" s="28"/>
      <c r="L457" s="28"/>
      <c r="M457" s="28"/>
      <c r="N457" s="28"/>
      <c r="O457" s="28"/>
      <c r="P457" s="28"/>
    </row>
    <row r="458" spans="1:16" s="6" customFormat="1" hidden="1" x14ac:dyDescent="0.2">
      <c r="A458" s="18"/>
      <c r="B458" s="18"/>
      <c r="C458" s="18"/>
      <c r="D458" s="18"/>
      <c r="E458" s="18"/>
      <c r="F458" s="18"/>
      <c r="G458" s="28"/>
      <c r="H458" s="28"/>
      <c r="I458" s="28"/>
      <c r="J458" s="28"/>
      <c r="K458" s="28"/>
      <c r="L458" s="28"/>
      <c r="M458" s="28"/>
      <c r="N458" s="28"/>
      <c r="O458" s="28"/>
      <c r="P458" s="28"/>
    </row>
    <row r="459" spans="1:16" s="6" customFormat="1" hidden="1" x14ac:dyDescent="0.2">
      <c r="A459" s="18"/>
      <c r="B459" s="18"/>
      <c r="C459" s="18"/>
      <c r="D459" s="18"/>
      <c r="E459" s="18"/>
      <c r="F459" s="18"/>
      <c r="G459" s="28"/>
      <c r="H459" s="28"/>
      <c r="I459" s="28"/>
      <c r="J459" s="28"/>
      <c r="K459" s="28"/>
      <c r="L459" s="28"/>
      <c r="M459" s="28"/>
      <c r="N459" s="28"/>
      <c r="O459" s="28"/>
      <c r="P459" s="28"/>
    </row>
    <row r="460" spans="1:16" s="6" customFormat="1" hidden="1" x14ac:dyDescent="0.2">
      <c r="A460" s="18"/>
      <c r="B460" s="18"/>
      <c r="C460" s="18"/>
      <c r="D460" s="18"/>
      <c r="E460" s="18"/>
      <c r="F460" s="18"/>
      <c r="G460" s="28"/>
      <c r="H460" s="28"/>
      <c r="I460" s="28"/>
      <c r="J460" s="28"/>
      <c r="K460" s="28"/>
      <c r="L460" s="28"/>
      <c r="M460" s="28"/>
      <c r="N460" s="28"/>
      <c r="O460" s="28"/>
      <c r="P460" s="28"/>
    </row>
    <row r="461" spans="1:16" s="6" customFormat="1" hidden="1" x14ac:dyDescent="0.2">
      <c r="A461" s="18"/>
      <c r="B461" s="18"/>
      <c r="C461" s="18"/>
      <c r="D461" s="18"/>
      <c r="E461" s="18"/>
      <c r="F461" s="18"/>
      <c r="G461" s="28"/>
      <c r="H461" s="28"/>
      <c r="I461" s="28"/>
      <c r="J461" s="28"/>
      <c r="K461" s="28"/>
      <c r="L461" s="28"/>
      <c r="M461" s="28"/>
      <c r="N461" s="28"/>
      <c r="O461" s="28"/>
      <c r="P461" s="28"/>
    </row>
    <row r="462" spans="1:16" s="6" customFormat="1" hidden="1" x14ac:dyDescent="0.2">
      <c r="A462" s="18"/>
      <c r="B462" s="18"/>
      <c r="C462" s="18"/>
      <c r="D462" s="18"/>
      <c r="E462" s="18"/>
      <c r="F462" s="1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1:16" s="6" customFormat="1" hidden="1" x14ac:dyDescent="0.2">
      <c r="A463" s="18"/>
      <c r="B463" s="18"/>
      <c r="C463" s="18"/>
      <c r="D463" s="18"/>
      <c r="E463" s="18"/>
      <c r="F463" s="1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1:16" s="6" customFormat="1" hidden="1" x14ac:dyDescent="0.2">
      <c r="A464" s="18"/>
      <c r="B464" s="18"/>
      <c r="C464" s="18"/>
      <c r="D464" s="18"/>
      <c r="E464" s="18"/>
      <c r="F464" s="1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1:16" s="6" customFormat="1" hidden="1" x14ac:dyDescent="0.2">
      <c r="A465" s="18"/>
      <c r="B465" s="18"/>
      <c r="C465" s="18"/>
      <c r="D465" s="18"/>
      <c r="E465" s="18"/>
      <c r="F465" s="18"/>
      <c r="G465" s="28"/>
      <c r="H465" s="28"/>
      <c r="I465" s="28"/>
      <c r="J465" s="28"/>
      <c r="K465" s="28"/>
      <c r="L465" s="28"/>
      <c r="M465" s="28"/>
      <c r="N465" s="28"/>
      <c r="O465" s="28"/>
      <c r="P465" s="28"/>
    </row>
    <row r="466" spans="1:16" s="6" customFormat="1" hidden="1" x14ac:dyDescent="0.2">
      <c r="A466" s="18"/>
      <c r="B466" s="18"/>
      <c r="C466" s="18"/>
      <c r="D466" s="18"/>
      <c r="E466" s="18"/>
      <c r="F466" s="1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1:16" s="6" customFormat="1" hidden="1" x14ac:dyDescent="0.2">
      <c r="A467" s="18"/>
      <c r="B467" s="18"/>
      <c r="C467" s="18"/>
      <c r="D467" s="18"/>
      <c r="E467" s="18"/>
      <c r="F467" s="1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1:16" s="6" customFormat="1" hidden="1" x14ac:dyDescent="0.2">
      <c r="A468" s="18"/>
      <c r="B468" s="18"/>
      <c r="C468" s="18"/>
      <c r="D468" s="18"/>
      <c r="E468" s="18"/>
      <c r="F468" s="1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1:16" s="6" customFormat="1" hidden="1" x14ac:dyDescent="0.2">
      <c r="A469" s="18"/>
      <c r="B469" s="18"/>
      <c r="C469" s="18"/>
      <c r="D469" s="18"/>
      <c r="E469" s="18"/>
      <c r="F469" s="1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1:16" s="6" customFormat="1" hidden="1" x14ac:dyDescent="0.2">
      <c r="A470" s="18"/>
      <c r="B470" s="18"/>
      <c r="C470" s="18"/>
      <c r="D470" s="18"/>
      <c r="E470" s="18"/>
      <c r="F470" s="1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1:16" s="6" customFormat="1" hidden="1" x14ac:dyDescent="0.2">
      <c r="A471" s="18"/>
      <c r="B471" s="18"/>
      <c r="C471" s="18"/>
      <c r="D471" s="18"/>
      <c r="E471" s="18"/>
      <c r="F471" s="1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1:16" s="6" customFormat="1" hidden="1" x14ac:dyDescent="0.2">
      <c r="A472" s="18"/>
      <c r="B472" s="18"/>
      <c r="C472" s="18"/>
      <c r="D472" s="18"/>
      <c r="E472" s="18"/>
      <c r="F472" s="1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1:16" s="6" customFormat="1" hidden="1" x14ac:dyDescent="0.2">
      <c r="A473" s="18"/>
      <c r="B473" s="18"/>
      <c r="C473" s="18"/>
      <c r="D473" s="18"/>
      <c r="E473" s="18"/>
      <c r="F473" s="1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1:16" s="6" customFormat="1" hidden="1" x14ac:dyDescent="0.2">
      <c r="A474" s="18"/>
      <c r="B474" s="18"/>
      <c r="C474" s="18"/>
      <c r="D474" s="18"/>
      <c r="E474" s="18"/>
      <c r="F474" s="18"/>
      <c r="G474" s="28"/>
      <c r="H474" s="28"/>
      <c r="I474" s="28"/>
      <c r="J474" s="28"/>
      <c r="K474" s="28"/>
      <c r="L474" s="28"/>
      <c r="M474" s="28"/>
      <c r="N474" s="28"/>
      <c r="O474" s="28"/>
      <c r="P474" s="28"/>
    </row>
    <row r="475" spans="1:16" s="6" customFormat="1" hidden="1" x14ac:dyDescent="0.2">
      <c r="A475" s="18"/>
      <c r="B475" s="18"/>
      <c r="C475" s="18"/>
      <c r="D475" s="18"/>
      <c r="E475" s="18"/>
      <c r="F475" s="1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1:16" s="6" customFormat="1" hidden="1" x14ac:dyDescent="0.2">
      <c r="A476" s="18"/>
      <c r="B476" s="18"/>
      <c r="C476" s="18"/>
      <c r="D476" s="18"/>
      <c r="E476" s="18"/>
      <c r="F476" s="1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1:16" s="6" customFormat="1" hidden="1" x14ac:dyDescent="0.2">
      <c r="A477" s="18"/>
      <c r="B477" s="18"/>
      <c r="C477" s="18"/>
      <c r="D477" s="18"/>
      <c r="E477" s="18"/>
      <c r="F477" s="1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1:16" s="6" customFormat="1" hidden="1" x14ac:dyDescent="0.2">
      <c r="A478" s="18"/>
      <c r="B478" s="18"/>
      <c r="C478" s="18"/>
      <c r="D478" s="18"/>
      <c r="E478" s="18"/>
      <c r="F478" s="1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1:16" s="6" customFormat="1" hidden="1" x14ac:dyDescent="0.2">
      <c r="A479" s="18"/>
      <c r="B479" s="18"/>
      <c r="C479" s="18"/>
      <c r="D479" s="18"/>
      <c r="E479" s="18"/>
      <c r="F479" s="18"/>
      <c r="G479" s="28"/>
      <c r="H479" s="28"/>
      <c r="I479" s="28"/>
      <c r="J479" s="28"/>
      <c r="K479" s="28"/>
      <c r="L479" s="28"/>
      <c r="M479" s="28"/>
      <c r="N479" s="28"/>
      <c r="O479" s="28"/>
      <c r="P479" s="28"/>
    </row>
    <row r="480" spans="1:16" s="6" customFormat="1" hidden="1" x14ac:dyDescent="0.2">
      <c r="A480" s="18"/>
      <c r="B480" s="18"/>
      <c r="C480" s="18"/>
      <c r="D480" s="18"/>
      <c r="E480" s="18"/>
      <c r="F480" s="1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1:16" s="6" customFormat="1" hidden="1" x14ac:dyDescent="0.2">
      <c r="A481" s="18"/>
      <c r="B481" s="18"/>
      <c r="C481" s="18"/>
      <c r="D481" s="18"/>
      <c r="E481" s="18"/>
      <c r="F481" s="18"/>
      <c r="G481" s="28"/>
      <c r="H481" s="28"/>
      <c r="I481" s="28"/>
      <c r="J481" s="28"/>
      <c r="K481" s="28"/>
      <c r="L481" s="28"/>
      <c r="M481" s="28"/>
      <c r="N481" s="28"/>
      <c r="O481" s="28"/>
      <c r="P481" s="28"/>
    </row>
    <row r="482" spans="1:16" s="6" customFormat="1" hidden="1" x14ac:dyDescent="0.2">
      <c r="A482" s="18"/>
      <c r="B482" s="18"/>
      <c r="C482" s="18"/>
      <c r="D482" s="18"/>
      <c r="E482" s="18"/>
      <c r="F482" s="18"/>
      <c r="G482" s="28"/>
      <c r="H482" s="28"/>
      <c r="I482" s="28"/>
      <c r="J482" s="28"/>
      <c r="K482" s="28"/>
      <c r="L482" s="28"/>
      <c r="M482" s="28"/>
      <c r="N482" s="28"/>
      <c r="O482" s="28"/>
      <c r="P482" s="28"/>
    </row>
    <row r="483" spans="1:16" s="6" customFormat="1" hidden="1" x14ac:dyDescent="0.2">
      <c r="A483" s="18"/>
      <c r="B483" s="18"/>
      <c r="C483" s="18"/>
      <c r="D483" s="18"/>
      <c r="E483" s="18"/>
      <c r="F483" s="18"/>
      <c r="G483" s="28"/>
      <c r="H483" s="28"/>
      <c r="I483" s="28"/>
      <c r="J483" s="28"/>
      <c r="K483" s="28"/>
      <c r="L483" s="28"/>
      <c r="M483" s="28"/>
      <c r="N483" s="28"/>
      <c r="O483" s="28"/>
      <c r="P483" s="28"/>
    </row>
    <row r="484" spans="1:16" s="6" customFormat="1" hidden="1" x14ac:dyDescent="0.2">
      <c r="A484" s="18"/>
      <c r="B484" s="18"/>
      <c r="C484" s="18"/>
      <c r="D484" s="18"/>
      <c r="E484" s="18"/>
      <c r="F484" s="18"/>
      <c r="G484" s="28"/>
      <c r="H484" s="28"/>
      <c r="I484" s="28"/>
      <c r="J484" s="28"/>
      <c r="K484" s="28"/>
      <c r="L484" s="28"/>
      <c r="M484" s="28"/>
      <c r="N484" s="28"/>
      <c r="O484" s="28"/>
      <c r="P484" s="28"/>
    </row>
    <row r="485" spans="1:16" s="6" customFormat="1" hidden="1" x14ac:dyDescent="0.2">
      <c r="A485" s="18"/>
      <c r="B485" s="18"/>
      <c r="C485" s="18"/>
      <c r="D485" s="18"/>
      <c r="E485" s="18"/>
      <c r="F485" s="1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1:16" s="6" customFormat="1" hidden="1" x14ac:dyDescent="0.2">
      <c r="A486" s="18"/>
      <c r="B486" s="18"/>
      <c r="C486" s="18"/>
      <c r="D486" s="18"/>
      <c r="E486" s="18"/>
      <c r="F486" s="18"/>
      <c r="G486" s="28"/>
      <c r="H486" s="28"/>
      <c r="I486" s="28"/>
      <c r="J486" s="28"/>
      <c r="K486" s="28"/>
      <c r="L486" s="28"/>
      <c r="M486" s="28"/>
      <c r="N486" s="28"/>
      <c r="O486" s="28"/>
      <c r="P486" s="28"/>
    </row>
    <row r="487" spans="1:16" s="6" customFormat="1" hidden="1" x14ac:dyDescent="0.2">
      <c r="A487" s="18"/>
      <c r="B487" s="18"/>
      <c r="C487" s="18"/>
      <c r="D487" s="18"/>
      <c r="E487" s="18"/>
      <c r="F487" s="18"/>
      <c r="G487" s="28"/>
      <c r="H487" s="28"/>
      <c r="I487" s="28"/>
      <c r="J487" s="28"/>
      <c r="K487" s="28"/>
      <c r="L487" s="28"/>
      <c r="M487" s="28"/>
      <c r="N487" s="28"/>
      <c r="O487" s="28"/>
      <c r="P487" s="28"/>
    </row>
    <row r="488" spans="1:16" s="6" customFormat="1" hidden="1" x14ac:dyDescent="0.2">
      <c r="A488" s="18"/>
      <c r="B488" s="18"/>
      <c r="C488" s="18"/>
      <c r="D488" s="18"/>
      <c r="E488" s="18"/>
      <c r="F488" s="18"/>
      <c r="G488" s="28"/>
      <c r="H488" s="28"/>
      <c r="I488" s="28"/>
      <c r="J488" s="28"/>
      <c r="K488" s="28"/>
      <c r="L488" s="28"/>
      <c r="M488" s="28"/>
      <c r="N488" s="28"/>
      <c r="O488" s="28"/>
      <c r="P488" s="28"/>
    </row>
    <row r="489" spans="1:16" s="6" customFormat="1" hidden="1" x14ac:dyDescent="0.2">
      <c r="A489" s="18"/>
      <c r="B489" s="18"/>
      <c r="C489" s="18"/>
      <c r="D489" s="18"/>
      <c r="E489" s="18"/>
      <c r="F489" s="18"/>
      <c r="G489" s="28"/>
      <c r="H489" s="28"/>
      <c r="I489" s="28"/>
      <c r="J489" s="28"/>
      <c r="K489" s="28"/>
      <c r="L489" s="28"/>
      <c r="M489" s="28"/>
      <c r="N489" s="28"/>
      <c r="O489" s="28"/>
      <c r="P489" s="28"/>
    </row>
    <row r="490" spans="1:16" s="6" customFormat="1" hidden="1" x14ac:dyDescent="0.2">
      <c r="A490" s="18"/>
      <c r="B490" s="18"/>
      <c r="C490" s="18"/>
      <c r="D490" s="18"/>
      <c r="E490" s="18"/>
      <c r="F490" s="18"/>
      <c r="G490" s="28"/>
      <c r="H490" s="28"/>
      <c r="I490" s="28"/>
      <c r="J490" s="28"/>
      <c r="K490" s="28"/>
      <c r="L490" s="28"/>
      <c r="M490" s="28"/>
      <c r="N490" s="28"/>
      <c r="O490" s="28"/>
      <c r="P490" s="28"/>
    </row>
    <row r="491" spans="1:16" s="6" customFormat="1" hidden="1" x14ac:dyDescent="0.2">
      <c r="A491" s="18"/>
      <c r="B491" s="18"/>
      <c r="C491" s="18"/>
      <c r="D491" s="18"/>
      <c r="E491" s="18"/>
      <c r="F491" s="18"/>
      <c r="G491" s="28"/>
      <c r="H491" s="28"/>
      <c r="I491" s="28"/>
      <c r="J491" s="28"/>
      <c r="K491" s="28"/>
      <c r="L491" s="28"/>
      <c r="M491" s="28"/>
      <c r="N491" s="28"/>
      <c r="O491" s="28"/>
      <c r="P491" s="28"/>
    </row>
    <row r="492" spans="1:16" s="6" customFormat="1" hidden="1" x14ac:dyDescent="0.2">
      <c r="A492" s="18"/>
      <c r="B492" s="18"/>
      <c r="C492" s="18"/>
      <c r="D492" s="18"/>
      <c r="E492" s="18"/>
      <c r="F492" s="1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1:16" s="6" customFormat="1" hidden="1" x14ac:dyDescent="0.2">
      <c r="A493" s="18"/>
      <c r="B493" s="18"/>
      <c r="C493" s="18"/>
      <c r="D493" s="18"/>
      <c r="E493" s="18"/>
      <c r="F493" s="18"/>
      <c r="G493" s="28"/>
      <c r="H493" s="28"/>
      <c r="I493" s="28"/>
      <c r="J493" s="28"/>
      <c r="K493" s="28"/>
      <c r="L493" s="28"/>
      <c r="M493" s="28"/>
      <c r="N493" s="28"/>
      <c r="O493" s="28"/>
      <c r="P493" s="28"/>
    </row>
    <row r="494" spans="1:16" s="6" customFormat="1" hidden="1" x14ac:dyDescent="0.2">
      <c r="A494" s="18"/>
      <c r="B494" s="18"/>
      <c r="C494" s="18"/>
      <c r="D494" s="18"/>
      <c r="E494" s="18"/>
      <c r="F494" s="18"/>
      <c r="G494" s="28"/>
      <c r="H494" s="28"/>
      <c r="I494" s="28"/>
      <c r="J494" s="28"/>
      <c r="K494" s="28"/>
      <c r="L494" s="28"/>
      <c r="M494" s="28"/>
      <c r="N494" s="28"/>
      <c r="O494" s="28"/>
      <c r="P494" s="28"/>
    </row>
    <row r="495" spans="1:16" s="6" customFormat="1" hidden="1" x14ac:dyDescent="0.2">
      <c r="A495" s="18"/>
      <c r="B495" s="18"/>
      <c r="C495" s="18"/>
      <c r="D495" s="18"/>
      <c r="E495" s="18"/>
      <c r="F495" s="18"/>
      <c r="G495" s="28"/>
      <c r="H495" s="28"/>
      <c r="I495" s="28"/>
      <c r="J495" s="28"/>
      <c r="K495" s="28"/>
      <c r="L495" s="28"/>
      <c r="M495" s="28"/>
      <c r="N495" s="28"/>
      <c r="O495" s="28"/>
      <c r="P495" s="28"/>
    </row>
    <row r="496" spans="1:16" s="6" customFormat="1" hidden="1" x14ac:dyDescent="0.2">
      <c r="A496" s="18"/>
      <c r="B496" s="18"/>
      <c r="C496" s="18"/>
      <c r="D496" s="18"/>
      <c r="E496" s="18"/>
      <c r="F496" s="18"/>
      <c r="G496" s="28"/>
      <c r="H496" s="28"/>
      <c r="I496" s="28"/>
      <c r="J496" s="28"/>
      <c r="K496" s="28"/>
      <c r="L496" s="28"/>
      <c r="M496" s="28"/>
      <c r="N496" s="28"/>
      <c r="O496" s="28"/>
      <c r="P496" s="28"/>
    </row>
    <row r="497" spans="1:16" s="6" customFormat="1" hidden="1" x14ac:dyDescent="0.2">
      <c r="A497" s="18"/>
      <c r="B497" s="18"/>
      <c r="C497" s="18"/>
      <c r="D497" s="18"/>
      <c r="E497" s="18"/>
      <c r="F497" s="18"/>
      <c r="G497" s="28"/>
      <c r="H497" s="28"/>
      <c r="I497" s="28"/>
      <c r="J497" s="28"/>
      <c r="K497" s="28"/>
      <c r="L497" s="28"/>
      <c r="M497" s="28"/>
      <c r="N497" s="28"/>
      <c r="O497" s="28"/>
      <c r="P497" s="28"/>
    </row>
    <row r="498" spans="1:16" s="6" customFormat="1" hidden="1" x14ac:dyDescent="0.2">
      <c r="A498" s="18"/>
      <c r="B498" s="18"/>
      <c r="C498" s="18"/>
      <c r="D498" s="18"/>
      <c r="E498" s="18"/>
      <c r="F498" s="18"/>
      <c r="G498" s="28"/>
      <c r="H498" s="28"/>
      <c r="I498" s="28"/>
      <c r="J498" s="28"/>
      <c r="K498" s="28"/>
      <c r="L498" s="28"/>
      <c r="M498" s="28"/>
      <c r="N498" s="28"/>
      <c r="O498" s="28"/>
      <c r="P498" s="28"/>
    </row>
    <row r="499" spans="1:16" s="6" customFormat="1" hidden="1" x14ac:dyDescent="0.2">
      <c r="A499" s="18"/>
      <c r="B499" s="18"/>
      <c r="C499" s="18"/>
      <c r="D499" s="18"/>
      <c r="E499" s="18"/>
      <c r="F499" s="18"/>
      <c r="G499" s="28"/>
      <c r="H499" s="28"/>
      <c r="I499" s="28"/>
      <c r="J499" s="28"/>
      <c r="K499" s="28"/>
      <c r="L499" s="28"/>
      <c r="M499" s="28"/>
      <c r="N499" s="28"/>
      <c r="O499" s="28"/>
      <c r="P499" s="28"/>
    </row>
    <row r="500" spans="1:16" s="6" customFormat="1" hidden="1" x14ac:dyDescent="0.2">
      <c r="A500" s="18"/>
      <c r="B500" s="18"/>
      <c r="C500" s="18"/>
      <c r="D500" s="18"/>
      <c r="E500" s="18"/>
      <c r="F500" s="18"/>
      <c r="G500" s="28"/>
      <c r="H500" s="28"/>
      <c r="I500" s="28"/>
      <c r="J500" s="28"/>
      <c r="K500" s="28"/>
      <c r="L500" s="28"/>
      <c r="M500" s="28"/>
      <c r="N500" s="28"/>
      <c r="O500" s="28"/>
      <c r="P500" s="28"/>
    </row>
    <row r="501" spans="1:16" s="6" customFormat="1" hidden="1" x14ac:dyDescent="0.2">
      <c r="A501" s="18"/>
      <c r="B501" s="18"/>
      <c r="C501" s="18"/>
      <c r="D501" s="18"/>
      <c r="E501" s="18"/>
      <c r="F501" s="1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1:16" s="6" customFormat="1" hidden="1" x14ac:dyDescent="0.2">
      <c r="A502" s="18"/>
      <c r="B502" s="18"/>
      <c r="C502" s="18"/>
      <c r="D502" s="18"/>
      <c r="E502" s="18"/>
      <c r="F502" s="18"/>
      <c r="G502" s="28"/>
      <c r="H502" s="28"/>
      <c r="I502" s="28"/>
      <c r="J502" s="28"/>
      <c r="K502" s="28"/>
      <c r="L502" s="28"/>
      <c r="M502" s="28"/>
      <c r="N502" s="28"/>
      <c r="O502" s="28"/>
      <c r="P502" s="28"/>
    </row>
    <row r="503" spans="1:16" s="6" customFormat="1" hidden="1" x14ac:dyDescent="0.2">
      <c r="A503" s="18"/>
      <c r="B503" s="18"/>
      <c r="C503" s="18"/>
      <c r="D503" s="18"/>
      <c r="E503" s="18"/>
      <c r="F503" s="18"/>
      <c r="G503" s="28"/>
      <c r="H503" s="28"/>
      <c r="I503" s="28"/>
      <c r="J503" s="28"/>
      <c r="K503" s="28"/>
      <c r="L503" s="28"/>
      <c r="M503" s="28"/>
      <c r="N503" s="28"/>
      <c r="O503" s="28"/>
      <c r="P503" s="28"/>
    </row>
    <row r="504" spans="1:16" s="6" customFormat="1" hidden="1" x14ac:dyDescent="0.2">
      <c r="A504" s="18"/>
      <c r="B504" s="18"/>
      <c r="C504" s="18"/>
      <c r="D504" s="18"/>
      <c r="E504" s="18"/>
      <c r="F504" s="18"/>
      <c r="G504" s="28"/>
      <c r="H504" s="28"/>
      <c r="I504" s="28"/>
      <c r="J504" s="28"/>
      <c r="K504" s="28"/>
      <c r="L504" s="28"/>
      <c r="M504" s="28"/>
      <c r="N504" s="28"/>
      <c r="O504" s="28"/>
      <c r="P504" s="28"/>
    </row>
    <row r="505" spans="1:16" s="6" customFormat="1" hidden="1" x14ac:dyDescent="0.2">
      <c r="A505" s="18"/>
      <c r="B505" s="18"/>
      <c r="C505" s="18"/>
      <c r="D505" s="18"/>
      <c r="E505" s="18"/>
      <c r="F505" s="18"/>
      <c r="G505" s="28"/>
      <c r="H505" s="28"/>
      <c r="I505" s="28"/>
      <c r="J505" s="28"/>
      <c r="K505" s="28"/>
      <c r="L505" s="28"/>
      <c r="M505" s="28"/>
      <c r="N505" s="28"/>
      <c r="O505" s="28"/>
      <c r="P505" s="28"/>
    </row>
    <row r="506" spans="1:16" s="6" customFormat="1" hidden="1" x14ac:dyDescent="0.2">
      <c r="A506" s="18"/>
      <c r="B506" s="18"/>
      <c r="C506" s="18"/>
      <c r="D506" s="18"/>
      <c r="E506" s="18"/>
      <c r="F506" s="18"/>
      <c r="G506" s="28"/>
      <c r="H506" s="28"/>
      <c r="I506" s="28"/>
      <c r="J506" s="28"/>
      <c r="K506" s="28"/>
      <c r="L506" s="28"/>
      <c r="M506" s="28"/>
      <c r="N506" s="28"/>
      <c r="O506" s="28"/>
      <c r="P506" s="28"/>
    </row>
    <row r="507" spans="1:16" s="6" customFormat="1" hidden="1" x14ac:dyDescent="0.2">
      <c r="A507" s="18"/>
      <c r="B507" s="18"/>
      <c r="C507" s="18"/>
      <c r="D507" s="18"/>
      <c r="E507" s="18"/>
      <c r="F507" s="18"/>
      <c r="G507" s="28"/>
      <c r="H507" s="28"/>
      <c r="I507" s="28"/>
      <c r="J507" s="28"/>
      <c r="K507" s="28"/>
      <c r="L507" s="28"/>
      <c r="M507" s="28"/>
      <c r="N507" s="28"/>
      <c r="O507" s="28"/>
      <c r="P507" s="28"/>
    </row>
    <row r="508" spans="1:16" s="6" customFormat="1" hidden="1" x14ac:dyDescent="0.2">
      <c r="A508" s="18"/>
      <c r="B508" s="18"/>
      <c r="C508" s="18"/>
      <c r="D508" s="18"/>
      <c r="E508" s="18"/>
      <c r="F508" s="18"/>
      <c r="G508" s="28"/>
      <c r="H508" s="28"/>
      <c r="I508" s="28"/>
      <c r="J508" s="28"/>
      <c r="K508" s="28"/>
      <c r="L508" s="28"/>
      <c r="M508" s="28"/>
      <c r="N508" s="28"/>
      <c r="O508" s="28"/>
      <c r="P508" s="28"/>
    </row>
    <row r="509" spans="1:16" s="6" customFormat="1" hidden="1" x14ac:dyDescent="0.2">
      <c r="A509" s="18"/>
      <c r="B509" s="18"/>
      <c r="C509" s="18"/>
      <c r="D509" s="18"/>
      <c r="E509" s="18"/>
      <c r="F509" s="18"/>
      <c r="G509" s="28"/>
      <c r="H509" s="28"/>
      <c r="I509" s="28"/>
      <c r="J509" s="28"/>
      <c r="K509" s="28"/>
      <c r="L509" s="28"/>
      <c r="M509" s="28"/>
      <c r="N509" s="28"/>
      <c r="O509" s="28"/>
      <c r="P509" s="28"/>
    </row>
    <row r="510" spans="1:16" s="6" customFormat="1" hidden="1" x14ac:dyDescent="0.2">
      <c r="A510" s="18"/>
      <c r="B510" s="18"/>
      <c r="C510" s="18"/>
      <c r="D510" s="18"/>
      <c r="E510" s="18"/>
      <c r="F510" s="18"/>
      <c r="G510" s="28"/>
      <c r="H510" s="28"/>
      <c r="I510" s="28"/>
      <c r="J510" s="28"/>
      <c r="K510" s="28"/>
      <c r="L510" s="28"/>
      <c r="M510" s="28"/>
      <c r="N510" s="28"/>
      <c r="O510" s="28"/>
      <c r="P510" s="28"/>
    </row>
    <row r="511" spans="1:16" s="6" customFormat="1" hidden="1" x14ac:dyDescent="0.2">
      <c r="A511" s="18"/>
      <c r="B511" s="18"/>
      <c r="C511" s="18"/>
      <c r="D511" s="18"/>
      <c r="E511" s="18"/>
      <c r="F511" s="1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1:16" s="6" customFormat="1" hidden="1" x14ac:dyDescent="0.2">
      <c r="A512" s="18"/>
      <c r="B512" s="18"/>
      <c r="C512" s="18"/>
      <c r="D512" s="18"/>
      <c r="E512" s="18"/>
      <c r="F512" s="1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1:16" s="6" customFormat="1" hidden="1" x14ac:dyDescent="0.2">
      <c r="A513" s="18"/>
      <c r="B513" s="18"/>
      <c r="C513" s="18"/>
      <c r="D513" s="18"/>
      <c r="E513" s="18"/>
      <c r="F513" s="1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1:16" s="6" customFormat="1" hidden="1" x14ac:dyDescent="0.2">
      <c r="A514" s="18"/>
      <c r="B514" s="18"/>
      <c r="C514" s="18"/>
      <c r="D514" s="18"/>
      <c r="E514" s="18"/>
      <c r="F514" s="18"/>
      <c r="G514" s="28"/>
      <c r="H514" s="28"/>
      <c r="I514" s="28"/>
      <c r="J514" s="28"/>
      <c r="K514" s="28"/>
      <c r="L514" s="28"/>
      <c r="M514" s="28"/>
      <c r="N514" s="28"/>
      <c r="O514" s="28"/>
      <c r="P514" s="28"/>
    </row>
    <row r="515" spans="1:16" s="6" customFormat="1" hidden="1" x14ac:dyDescent="0.2">
      <c r="A515" s="18"/>
      <c r="B515" s="18"/>
      <c r="C515" s="18"/>
      <c r="D515" s="18"/>
      <c r="E515" s="18"/>
      <c r="F515" s="1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1:16" s="6" customFormat="1" hidden="1" x14ac:dyDescent="0.2">
      <c r="A516" s="18"/>
      <c r="B516" s="18"/>
      <c r="C516" s="18"/>
      <c r="D516" s="18"/>
      <c r="E516" s="18"/>
      <c r="F516" s="1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1:16" s="6" customFormat="1" hidden="1" x14ac:dyDescent="0.2">
      <c r="A517" s="18"/>
      <c r="B517" s="18"/>
      <c r="C517" s="18"/>
      <c r="D517" s="18"/>
      <c r="E517" s="18"/>
      <c r="F517" s="18"/>
      <c r="G517" s="28"/>
      <c r="H517" s="28"/>
      <c r="I517" s="28"/>
      <c r="J517" s="28"/>
      <c r="K517" s="28"/>
      <c r="L517" s="28"/>
      <c r="M517" s="28"/>
      <c r="N517" s="28"/>
      <c r="O517" s="28"/>
      <c r="P517" s="28"/>
    </row>
    <row r="518" spans="1:16" s="6" customFormat="1" hidden="1" x14ac:dyDescent="0.2">
      <c r="A518" s="18"/>
      <c r="B518" s="18"/>
      <c r="C518" s="18"/>
      <c r="D518" s="18"/>
      <c r="E518" s="18"/>
      <c r="F518" s="1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1:16" s="6" customFormat="1" hidden="1" x14ac:dyDescent="0.2">
      <c r="A519" s="18"/>
      <c r="B519" s="18"/>
      <c r="C519" s="18"/>
      <c r="D519" s="18"/>
      <c r="E519" s="18"/>
      <c r="F519" s="1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1:16" s="6" customFormat="1" hidden="1" x14ac:dyDescent="0.2">
      <c r="A520" s="18"/>
      <c r="B520" s="18"/>
      <c r="C520" s="18"/>
      <c r="D520" s="18"/>
      <c r="E520" s="18"/>
      <c r="F520" s="1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1:16" s="6" customFormat="1" hidden="1" x14ac:dyDescent="0.2">
      <c r="A521" s="18"/>
      <c r="B521" s="18"/>
      <c r="C521" s="18"/>
      <c r="D521" s="18"/>
      <c r="E521" s="18"/>
      <c r="F521" s="18"/>
      <c r="G521" s="28"/>
      <c r="H521" s="28"/>
      <c r="I521" s="28"/>
      <c r="J521" s="28"/>
      <c r="K521" s="28"/>
      <c r="L521" s="28"/>
      <c r="M521" s="28"/>
      <c r="N521" s="28"/>
      <c r="O521" s="28"/>
      <c r="P521" s="28"/>
    </row>
    <row r="522" spans="1:16" s="6" customFormat="1" hidden="1" x14ac:dyDescent="0.2">
      <c r="A522" s="18"/>
      <c r="B522" s="18"/>
      <c r="C522" s="18"/>
      <c r="D522" s="18"/>
      <c r="E522" s="18"/>
      <c r="F522" s="1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1:16" s="6" customFormat="1" hidden="1" x14ac:dyDescent="0.2">
      <c r="A523" s="18"/>
      <c r="B523" s="18"/>
      <c r="C523" s="18"/>
      <c r="D523" s="18"/>
      <c r="E523" s="18"/>
      <c r="F523" s="1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1:16" s="6" customFormat="1" hidden="1" x14ac:dyDescent="0.2">
      <c r="A524" s="18"/>
      <c r="B524" s="18"/>
      <c r="C524" s="18"/>
      <c r="D524" s="18"/>
      <c r="E524" s="18"/>
      <c r="F524" s="1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1:16" s="6" customFormat="1" hidden="1" x14ac:dyDescent="0.2">
      <c r="A525" s="18"/>
      <c r="B525" s="18"/>
      <c r="C525" s="18"/>
      <c r="D525" s="18"/>
      <c r="E525" s="18"/>
      <c r="F525" s="18"/>
      <c r="G525" s="28"/>
      <c r="H525" s="28"/>
      <c r="I525" s="28"/>
      <c r="J525" s="28"/>
      <c r="K525" s="28"/>
      <c r="L525" s="28"/>
      <c r="M525" s="28"/>
      <c r="N525" s="28"/>
      <c r="O525" s="28"/>
      <c r="P525" s="28"/>
    </row>
    <row r="526" spans="1:16" s="6" customFormat="1" hidden="1" x14ac:dyDescent="0.2">
      <c r="A526" s="18"/>
      <c r="B526" s="18"/>
      <c r="C526" s="18"/>
      <c r="D526" s="18"/>
      <c r="E526" s="18"/>
      <c r="F526" s="1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1:16" s="6" customFormat="1" hidden="1" x14ac:dyDescent="0.2">
      <c r="A527" s="18"/>
      <c r="B527" s="18"/>
      <c r="C527" s="18"/>
      <c r="D527" s="18"/>
      <c r="E527" s="18"/>
      <c r="F527" s="1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1:16" s="6" customFormat="1" hidden="1" x14ac:dyDescent="0.2">
      <c r="A528" s="18"/>
      <c r="B528" s="18"/>
      <c r="C528" s="18"/>
      <c r="D528" s="18"/>
      <c r="E528" s="18"/>
      <c r="F528" s="18"/>
      <c r="G528" s="28"/>
      <c r="H528" s="28"/>
      <c r="I528" s="28"/>
      <c r="J528" s="28"/>
      <c r="K528" s="28"/>
      <c r="L528" s="28"/>
      <c r="M528" s="28"/>
      <c r="N528" s="28"/>
      <c r="O528" s="28"/>
      <c r="P528" s="28"/>
    </row>
    <row r="529" spans="1:16" s="6" customFormat="1" hidden="1" x14ac:dyDescent="0.2">
      <c r="A529" s="18"/>
      <c r="B529" s="18"/>
      <c r="C529" s="18"/>
      <c r="D529" s="18"/>
      <c r="E529" s="18"/>
      <c r="F529" s="1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1:16" s="6" customFormat="1" hidden="1" x14ac:dyDescent="0.2">
      <c r="A530" s="18"/>
      <c r="B530" s="18"/>
      <c r="C530" s="18"/>
      <c r="D530" s="18"/>
      <c r="E530" s="18"/>
      <c r="F530" s="1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1:16" s="6" customFormat="1" hidden="1" x14ac:dyDescent="0.2">
      <c r="A531" s="18"/>
      <c r="B531" s="18"/>
      <c r="C531" s="18"/>
      <c r="D531" s="18"/>
      <c r="E531" s="18"/>
      <c r="F531" s="1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1:16" s="6" customFormat="1" hidden="1" x14ac:dyDescent="0.2">
      <c r="A532" s="18"/>
      <c r="B532" s="18"/>
      <c r="C532" s="18"/>
      <c r="D532" s="18"/>
      <c r="E532" s="18"/>
      <c r="F532" s="18"/>
      <c r="G532" s="28"/>
      <c r="H532" s="28"/>
      <c r="I532" s="28"/>
      <c r="J532" s="28"/>
      <c r="K532" s="28"/>
      <c r="L532" s="28"/>
      <c r="M532" s="28"/>
      <c r="N532" s="28"/>
      <c r="O532" s="28"/>
      <c r="P532" s="28"/>
    </row>
    <row r="533" spans="1:16" s="6" customFormat="1" hidden="1" x14ac:dyDescent="0.2">
      <c r="A533" s="18"/>
      <c r="B533" s="18"/>
      <c r="C533" s="18"/>
      <c r="D533" s="18"/>
      <c r="E533" s="18"/>
      <c r="F533" s="1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1:16" s="6" customFormat="1" hidden="1" x14ac:dyDescent="0.2">
      <c r="A534" s="18"/>
      <c r="B534" s="18"/>
      <c r="C534" s="18"/>
      <c r="D534" s="18"/>
      <c r="E534" s="18"/>
      <c r="F534" s="1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1:16" s="6" customFormat="1" hidden="1" x14ac:dyDescent="0.2">
      <c r="A535" s="18"/>
      <c r="B535" s="18"/>
      <c r="C535" s="18"/>
      <c r="D535" s="18"/>
      <c r="E535" s="18"/>
      <c r="F535" s="1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1:16" s="6" customFormat="1" hidden="1" x14ac:dyDescent="0.2">
      <c r="A536" s="18"/>
      <c r="B536" s="18"/>
      <c r="C536" s="18"/>
      <c r="D536" s="18"/>
      <c r="E536" s="18"/>
      <c r="F536" s="18"/>
      <c r="G536" s="28"/>
      <c r="H536" s="28"/>
      <c r="I536" s="28"/>
      <c r="J536" s="28"/>
      <c r="K536" s="28"/>
      <c r="L536" s="28"/>
      <c r="M536" s="28"/>
      <c r="N536" s="28"/>
      <c r="O536" s="28"/>
      <c r="P536" s="28"/>
    </row>
    <row r="537" spans="1:16" s="6" customFormat="1" hidden="1" x14ac:dyDescent="0.2">
      <c r="A537" s="18"/>
      <c r="B537" s="18"/>
      <c r="C537" s="18"/>
      <c r="D537" s="18"/>
      <c r="E537" s="18"/>
      <c r="F537" s="18"/>
      <c r="G537" s="28"/>
      <c r="H537" s="28"/>
      <c r="I537" s="28"/>
      <c r="J537" s="28"/>
      <c r="K537" s="28"/>
      <c r="L537" s="28"/>
      <c r="M537" s="28"/>
      <c r="N537" s="28"/>
      <c r="O537" s="28"/>
      <c r="P537" s="28"/>
    </row>
    <row r="538" spans="1:16" s="6" customFormat="1" hidden="1" x14ac:dyDescent="0.2">
      <c r="A538" s="18"/>
      <c r="B538" s="18"/>
      <c r="C538" s="18"/>
      <c r="D538" s="18"/>
      <c r="E538" s="18"/>
      <c r="F538" s="18"/>
      <c r="G538" s="28"/>
      <c r="H538" s="28"/>
      <c r="I538" s="28"/>
      <c r="J538" s="28"/>
      <c r="K538" s="28"/>
      <c r="L538" s="28"/>
      <c r="M538" s="28"/>
      <c r="N538" s="28"/>
      <c r="O538" s="28"/>
      <c r="P538" s="28"/>
    </row>
    <row r="539" spans="1:16" s="6" customFormat="1" hidden="1" x14ac:dyDescent="0.2">
      <c r="A539" s="18"/>
      <c r="B539" s="18"/>
      <c r="C539" s="18"/>
      <c r="D539" s="18"/>
      <c r="E539" s="18"/>
      <c r="F539" s="1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1:16" s="6" customFormat="1" hidden="1" x14ac:dyDescent="0.2">
      <c r="A540" s="18"/>
      <c r="B540" s="18"/>
      <c r="C540" s="18"/>
      <c r="D540" s="18"/>
      <c r="E540" s="18"/>
      <c r="F540" s="1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1:16" s="6" customFormat="1" hidden="1" x14ac:dyDescent="0.2">
      <c r="A541" s="18"/>
      <c r="B541" s="18"/>
      <c r="C541" s="18"/>
      <c r="D541" s="18"/>
      <c r="E541" s="18"/>
      <c r="F541" s="1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1:16" s="6" customFormat="1" hidden="1" x14ac:dyDescent="0.2">
      <c r="A542" s="18"/>
      <c r="B542" s="18"/>
      <c r="C542" s="18"/>
      <c r="D542" s="18"/>
      <c r="E542" s="18"/>
      <c r="F542" s="18"/>
      <c r="G542" s="28"/>
      <c r="H542" s="28"/>
      <c r="I542" s="28"/>
      <c r="J542" s="28"/>
      <c r="K542" s="28"/>
      <c r="L542" s="28"/>
      <c r="M542" s="28"/>
      <c r="N542" s="28"/>
      <c r="O542" s="28"/>
      <c r="P542" s="28"/>
    </row>
    <row r="543" spans="1:16" s="6" customFormat="1" hidden="1" x14ac:dyDescent="0.2">
      <c r="A543" s="18"/>
      <c r="B543" s="18"/>
      <c r="C543" s="18"/>
      <c r="D543" s="18"/>
      <c r="E543" s="18"/>
      <c r="F543" s="1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1:16" s="6" customFormat="1" hidden="1" x14ac:dyDescent="0.2">
      <c r="A544" s="18"/>
      <c r="B544" s="18"/>
      <c r="C544" s="18"/>
      <c r="D544" s="18"/>
      <c r="E544" s="18"/>
      <c r="F544" s="1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1:16" s="6" customFormat="1" hidden="1" x14ac:dyDescent="0.2">
      <c r="A545" s="18"/>
      <c r="B545" s="18"/>
      <c r="C545" s="18"/>
      <c r="D545" s="18"/>
      <c r="E545" s="18"/>
      <c r="F545" s="18"/>
      <c r="G545" s="28"/>
      <c r="H545" s="28"/>
      <c r="I545" s="28"/>
      <c r="J545" s="28"/>
      <c r="K545" s="28"/>
      <c r="L545" s="28"/>
      <c r="M545" s="28"/>
      <c r="N545" s="28"/>
      <c r="O545" s="28"/>
      <c r="P545" s="28"/>
    </row>
    <row r="546" spans="1:16" s="6" customFormat="1" hidden="1" x14ac:dyDescent="0.2">
      <c r="A546" s="18"/>
      <c r="B546" s="18"/>
      <c r="C546" s="18"/>
      <c r="D546" s="18"/>
      <c r="E546" s="18"/>
      <c r="F546" s="18"/>
      <c r="G546" s="28"/>
      <c r="H546" s="28"/>
      <c r="I546" s="28"/>
      <c r="J546" s="28"/>
      <c r="K546" s="28"/>
      <c r="L546" s="28"/>
      <c r="M546" s="28"/>
      <c r="N546" s="28"/>
      <c r="O546" s="28"/>
      <c r="P546" s="28"/>
    </row>
    <row r="547" spans="1:16" s="6" customFormat="1" hidden="1" x14ac:dyDescent="0.2">
      <c r="A547" s="18"/>
      <c r="B547" s="18"/>
      <c r="C547" s="18"/>
      <c r="D547" s="18"/>
      <c r="E547" s="18"/>
      <c r="F547" s="18"/>
      <c r="G547" s="28"/>
      <c r="H547" s="28"/>
      <c r="I547" s="28"/>
      <c r="J547" s="28"/>
      <c r="K547" s="28"/>
      <c r="L547" s="28"/>
      <c r="M547" s="28"/>
      <c r="N547" s="28"/>
      <c r="O547" s="28"/>
      <c r="P547" s="28"/>
    </row>
    <row r="548" spans="1:16" s="6" customFormat="1" hidden="1" x14ac:dyDescent="0.2">
      <c r="A548" s="18"/>
      <c r="B548" s="18"/>
      <c r="C548" s="18"/>
      <c r="D548" s="18"/>
      <c r="E548" s="18"/>
      <c r="F548" s="1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1:16" s="6" customFormat="1" hidden="1" x14ac:dyDescent="0.2">
      <c r="A549" s="18"/>
      <c r="B549" s="18"/>
      <c r="C549" s="18"/>
      <c r="D549" s="18"/>
      <c r="E549" s="18"/>
      <c r="F549" s="18"/>
      <c r="G549" s="28"/>
      <c r="H549" s="28"/>
      <c r="I549" s="28"/>
      <c r="J549" s="28"/>
      <c r="K549" s="28"/>
      <c r="L549" s="28"/>
      <c r="M549" s="28"/>
      <c r="N549" s="28"/>
      <c r="O549" s="28"/>
      <c r="P549" s="28"/>
    </row>
    <row r="550" spans="1:16" s="6" customFormat="1" hidden="1" x14ac:dyDescent="0.2">
      <c r="A550" s="18"/>
      <c r="B550" s="18"/>
      <c r="C550" s="18"/>
      <c r="D550" s="18"/>
      <c r="E550" s="18"/>
      <c r="F550" s="1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1:16" s="6" customFormat="1" hidden="1" x14ac:dyDescent="0.2">
      <c r="A551" s="18"/>
      <c r="B551" s="18"/>
      <c r="C551" s="18"/>
      <c r="D551" s="18"/>
      <c r="E551" s="18"/>
      <c r="F551" s="1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1:16" s="6" customFormat="1" hidden="1" x14ac:dyDescent="0.2">
      <c r="A552" s="18"/>
      <c r="B552" s="18"/>
      <c r="C552" s="18"/>
      <c r="D552" s="18"/>
      <c r="E552" s="18"/>
      <c r="F552" s="1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1:16" s="6" customFormat="1" hidden="1" x14ac:dyDescent="0.2">
      <c r="A553" s="18"/>
      <c r="B553" s="18"/>
      <c r="C553" s="18"/>
      <c r="D553" s="18"/>
      <c r="E553" s="18"/>
      <c r="F553" s="1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1:16" s="6" customFormat="1" hidden="1" x14ac:dyDescent="0.2">
      <c r="A554" s="18"/>
      <c r="B554" s="18"/>
      <c r="C554" s="18"/>
      <c r="D554" s="18"/>
      <c r="E554" s="18"/>
      <c r="F554" s="1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1:16" s="6" customFormat="1" hidden="1" x14ac:dyDescent="0.2">
      <c r="A555" s="18"/>
      <c r="B555" s="18"/>
      <c r="C555" s="18"/>
      <c r="D555" s="18"/>
      <c r="E555" s="18"/>
      <c r="F555" s="1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1:16" s="6" customFormat="1" hidden="1" x14ac:dyDescent="0.2">
      <c r="A556" s="18"/>
      <c r="B556" s="18"/>
      <c r="C556" s="18"/>
      <c r="D556" s="18"/>
      <c r="E556" s="18"/>
      <c r="F556" s="1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1:16" s="6" customFormat="1" hidden="1" x14ac:dyDescent="0.2">
      <c r="A557" s="18"/>
      <c r="B557" s="18"/>
      <c r="C557" s="18"/>
      <c r="D557" s="18"/>
      <c r="E557" s="18"/>
      <c r="F557" s="1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1:16" s="6" customFormat="1" hidden="1" x14ac:dyDescent="0.2">
      <c r="A558" s="18"/>
      <c r="B558" s="18"/>
      <c r="C558" s="18"/>
      <c r="D558" s="18"/>
      <c r="E558" s="18"/>
      <c r="F558" s="1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1:16" s="6" customFormat="1" hidden="1" x14ac:dyDescent="0.2">
      <c r="A559" s="18"/>
      <c r="B559" s="18"/>
      <c r="C559" s="18"/>
      <c r="D559" s="18"/>
      <c r="E559" s="18"/>
      <c r="F559" s="1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1:16" s="6" customFormat="1" hidden="1" x14ac:dyDescent="0.2">
      <c r="A560" s="18"/>
      <c r="B560" s="18"/>
      <c r="C560" s="18"/>
      <c r="D560" s="18"/>
      <c r="E560" s="18"/>
      <c r="F560" s="1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1:16" s="6" customFormat="1" hidden="1" x14ac:dyDescent="0.2">
      <c r="A561" s="18"/>
      <c r="B561" s="18"/>
      <c r="C561" s="18"/>
      <c r="D561" s="18"/>
      <c r="E561" s="18"/>
      <c r="F561" s="1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1:16" s="6" customFormat="1" hidden="1" x14ac:dyDescent="0.2">
      <c r="A562" s="18"/>
      <c r="B562" s="18"/>
      <c r="C562" s="18"/>
      <c r="D562" s="18"/>
      <c r="E562" s="18"/>
      <c r="F562" s="1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1:16" s="6" customFormat="1" hidden="1" x14ac:dyDescent="0.2">
      <c r="A563" s="18"/>
      <c r="B563" s="18"/>
      <c r="C563" s="18"/>
      <c r="D563" s="18"/>
      <c r="E563" s="18"/>
      <c r="F563" s="1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1:16" s="6" customFormat="1" hidden="1" x14ac:dyDescent="0.2">
      <c r="A564" s="18"/>
      <c r="B564" s="18"/>
      <c r="C564" s="18"/>
      <c r="D564" s="18"/>
      <c r="E564" s="18"/>
      <c r="F564" s="1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1:16" s="6" customFormat="1" hidden="1" x14ac:dyDescent="0.2">
      <c r="A565" s="18"/>
      <c r="B565" s="18"/>
      <c r="C565" s="18"/>
      <c r="D565" s="18"/>
      <c r="E565" s="18"/>
      <c r="F565" s="1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1:16" s="6" customFormat="1" hidden="1" x14ac:dyDescent="0.2">
      <c r="A566" s="18"/>
      <c r="B566" s="18"/>
      <c r="C566" s="18"/>
      <c r="D566" s="18"/>
      <c r="E566" s="18"/>
      <c r="F566" s="1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1:16" s="6" customFormat="1" hidden="1" x14ac:dyDescent="0.2">
      <c r="A567" s="18"/>
      <c r="B567" s="18"/>
      <c r="C567" s="18"/>
      <c r="D567" s="18"/>
      <c r="E567" s="18"/>
      <c r="F567" s="18"/>
      <c r="G567" s="28"/>
      <c r="H567" s="28"/>
      <c r="I567" s="28"/>
      <c r="J567" s="28"/>
      <c r="K567" s="28"/>
      <c r="L567" s="28"/>
      <c r="M567" s="28"/>
      <c r="N567" s="28"/>
      <c r="O567" s="28"/>
      <c r="P567" s="28"/>
    </row>
    <row r="568" spans="1:16" s="6" customFormat="1" hidden="1" x14ac:dyDescent="0.2">
      <c r="A568" s="18"/>
      <c r="B568" s="18"/>
      <c r="C568" s="18"/>
      <c r="D568" s="18"/>
      <c r="E568" s="18"/>
      <c r="F568" s="18"/>
      <c r="G568" s="28"/>
      <c r="H568" s="28"/>
      <c r="I568" s="28"/>
      <c r="J568" s="28"/>
      <c r="K568" s="28"/>
      <c r="L568" s="28"/>
      <c r="M568" s="28"/>
      <c r="N568" s="28"/>
      <c r="O568" s="28"/>
      <c r="P568" s="28"/>
    </row>
    <row r="569" spans="1:16" s="6" customFormat="1" hidden="1" x14ac:dyDescent="0.2">
      <c r="A569" s="18"/>
      <c r="B569" s="18"/>
      <c r="C569" s="18"/>
      <c r="D569" s="18"/>
      <c r="E569" s="18"/>
      <c r="F569" s="18"/>
      <c r="G569" s="28"/>
      <c r="H569" s="28"/>
      <c r="I569" s="28"/>
      <c r="J569" s="28"/>
      <c r="K569" s="28"/>
      <c r="L569" s="28"/>
      <c r="M569" s="28"/>
      <c r="N569" s="28"/>
      <c r="O569" s="28"/>
      <c r="P569" s="28"/>
    </row>
    <row r="570" spans="1:16" s="6" customFormat="1" hidden="1" x14ac:dyDescent="0.2">
      <c r="A570" s="18"/>
      <c r="B570" s="18"/>
      <c r="C570" s="18"/>
      <c r="D570" s="18"/>
      <c r="E570" s="18"/>
      <c r="F570" s="18"/>
      <c r="G570" s="28"/>
      <c r="H570" s="28"/>
      <c r="I570" s="28"/>
      <c r="J570" s="28"/>
      <c r="K570" s="28"/>
      <c r="L570" s="28"/>
      <c r="M570" s="28"/>
      <c r="N570" s="28"/>
      <c r="O570" s="28"/>
      <c r="P570" s="28"/>
    </row>
    <row r="571" spans="1:16" s="6" customFormat="1" hidden="1" x14ac:dyDescent="0.2">
      <c r="A571" s="18"/>
      <c r="B571" s="18"/>
      <c r="C571" s="18"/>
      <c r="D571" s="18"/>
      <c r="E571" s="18"/>
      <c r="F571" s="18"/>
      <c r="G571" s="28"/>
      <c r="H571" s="28"/>
      <c r="I571" s="28"/>
      <c r="J571" s="28"/>
      <c r="K571" s="28"/>
      <c r="L571" s="28"/>
      <c r="M571" s="28"/>
      <c r="N571" s="28"/>
      <c r="O571" s="28"/>
      <c r="P571" s="28"/>
    </row>
    <row r="572" spans="1:16" s="6" customFormat="1" hidden="1" x14ac:dyDescent="0.2">
      <c r="A572" s="18"/>
      <c r="B572" s="18"/>
      <c r="C572" s="18"/>
      <c r="D572" s="18"/>
      <c r="E572" s="18"/>
      <c r="F572" s="18"/>
      <c r="G572" s="28"/>
      <c r="H572" s="28"/>
      <c r="I572" s="28"/>
      <c r="J572" s="28"/>
      <c r="K572" s="28"/>
      <c r="L572" s="28"/>
      <c r="M572" s="28"/>
      <c r="N572" s="28"/>
      <c r="O572" s="28"/>
      <c r="P572" s="28"/>
    </row>
    <row r="573" spans="1:16" s="6" customFormat="1" hidden="1" x14ac:dyDescent="0.2">
      <c r="A573" s="18"/>
      <c r="B573" s="18"/>
      <c r="C573" s="18"/>
      <c r="D573" s="18"/>
      <c r="E573" s="18"/>
      <c r="F573" s="18"/>
      <c r="G573" s="28"/>
      <c r="H573" s="28"/>
      <c r="I573" s="28"/>
      <c r="J573" s="28"/>
      <c r="K573" s="28"/>
      <c r="L573" s="28"/>
      <c r="M573" s="28"/>
      <c r="N573" s="28"/>
      <c r="O573" s="28"/>
      <c r="P573" s="28"/>
    </row>
    <row r="574" spans="1:16" s="6" customFormat="1" hidden="1" x14ac:dyDescent="0.2">
      <c r="A574" s="18"/>
      <c r="B574" s="18"/>
      <c r="C574" s="18"/>
      <c r="D574" s="18"/>
      <c r="E574" s="18"/>
      <c r="F574" s="18"/>
      <c r="G574" s="28"/>
      <c r="H574" s="28"/>
      <c r="I574" s="28"/>
      <c r="J574" s="28"/>
      <c r="K574" s="28"/>
      <c r="L574" s="28"/>
      <c r="M574" s="28"/>
      <c r="N574" s="28"/>
      <c r="O574" s="28"/>
      <c r="P574" s="28"/>
    </row>
    <row r="575" spans="1:16" s="6" customFormat="1" hidden="1" x14ac:dyDescent="0.2">
      <c r="A575" s="18"/>
      <c r="B575" s="18"/>
      <c r="C575" s="18"/>
      <c r="D575" s="18"/>
      <c r="E575" s="18"/>
      <c r="F575" s="18"/>
      <c r="G575" s="28"/>
      <c r="H575" s="28"/>
      <c r="I575" s="28"/>
      <c r="J575" s="28"/>
      <c r="K575" s="28"/>
      <c r="L575" s="28"/>
      <c r="M575" s="28"/>
      <c r="N575" s="28"/>
      <c r="O575" s="28"/>
      <c r="P575" s="28"/>
    </row>
    <row r="576" spans="1:16" s="6" customFormat="1" hidden="1" x14ac:dyDescent="0.2">
      <c r="A576" s="18"/>
      <c r="B576" s="18"/>
      <c r="C576" s="18"/>
      <c r="D576" s="18"/>
      <c r="E576" s="18"/>
      <c r="F576" s="18"/>
      <c r="G576" s="28"/>
      <c r="H576" s="28"/>
      <c r="I576" s="28"/>
      <c r="J576" s="28"/>
      <c r="K576" s="28"/>
      <c r="L576" s="28"/>
      <c r="M576" s="28"/>
      <c r="N576" s="28"/>
      <c r="O576" s="28"/>
      <c r="P576" s="28"/>
    </row>
    <row r="577" spans="1:16" s="6" customFormat="1" hidden="1" x14ac:dyDescent="0.2">
      <c r="A577" s="18"/>
      <c r="B577" s="18"/>
      <c r="C577" s="18"/>
      <c r="D577" s="18"/>
      <c r="E577" s="18"/>
      <c r="F577" s="18"/>
      <c r="G577" s="28"/>
      <c r="H577" s="28"/>
      <c r="I577" s="28"/>
      <c r="J577" s="28"/>
      <c r="K577" s="28"/>
      <c r="L577" s="28"/>
      <c r="M577" s="28"/>
      <c r="N577" s="28"/>
      <c r="O577" s="28"/>
      <c r="P577" s="28"/>
    </row>
    <row r="578" spans="1:16" s="6" customFormat="1" hidden="1" x14ac:dyDescent="0.2">
      <c r="A578" s="18"/>
      <c r="B578" s="18"/>
      <c r="C578" s="18"/>
      <c r="D578" s="18"/>
      <c r="E578" s="18"/>
      <c r="F578" s="18"/>
      <c r="G578" s="28"/>
      <c r="H578" s="28"/>
      <c r="I578" s="28"/>
      <c r="J578" s="28"/>
      <c r="K578" s="28"/>
      <c r="L578" s="28"/>
      <c r="M578" s="28"/>
      <c r="N578" s="28"/>
      <c r="O578" s="28"/>
      <c r="P578" s="28"/>
    </row>
    <row r="579" spans="1:16" s="6" customFormat="1" hidden="1" x14ac:dyDescent="0.2">
      <c r="A579" s="18"/>
      <c r="B579" s="18"/>
      <c r="C579" s="18"/>
      <c r="D579" s="18"/>
      <c r="E579" s="18"/>
      <c r="F579" s="18"/>
      <c r="G579" s="28"/>
      <c r="H579" s="28"/>
      <c r="I579" s="28"/>
      <c r="J579" s="28"/>
      <c r="K579" s="28"/>
      <c r="L579" s="28"/>
      <c r="M579" s="28"/>
      <c r="N579" s="28"/>
      <c r="O579" s="28"/>
      <c r="P579" s="28"/>
    </row>
    <row r="580" spans="1:16" s="6" customFormat="1" hidden="1" x14ac:dyDescent="0.2">
      <c r="A580" s="18"/>
      <c r="B580" s="18"/>
      <c r="C580" s="18"/>
      <c r="D580" s="18"/>
      <c r="E580" s="18"/>
      <c r="F580" s="18"/>
      <c r="G580" s="28"/>
      <c r="H580" s="28"/>
      <c r="I580" s="28"/>
      <c r="J580" s="28"/>
      <c r="K580" s="28"/>
      <c r="L580" s="28"/>
      <c r="M580" s="28"/>
      <c r="N580" s="28"/>
      <c r="O580" s="28"/>
      <c r="P580" s="28"/>
    </row>
  </sheetData>
  <sheetProtection sheet="1" objects="1" scenarios="1" selectLockedCells="1"/>
  <mergeCells count="57">
    <mergeCell ref="A8:A10"/>
    <mergeCell ref="D14:F14"/>
    <mergeCell ref="D15:F15"/>
    <mergeCell ref="D16:F16"/>
    <mergeCell ref="C42:F42"/>
    <mergeCell ref="D12:F12"/>
    <mergeCell ref="D27:F27"/>
    <mergeCell ref="D28:F28"/>
    <mergeCell ref="D13:F13"/>
    <mergeCell ref="B20:F20"/>
    <mergeCell ref="B55:F55"/>
    <mergeCell ref="D53:F53"/>
    <mergeCell ref="D52:F52"/>
    <mergeCell ref="C22:F22"/>
    <mergeCell ref="D38:F38"/>
    <mergeCell ref="D39:F39"/>
    <mergeCell ref="B31:F31"/>
    <mergeCell ref="D51:F51"/>
    <mergeCell ref="D24:F24"/>
    <mergeCell ref="D25:F25"/>
    <mergeCell ref="D50:F50"/>
    <mergeCell ref="D49:F49"/>
    <mergeCell ref="D48:F48"/>
    <mergeCell ref="D26:F26"/>
    <mergeCell ref="D45:F45"/>
    <mergeCell ref="D32:F32"/>
    <mergeCell ref="D33:F33"/>
    <mergeCell ref="C41:F41"/>
    <mergeCell ref="D35:F35"/>
    <mergeCell ref="D37:F37"/>
    <mergeCell ref="B11:F11"/>
    <mergeCell ref="B47:F47"/>
    <mergeCell ref="B43:F43"/>
    <mergeCell ref="D34:F34"/>
    <mergeCell ref="D46:F46"/>
    <mergeCell ref="D36:F36"/>
    <mergeCell ref="D40:F40"/>
    <mergeCell ref="D44:F44"/>
    <mergeCell ref="D23:F23"/>
    <mergeCell ref="C21:F21"/>
    <mergeCell ref="B18:F18"/>
    <mergeCell ref="C19:F19"/>
    <mergeCell ref="O9:O10"/>
    <mergeCell ref="B4:F4"/>
    <mergeCell ref="O2:P2"/>
    <mergeCell ref="B1:P1"/>
    <mergeCell ref="K9:K10"/>
    <mergeCell ref="H9:H10"/>
    <mergeCell ref="P9:P10"/>
    <mergeCell ref="J9:J10"/>
    <mergeCell ref="E2:F2"/>
    <mergeCell ref="G9:G10"/>
    <mergeCell ref="N9:N10"/>
    <mergeCell ref="I9:I10"/>
    <mergeCell ref="M9:M10"/>
    <mergeCell ref="L9:L10"/>
    <mergeCell ref="B8:F10"/>
  </mergeCells>
  <phoneticPr fontId="2" type="noConversion"/>
  <printOptions horizontalCentered="1"/>
  <pageMargins left="0.5" right="0.5" top="0.82" bottom="0.62" header="0.5" footer="0.24"/>
  <pageSetup scale="58" fitToHeight="2" orientation="landscape" r:id="rId1"/>
  <headerFooter alignWithMargins="0">
    <oddHeader>&amp;R&amp;"Arial,Bold"Enclosure 3</oddHeader>
    <oddFooter>&amp;LUpdated: 04/08/2014&amp;R&amp;Z&amp;F</oddFooter>
  </headerFooter>
  <ignoredErrors>
    <ignoredError sqref="I5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160ABE-6F02-43E9-92B4-79C2103B81A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3E755E5-C175-4327-AA71-9564D4F5FD52}"/>
</file>

<file path=customXml/itemProps3.xml><?xml version="1.0" encoding="utf-8"?>
<ds:datastoreItem xmlns:ds="http://schemas.openxmlformats.org/officeDocument/2006/customXml" ds:itemID="{A5F44872-EB8C-4694-A731-04791DC535F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89839D5-C031-4DAC-B0E2-1B423338592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A477B2CA-2C34-4F4E-8DC2-20AA0DB268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CSS</vt:lpstr>
      <vt:lpstr>PEI</vt:lpstr>
      <vt:lpstr>INN</vt:lpstr>
      <vt:lpstr>WET</vt:lpstr>
      <vt:lpstr>CFTN</vt:lpstr>
      <vt:lpstr>TTTACB_WET RP_PEI SWP</vt:lpstr>
      <vt:lpstr>Unspent</vt:lpstr>
      <vt:lpstr>Unspent!Print_Area</vt:lpstr>
      <vt:lpstr>Unspent!Print_Titles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Siskiyou_FY11-12_RER_ADA</dc:title>
  <dc:creator>Mike Geiss</dc:creator>
  <cp:keywords>Siskiyou_FY11-12_RER_ADA</cp:keywords>
  <cp:lastModifiedBy>westj</cp:lastModifiedBy>
  <cp:lastPrinted>2016-03-04T01:14:17Z</cp:lastPrinted>
  <dcterms:created xsi:type="dcterms:W3CDTF">2007-09-20T19:02:25Z</dcterms:created>
  <dcterms:modified xsi:type="dcterms:W3CDTF">2020-11-06T04:25:29Z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Order">
    <vt:lpwstr>173600.000000000</vt:lpwstr>
  </property>
  <property fmtid="{D5CDD505-2E9C-101B-9397-08002B2CF9AE}" pid="12" name="_dlc_DocId">
    <vt:lpwstr>DHCSDOC-1363137784-1506</vt:lpwstr>
  </property>
  <property fmtid="{D5CDD505-2E9C-101B-9397-08002B2CF9AE}" pid="13" name="_dlc_DocIdItemGuid">
    <vt:lpwstr>7d27aa46-f195-4bc0-a230-61bc045d195f</vt:lpwstr>
  </property>
  <property fmtid="{D5CDD505-2E9C-101B-9397-08002B2CF9AE}" pid="14" name="_dlc_DocIdUrl">
    <vt:lpwstr>http://dhcs2016prod:88/services/MH/_layouts/15/DocIdRedir.aspx?ID=DHCSDOC-1363137784-1506, DHCSDOC-1363137784-1506</vt:lpwstr>
  </property>
  <property fmtid="{D5CDD505-2E9C-101B-9397-08002B2CF9AE}" pid="15" name="ContentTypeId">
    <vt:lpwstr>0x0101000DD778A44A894D44A57135C48A267F0A</vt:lpwstr>
  </property>
</Properties>
</file>