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EDACC958-0273-4162-9578-5832C64493DA}" xr6:coauthVersionLast="45" xr6:coauthVersionMax="45" xr10:uidLastSave="{00000000-0000-0000-0000-000000000000}"/>
  <bookViews>
    <workbookView xWindow="-120" yWindow="-120" windowWidth="20730" windowHeight="10545" firstSheet="4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TRIAGE GRANTS" sheetId="49" state="hidden" r:id="rId7"/>
    <sheet name="RER Summary" sheetId="10" r:id="rId8"/>
    <sheet name="Adjustments Summary" sheetId="4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____________________________________________________________Pgm11">#REF!</definedName>
    <definedName name="______________________________________________________________________________Pgm12">#REF!</definedName>
    <definedName name="______________________________________________________________________________Pgm13">#REF!</definedName>
    <definedName name="______________________________________________________________________________Pgm14">#REF!</definedName>
    <definedName name="______________________________________________________________________________Pgm15">#REF!</definedName>
    <definedName name="______________________________________________________________________________Pgm4">#REF!</definedName>
    <definedName name="______________________________________________________________________________Pgm5">#REF!</definedName>
    <definedName name="______________________________________________________________________________Pgm6">#REF!</definedName>
    <definedName name="______________________________________________________________________________Pgm7">#REF!</definedName>
    <definedName name="______________________________________________________________________________Pgm8">#REF!</definedName>
    <definedName name="______________________________________________________________________________Pgm9">#REF!</definedName>
    <definedName name="_____________________________________________________________________________pgm10">#REF!</definedName>
    <definedName name="_____________________________________________________________________________Pgm11">#REF!</definedName>
    <definedName name="_____________________________________________________________________________Pgm12">#REF!</definedName>
    <definedName name="_____________________________________________________________________________Pgm13">#REF!</definedName>
    <definedName name="_____________________________________________________________________________Pgm14">#REF!</definedName>
    <definedName name="_____________________________________________________________________________Pgm15">#REF!</definedName>
    <definedName name="_____________________________________________________________________________Pgm2">#REF!</definedName>
    <definedName name="_____________________________________________________________________________Pgm3">#REF!</definedName>
    <definedName name="_____________________________________________________________________________Pgm4">#REF!</definedName>
    <definedName name="_____________________________________________________________________________Pgm5">#REF!</definedName>
    <definedName name="_____________________________________________________________________________Pgm6">#REF!</definedName>
    <definedName name="_____________________________________________________________________________Pgm7">#REF!</definedName>
    <definedName name="_____________________________________________________________________________Pgm8">#REF!</definedName>
    <definedName name="_____________________________________________________________________________Pgm9">#REF!</definedName>
    <definedName name="____________________________________________________________________________pgm10">#REF!</definedName>
    <definedName name="____________________________________________________________________________Pgm11">#REF!</definedName>
    <definedName name="____________________________________________________________________________Pgm12">#REF!</definedName>
    <definedName name="____________________________________________________________________________Pgm13">#REF!</definedName>
    <definedName name="____________________________________________________________________________Pgm14">#REF!</definedName>
    <definedName name="____________________________________________________________________________Pgm15">#REF!</definedName>
    <definedName name="____________________________________________________________________________Pgm2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>#REF!</definedName>
    <definedName name="____________________________________________________________________________Pgm8">#REF!</definedName>
    <definedName name="____________________________________________________________________________Pgm9">#REF!</definedName>
    <definedName name="___________________________________________________________________________pgm10">#REF!</definedName>
    <definedName name="___________________________________________________________________________Pgm11">#REF!</definedName>
    <definedName name="___________________________________________________________________________Pgm12">#REF!</definedName>
    <definedName name="___________________________________________________________________________Pgm13">#REF!</definedName>
    <definedName name="___________________________________________________________________________Pgm14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>#REF!</definedName>
    <definedName name="___________________________________________________________________________Pgm8">#REF!</definedName>
    <definedName name="___________________________________________________________________________Pgm9">#REF!</definedName>
    <definedName name="__________________________________________________________________________pgm10">#REF!</definedName>
    <definedName name="__________________________________________________________________________Pgm11">#REF!</definedName>
    <definedName name="__________________________________________________________________________Pgm12">#REF!</definedName>
    <definedName name="__________________________________________________________________________Pgm13">#REF!</definedName>
    <definedName name="__________________________________________________________________________Pgm14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>#REF!</definedName>
    <definedName name="__________________________________________________________________________Pgm5">#REF!</definedName>
    <definedName name="__________________________________________________________________________Pgm6">#REF!</definedName>
    <definedName name="__________________________________________________________________________Pgm7">#REF!</definedName>
    <definedName name="__________________________________________________________________________Pgm8">#REF!</definedName>
    <definedName name="__________________________________________________________________________Pgm9">#REF!</definedName>
    <definedName name="_________________________________________________________________________pgm10">#REF!</definedName>
    <definedName name="_________________________________________________________________________Pgm11">#REF!</definedName>
    <definedName name="_________________________________________________________________________Pgm12">#REF!</definedName>
    <definedName name="_________________________________________________________________________Pgm13">#REF!</definedName>
    <definedName name="_________________________________________________________________________Pgm14">#REF!</definedName>
    <definedName name="_________________________________________________________________________Pgm15">#REF!</definedName>
    <definedName name="_________________________________________________________________________Pgm2">#REF!</definedName>
    <definedName name="_________________________________________________________________________Pgm3">#REF!</definedName>
    <definedName name="_________________________________________________________________________Pgm4">#REF!</definedName>
    <definedName name="_________________________________________________________________________Pgm5">#REF!</definedName>
    <definedName name="_________________________________________________________________________Pgm6">#REF!</definedName>
    <definedName name="_________________________________________________________________________Pgm7">#REF!</definedName>
    <definedName name="_________________________________________________________________________Pgm8">#REF!</definedName>
    <definedName name="_________________________________________________________________________Pgm9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>#REF!</definedName>
    <definedName name="______________________________________________________________________Pgm12">#REF!</definedName>
    <definedName name="______________________________________________________________________Pgm13">#REF!</definedName>
    <definedName name="______________________________________________________________________Pgm14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>#REF!</definedName>
    <definedName name="______________________________________________________________________Pgm5">#REF!</definedName>
    <definedName name="______________________________________________________________________Pgm6">#REF!</definedName>
    <definedName name="______________________________________________________________________Pgm7">#REF!</definedName>
    <definedName name="______________________________________________________________________Pgm8">#REF!</definedName>
    <definedName name="______________________________________________________________________Pgm9">#REF!</definedName>
    <definedName name="_____________________________________________________________________pgm10">#REF!</definedName>
    <definedName name="_____________________________________________________________________Pgm11">#REF!</definedName>
    <definedName name="_____________________________________________________________________Pgm12">#REF!</definedName>
    <definedName name="_____________________________________________________________________Pgm13">#REF!</definedName>
    <definedName name="_____________________________________________________________________Pgm14">#REF!</definedName>
    <definedName name="_____________________________________________________________________Pgm15">#REF!</definedName>
    <definedName name="_____________________________________________________________________Pgm2">#REF!</definedName>
    <definedName name="_____________________________________________________________________Pgm3">#REF!</definedName>
    <definedName name="_____________________________________________________________________Pgm4">#REF!</definedName>
    <definedName name="_____________________________________________________________________Pgm5">#REF!</definedName>
    <definedName name="_____________________________________________________________________Pgm6">#REF!</definedName>
    <definedName name="_____________________________________________________________________Pgm7">#REF!</definedName>
    <definedName name="_____________________________________________________________________Pgm8">#REF!</definedName>
    <definedName name="_____________________________________________________________________Pgm9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>#REF!</definedName>
    <definedName name="__________________________________________________________________Pgm12">#REF!</definedName>
    <definedName name="__________________________________________________________________Pgm13">#REF!</definedName>
    <definedName name="__________________________________________________________________Pgm14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>#REF!</definedName>
    <definedName name="__________________________________________________________________Pgm5">#REF!</definedName>
    <definedName name="__________________________________________________________________Pgm6">#REF!</definedName>
    <definedName name="__________________________________________________________________Pgm7">#REF!</definedName>
    <definedName name="__________________________________________________________________Pgm8">#REF!</definedName>
    <definedName name="__________________________________________________________________Pgm9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>#REF!</definedName>
    <definedName name="_______________________________________________________________Pgm12">#REF!</definedName>
    <definedName name="_______________________________________________________________Pgm13">#REF!</definedName>
    <definedName name="_______________________________________________________________Pgm14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>#REF!</definedName>
    <definedName name="_______________________________________________________________Pgm5">#REF!</definedName>
    <definedName name="_______________________________________________________________Pgm6">#REF!</definedName>
    <definedName name="_______________________________________________________________Pgm7">#REF!</definedName>
    <definedName name="_______________________________________________________________Pgm8">#REF!</definedName>
    <definedName name="_______________________________________________________________Pgm9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>#REF!</definedName>
    <definedName name="____________________________________________________________Pgm12">#REF!</definedName>
    <definedName name="____________________________________________________________Pgm13">#REF!</definedName>
    <definedName name="____________________________________________________________Pgm14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>#REF!</definedName>
    <definedName name="____________________________________________________________Pgm5">#REF!</definedName>
    <definedName name="____________________________________________________________Pgm6">#REF!</definedName>
    <definedName name="____________________________________________________________Pgm7">#REF!</definedName>
    <definedName name="____________________________________________________________Pgm8">#REF!</definedName>
    <definedName name="____________________________________________________________Pgm9">#REF!</definedName>
    <definedName name="___________________________________________________________pgm10">#REF!</definedName>
    <definedName name="___________________________________________________________Pgm11">#REF!</definedName>
    <definedName name="___________________________________________________________Pgm12">#REF!</definedName>
    <definedName name="___________________________________________________________Pgm13">#REF!</definedName>
    <definedName name="___________________________________________________________Pgm14">#REF!</definedName>
    <definedName name="___________________________________________________________Pgm15">#REF!</definedName>
    <definedName name="___________________________________________________________Pgm2">#REF!</definedName>
    <definedName name="___________________________________________________________Pgm3">#REF!</definedName>
    <definedName name="___________________________________________________________Pgm4">#REF!</definedName>
    <definedName name="___________________________________________________________Pgm5">#REF!</definedName>
    <definedName name="___________________________________________________________Pgm6">#REF!</definedName>
    <definedName name="___________________________________________________________Pgm7">#REF!</definedName>
    <definedName name="___________________________________________________________Pgm8">#REF!</definedName>
    <definedName name="___________________________________________________________Pgm9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>#REF!</definedName>
    <definedName name="_________________________________________________________Pgm12">#REF!</definedName>
    <definedName name="_________________________________________________________Pgm13">#REF!</definedName>
    <definedName name="_________________________________________________________Pgm14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>#REF!</definedName>
    <definedName name="_________________________________________________________Pgm5">#REF!</definedName>
    <definedName name="_________________________________________________________Pgm6">#REF!</definedName>
    <definedName name="_________________________________________________________Pgm7">#REF!</definedName>
    <definedName name="_________________________________________________________Pgm8">#REF!</definedName>
    <definedName name="_________________________________________________________Pgm9">#REF!</definedName>
    <definedName name="________________________________________________________pgm10">#REF!</definedName>
    <definedName name="________________________________________________________Pgm11">#REF!</definedName>
    <definedName name="________________________________________________________Pgm12">#REF!</definedName>
    <definedName name="________________________________________________________Pgm13">#REF!</definedName>
    <definedName name="________________________________________________________Pgm14">#REF!</definedName>
    <definedName name="________________________________________________________Pgm15">#REF!</definedName>
    <definedName name="________________________________________________________Pgm2">#REF!</definedName>
    <definedName name="________________________________________________________Pgm3">#REF!</definedName>
    <definedName name="________________________________________________________Pgm4">#REF!</definedName>
    <definedName name="________________________________________________________Pgm5">#REF!</definedName>
    <definedName name="________________________________________________________Pgm6">#REF!</definedName>
    <definedName name="________________________________________________________Pgm7">#REF!</definedName>
    <definedName name="________________________________________________________Pgm8">#REF!</definedName>
    <definedName name="________________________________________________________Pgm9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>#REF!</definedName>
    <definedName name="_____________________________________________________Pgm12">#REF!</definedName>
    <definedName name="_____________________________________________________Pgm13">#REF!</definedName>
    <definedName name="_____________________________________________________Pgm14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>#REF!</definedName>
    <definedName name="_____________________________________________________Pgm5">#REF!</definedName>
    <definedName name="_____________________________________________________Pgm6">#REF!</definedName>
    <definedName name="_____________________________________________________Pgm7">#REF!</definedName>
    <definedName name="_____________________________________________________Pgm8">#REF!</definedName>
    <definedName name="_____________________________________________________Pgm9">#REF!</definedName>
    <definedName name="____________________________________________________pgm10">#REF!</definedName>
    <definedName name="____________________________________________________Pgm11">#REF!</definedName>
    <definedName name="____________________________________________________Pgm12">#REF!</definedName>
    <definedName name="____________________________________________________Pgm13">#REF!</definedName>
    <definedName name="____________________________________________________Pgm14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>#REF!</definedName>
    <definedName name="____________________________________________________Pgm5">#REF!</definedName>
    <definedName name="____________________________________________________Pgm6">#REF!</definedName>
    <definedName name="____________________________________________________Pgm7">#REF!</definedName>
    <definedName name="____________________________________________________Pgm8">#REF!</definedName>
    <definedName name="____________________________________________________Pgm9">#REF!</definedName>
    <definedName name="___________________________________________________pgm10">#REF!</definedName>
    <definedName name="___________________________________________________Pgm11">#REF!</definedName>
    <definedName name="___________________________________________________Pgm12">#REF!</definedName>
    <definedName name="___________________________________________________Pgm13">#REF!</definedName>
    <definedName name="___________________________________________________Pgm14">#REF!</definedName>
    <definedName name="___________________________________________________Pgm15">#REF!</definedName>
    <definedName name="___________________________________________________Pgm2">#REF!</definedName>
    <definedName name="___________________________________________________Pgm3">#REF!</definedName>
    <definedName name="___________________________________________________Pgm4">#REF!</definedName>
    <definedName name="___________________________________________________Pgm5">#REF!</definedName>
    <definedName name="___________________________________________________Pgm6">#REF!</definedName>
    <definedName name="___________________________________________________Pgm7">#REF!</definedName>
    <definedName name="___________________________________________________Pgm8">#REF!</definedName>
    <definedName name="___________________________________________________Pgm9">#REF!</definedName>
    <definedName name="__________________________________________________pgm10">#REF!</definedName>
    <definedName name="__________________________________________________Pgm11">#REF!</definedName>
    <definedName name="__________________________________________________Pgm12">#REF!</definedName>
    <definedName name="__________________________________________________Pgm13">#REF!</definedName>
    <definedName name="__________________________________________________Pgm14">#REF!</definedName>
    <definedName name="__________________________________________________Pgm15">#REF!</definedName>
    <definedName name="__________________________________________________Pgm2">#REF!</definedName>
    <definedName name="__________________________________________________Pgm3">#REF!</definedName>
    <definedName name="__________________________________________________Pgm4">#REF!</definedName>
    <definedName name="__________________________________________________Pgm5">#REF!</definedName>
    <definedName name="__________________________________________________Pgm6">#REF!</definedName>
    <definedName name="__________________________________________________Pgm7">#REF!</definedName>
    <definedName name="__________________________________________________Pgm8">#REF!</definedName>
    <definedName name="__________________________________________________Pgm9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>#REF!</definedName>
    <definedName name="_______________________________________________Pgm12">#REF!</definedName>
    <definedName name="_______________________________________________Pgm13">#REF!</definedName>
    <definedName name="_______________________________________________Pgm14">#REF!</definedName>
    <definedName name="_______________________________________________Pgm15">#REF!</definedName>
    <definedName name="_______________________________________________Pgm2">#REF!</definedName>
    <definedName name="_______________________________________________Pgm3">#REF!</definedName>
    <definedName name="_______________________________________________Pgm4">#REF!</definedName>
    <definedName name="_______________________________________________Pgm5">#REF!</definedName>
    <definedName name="_______________________________________________Pgm6">#REF!</definedName>
    <definedName name="_______________________________________________Pgm7">#REF!</definedName>
    <definedName name="_______________________________________________Pgm8">#REF!</definedName>
    <definedName name="_______________________________________________Pgm9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>#REF!</definedName>
    <definedName name="____________________________________________Pgm12">#REF!</definedName>
    <definedName name="____________________________________________Pgm13">#REF!</definedName>
    <definedName name="____________________________________________Pgm14">#REF!</definedName>
    <definedName name="____________________________________________Pgm15">#REF!</definedName>
    <definedName name="____________________________________________Pgm2">#REF!</definedName>
    <definedName name="____________________________________________Pgm3">#REF!</definedName>
    <definedName name="____________________________________________Pgm4">#REF!</definedName>
    <definedName name="____________________________________________Pgm5">#REF!</definedName>
    <definedName name="____________________________________________Pgm6">#REF!</definedName>
    <definedName name="____________________________________________Pgm7">#REF!</definedName>
    <definedName name="____________________________________________Pgm8">#REF!</definedName>
    <definedName name="____________________________________________Pgm9">#REF!</definedName>
    <definedName name="___________________________________________Pgm1">#REF!</definedName>
    <definedName name="___________________________________________pgm10">#REF!</definedName>
    <definedName name="___________________________________________Pgm11">#REF!</definedName>
    <definedName name="___________________________________________Pgm12">#REF!</definedName>
    <definedName name="___________________________________________Pgm13">#REF!</definedName>
    <definedName name="___________________________________________Pgm14">#REF!</definedName>
    <definedName name="___________________________________________Pgm15">#REF!</definedName>
    <definedName name="___________________________________________Pgm2">#REF!</definedName>
    <definedName name="___________________________________________Pgm3">#REF!</definedName>
    <definedName name="___________________________________________Pgm4">#REF!</definedName>
    <definedName name="___________________________________________Pgm5">#REF!</definedName>
    <definedName name="___________________________________________Pgm6">#REF!</definedName>
    <definedName name="___________________________________________Pgm7">#REF!</definedName>
    <definedName name="___________________________________________Pgm8">#REF!</definedName>
    <definedName name="___________________________________________Pgm9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>#REF!</definedName>
    <definedName name="__________________________________________Pgm17">#REF!</definedName>
    <definedName name="__________________________________________Pgm18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>#REF!</definedName>
    <definedName name="_________________________________________Pgm17">#REF!</definedName>
    <definedName name="_________________________________________Pgm18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>#REF!</definedName>
    <definedName name="________________________________________pgm10">'[18]CSS Pgm 10'!$D$3</definedName>
    <definedName name="________________________________________Pgm11">#REF!</definedName>
    <definedName name="________________________________________Pgm12">#REF!</definedName>
    <definedName name="________________________________________Pgm13">#REF!</definedName>
    <definedName name="________________________________________Pgm14">#REF!</definedName>
    <definedName name="________________________________________Pgm15">#REF!</definedName>
    <definedName name="________________________________________Pgm16">#REF!</definedName>
    <definedName name="________________________________________Pgm17">#REF!</definedName>
    <definedName name="________________________________________Pgm18">#REF!</definedName>
    <definedName name="________________________________________Pgm19">#REF!</definedName>
    <definedName name="________________________________________Pgm2">#REF!</definedName>
    <definedName name="________________________________________Pgm3">#REF!</definedName>
    <definedName name="________________________________________Pgm4">#REF!</definedName>
    <definedName name="________________________________________Pgm5">#REF!</definedName>
    <definedName name="________________________________________Pgm6">#REF!</definedName>
    <definedName name="________________________________________Pgm7">#REF!</definedName>
    <definedName name="________________________________________Pgm8">#REF!</definedName>
    <definedName name="________________________________________Pgm9">#REF!</definedName>
    <definedName name="_______________________________________Pgm1">#REF!</definedName>
    <definedName name="_______________________________________pgm10">#REF!</definedName>
    <definedName name="_______________________________________Pgm11">#REF!</definedName>
    <definedName name="_______________________________________Pgm12">#REF!</definedName>
    <definedName name="_______________________________________Pgm13">#REF!</definedName>
    <definedName name="_______________________________________Pgm14">#REF!</definedName>
    <definedName name="_______________________________________Pgm15">#REF!</definedName>
    <definedName name="_______________________________________Pgm16">#REF!</definedName>
    <definedName name="_______________________________________Pgm17">#REF!</definedName>
    <definedName name="_______________________________________Pgm18">#REF!</definedName>
    <definedName name="_______________________________________Pgm19">#REF!</definedName>
    <definedName name="_______________________________________Pgm2">#REF!</definedName>
    <definedName name="_______________________________________Pgm3">#REF!</definedName>
    <definedName name="_______________________________________Pgm4">#REF!</definedName>
    <definedName name="_______________________________________Pgm5">#REF!</definedName>
    <definedName name="_______________________________________Pgm6">#REF!</definedName>
    <definedName name="_______________________________________Pgm7">#REF!</definedName>
    <definedName name="_______________________________________Pgm8">#REF!</definedName>
    <definedName name="_______________________________________Pgm9">#REF!</definedName>
    <definedName name="______________________________________Pgm1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>#REF!</definedName>
    <definedName name="______________________________________Pgm17">#REF!</definedName>
    <definedName name="______________________________________Pgm18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>#REF!</definedName>
    <definedName name="_____________________________________Pgm17">#REF!</definedName>
    <definedName name="_____________________________________Pgm18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>#REF!</definedName>
    <definedName name="____________________________________pgm10">'[20]CSS Pgm 10'!$D$3</definedName>
    <definedName name="____________________________________Pgm11">#REF!</definedName>
    <definedName name="____________________________________Pgm12">#REF!</definedName>
    <definedName name="____________________________________Pgm13">#REF!</definedName>
    <definedName name="____________________________________Pgm14">#REF!</definedName>
    <definedName name="____________________________________Pgm15">#REF!</definedName>
    <definedName name="____________________________________Pgm16">#REF!</definedName>
    <definedName name="____________________________________Pgm17">#REF!</definedName>
    <definedName name="____________________________________Pgm18">#REF!</definedName>
    <definedName name="____________________________________Pgm19">#REF!</definedName>
    <definedName name="____________________________________Pgm2">#REF!</definedName>
    <definedName name="____________________________________Pgm3">#REF!</definedName>
    <definedName name="____________________________________Pgm4">#REF!</definedName>
    <definedName name="____________________________________Pgm5">#REF!</definedName>
    <definedName name="____________________________________Pgm6">#REF!</definedName>
    <definedName name="____________________________________Pgm7">#REF!</definedName>
    <definedName name="____________________________________Pgm8">#REF!</definedName>
    <definedName name="____________________________________Pgm9">#REF!</definedName>
    <definedName name="___________________________________Pgm1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>#REF!</definedName>
    <definedName name="___________________________________Pgm17">#REF!</definedName>
    <definedName name="___________________________________Pgm18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>#REF!</definedName>
    <definedName name="__________________________________Pgm17">#REF!</definedName>
    <definedName name="__________________________________Pgm18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>#REF!</definedName>
    <definedName name="_________________________________pgm10">'[22]CSS Pgm 10'!$D$3</definedName>
    <definedName name="_________________________________Pgm11">#REF!</definedName>
    <definedName name="_________________________________Pgm12">#REF!</definedName>
    <definedName name="_________________________________Pgm13">#REF!</definedName>
    <definedName name="_________________________________Pgm14">#REF!</definedName>
    <definedName name="_________________________________Pgm15">#REF!</definedName>
    <definedName name="_________________________________Pgm16">#REF!</definedName>
    <definedName name="_________________________________Pgm17">#REF!</definedName>
    <definedName name="_________________________________Pgm18">#REF!</definedName>
    <definedName name="_________________________________Pgm19">#REF!</definedName>
    <definedName name="_________________________________Pgm2">#REF!</definedName>
    <definedName name="_________________________________Pgm3">#REF!</definedName>
    <definedName name="_________________________________Pgm4">#REF!</definedName>
    <definedName name="_________________________________Pgm5">#REF!</definedName>
    <definedName name="_________________________________Pgm6">#REF!</definedName>
    <definedName name="_________________________________Pgm7">#REF!</definedName>
    <definedName name="_________________________________Pgm8">#REF!</definedName>
    <definedName name="_________________________________Pgm9">#REF!</definedName>
    <definedName name="________________________________Pgm1">#REF!</definedName>
    <definedName name="________________________________pgm10">#REF!</definedName>
    <definedName name="________________________________Pgm11">#REF!</definedName>
    <definedName name="________________________________Pgm12">#REF!</definedName>
    <definedName name="________________________________Pgm13">#REF!</definedName>
    <definedName name="________________________________Pgm14">#REF!</definedName>
    <definedName name="________________________________Pgm15">#REF!</definedName>
    <definedName name="________________________________Pgm16">#REF!</definedName>
    <definedName name="________________________________Pgm17">#REF!</definedName>
    <definedName name="________________________________Pgm18">#REF!</definedName>
    <definedName name="________________________________Pgm19">#REF!</definedName>
    <definedName name="________________________________Pgm2">#REF!</definedName>
    <definedName name="________________________________Pgm3">#REF!</definedName>
    <definedName name="________________________________Pgm4">#REF!</definedName>
    <definedName name="________________________________Pgm5">#REF!</definedName>
    <definedName name="________________________________Pgm6">#REF!</definedName>
    <definedName name="________________________________Pgm7">#REF!</definedName>
    <definedName name="________________________________Pgm8">#REF!</definedName>
    <definedName name="________________________________Pgm9">#REF!</definedName>
    <definedName name="_______________________________Pgm1">#REF!</definedName>
    <definedName name="_______________________________pgm10">#REF!</definedName>
    <definedName name="_______________________________Pgm11">#REF!</definedName>
    <definedName name="_______________________________Pgm12">#REF!</definedName>
    <definedName name="_______________________________Pgm13">#REF!</definedName>
    <definedName name="_______________________________Pgm14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>#REF!</definedName>
    <definedName name="_______________________________Pgm6">#REF!</definedName>
    <definedName name="_______________________________Pgm7">#REF!</definedName>
    <definedName name="_______________________________Pgm8">#REF!</definedName>
    <definedName name="_______________________________Pgm9">#REF!</definedName>
    <definedName name="______________________________Pgm1">#REF!</definedName>
    <definedName name="______________________________pgm10">#REF!</definedName>
    <definedName name="______________________________Pgm11">#REF!</definedName>
    <definedName name="______________________________Pgm12">#REF!</definedName>
    <definedName name="______________________________Pgm13">#REF!</definedName>
    <definedName name="______________________________Pgm14">#REF!</definedName>
    <definedName name="______________________________Pgm15">#REF!</definedName>
    <definedName name="______________________________Pgm16">#REF!</definedName>
    <definedName name="______________________________Pgm17">#REF!</definedName>
    <definedName name="______________________________Pgm18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>#REF!</definedName>
    <definedName name="______________________________Pgm6">#REF!</definedName>
    <definedName name="______________________________Pgm7">#REF!</definedName>
    <definedName name="______________________________Pgm8">#REF!</definedName>
    <definedName name="______________________________Pgm9">#REF!</definedName>
    <definedName name="_____________________________Pgm1">#REF!</definedName>
    <definedName name="_____________________________pgm10">#REF!</definedName>
    <definedName name="_____________________________Pgm11">#REF!</definedName>
    <definedName name="_____________________________Pgm12">#REF!</definedName>
    <definedName name="_____________________________Pgm13">#REF!</definedName>
    <definedName name="_____________________________Pgm14">#REF!</definedName>
    <definedName name="_____________________________Pgm15">#REF!</definedName>
    <definedName name="_____________________________Pgm16">#REF!</definedName>
    <definedName name="_____________________________Pgm17">#REF!</definedName>
    <definedName name="_____________________________Pgm18">#REF!</definedName>
    <definedName name="_____________________________Pgm19">#REF!</definedName>
    <definedName name="_____________________________Pgm2">#REF!</definedName>
    <definedName name="_____________________________Pgm3">#REF!</definedName>
    <definedName name="_____________________________Pgm4">#REF!</definedName>
    <definedName name="_____________________________Pgm5">#REF!</definedName>
    <definedName name="_____________________________Pgm6">#REF!</definedName>
    <definedName name="_____________________________Pgm7">#REF!</definedName>
    <definedName name="_____________________________Pgm8">#REF!</definedName>
    <definedName name="_____________________________Pgm9">#REF!</definedName>
    <definedName name="____________________________pgm10">#REF!</definedName>
    <definedName name="____________________________Pgm11">#REF!</definedName>
    <definedName name="____________________________Pgm12">#REF!</definedName>
    <definedName name="____________________________Pgm13">#REF!</definedName>
    <definedName name="____________________________Pgm14">#REF!</definedName>
    <definedName name="____________________________Pgm15">#REF!</definedName>
    <definedName name="____________________________Pgm16">#REF!</definedName>
    <definedName name="____________________________Pgm17">#REF!</definedName>
    <definedName name="____________________________Pgm18">#REF!</definedName>
    <definedName name="____________________________Pgm19">#REF!</definedName>
    <definedName name="____________________________Pgm2">#REF!</definedName>
    <definedName name="____________________________Pgm3">#REF!</definedName>
    <definedName name="____________________________Pgm4">#REF!</definedName>
    <definedName name="____________________________Pgm5">#REF!</definedName>
    <definedName name="____________________________Pgm6">#REF!</definedName>
    <definedName name="____________________________Pgm7">#REF!</definedName>
    <definedName name="____________________________Pgm8">#REF!</definedName>
    <definedName name="____________________________Pgm9">#REF!</definedName>
    <definedName name="___________________________Pgm1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>#REF!</definedName>
    <definedName name="___________________________Pgm17">#REF!</definedName>
    <definedName name="___________________________Pgm18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>#REF!</definedName>
    <definedName name="__________________________pgm10">'[25]CSS WP 10'!$D$3</definedName>
    <definedName name="__________________________Pgm11">#REF!</definedName>
    <definedName name="__________________________Pgm12">#REF!</definedName>
    <definedName name="__________________________Pgm13">#REF!</definedName>
    <definedName name="__________________________Pgm14">#REF!</definedName>
    <definedName name="__________________________Pgm15">#REF!</definedName>
    <definedName name="__________________________Pgm16">#REF!</definedName>
    <definedName name="__________________________Pgm17">#REF!</definedName>
    <definedName name="__________________________Pgm18">#REF!</definedName>
    <definedName name="__________________________Pgm19">#REF!</definedName>
    <definedName name="__________________________Pgm2">'[26]CSS Pgm 2'!$D$3</definedName>
    <definedName name="__________________________Pgm3">#REF!</definedName>
    <definedName name="__________________________Pgm4">#REF!</definedName>
    <definedName name="__________________________Pgm5">#REF!</definedName>
    <definedName name="__________________________Pgm6">#REF!</definedName>
    <definedName name="__________________________Pgm7">#REF!</definedName>
    <definedName name="__________________________Pgm8">#REF!</definedName>
    <definedName name="__________________________Pgm9">#REF!</definedName>
    <definedName name="_________________________Pgm1">#REF!</definedName>
    <definedName name="_________________________pgm10">#REF!</definedName>
    <definedName name="_________________________Pgm11">#REF!</definedName>
    <definedName name="_________________________Pgm12">#REF!</definedName>
    <definedName name="_________________________Pgm13">#REF!</definedName>
    <definedName name="_________________________Pgm14">#REF!</definedName>
    <definedName name="_________________________Pgm15">#REF!</definedName>
    <definedName name="_________________________Pgm16">#REF!</definedName>
    <definedName name="_________________________Pgm17">#REF!</definedName>
    <definedName name="_________________________Pgm18">#REF!</definedName>
    <definedName name="_________________________Pgm19">#REF!</definedName>
    <definedName name="_________________________Pgm2">#REF!</definedName>
    <definedName name="_________________________Pgm3">#REF!</definedName>
    <definedName name="_________________________Pgm4">#REF!</definedName>
    <definedName name="_________________________Pgm5">#REF!</definedName>
    <definedName name="_________________________Pgm6">#REF!</definedName>
    <definedName name="_________________________Pgm7">#REF!</definedName>
    <definedName name="_________________________Pgm8">#REF!</definedName>
    <definedName name="_________________________Pgm9">#REF!</definedName>
    <definedName name="________________________Pgm1">#REF!</definedName>
    <definedName name="________________________pgm10">#REF!</definedName>
    <definedName name="________________________Pgm11">#REF!</definedName>
    <definedName name="________________________Pgm12">#REF!</definedName>
    <definedName name="________________________Pgm13">#REF!</definedName>
    <definedName name="________________________Pgm14">#REF!</definedName>
    <definedName name="________________________Pgm15">#REF!</definedName>
    <definedName name="________________________Pgm16">#REF!</definedName>
    <definedName name="________________________Pgm17">#REF!</definedName>
    <definedName name="________________________Pgm18">#REF!</definedName>
    <definedName name="________________________Pgm19">#REF!</definedName>
    <definedName name="________________________Pgm2">#REF!</definedName>
    <definedName name="________________________Pgm3">#REF!</definedName>
    <definedName name="________________________Pgm4">#REF!</definedName>
    <definedName name="________________________Pgm5">#REF!</definedName>
    <definedName name="________________________Pgm6">#REF!</definedName>
    <definedName name="________________________Pgm7">#REF!</definedName>
    <definedName name="________________________Pgm8">#REF!</definedName>
    <definedName name="________________________Pgm9">#REF!</definedName>
    <definedName name="_______________________Pgm1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>#REF!</definedName>
    <definedName name="_______________________Pgm17">#REF!</definedName>
    <definedName name="_______________________Pgm18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>#REF!</definedName>
    <definedName name="______________________Pgm12">#REF!</definedName>
    <definedName name="______________________Pgm13">#REF!</definedName>
    <definedName name="______________________Pgm14">#REF!</definedName>
    <definedName name="______________________Pgm15">#REF!</definedName>
    <definedName name="______________________Pgm16">#REF!</definedName>
    <definedName name="______________________Pgm17">#REF!</definedName>
    <definedName name="______________________Pgm18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>#REF!</definedName>
    <definedName name="______________________Pgm7">#REF!</definedName>
    <definedName name="______________________Pgm8">#REF!</definedName>
    <definedName name="______________________Pgm9">#REF!</definedName>
    <definedName name="_____________________Pgm1">#REF!</definedName>
    <definedName name="_____________________pgm10">#REF!</definedName>
    <definedName name="_____________________Pgm11">#REF!</definedName>
    <definedName name="_____________________Pgm12">#REF!</definedName>
    <definedName name="_____________________Pgm13">#REF!</definedName>
    <definedName name="_____________________Pgm14">#REF!</definedName>
    <definedName name="_____________________Pgm15">#REF!</definedName>
    <definedName name="_____________________Pgm16">#REF!</definedName>
    <definedName name="_____________________Pgm17">#REF!</definedName>
    <definedName name="_____________________Pgm18">#REF!</definedName>
    <definedName name="_____________________Pgm19">#REF!</definedName>
    <definedName name="_____________________Pgm2">#REF!</definedName>
    <definedName name="_____________________Pgm3">#REF!</definedName>
    <definedName name="_____________________Pgm4">#REF!</definedName>
    <definedName name="_____________________Pgm5">#REF!</definedName>
    <definedName name="_____________________Pgm6">#REF!</definedName>
    <definedName name="_____________________Pgm7">#REF!</definedName>
    <definedName name="_____________________Pgm8">#REF!</definedName>
    <definedName name="_____________________Pgm9">#REF!</definedName>
    <definedName name="____________________Pgm1">#REF!</definedName>
    <definedName name="____________________pgm10">#REF!</definedName>
    <definedName name="____________________Pgm11">#REF!</definedName>
    <definedName name="____________________Pgm12">#REF!</definedName>
    <definedName name="____________________Pgm13">#REF!</definedName>
    <definedName name="____________________Pgm14">#REF!</definedName>
    <definedName name="____________________Pgm15">#REF!</definedName>
    <definedName name="____________________Pgm16">#REF!</definedName>
    <definedName name="____________________Pgm17">#REF!</definedName>
    <definedName name="____________________Pgm18">#REF!</definedName>
    <definedName name="____________________Pgm19">#REF!</definedName>
    <definedName name="____________________Pgm2">#REF!</definedName>
    <definedName name="____________________Pgm3">#REF!</definedName>
    <definedName name="____________________Pgm4">#REF!</definedName>
    <definedName name="____________________Pgm5">#REF!</definedName>
    <definedName name="____________________Pgm6">#REF!</definedName>
    <definedName name="____________________Pgm7">#REF!</definedName>
    <definedName name="____________________Pgm8">#REF!</definedName>
    <definedName name="____________________Pgm9">#REF!</definedName>
    <definedName name="___________________Pgm1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>#REF!</definedName>
    <definedName name="___________________Pgm17">#REF!</definedName>
    <definedName name="___________________Pgm18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>#REF!</definedName>
    <definedName name="__________________Pgm17">#REF!</definedName>
    <definedName name="__________________Pgm18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>#REF!</definedName>
    <definedName name="_________________pgm10">'[30]CSS Pgm 10'!$D$3</definedName>
    <definedName name="_________________Pgm11">#REF!</definedName>
    <definedName name="_________________Pgm12">#REF!</definedName>
    <definedName name="_________________Pgm13">#REF!</definedName>
    <definedName name="_________________Pgm14">#REF!</definedName>
    <definedName name="_________________Pgm15">#REF!</definedName>
    <definedName name="_________________Pgm16">#REF!</definedName>
    <definedName name="_________________Pgm17">#REF!</definedName>
    <definedName name="_________________Pgm18">#REF!</definedName>
    <definedName name="_________________Pgm19">#REF!</definedName>
    <definedName name="_________________Pgm2">#REF!</definedName>
    <definedName name="_________________Pgm3">#REF!</definedName>
    <definedName name="_________________Pgm4">#REF!</definedName>
    <definedName name="_________________Pgm5">#REF!</definedName>
    <definedName name="_________________Pgm6">#REF!</definedName>
    <definedName name="_________________Pgm7">#REF!</definedName>
    <definedName name="_________________Pgm8">#REF!</definedName>
    <definedName name="_________________Pgm9">#REF!</definedName>
    <definedName name="________________Pgm1">#REF!</definedName>
    <definedName name="________________pgm10">#REF!</definedName>
    <definedName name="________________Pgm11">#REF!</definedName>
    <definedName name="________________Pgm12">#REF!</definedName>
    <definedName name="________________Pgm13">#REF!</definedName>
    <definedName name="________________Pgm14">#REF!</definedName>
    <definedName name="________________Pgm15">#REF!</definedName>
    <definedName name="________________Pgm16">#REF!</definedName>
    <definedName name="________________Pgm17">#REF!</definedName>
    <definedName name="________________Pgm18">#REF!</definedName>
    <definedName name="________________Pgm19">#REF!</definedName>
    <definedName name="________________Pgm2">#REF!</definedName>
    <definedName name="________________Pgm3">#REF!</definedName>
    <definedName name="________________Pgm4">#REF!</definedName>
    <definedName name="________________Pgm5">#REF!</definedName>
    <definedName name="________________Pgm6">#REF!</definedName>
    <definedName name="________________Pgm7">#REF!</definedName>
    <definedName name="________________Pgm8">#REF!</definedName>
    <definedName name="________________Pgm9">#REF!</definedName>
    <definedName name="_______________Pgm1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>#REF!</definedName>
    <definedName name="_______________Pgm17">#REF!</definedName>
    <definedName name="_______________Pgm18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>#REF!</definedName>
    <definedName name="______________Pgm17">#REF!</definedName>
    <definedName name="______________Pgm18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>#REF!</definedName>
    <definedName name="_____________pgm10">'[32]CSS Pgm 10'!$D$3</definedName>
    <definedName name="_____________Pgm11">#REF!</definedName>
    <definedName name="_____________Pgm12">#REF!</definedName>
    <definedName name="_____________Pgm13">#REF!</definedName>
    <definedName name="_____________Pgm14">#REF!</definedName>
    <definedName name="_____________Pgm15">#REF!</definedName>
    <definedName name="_____________Pgm16">#REF!</definedName>
    <definedName name="_____________Pgm17">#REF!</definedName>
    <definedName name="_____________Pgm18">#REF!</definedName>
    <definedName name="_____________Pgm19">#REF!</definedName>
    <definedName name="_____________Pgm2">#REF!</definedName>
    <definedName name="_____________Pgm3">#REF!</definedName>
    <definedName name="_____________Pgm4">#REF!</definedName>
    <definedName name="_____________Pgm5">#REF!</definedName>
    <definedName name="_____________Pgm6">#REF!</definedName>
    <definedName name="_____________Pgm7">#REF!</definedName>
    <definedName name="_____________Pgm8">#REF!</definedName>
    <definedName name="_____________Pgm9">#REF!</definedName>
    <definedName name="____________Pgm1">#REF!</definedName>
    <definedName name="____________pgm10">#REF!</definedName>
    <definedName name="____________Pgm11">#REF!</definedName>
    <definedName name="____________Pgm12">#REF!</definedName>
    <definedName name="____________Pgm13">#REF!</definedName>
    <definedName name="____________Pgm14">#REF!</definedName>
    <definedName name="____________Pgm15">#REF!</definedName>
    <definedName name="____________Pgm16">#REF!</definedName>
    <definedName name="____________Pgm17">#REF!</definedName>
    <definedName name="____________Pgm18">#REF!</definedName>
    <definedName name="____________Pgm19">#REF!</definedName>
    <definedName name="____________Pgm2">#REF!</definedName>
    <definedName name="____________Pgm3">#REF!</definedName>
    <definedName name="____________Pgm4">#REF!</definedName>
    <definedName name="____________Pgm5">#REF!</definedName>
    <definedName name="____________Pgm6">#REF!</definedName>
    <definedName name="____________Pgm7">#REF!</definedName>
    <definedName name="____________Pgm8">#REF!</definedName>
    <definedName name="____________Pgm9">#REF!</definedName>
    <definedName name="___________Pgm1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>#REF!</definedName>
    <definedName name="___________Pgm17">#REF!</definedName>
    <definedName name="___________Pgm18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>#REF!</definedName>
    <definedName name="__________Pgm17">#REF!</definedName>
    <definedName name="__________Pgm18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>#REF!</definedName>
    <definedName name="_________pgm10">'[34]CSS Pgm 10'!$D$3</definedName>
    <definedName name="_________Pgm11">#REF!</definedName>
    <definedName name="_________Pgm12">#REF!</definedName>
    <definedName name="_________Pgm13">#REF!</definedName>
    <definedName name="_________Pgm14">#REF!</definedName>
    <definedName name="_________Pgm15">#REF!</definedName>
    <definedName name="_________Pgm16">#REF!</definedName>
    <definedName name="_________Pgm17">#REF!</definedName>
    <definedName name="_________Pgm18">#REF!</definedName>
    <definedName name="_________Pgm19">#REF!</definedName>
    <definedName name="_________Pgm2">#REF!</definedName>
    <definedName name="_________Pgm3">#REF!</definedName>
    <definedName name="_________Pgm4">#REF!</definedName>
    <definedName name="_________Pgm5">#REF!</definedName>
    <definedName name="_________Pgm6">#REF!</definedName>
    <definedName name="_________Pgm7">#REF!</definedName>
    <definedName name="_________Pgm8">#REF!</definedName>
    <definedName name="_________Pgm9">#REF!</definedName>
    <definedName name="________Pgm1">#REF!</definedName>
    <definedName name="________pgm10">#REF!</definedName>
    <definedName name="________Pgm11">#REF!</definedName>
    <definedName name="________Pgm12">#REF!</definedName>
    <definedName name="________Pgm13">#REF!</definedName>
    <definedName name="________Pgm14">#REF!</definedName>
    <definedName name="________Pgm15">#REF!</definedName>
    <definedName name="________Pgm16">#REF!</definedName>
    <definedName name="________Pgm17">#REF!</definedName>
    <definedName name="________Pgm18">#REF!</definedName>
    <definedName name="________Pgm19">#REF!</definedName>
    <definedName name="________Pgm2">#REF!</definedName>
    <definedName name="________Pgm3">#REF!</definedName>
    <definedName name="________Pgm4">#REF!</definedName>
    <definedName name="________Pgm5">#REF!</definedName>
    <definedName name="________Pgm6">#REF!</definedName>
    <definedName name="________Pgm7">#REF!</definedName>
    <definedName name="________Pgm8">#REF!</definedName>
    <definedName name="________Pgm9">#REF!</definedName>
    <definedName name="_______Pgm1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>#REF!</definedName>
    <definedName name="_______Pgm17">#REF!</definedName>
    <definedName name="_______Pgm18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>#REF!</definedName>
    <definedName name="______Pgm17">#REF!</definedName>
    <definedName name="______Pgm18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>#REF!</definedName>
    <definedName name="_____pgm10">'[36]CSS Pgm 10'!$D$3</definedName>
    <definedName name="_____Pgm11">#REF!</definedName>
    <definedName name="_____Pgm12">#REF!</definedName>
    <definedName name="_____Pgm13">#REF!</definedName>
    <definedName name="_____Pgm14">#REF!</definedName>
    <definedName name="_____Pgm15">#REF!</definedName>
    <definedName name="_____Pgm16">#REF!</definedName>
    <definedName name="_____Pgm17">#REF!</definedName>
    <definedName name="_____Pgm18">#REF!</definedName>
    <definedName name="_____Pgm19">#REF!</definedName>
    <definedName name="_____Pgm2">#REF!</definedName>
    <definedName name="_____Pgm3">#REF!</definedName>
    <definedName name="_____Pgm4">#REF!</definedName>
    <definedName name="_____Pgm5">#REF!</definedName>
    <definedName name="_____Pgm6">#REF!</definedName>
    <definedName name="_____Pgm7">#REF!</definedName>
    <definedName name="_____Pgm8">#REF!</definedName>
    <definedName name="_____Pgm9">#REF!</definedName>
    <definedName name="____Pgm1">#REF!</definedName>
    <definedName name="____pgm10">#REF!</definedName>
    <definedName name="____Pgm11">#REF!</definedName>
    <definedName name="____Pgm12">#REF!</definedName>
    <definedName name="____Pgm13">#REF!</definedName>
    <definedName name="____Pgm14">#REF!</definedName>
    <definedName name="____Pgm15">#REF!</definedName>
    <definedName name="____Pgm16">#REF!</definedName>
    <definedName name="____Pgm17">#REF!</definedName>
    <definedName name="____Pgm18">#REF!</definedName>
    <definedName name="____Pgm19">#REF!</definedName>
    <definedName name="____Pgm2">#REF!</definedName>
    <definedName name="____Pgm3">#REF!</definedName>
    <definedName name="____Pgm4">#REF!</definedName>
    <definedName name="____Pgm5">#REF!</definedName>
    <definedName name="____Pgm6">#REF!</definedName>
    <definedName name="____Pgm7">#REF!</definedName>
    <definedName name="____Pgm8">#REF!</definedName>
    <definedName name="____Pgm9">#REF!</definedName>
    <definedName name="___Pgm1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>#REF!</definedName>
    <definedName name="___Pgm17">#REF!</definedName>
    <definedName name="___Pgm18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>#REF!</definedName>
    <definedName name="__pgm10">#REF!</definedName>
    <definedName name="__Pgm11">#REF!</definedName>
    <definedName name="__Pgm12">#REF!</definedName>
    <definedName name="__Pgm13">#REF!</definedName>
    <definedName name="__Pgm14">#REF!</definedName>
    <definedName name="__Pgm15">#REF!</definedName>
    <definedName name="__Pgm16">#REF!</definedName>
    <definedName name="__Pgm17">#REF!</definedName>
    <definedName name="__Pgm18">#REF!</definedName>
    <definedName name="__Pgm19">#REF!</definedName>
    <definedName name="__Pgm2">#REF!</definedName>
    <definedName name="__Pgm3">#REF!</definedName>
    <definedName name="__Pgm4">#REF!</definedName>
    <definedName name="__Pgm5">#REF!</definedName>
    <definedName name="__Pgm6">#REF!</definedName>
    <definedName name="__Pgm7">#REF!</definedName>
    <definedName name="__Pgm8">#REF!</definedName>
    <definedName name="__Pgm9">#REF!</definedName>
    <definedName name="_Pgm1">#REF!</definedName>
    <definedName name="_pgm10">'[37]CSS WP 10'!$D$3</definedName>
    <definedName name="_Pgm11">#REF!</definedName>
    <definedName name="_Pgm12">#REF!</definedName>
    <definedName name="_Pgm13">#REF!</definedName>
    <definedName name="_Pgm14">#REF!</definedName>
    <definedName name="_Pgm15">#REF!</definedName>
    <definedName name="_Pgm16">#REF!</definedName>
    <definedName name="_Pgm17">#REF!</definedName>
    <definedName name="_Pgm18">#REF!</definedName>
    <definedName name="_Pgm19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>#REF!</definedName>
    <definedName name="_Pgm4">#REF!</definedName>
    <definedName name="_Pgm5">#REF!</definedName>
    <definedName name="_Pgm6">#REF!</definedName>
    <definedName name="_Pgm7">#REF!</definedName>
    <definedName name="_Pgm8">#REF!</definedName>
    <definedName name="_Pgm9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7">'RER Summary'!$A$1:$P$84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F54" i="51" l="1"/>
  <c r="K73" i="10"/>
  <c r="K74" i="10"/>
  <c r="I73" i="10"/>
  <c r="P73" i="10" s="1"/>
  <c r="H73" i="10"/>
  <c r="N22" i="10"/>
  <c r="F33" i="40"/>
  <c r="F36" i="40" s="1"/>
  <c r="K38" i="10"/>
  <c r="K44" i="10" s="1"/>
  <c r="J38" i="10"/>
  <c r="H38" i="10"/>
  <c r="H44" i="10" s="1"/>
  <c r="I38" i="10"/>
  <c r="I44" i="10" s="1"/>
  <c r="I45" i="10" s="1"/>
  <c r="G38" i="10"/>
  <c r="G44" i="10" s="1"/>
  <c r="N38" i="10"/>
  <c r="N44" i="10"/>
  <c r="N45" i="10" s="1"/>
  <c r="M38" i="10"/>
  <c r="M44" i="10" s="1"/>
  <c r="M45" i="10" s="1"/>
  <c r="L38" i="10"/>
  <c r="L44" i="10"/>
  <c r="L45" i="10" s="1"/>
  <c r="M27" i="10"/>
  <c r="F45" i="38"/>
  <c r="P61" i="10"/>
  <c r="O64" i="10"/>
  <c r="J73" i="10"/>
  <c r="J74" i="10"/>
  <c r="I74" i="10"/>
  <c r="H74" i="10"/>
  <c r="F40" i="38"/>
  <c r="F23" i="38"/>
  <c r="D2" i="43"/>
  <c r="G2" i="40"/>
  <c r="F34" i="51"/>
  <c r="F51" i="51"/>
  <c r="B3" i="48"/>
  <c r="D5" i="10"/>
  <c r="G2" i="49"/>
  <c r="D2" i="49"/>
  <c r="G2" i="43"/>
  <c r="G2" i="41"/>
  <c r="D2" i="41"/>
  <c r="G2" i="8"/>
  <c r="D2" i="8"/>
  <c r="D2" i="40"/>
  <c r="G2" i="38"/>
  <c r="D2" i="38"/>
  <c r="M64" i="10"/>
  <c r="M70" i="10"/>
  <c r="M76" i="10" s="1"/>
  <c r="M69" i="10"/>
  <c r="M71" i="10"/>
  <c r="F28" i="49"/>
  <c r="N71" i="10"/>
  <c r="M72" i="10"/>
  <c r="L71" i="10"/>
  <c r="K75" i="10"/>
  <c r="K72" i="10"/>
  <c r="K71" i="10"/>
  <c r="J71" i="10"/>
  <c r="P39" i="10"/>
  <c r="P41" i="10"/>
  <c r="P42" i="10"/>
  <c r="P43" i="10"/>
  <c r="P31" i="10"/>
  <c r="P32" i="10"/>
  <c r="P33" i="10"/>
  <c r="P34" i="10"/>
  <c r="P35" i="10"/>
  <c r="P36" i="10"/>
  <c r="P37" i="10"/>
  <c r="P30" i="10"/>
  <c r="J72" i="10"/>
  <c r="I72" i="10"/>
  <c r="H72" i="10"/>
  <c r="H71" i="10"/>
  <c r="I71" i="10"/>
  <c r="G71" i="10"/>
  <c r="P71" i="10" s="1"/>
  <c r="N64" i="10"/>
  <c r="L64" i="10"/>
  <c r="H64" i="10"/>
  <c r="I64" i="10"/>
  <c r="P64" i="10" s="1"/>
  <c r="G64" i="10"/>
  <c r="P20" i="10"/>
  <c r="F30" i="49"/>
  <c r="G52" i="10"/>
  <c r="P52" i="10" s="1"/>
  <c r="G51" i="10"/>
  <c r="P51" i="10" s="1"/>
  <c r="G73" i="10"/>
  <c r="G50" i="10"/>
  <c r="G72" i="10" s="1"/>
  <c r="J67" i="10"/>
  <c r="J76" i="10" s="1"/>
  <c r="B21" i="48"/>
  <c r="N75" i="10"/>
  <c r="N72" i="10"/>
  <c r="M75" i="10"/>
  <c r="L75" i="10"/>
  <c r="L72" i="10"/>
  <c r="J75" i="10"/>
  <c r="K70" i="10"/>
  <c r="K69" i="10"/>
  <c r="K68" i="10"/>
  <c r="K76" i="10" s="1"/>
  <c r="J70" i="10"/>
  <c r="J69" i="10"/>
  <c r="J68" i="10"/>
  <c r="P68" i="10" s="1"/>
  <c r="I75" i="10"/>
  <c r="H75" i="10"/>
  <c r="G75" i="10"/>
  <c r="G70" i="10"/>
  <c r="G69" i="10"/>
  <c r="N69" i="10"/>
  <c r="N70" i="10"/>
  <c r="L70" i="10"/>
  <c r="L69" i="10"/>
  <c r="L76" i="10" s="1"/>
  <c r="H70" i="10"/>
  <c r="I70" i="10"/>
  <c r="H69" i="10"/>
  <c r="H76" i="10" s="1"/>
  <c r="I69" i="10"/>
  <c r="M22" i="10"/>
  <c r="L22" i="10"/>
  <c r="H22" i="10"/>
  <c r="I22" i="10"/>
  <c r="G22" i="10"/>
  <c r="P62" i="10"/>
  <c r="O22" i="10"/>
  <c r="P21" i="10"/>
  <c r="P63" i="10"/>
  <c r="P60" i="10"/>
  <c r="K64" i="10"/>
  <c r="J64" i="10"/>
  <c r="P57" i="10"/>
  <c r="P56" i="10"/>
  <c r="P18" i="10"/>
  <c r="P13" i="10"/>
  <c r="K22" i="10"/>
  <c r="J22" i="10"/>
  <c r="L27" i="10"/>
  <c r="N27" i="10"/>
  <c r="K27" i="10"/>
  <c r="J27" i="10"/>
  <c r="P14" i="10"/>
  <c r="P15" i="10"/>
  <c r="P19" i="10"/>
  <c r="P17" i="10"/>
  <c r="P16" i="10"/>
  <c r="P26" i="10"/>
  <c r="O24" i="10"/>
  <c r="O27" i="10"/>
  <c r="I27" i="10"/>
  <c r="P25" i="10"/>
  <c r="P59" i="10"/>
  <c r="P54" i="10"/>
  <c r="F13" i="8"/>
  <c r="F15" i="8"/>
  <c r="P24" i="10"/>
  <c r="F37" i="41"/>
  <c r="F39" i="41"/>
  <c r="F20" i="41"/>
  <c r="F22" i="41" s="1"/>
  <c r="F40" i="41" s="1"/>
  <c r="K45" i="10" s="1"/>
  <c r="H27" i="10"/>
  <c r="G27" i="10"/>
  <c r="P58" i="10"/>
  <c r="P55" i="10"/>
  <c r="J44" i="10"/>
  <c r="J45" i="10" s="1"/>
  <c r="G74" i="10" l="1"/>
  <c r="P72" i="10"/>
  <c r="P27" i="10"/>
  <c r="P22" i="10"/>
  <c r="I76" i="10"/>
  <c r="P75" i="10"/>
  <c r="P69" i="10"/>
  <c r="O66" i="10"/>
  <c r="P66" i="10" s="1"/>
  <c r="P74" i="10"/>
  <c r="P67" i="10"/>
  <c r="N76" i="10"/>
  <c r="B22" i="48"/>
  <c r="F52" i="51"/>
  <c r="F56" i="51" s="1"/>
  <c r="F46" i="38"/>
  <c r="F49" i="38" s="1"/>
  <c r="H45" i="10" s="1"/>
  <c r="G45" i="10"/>
  <c r="P70" i="10"/>
  <c r="P50" i="10"/>
  <c r="G76" i="10"/>
  <c r="P38" i="10"/>
  <c r="P44" i="10" s="1"/>
  <c r="O76" i="10" l="1"/>
  <c r="P76" i="10" s="1"/>
  <c r="P45" i="10"/>
</calcChain>
</file>

<file path=xl/sharedStrings.xml><?xml version="1.0" encoding="utf-8"?>
<sst xmlns="http://schemas.openxmlformats.org/spreadsheetml/2006/main" count="262" uniqueCount="171">
  <si>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</si>
  <si>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</si>
  <si>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</si>
  <si>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</si>
  <si>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</si>
  <si>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</si>
  <si>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</si>
  <si>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</si>
  <si>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</si>
  <si>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</si>
  <si>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</si>
  <si>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</si>
  <si>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</si>
  <si>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</si>
  <si>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</si>
  <si>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</si>
  <si>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</si>
  <si>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</si>
  <si>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</si>
  <si>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</si>
  <si>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</si>
  <si>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</si>
  <si>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</si>
  <si>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</si>
  <si>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</si>
  <si>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</si>
  <si>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</si>
  <si>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</si>
  <si>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</si>
  <si>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</si>
  <si>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</si>
  <si>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</si>
  <si>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</si>
  <si>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</si>
  <si>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</si>
  <si>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</si>
  <si>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</si>
  <si>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</si>
  <si>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</si>
  <si>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</si>
  <si>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</si>
  <si>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</si>
  <si>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</si>
  <si>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</si>
  <si>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</si>
  <si>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</si>
  <si>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</si>
  <si>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</si>
  <si>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</si>
  <si>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</si>
  <si>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</si>
  <si>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</si>
  <si>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</si>
  <si>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</si>
  <si>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</si>
  <si>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</si>
  <si>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</si>
  <si>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</si>
  <si>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</si>
  <si>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</si>
  <si>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</si>
  <si>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</si>
  <si>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</si>
  <si>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</si>
  <si>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</si>
  <si>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</si>
  <si>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</si>
  <si>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</si>
  <si>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</si>
  <si>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</si>
  <si>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</si>
  <si>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</si>
  <si>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</si>
  <si>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</si>
  <si>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</si>
  <si>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</si>
  <si>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</si>
  <si>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</si>
  <si>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</si>
  <si>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</si>
  <si>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</si>
  <si>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</si>
  <si>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</si>
  <si>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</si>
  <si>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</si>
  <si>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</si>
  <si>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</si>
  <si>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</si>
  <si>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</si>
  <si>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</si>
  <si>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</si>
  <si>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</si>
  <si>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</si>
  <si>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</si>
  <si>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</si>
  <si>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</si>
  <si>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</si>
  <si>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</si>
  <si>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</si>
  <si>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</si>
  <si>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</si>
  <si>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</si>
  <si>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</si>
  <si>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</si>
  <si>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</si>
  <si>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</si>
  <si>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</si>
  <si>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Summary</t>
  </si>
  <si>
    <t>Fiscal Year 2013-14</t>
  </si>
  <si>
    <t>FY 2013-14 MHSA Funds</t>
  </si>
  <si>
    <t>Annual Mental Health Services Act Revenue and Expenditure Report for Fiscal Year 2013-14
Triage Grants Summary</t>
  </si>
  <si>
    <t>Triage Grant Component</t>
  </si>
  <si>
    <t>Triage Administration</t>
  </si>
  <si>
    <t>Total Triage Expenditures</t>
  </si>
  <si>
    <t>FY 2013-14 Funds</t>
  </si>
  <si>
    <t>MHSA Funds</t>
  </si>
  <si>
    <t>Other Funds</t>
  </si>
  <si>
    <t>Personnel Funding</t>
  </si>
  <si>
    <t>A</t>
  </si>
  <si>
    <t>B</t>
  </si>
  <si>
    <t>TOTAL MHSA and Other Funds</t>
  </si>
  <si>
    <t>(J)</t>
  </si>
  <si>
    <t>Total Personnel Funding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</si>
  <si>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</si>
  <si>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</si>
  <si>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</si>
  <si>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</si>
  <si>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</si>
  <si>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</si>
  <si>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Annual Mental Health Services Act Revenue and Expenditure Report for Fiscal Year 2013-14
Community Services and Supports (CSS) Summary</t>
  </si>
  <si>
    <t>Federal Financial Participation (FFP)</t>
  </si>
  <si>
    <t>Estimated FFP Revenue Generated In FY 2013-14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</si>
  <si>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</si>
  <si>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</si>
  <si>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</si>
  <si>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</si>
  <si>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</si>
  <si>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</si>
  <si>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</si>
  <si>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</si>
  <si>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</si>
  <si>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</si>
  <si>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Annual Mental Health Services Act Revenue and Expenditure Report for                                       Fiscal Year 2013-14
Prevention and Early Intervention (PEI) Summary</t>
  </si>
  <si>
    <t>Annual Mental Health Services Act Revenue and Expenditure Report for                                        Fiscal Year 2013-14
Adjustments Summary</t>
  </si>
  <si>
    <t>NOTE TO COUNTY: Total Adjustments recorded in the Adjustments Summary worksheet MUST match Total Adjustments recorded on the RER Summary Worksheet. If ERROR, recheck and correct.</t>
  </si>
  <si>
    <t>FY 2013-14 MHSA Revenue Received</t>
  </si>
  <si>
    <t>Annual Mental Health Services Act Revenue and Expenditure Report Fiscal Year 2013-14
Other MHSA Funds Summary</t>
  </si>
  <si>
    <t>MHSA Net Expenditures Subtotal for FY 2013-14</t>
  </si>
  <si>
    <t>Annual Mental Health Services Act Revenue and Expenditure Report for Fiscal Year 2013-14
Innovation (INN) Summary</t>
  </si>
  <si>
    <t xml:space="preserve">Innovation Evaluation </t>
  </si>
  <si>
    <t>FY 2013-14 Interest Earned on MHSA Funds</t>
  </si>
  <si>
    <t xml:space="preserve">FY 2013-14 </t>
  </si>
  <si>
    <t>FY 2011-12</t>
  </si>
  <si>
    <t>FSP</t>
  </si>
  <si>
    <t>N/A</t>
  </si>
  <si>
    <t>Sierra</t>
  </si>
  <si>
    <t>Included in Administration</t>
  </si>
  <si>
    <t>Music Together</t>
  </si>
  <si>
    <t>Judy Blakney</t>
  </si>
  <si>
    <t>Interdepartmental Fiscal Officer</t>
  </si>
  <si>
    <t>(530) 993-6730</t>
  </si>
  <si>
    <t>jblakney@sierracounty.ca.gov</t>
  </si>
  <si>
    <t>Annual Mental Health Services Act Revenue and Expenditure Report for 
Fiscal Year 2013-14
Workforce Education and Training (WET) Summary</t>
  </si>
  <si>
    <t>Annual Mental Health Services Act Revenue and Expenditure Report 
Fiscal Year 2013-14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</si>
  <si>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</si>
  <si>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2013-14</t>
    </r>
    <r>
      <rPr>
        <b/>
        <vertAlign val="superscript"/>
        <sz val="12"/>
        <rFont val="Arial"/>
        <family val="2"/>
      </rPr>
      <t>2</t>
    </r>
  </si>
  <si>
    <r>
      <t>Expenditure and Funding Sources for FY 2013-14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</si>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</sst>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i/>
      <strike/>
      <sz val="10"/>
      <name val="Arial"/>
      <family val="2"/>
    </font>
    <font>
      <i/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i/>
      <strike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6" fillId="0" borderId="0"/>
    <xf numFmtId="0" fontId="16" fillId="0" borderId="0"/>
    <xf numFmtId="0" fontId="6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3" xfId="0" applyBorder="1"/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9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14" fontId="0" fillId="0" borderId="4" xfId="0" applyNumberFormat="1" applyBorder="1" applyProtection="1"/>
    <xf numFmtId="0" fontId="11" fillId="0" borderId="0" xfId="0" applyFont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14" fontId="11" fillId="0" borderId="4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3" fillId="0" borderId="4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3" fillId="0" borderId="9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3" fillId="0" borderId="5" xfId="0" applyFont="1" applyBorder="1" applyProtection="1">
      <protection hidden="1"/>
    </xf>
    <xf numFmtId="0" fontId="11" fillId="0" borderId="0" xfId="0" applyFont="1" applyProtection="1">
      <protection hidden="1"/>
    </xf>
    <xf numFmtId="0" fontId="11" fillId="0" borderId="7" xfId="0" applyFont="1" applyBorder="1" applyAlignment="1" applyProtection="1">
      <alignment horizontal="right"/>
      <protection hidden="1"/>
    </xf>
    <xf numFmtId="0" fontId="11" fillId="0" borderId="7" xfId="0" applyFont="1" applyBorder="1" applyAlignment="1" applyProtection="1">
      <protection hidden="1"/>
    </xf>
    <xf numFmtId="0" fontId="3" fillId="0" borderId="4" xfId="0" applyFont="1" applyBorder="1" applyAlignment="1" applyProtection="1">
      <alignment horizontal="center"/>
      <protection locked="0"/>
    </xf>
    <xf numFmtId="14" fontId="11" fillId="0" borderId="4" xfId="0" applyNumberFormat="1" applyFont="1" applyBorder="1" applyProtection="1">
      <protection locked="0"/>
    </xf>
    <xf numFmtId="0" fontId="3" fillId="0" borderId="10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0" xfId="0" applyFont="1" applyBorder="1" applyProtection="1">
      <protection hidden="1"/>
    </xf>
    <xf numFmtId="0" fontId="11" fillId="0" borderId="3" xfId="0" applyFont="1" applyBorder="1" applyProtection="1">
      <protection hidden="1"/>
    </xf>
    <xf numFmtId="0" fontId="11" fillId="0" borderId="3" xfId="0" applyFont="1" applyBorder="1" applyAlignment="1" applyProtection="1">
      <alignment vertical="top"/>
      <protection locked="0"/>
    </xf>
    <xf numFmtId="0" fontId="18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" fillId="0" borderId="10" xfId="0" applyFont="1" applyBorder="1" applyAlignment="1" applyProtection="1">
      <protection locked="0"/>
    </xf>
    <xf numFmtId="0" fontId="11" fillId="0" borderId="5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10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4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15" xfId="0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11" fillId="0" borderId="15" xfId="0" applyFont="1" applyBorder="1" applyAlignment="1" applyProtection="1">
      <alignment wrapText="1"/>
      <protection locked="0"/>
    </xf>
    <xf numFmtId="0" fontId="11" fillId="0" borderId="16" xfId="0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4" xfId="0" applyFont="1" applyBorder="1" applyAlignment="1" applyProtection="1"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64" fontId="3" fillId="0" borderId="19" xfId="7" applyNumberFormat="1" applyFont="1" applyBorder="1" applyAlignment="1" applyProtection="1">
      <protection locked="0"/>
    </xf>
    <xf numFmtId="164" fontId="11" fillId="0" borderId="20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0" xfId="0" applyFont="1" applyBorder="1" applyAlignment="1" applyProtection="1">
      <protection hidden="1"/>
    </xf>
    <xf numFmtId="0" fontId="11" fillId="0" borderId="0" xfId="0" applyFont="1" applyAlignment="1" applyProtection="1">
      <alignment wrapText="1"/>
      <protection hidden="1"/>
    </xf>
    <xf numFmtId="0" fontId="11" fillId="0" borderId="0" xfId="0" applyFont="1" applyProtection="1"/>
    <xf numFmtId="14" fontId="3" fillId="0" borderId="4" xfId="0" applyNumberFormat="1" applyFont="1" applyBorder="1" applyAlignment="1" applyProtection="1">
      <alignment horizontal="center"/>
      <protection locked="0"/>
    </xf>
    <xf numFmtId="0" fontId="11" fillId="0" borderId="18" xfId="0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Protection="1">
      <protection hidden="1"/>
    </xf>
    <xf numFmtId="164" fontId="11" fillId="2" borderId="23" xfId="0" applyNumberFormat="1" applyFont="1" applyFill="1" applyBorder="1" applyProtection="1">
      <protection hidden="1"/>
    </xf>
    <xf numFmtId="164" fontId="11" fillId="0" borderId="24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2" borderId="24" xfId="0" applyNumberFormat="1" applyFont="1" applyFill="1" applyBorder="1" applyProtection="1">
      <protection hidden="1"/>
    </xf>
    <xf numFmtId="164" fontId="11" fillId="2" borderId="16" xfId="0" applyNumberFormat="1" applyFont="1" applyFill="1" applyBorder="1" applyProtection="1">
      <protection hidden="1"/>
    </xf>
    <xf numFmtId="164" fontId="11" fillId="0" borderId="25" xfId="0" applyNumberFormat="1" applyFont="1" applyFill="1" applyBorder="1" applyProtection="1">
      <protection locked="0"/>
    </xf>
    <xf numFmtId="164" fontId="11" fillId="2" borderId="26" xfId="0" applyNumberFormat="1" applyFont="1" applyFill="1" applyBorder="1" applyProtection="1">
      <protection hidden="1"/>
    </xf>
    <xf numFmtId="164" fontId="11" fillId="2" borderId="27" xfId="0" applyNumberFormat="1" applyFont="1" applyFill="1" applyBorder="1" applyProtection="1">
      <protection hidden="1"/>
    </xf>
    <xf numFmtId="164" fontId="11" fillId="2" borderId="27" xfId="40" applyNumberFormat="1" applyFont="1" applyFill="1" applyBorder="1" applyProtection="1">
      <protection hidden="1"/>
    </xf>
    <xf numFmtId="164" fontId="11" fillId="2" borderId="24" xfId="40" applyNumberFormat="1" applyFont="1" applyFill="1" applyBorder="1" applyProtection="1">
      <protection hidden="1"/>
    </xf>
    <xf numFmtId="164" fontId="11" fillId="3" borderId="24" xfId="0" applyNumberFormat="1" applyFont="1" applyFill="1" applyBorder="1" applyProtection="1">
      <protection locked="0"/>
    </xf>
    <xf numFmtId="164" fontId="11" fillId="3" borderId="25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hidden="1"/>
    </xf>
    <xf numFmtId="164" fontId="11" fillId="3" borderId="8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hidden="1"/>
    </xf>
    <xf numFmtId="164" fontId="11" fillId="2" borderId="6" xfId="0" applyNumberFormat="1" applyFont="1" applyFill="1" applyBorder="1" applyProtection="1">
      <protection hidden="1"/>
    </xf>
    <xf numFmtId="164" fontId="11" fillId="2" borderId="28" xfId="0" applyNumberFormat="1" applyFont="1" applyFill="1" applyBorder="1" applyProtection="1">
      <protection hidden="1"/>
    </xf>
    <xf numFmtId="164" fontId="11" fillId="2" borderId="19" xfId="0" applyNumberFormat="1" applyFont="1" applyFill="1" applyBorder="1" applyProtection="1">
      <protection hidden="1"/>
    </xf>
    <xf numFmtId="164" fontId="11" fillId="2" borderId="29" xfId="0" applyNumberFormat="1" applyFont="1" applyFill="1" applyBorder="1" applyProtection="1">
      <protection hidden="1"/>
    </xf>
    <xf numFmtId="164" fontId="11" fillId="2" borderId="30" xfId="0" applyNumberFormat="1" applyFont="1" applyFill="1" applyBorder="1" applyProtection="1">
      <protection hidden="1"/>
    </xf>
    <xf numFmtId="164" fontId="11" fillId="0" borderId="27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2" borderId="17" xfId="0" applyNumberFormat="1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11" fillId="0" borderId="18" xfId="0" applyNumberFormat="1" applyFont="1" applyFill="1" applyBorder="1" applyProtection="1">
      <protection locked="0"/>
    </xf>
    <xf numFmtId="164" fontId="17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Protection="1">
      <protection locked="0"/>
    </xf>
    <xf numFmtId="0" fontId="11" fillId="0" borderId="16" xfId="0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164" fontId="11" fillId="0" borderId="19" xfId="0" applyNumberFormat="1" applyFont="1" applyFill="1" applyBorder="1" applyProtection="1">
      <protection locked="0"/>
    </xf>
    <xf numFmtId="164" fontId="11" fillId="0" borderId="25" xfId="40" applyNumberFormat="1" applyFont="1" applyFill="1" applyBorder="1" applyProtection="1">
      <protection locked="0"/>
    </xf>
    <xf numFmtId="0" fontId="11" fillId="0" borderId="31" xfId="0" applyFont="1" applyBorder="1" applyProtection="1">
      <protection locked="0"/>
    </xf>
    <xf numFmtId="0" fontId="3" fillId="0" borderId="16" xfId="0" applyFont="1" applyBorder="1" applyProtection="1">
      <protection locked="0"/>
    </xf>
    <xf numFmtId="0" fontId="11" fillId="0" borderId="3" xfId="0" applyFont="1" applyBorder="1" applyAlignment="1" applyProtection="1">
      <alignment horizontal="left"/>
      <protection locked="0"/>
    </xf>
    <xf numFmtId="164" fontId="11" fillId="0" borderId="24" xfId="40" applyNumberFormat="1" applyFont="1" applyFill="1" applyBorder="1" applyProtection="1">
      <protection locked="0"/>
    </xf>
    <xf numFmtId="164" fontId="11" fillId="0" borderId="8" xfId="0" applyNumberFormat="1" applyFont="1" applyFill="1" applyBorder="1" applyProtection="1">
      <protection locked="0"/>
    </xf>
    <xf numFmtId="164" fontId="11" fillId="0" borderId="6" xfId="0" applyNumberFormat="1" applyFont="1" applyFill="1" applyBorder="1" applyProtection="1">
      <protection locked="0"/>
    </xf>
    <xf numFmtId="164" fontId="11" fillId="0" borderId="16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31" xfId="0" applyFont="1" applyBorder="1" applyAlignment="1" applyProtection="1"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164" fontId="11" fillId="0" borderId="29" xfId="0" applyNumberFormat="1" applyFont="1" applyFill="1" applyBorder="1" applyProtection="1">
      <protection locked="0"/>
    </xf>
    <xf numFmtId="164" fontId="9" fillId="0" borderId="19" xfId="0" applyNumberFormat="1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0" fontId="11" fillId="0" borderId="4" xfId="0" applyFont="1" applyBorder="1" applyProtection="1">
      <protection locked="0"/>
    </xf>
    <xf numFmtId="0" fontId="3" fillId="0" borderId="0" xfId="0" applyFont="1" applyBorder="1" applyAlignment="1" applyProtection="1">
      <protection hidden="1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164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Protection="1">
      <protection locked="0"/>
    </xf>
    <xf numFmtId="0" fontId="11" fillId="0" borderId="6" xfId="0" applyFont="1" applyBorder="1" applyProtection="1">
      <protection locked="0"/>
    </xf>
    <xf numFmtId="164" fontId="11" fillId="0" borderId="3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6" xfId="40" applyFont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5" fontId="11" fillId="0" borderId="10" xfId="8" applyNumberFormat="1" applyFont="1" applyBorder="1" applyAlignment="1" applyProtection="1">
      <alignment horizontal="right"/>
      <protection hidden="1"/>
    </xf>
    <xf numFmtId="165" fontId="11" fillId="0" borderId="11" xfId="8" applyNumberFormat="1" applyFont="1" applyBorder="1" applyAlignment="1" applyProtection="1">
      <alignment horizontal="right"/>
      <protection hidden="1"/>
    </xf>
    <xf numFmtId="0" fontId="11" fillId="0" borderId="0" xfId="0" quotePrefix="1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8" xfId="8" applyNumberFormat="1" applyFont="1" applyBorder="1" applyAlignment="1" applyProtection="1">
      <alignment horizontal="righ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right"/>
      <protection hidden="1"/>
    </xf>
    <xf numFmtId="164" fontId="11" fillId="0" borderId="6" xfId="8" applyNumberFormat="1" applyFont="1" applyBorder="1" applyAlignment="1" applyProtection="1">
      <alignment horizontal="right"/>
      <protection hidden="1"/>
    </xf>
    <xf numFmtId="0" fontId="11" fillId="0" borderId="6" xfId="4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32" xfId="8" applyNumberFormat="1" applyFont="1" applyBorder="1" applyAlignment="1" applyProtection="1">
      <alignment horizontal="righ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3" xfId="8" applyNumberFormat="1" applyFont="1" applyBorder="1" applyAlignment="1" applyProtection="1">
      <alignment horizontal="center"/>
      <protection locked="0"/>
    </xf>
    <xf numFmtId="164" fontId="11" fillId="0" borderId="6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6" xfId="4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right"/>
      <protection hidden="1"/>
    </xf>
    <xf numFmtId="164" fontId="11" fillId="0" borderId="9" xfId="7" applyNumberFormat="1" applyFont="1" applyBorder="1" applyAlignment="1" applyProtection="1">
      <alignment horizontal="right"/>
      <protection locked="0"/>
    </xf>
    <xf numFmtId="164" fontId="11" fillId="0" borderId="32" xfId="7" applyNumberFormat="1" applyFont="1" applyBorder="1" applyAlignment="1" applyProtection="1">
      <alignment horizontal="right"/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8" xfId="7" applyNumberFormat="1" applyFont="1" applyBorder="1" applyAlignment="1" applyProtection="1">
      <alignment horizontal="right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32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164" fontId="11" fillId="0" borderId="3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8" xfId="0" applyNumberFormat="1" applyFont="1" applyBorder="1" applyAlignment="1" applyProtection="1">
      <alignment horizontal="right"/>
      <protection locked="0"/>
    </xf>
    <xf numFmtId="164" fontId="11" fillId="0" borderId="31" xfId="0" applyNumberFormat="1" applyFont="1" applyBorder="1" applyAlignment="1" applyProtection="1">
      <alignment horizontal="right"/>
      <protection locked="0"/>
    </xf>
    <xf numFmtId="164" fontId="11" fillId="0" borderId="20" xfId="0" applyNumberFormat="1" applyFont="1" applyBorder="1" applyAlignment="1" applyProtection="1">
      <alignment horizontal="right"/>
      <protection locked="0"/>
    </xf>
    <xf numFmtId="164" fontId="11" fillId="0" borderId="9" xfId="0" applyNumberFormat="1" applyFont="1" applyBorder="1" applyAlignment="1" applyProtection="1">
      <alignment horizontal="right"/>
      <protection locked="0"/>
    </xf>
    <xf numFmtId="164" fontId="11" fillId="0" borderId="32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164" fontId="11" fillId="0" borderId="10" xfId="0" applyNumberFormat="1" applyFont="1" applyBorder="1" applyAlignment="1" applyProtection="1">
      <alignment horizontal="right"/>
      <protection hidden="1"/>
    </xf>
    <xf numFmtId="164" fontId="11" fillId="0" borderId="11" xfId="0" applyNumberFormat="1" applyFont="1" applyBorder="1" applyAlignment="1" applyProtection="1">
      <alignment horizontal="right"/>
      <protection hidden="1"/>
    </xf>
    <xf numFmtId="0" fontId="11" fillId="0" borderId="20" xfId="0" applyFont="1" applyBorder="1" applyAlignment="1" applyProtection="1">
      <alignment horizontal="left"/>
      <protection locked="0"/>
    </xf>
    <xf numFmtId="0" fontId="3" fillId="0" borderId="7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7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hidden="1"/>
    </xf>
    <xf numFmtId="164" fontId="11" fillId="0" borderId="11" xfId="0" applyNumberFormat="1" applyFont="1" applyBorder="1" applyAlignment="1" applyProtection="1">
      <protection hidden="1"/>
    </xf>
    <xf numFmtId="164" fontId="11" fillId="0" borderId="3" xfId="0" applyNumberFormat="1" applyFont="1" applyBorder="1" applyAlignment="1" applyProtection="1">
      <protection locked="0"/>
    </xf>
    <xf numFmtId="164" fontId="11" fillId="0" borderId="6" xfId="0" applyNumberFormat="1" applyFont="1" applyBorder="1" applyAlignment="1" applyProtection="1">
      <protection locked="0"/>
    </xf>
    <xf numFmtId="164" fontId="11" fillId="0" borderId="33" xfId="0" applyNumberFormat="1" applyFont="1" applyBorder="1" applyProtection="1">
      <protection locked="0"/>
    </xf>
    <xf numFmtId="164" fontId="11" fillId="0" borderId="34" xfId="0" applyNumberFormat="1" applyFont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164" fontId="11" fillId="0" borderId="3" xfId="40" applyNumberFormat="1" applyFont="1" applyBorder="1" applyProtection="1">
      <protection locked="0"/>
    </xf>
    <xf numFmtId="164" fontId="11" fillId="0" borderId="6" xfId="40" applyNumberFormat="1" applyFont="1" applyBorder="1" applyProtection="1">
      <protection locked="0"/>
    </xf>
    <xf numFmtId="164" fontId="11" fillId="0" borderId="31" xfId="0" applyNumberFormat="1" applyFont="1" applyBorder="1" applyProtection="1">
      <protection locked="0"/>
    </xf>
    <xf numFmtId="164" fontId="11" fillId="0" borderId="20" xfId="0" applyNumberFormat="1" applyFont="1" applyBorder="1" applyProtection="1"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32" xfId="0" applyFont="1" applyBorder="1" applyAlignment="1" applyProtection="1">
      <alignment horizontal="left"/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32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164" fontId="11" fillId="0" borderId="3" xfId="0" applyNumberFormat="1" applyFont="1" applyBorder="1" applyAlignment="1" applyProtection="1">
      <protection hidden="1"/>
    </xf>
    <xf numFmtId="164" fontId="11" fillId="0" borderId="6" xfId="0" applyNumberFormat="1" applyFont="1" applyBorder="1" applyAlignment="1" applyProtection="1">
      <protection hidden="1"/>
    </xf>
    <xf numFmtId="0" fontId="3" fillId="0" borderId="0" xfId="0" applyFont="1" applyAlignment="1" applyProtection="1">
      <alignment horizontal="center" wrapText="1"/>
      <protection locked="0"/>
    </xf>
    <xf numFmtId="164" fontId="3" fillId="0" borderId="10" xfId="0" applyNumberFormat="1" applyFont="1" applyBorder="1" applyProtection="1">
      <protection hidden="1"/>
    </xf>
    <xf numFmtId="164" fontId="3" fillId="0" borderId="11" xfId="0" applyNumberFormat="1" applyFont="1" applyBorder="1" applyProtection="1">
      <protection hidden="1"/>
    </xf>
    <xf numFmtId="0" fontId="3" fillId="0" borderId="31" xfId="0" applyFont="1" applyBorder="1" applyAlignment="1" applyProtection="1">
      <alignment horizontal="left"/>
      <protection locked="0"/>
    </xf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 wrapText="1"/>
      <protection locked="0"/>
    </xf>
    <xf numFmtId="164" fontId="11" fillId="0" borderId="0" xfId="8" applyNumberFormat="1" applyFont="1" applyFill="1" applyBorder="1" applyAlignment="1" applyProtection="1">
      <alignment horizontal="right"/>
      <protection locked="0"/>
    </xf>
    <xf numFmtId="0" fontId="11" fillId="0" borderId="5" xfId="0" applyFont="1" applyFill="1" applyBorder="1" applyProtection="1"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4" borderId="31" xfId="0" applyFont="1" applyFill="1" applyBorder="1" applyAlignment="1" applyProtection="1">
      <alignment horizontal="left"/>
      <protection hidden="1"/>
    </xf>
    <xf numFmtId="0" fontId="11" fillId="4" borderId="4" xfId="0" applyFont="1" applyFill="1" applyBorder="1" applyAlignment="1" applyProtection="1">
      <alignment horizontal="left"/>
      <protection hidden="1"/>
    </xf>
    <xf numFmtId="0" fontId="11" fillId="4" borderId="20" xfId="0" applyFont="1" applyFill="1" applyBorder="1" applyAlignment="1" applyProtection="1">
      <alignment horizontal="left"/>
      <protection hidden="1"/>
    </xf>
    <xf numFmtId="0" fontId="11" fillId="4" borderId="31" xfId="0" applyFont="1" applyFill="1" applyBorder="1" applyProtection="1">
      <protection hidden="1"/>
    </xf>
    <xf numFmtId="0" fontId="11" fillId="4" borderId="4" xfId="0" applyFont="1" applyFill="1" applyBorder="1" applyProtection="1">
      <protection hidden="1"/>
    </xf>
    <xf numFmtId="0" fontId="11" fillId="4" borderId="20" xfId="0" applyFont="1" applyFill="1" applyBorder="1" applyProtection="1"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center"/>
      <protection hidden="1"/>
    </xf>
    <xf numFmtId="0" fontId="3" fillId="0" borderId="31" xfId="0" applyFont="1" applyBorder="1" applyAlignment="1" applyProtection="1">
      <alignment horizontal="center" wrapText="1"/>
      <protection locked="0"/>
    </xf>
    <xf numFmtId="0" fontId="3" fillId="0" borderId="20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 applyProtection="1">
      <alignment horizontal="left"/>
    </xf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164" fontId="1" fillId="0" borderId="10" xfId="0" applyNumberFormat="1" applyFont="1" applyBorder="1" applyAlignment="1" applyProtection="1">
      <alignment horizontal="right"/>
      <protection hidden="1"/>
    </xf>
    <xf numFmtId="164" fontId="1" fillId="0" borderId="11" xfId="0" applyNumberFormat="1" applyFont="1" applyBorder="1" applyAlignment="1" applyProtection="1">
      <alignment horizontal="right"/>
      <protection hidden="1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0" fillId="0" borderId="6" xfId="0" applyNumberForma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left"/>
      <protection locked="0"/>
    </xf>
    <xf numFmtId="0" fontId="1" fillId="0" borderId="3" xfId="0" applyFont="1" applyBorder="1"/>
    <xf numFmtId="0" fontId="1" fillId="0" borderId="0" xfId="0" applyFont="1" applyBorder="1"/>
    <xf numFmtId="164" fontId="4" fillId="0" borderId="3" xfId="0" applyNumberFormat="1" applyFont="1" applyBorder="1" applyAlignment="1" applyProtection="1">
      <alignment horizontal="right"/>
      <protection locked="0"/>
    </xf>
    <xf numFmtId="164" fontId="4" fillId="0" borderId="6" xfId="0" applyNumberFormat="1" applyFont="1" applyBorder="1" applyAlignment="1" applyProtection="1">
      <alignment horizontal="right"/>
      <protection locked="0"/>
    </xf>
    <xf numFmtId="0" fontId="1" fillId="0" borderId="9" xfId="0" applyFont="1" applyBorder="1"/>
    <xf numFmtId="0" fontId="1" fillId="0" borderId="1" xfId="0" applyFont="1" applyBorder="1"/>
    <xf numFmtId="0" fontId="1" fillId="0" borderId="32" xfId="0" applyFont="1" applyBorder="1"/>
    <xf numFmtId="164" fontId="0" fillId="0" borderId="9" xfId="0" applyNumberFormat="1" applyBorder="1" applyAlignment="1" applyProtection="1">
      <alignment horizontal="right"/>
      <protection hidden="1"/>
    </xf>
    <xf numFmtId="164" fontId="0" fillId="0" borderId="32" xfId="0" applyNumberFormat="1" applyBorder="1" applyAlignment="1" applyProtection="1">
      <alignment horizontal="right"/>
      <protection hidden="1"/>
    </xf>
    <xf numFmtId="0" fontId="3" fillId="0" borderId="0" xfId="0" applyFont="1" applyAlignment="1">
      <alignment horizontal="center" wrapText="1"/>
    </xf>
    <xf numFmtId="164" fontId="0" fillId="0" borderId="31" xfId="0" applyNumberFormat="1" applyBorder="1" applyAlignment="1" applyProtection="1">
      <alignment horizontal="right"/>
      <protection locked="0"/>
    </xf>
    <xf numFmtId="164" fontId="0" fillId="0" borderId="20" xfId="0" applyNumberFormat="1" applyBorder="1" applyAlignment="1" applyProtection="1">
      <alignment horizontal="right"/>
      <protection locked="0"/>
    </xf>
    <xf numFmtId="0" fontId="1" fillId="0" borderId="10" xfId="0" applyFont="1" applyBorder="1"/>
    <xf numFmtId="0" fontId="1" fillId="0" borderId="5" xfId="0" applyFont="1" applyBorder="1"/>
    <xf numFmtId="164" fontId="4" fillId="0" borderId="10" xfId="0" applyNumberFormat="1" applyFont="1" applyBorder="1" applyAlignment="1" applyProtection="1">
      <alignment horizontal="right"/>
      <protection hidden="1"/>
    </xf>
    <xf numFmtId="164" fontId="4" fillId="0" borderId="11" xfId="0" applyNumberFormat="1" applyFont="1" applyBorder="1" applyAlignment="1" applyProtection="1">
      <alignment horizontal="right"/>
      <protection hidden="1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Alignment="1" applyProtection="1">
      <alignment horizontal="left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3" fillId="3" borderId="8" xfId="0" applyFont="1" applyFill="1" applyBorder="1" applyAlignment="1" applyProtection="1">
      <alignment horizontal="left"/>
      <protection locked="0"/>
    </xf>
    <xf numFmtId="0" fontId="11" fillId="0" borderId="6" xfId="0" applyFont="1" applyFill="1" applyBorder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4" xfId="0" applyFont="1" applyBorder="1" applyAlignment="1" applyProtection="1">
      <alignment horizontal="left"/>
      <protection hidden="1"/>
    </xf>
    <xf numFmtId="0" fontId="11" fillId="0" borderId="18" xfId="0" applyFont="1" applyFill="1" applyBorder="1" applyAlignment="1" applyProtection="1">
      <alignment horizontal="left" vertical="center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20" xfId="0" applyFont="1" applyFill="1" applyBorder="1" applyAlignment="1" applyProtection="1">
      <alignment horizontal="left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8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zoomScaleNormal="100" zoomScaleSheetLayoutView="100" zoomScalePageLayoutView="84" workbookViewId="0">
      <selection sqref="A1:G1"/>
    </sheetView>
  </sheetViews>
  <sheetFormatPr defaultColWidth="0" defaultRowHeight="12.75" zeroHeight="1" x14ac:dyDescent="0.2"/>
  <cols>
    <col min="1" max="4" width="3.5703125" customWidth="1"/>
    <col min="5" max="5" width="42.5703125" customWidth="1"/>
    <col min="6" max="6" width="6" customWidth="1"/>
    <col min="7" max="7" width="20.42578125" customWidth="1"/>
    <col min="8" max="10" width="12.5703125" hidden="1" customWidth="1"/>
    <col min="11" max="16384" width="9.140625" hidden="1"/>
  </cols>
  <sheetData>
    <row r="1" spans="1:10" ht="59.25" customHeight="1" x14ac:dyDescent="0.2">
      <c r="A1" s="166" t="s">
        <v>129</v>
      </c>
      <c r="B1" s="166"/>
      <c r="C1" s="166"/>
      <c r="D1" s="166"/>
      <c r="E1" s="166"/>
      <c r="F1" s="166"/>
      <c r="G1" s="166"/>
    </row>
    <row r="2" spans="1:10" ht="20.100000000000001" customHeight="1" x14ac:dyDescent="0.25">
      <c r="A2" s="167" t="s">
        <v>8</v>
      </c>
      <c r="B2" s="167"/>
      <c r="C2" s="167"/>
      <c r="D2" s="168" t="s">
        <v>155</v>
      </c>
      <c r="E2" s="168"/>
      <c r="F2" s="35" t="s">
        <v>9</v>
      </c>
      <c r="G2" s="30">
        <v>42348</v>
      </c>
    </row>
    <row r="3" spans="1:10" ht="15" customHeight="1" x14ac:dyDescent="0.25">
      <c r="A3" s="44"/>
      <c r="B3" s="44"/>
      <c r="C3" s="44"/>
      <c r="D3" s="169"/>
      <c r="E3" s="169"/>
      <c r="F3" s="170"/>
      <c r="G3" s="170"/>
    </row>
    <row r="4" spans="1:10" ht="15" x14ac:dyDescent="0.2">
      <c r="A4" s="45"/>
      <c r="B4" s="45"/>
      <c r="C4" s="45"/>
      <c r="D4" s="45"/>
      <c r="E4" s="45"/>
      <c r="F4" s="165"/>
      <c r="G4" s="165"/>
    </row>
    <row r="5" spans="1:10" s="3" customFormat="1" ht="15" customHeight="1" x14ac:dyDescent="0.2">
      <c r="A5" s="174" t="s">
        <v>54</v>
      </c>
      <c r="B5" s="175"/>
      <c r="C5" s="175"/>
      <c r="D5" s="175"/>
      <c r="E5" s="176"/>
      <c r="F5" s="183" t="s">
        <v>59</v>
      </c>
      <c r="G5" s="184"/>
    </row>
    <row r="6" spans="1:10" s="3" customFormat="1" ht="15" customHeight="1" x14ac:dyDescent="0.2">
      <c r="A6" s="177"/>
      <c r="B6" s="178"/>
      <c r="C6" s="178"/>
      <c r="D6" s="178"/>
      <c r="E6" s="179"/>
      <c r="F6" s="185"/>
      <c r="G6" s="186"/>
    </row>
    <row r="7" spans="1:10" s="1" customFormat="1" ht="20.25" customHeight="1" x14ac:dyDescent="0.2">
      <c r="A7" s="180"/>
      <c r="B7" s="181"/>
      <c r="C7" s="181"/>
      <c r="D7" s="181"/>
      <c r="E7" s="182"/>
      <c r="F7" s="187"/>
      <c r="G7" s="188"/>
      <c r="H7" s="2"/>
      <c r="I7" s="2"/>
      <c r="J7" s="2"/>
    </row>
    <row r="8" spans="1:10" ht="15" customHeight="1" x14ac:dyDescent="0.25">
      <c r="A8" s="189" t="s">
        <v>125</v>
      </c>
      <c r="B8" s="190"/>
      <c r="C8" s="190"/>
      <c r="D8" s="190"/>
      <c r="E8" s="191"/>
      <c r="F8" s="192"/>
      <c r="G8" s="193"/>
    </row>
    <row r="9" spans="1:10" ht="15" customHeight="1" x14ac:dyDescent="0.2">
      <c r="A9" s="37">
        <v>1</v>
      </c>
      <c r="B9" s="171" t="s">
        <v>153</v>
      </c>
      <c r="C9" s="172"/>
      <c r="D9" s="172"/>
      <c r="E9" s="173"/>
      <c r="F9" s="163">
        <v>246892</v>
      </c>
      <c r="G9" s="164"/>
    </row>
    <row r="10" spans="1:10" ht="15" customHeight="1" x14ac:dyDescent="0.2">
      <c r="A10" s="37">
        <v>2</v>
      </c>
      <c r="B10" s="171"/>
      <c r="C10" s="172"/>
      <c r="D10" s="172"/>
      <c r="E10" s="173"/>
      <c r="F10" s="163"/>
      <c r="G10" s="164"/>
    </row>
    <row r="11" spans="1:10" ht="15" customHeight="1" x14ac:dyDescent="0.2">
      <c r="A11" s="37">
        <v>3</v>
      </c>
      <c r="B11" s="171"/>
      <c r="C11" s="172"/>
      <c r="D11" s="172"/>
      <c r="E11" s="173"/>
      <c r="F11" s="163"/>
      <c r="G11" s="164"/>
    </row>
    <row r="12" spans="1:10" ht="15" customHeight="1" x14ac:dyDescent="0.2">
      <c r="A12" s="37">
        <v>4</v>
      </c>
      <c r="B12" s="171"/>
      <c r="C12" s="172"/>
      <c r="D12" s="172"/>
      <c r="E12" s="173"/>
      <c r="F12" s="163"/>
      <c r="G12" s="164"/>
    </row>
    <row r="13" spans="1:10" ht="15" customHeight="1" x14ac:dyDescent="0.2">
      <c r="A13" s="37">
        <v>5</v>
      </c>
      <c r="B13" s="171"/>
      <c r="C13" s="172"/>
      <c r="D13" s="172"/>
      <c r="E13" s="173"/>
      <c r="F13" s="163"/>
      <c r="G13" s="164"/>
    </row>
    <row r="14" spans="1:10" ht="15" customHeight="1" x14ac:dyDescent="0.2">
      <c r="A14" s="37">
        <v>6</v>
      </c>
      <c r="B14" s="160"/>
      <c r="C14" s="161"/>
      <c r="D14" s="161"/>
      <c r="E14" s="162"/>
      <c r="F14" s="163"/>
      <c r="G14" s="164"/>
    </row>
    <row r="15" spans="1:10" ht="15" customHeight="1" x14ac:dyDescent="0.2">
      <c r="A15" s="37">
        <v>7</v>
      </c>
      <c r="B15" s="160"/>
      <c r="C15" s="161"/>
      <c r="D15" s="161"/>
      <c r="E15" s="162"/>
      <c r="F15" s="163"/>
      <c r="G15" s="164"/>
    </row>
    <row r="16" spans="1:10" ht="15" customHeight="1" x14ac:dyDescent="0.2">
      <c r="A16" s="37">
        <v>8</v>
      </c>
      <c r="B16" s="160"/>
      <c r="C16" s="161"/>
      <c r="D16" s="161"/>
      <c r="E16" s="162"/>
      <c r="F16" s="163"/>
      <c r="G16" s="164"/>
    </row>
    <row r="17" spans="1:7" ht="15" customHeight="1" x14ac:dyDescent="0.2">
      <c r="A17" s="37">
        <v>9</v>
      </c>
      <c r="B17" s="160"/>
      <c r="C17" s="161"/>
      <c r="D17" s="161"/>
      <c r="E17" s="162"/>
      <c r="F17" s="163"/>
      <c r="G17" s="164"/>
    </row>
    <row r="18" spans="1:7" ht="15" customHeight="1" x14ac:dyDescent="0.2">
      <c r="A18" s="37">
        <v>10</v>
      </c>
      <c r="B18" s="160"/>
      <c r="C18" s="161"/>
      <c r="D18" s="161"/>
      <c r="E18" s="162"/>
      <c r="F18" s="163"/>
      <c r="G18" s="164"/>
    </row>
    <row r="19" spans="1:7" ht="15" customHeight="1" x14ac:dyDescent="0.2">
      <c r="A19" s="37">
        <v>11</v>
      </c>
      <c r="B19" s="160"/>
      <c r="C19" s="161"/>
      <c r="D19" s="161"/>
      <c r="E19" s="162"/>
      <c r="F19" s="163"/>
      <c r="G19" s="164"/>
    </row>
    <row r="20" spans="1:7" ht="15" customHeight="1" x14ac:dyDescent="0.2">
      <c r="A20" s="37">
        <v>12</v>
      </c>
      <c r="B20" s="160"/>
      <c r="C20" s="161"/>
      <c r="D20" s="161"/>
      <c r="E20" s="162"/>
      <c r="F20" s="163"/>
      <c r="G20" s="164"/>
    </row>
    <row r="21" spans="1:7" ht="15" customHeight="1" x14ac:dyDescent="0.2">
      <c r="A21" s="37">
        <v>13</v>
      </c>
      <c r="B21" s="160"/>
      <c r="C21" s="161"/>
      <c r="D21" s="161"/>
      <c r="E21" s="162"/>
      <c r="F21" s="163"/>
      <c r="G21" s="164"/>
    </row>
    <row r="22" spans="1:7" ht="15" customHeight="1" x14ac:dyDescent="0.2">
      <c r="A22" s="37">
        <v>14</v>
      </c>
      <c r="B22" s="160"/>
      <c r="C22" s="161"/>
      <c r="D22" s="161"/>
      <c r="E22" s="162"/>
      <c r="F22" s="163"/>
      <c r="G22" s="164"/>
    </row>
    <row r="23" spans="1:7" ht="15" customHeight="1" x14ac:dyDescent="0.2">
      <c r="A23" s="37">
        <v>15</v>
      </c>
      <c r="B23" s="160"/>
      <c r="C23" s="161"/>
      <c r="D23" s="161"/>
      <c r="E23" s="162"/>
      <c r="F23" s="163"/>
      <c r="G23" s="164"/>
    </row>
    <row r="24" spans="1:7" ht="15" customHeight="1" x14ac:dyDescent="0.2">
      <c r="A24" s="37">
        <v>16</v>
      </c>
      <c r="B24" s="160"/>
      <c r="C24" s="161"/>
      <c r="D24" s="161"/>
      <c r="E24" s="162"/>
      <c r="F24" s="163"/>
      <c r="G24" s="164"/>
    </row>
    <row r="25" spans="1:7" ht="15" customHeight="1" x14ac:dyDescent="0.2">
      <c r="A25" s="37">
        <v>17</v>
      </c>
      <c r="B25" s="160"/>
      <c r="C25" s="161"/>
      <c r="D25" s="161"/>
      <c r="E25" s="162"/>
      <c r="F25" s="163"/>
      <c r="G25" s="164"/>
    </row>
    <row r="26" spans="1:7" ht="15" customHeight="1" x14ac:dyDescent="0.2">
      <c r="A26" s="37">
        <v>18</v>
      </c>
      <c r="B26" s="160"/>
      <c r="C26" s="161"/>
      <c r="D26" s="161"/>
      <c r="E26" s="162"/>
      <c r="F26" s="163"/>
      <c r="G26" s="164"/>
    </row>
    <row r="27" spans="1:7" ht="15" customHeight="1" x14ac:dyDescent="0.2">
      <c r="A27" s="37">
        <v>19</v>
      </c>
      <c r="B27" s="160"/>
      <c r="C27" s="161"/>
      <c r="D27" s="161"/>
      <c r="E27" s="162"/>
      <c r="F27" s="163"/>
      <c r="G27" s="164"/>
    </row>
    <row r="28" spans="1:7" ht="15" customHeight="1" x14ac:dyDescent="0.2">
      <c r="A28" s="37">
        <v>20</v>
      </c>
      <c r="B28" s="194"/>
      <c r="C28" s="161"/>
      <c r="D28" s="161"/>
      <c r="E28" s="162"/>
      <c r="F28" s="163"/>
      <c r="G28" s="164"/>
    </row>
    <row r="29" spans="1:7" ht="15" customHeight="1" x14ac:dyDescent="0.2">
      <c r="A29" s="37">
        <v>21</v>
      </c>
      <c r="B29" s="160"/>
      <c r="C29" s="161"/>
      <c r="D29" s="161"/>
      <c r="E29" s="162"/>
      <c r="F29" s="163"/>
      <c r="G29" s="164"/>
    </row>
    <row r="30" spans="1:7" ht="15" customHeight="1" x14ac:dyDescent="0.2">
      <c r="A30" s="37">
        <v>22</v>
      </c>
      <c r="B30" s="160"/>
      <c r="C30" s="161"/>
      <c r="D30" s="161"/>
      <c r="E30" s="162"/>
      <c r="F30" s="163"/>
      <c r="G30" s="164"/>
    </row>
    <row r="31" spans="1:7" ht="15" customHeight="1" x14ac:dyDescent="0.2">
      <c r="A31" s="37">
        <v>23</v>
      </c>
      <c r="B31" s="160"/>
      <c r="C31" s="161"/>
      <c r="D31" s="161"/>
      <c r="E31" s="162"/>
      <c r="F31" s="163"/>
      <c r="G31" s="164"/>
    </row>
    <row r="32" spans="1:7" ht="15" customHeight="1" x14ac:dyDescent="0.2">
      <c r="A32" s="37">
        <v>24</v>
      </c>
      <c r="B32" s="160"/>
      <c r="C32" s="161"/>
      <c r="D32" s="161"/>
      <c r="E32" s="162"/>
      <c r="F32" s="163"/>
      <c r="G32" s="164"/>
    </row>
    <row r="33" spans="1:7" s="5" customFormat="1" ht="15" customHeight="1" x14ac:dyDescent="0.2">
      <c r="A33" s="37">
        <v>25</v>
      </c>
      <c r="B33" s="160"/>
      <c r="C33" s="161"/>
      <c r="D33" s="161"/>
      <c r="E33" s="162"/>
      <c r="F33" s="163"/>
      <c r="G33" s="164"/>
    </row>
    <row r="34" spans="1:7" s="5" customFormat="1" ht="15" customHeight="1" x14ac:dyDescent="0.2">
      <c r="A34" s="46"/>
      <c r="B34" s="199" t="s">
        <v>62</v>
      </c>
      <c r="C34" s="199"/>
      <c r="D34" s="199"/>
      <c r="E34" s="200"/>
      <c r="F34" s="201">
        <f>SUM(F9:G33)</f>
        <v>246892</v>
      </c>
      <c r="G34" s="202"/>
    </row>
    <row r="35" spans="1:7" s="5" customFormat="1" ht="15" customHeight="1" x14ac:dyDescent="0.25">
      <c r="A35" s="203" t="s">
        <v>126</v>
      </c>
      <c r="B35" s="204"/>
      <c r="C35" s="204"/>
      <c r="D35" s="204"/>
      <c r="E35" s="205"/>
      <c r="F35" s="206"/>
      <c r="G35" s="207"/>
    </row>
    <row r="36" spans="1:7" s="5" customFormat="1" ht="15" customHeight="1" x14ac:dyDescent="0.2">
      <c r="A36" s="37">
        <v>1</v>
      </c>
      <c r="B36" s="171"/>
      <c r="C36" s="171"/>
      <c r="D36" s="171"/>
      <c r="E36" s="208"/>
      <c r="F36" s="163">
        <v>286165</v>
      </c>
      <c r="G36" s="164"/>
    </row>
    <row r="37" spans="1:7" s="5" customFormat="1" ht="15" customHeight="1" x14ac:dyDescent="0.2">
      <c r="A37" s="37">
        <v>2</v>
      </c>
      <c r="B37" s="171"/>
      <c r="C37" s="171"/>
      <c r="D37" s="171"/>
      <c r="E37" s="208"/>
      <c r="F37" s="163"/>
      <c r="G37" s="164"/>
    </row>
    <row r="38" spans="1:7" s="5" customFormat="1" ht="15" customHeight="1" x14ac:dyDescent="0.2">
      <c r="A38" s="37">
        <v>3</v>
      </c>
      <c r="B38" s="171"/>
      <c r="C38" s="171"/>
      <c r="D38" s="171"/>
      <c r="E38" s="208"/>
      <c r="F38" s="163"/>
      <c r="G38" s="164"/>
    </row>
    <row r="39" spans="1:7" s="5" customFormat="1" ht="15" customHeight="1" x14ac:dyDescent="0.2">
      <c r="A39" s="37">
        <v>4</v>
      </c>
      <c r="B39" s="160"/>
      <c r="C39" s="160"/>
      <c r="D39" s="160"/>
      <c r="E39" s="211"/>
      <c r="F39" s="163"/>
      <c r="G39" s="164"/>
    </row>
    <row r="40" spans="1:7" s="5" customFormat="1" ht="15" customHeight="1" x14ac:dyDescent="0.2">
      <c r="A40" s="37">
        <v>5</v>
      </c>
      <c r="B40" s="160"/>
      <c r="C40" s="160"/>
      <c r="D40" s="160"/>
      <c r="E40" s="211"/>
      <c r="F40" s="163"/>
      <c r="G40" s="164"/>
    </row>
    <row r="41" spans="1:7" s="5" customFormat="1" ht="15" customHeight="1" x14ac:dyDescent="0.2">
      <c r="A41" s="37">
        <v>6</v>
      </c>
      <c r="B41" s="160"/>
      <c r="C41" s="160"/>
      <c r="D41" s="160"/>
      <c r="E41" s="211"/>
      <c r="F41" s="163"/>
      <c r="G41" s="164"/>
    </row>
    <row r="42" spans="1:7" s="5" customFormat="1" ht="15" customHeight="1" x14ac:dyDescent="0.2">
      <c r="A42" s="37">
        <v>7</v>
      </c>
      <c r="B42" s="171"/>
      <c r="C42" s="171"/>
      <c r="D42" s="171"/>
      <c r="E42" s="208"/>
      <c r="F42" s="163"/>
      <c r="G42" s="164"/>
    </row>
    <row r="43" spans="1:7" s="5" customFormat="1" ht="15" customHeight="1" x14ac:dyDescent="0.2">
      <c r="A43" s="37">
        <v>8</v>
      </c>
      <c r="B43" s="171"/>
      <c r="C43" s="171"/>
      <c r="D43" s="171"/>
      <c r="E43" s="208"/>
      <c r="F43" s="163"/>
      <c r="G43" s="164"/>
    </row>
    <row r="44" spans="1:7" s="5" customFormat="1" ht="15" customHeight="1" x14ac:dyDescent="0.2">
      <c r="A44" s="37">
        <v>9</v>
      </c>
      <c r="B44" s="171"/>
      <c r="C44" s="171"/>
      <c r="D44" s="171"/>
      <c r="E44" s="208"/>
      <c r="F44" s="163"/>
      <c r="G44" s="164"/>
    </row>
    <row r="45" spans="1:7" s="5" customFormat="1" ht="15" customHeight="1" x14ac:dyDescent="0.2">
      <c r="A45" s="37">
        <v>10</v>
      </c>
      <c r="B45" s="214"/>
      <c r="C45" s="214"/>
      <c r="D45" s="214"/>
      <c r="E45" s="215"/>
      <c r="F45" s="212"/>
      <c r="G45" s="213"/>
    </row>
    <row r="46" spans="1:7" s="5" customFormat="1" ht="15" customHeight="1" x14ac:dyDescent="0.2">
      <c r="A46" s="37">
        <v>11</v>
      </c>
      <c r="B46" s="214"/>
      <c r="C46" s="214"/>
      <c r="D46" s="214"/>
      <c r="E46" s="215"/>
      <c r="F46" s="212"/>
      <c r="G46" s="213"/>
    </row>
    <row r="47" spans="1:7" s="5" customFormat="1" ht="15" customHeight="1" x14ac:dyDescent="0.2">
      <c r="A47" s="37">
        <v>12</v>
      </c>
      <c r="B47" s="160"/>
      <c r="C47" s="160"/>
      <c r="D47" s="160"/>
      <c r="E47" s="211"/>
      <c r="F47" s="163"/>
      <c r="G47" s="164"/>
    </row>
    <row r="48" spans="1:7" s="5" customFormat="1" ht="15" customHeight="1" x14ac:dyDescent="0.2">
      <c r="A48" s="37">
        <v>13</v>
      </c>
      <c r="B48" s="160"/>
      <c r="C48" s="160"/>
      <c r="D48" s="160"/>
      <c r="E48" s="211"/>
      <c r="F48" s="163"/>
      <c r="G48" s="164"/>
    </row>
    <row r="49" spans="1:7" s="5" customFormat="1" ht="15" customHeight="1" x14ac:dyDescent="0.2">
      <c r="A49" s="37">
        <v>14</v>
      </c>
      <c r="B49" s="160"/>
      <c r="C49" s="160"/>
      <c r="D49" s="160"/>
      <c r="E49" s="211"/>
      <c r="F49" s="163"/>
      <c r="G49" s="164"/>
    </row>
    <row r="50" spans="1:7" s="5" customFormat="1" ht="15" customHeight="1" x14ac:dyDescent="0.2">
      <c r="A50" s="37">
        <v>15</v>
      </c>
      <c r="B50" s="160"/>
      <c r="C50" s="160"/>
      <c r="D50" s="160"/>
      <c r="E50" s="211"/>
      <c r="F50" s="163"/>
      <c r="G50" s="164"/>
    </row>
    <row r="51" spans="1:7" s="5" customFormat="1" ht="15" customHeight="1" x14ac:dyDescent="0.2">
      <c r="A51" s="47"/>
      <c r="B51" s="40" t="s">
        <v>127</v>
      </c>
      <c r="C51" s="40"/>
      <c r="D51" s="40"/>
      <c r="E51" s="41"/>
      <c r="F51" s="201">
        <f>SUM(F36:G50)</f>
        <v>286165</v>
      </c>
      <c r="G51" s="202"/>
    </row>
    <row r="52" spans="1:7" s="5" customFormat="1" ht="15" customHeight="1" x14ac:dyDescent="0.25">
      <c r="A52" s="189" t="s">
        <v>128</v>
      </c>
      <c r="B52" s="195"/>
      <c r="C52" s="195"/>
      <c r="D52" s="195"/>
      <c r="E52" s="196"/>
      <c r="F52" s="197">
        <f>SUM(F34+F51)</f>
        <v>533057</v>
      </c>
      <c r="G52" s="198"/>
    </row>
    <row r="53" spans="1:7" s="5" customFormat="1" ht="15" customHeight="1" x14ac:dyDescent="0.25">
      <c r="A53" s="203" t="s">
        <v>53</v>
      </c>
      <c r="B53" s="204"/>
      <c r="C53" s="204"/>
      <c r="D53" s="204"/>
      <c r="E53" s="205"/>
      <c r="F53" s="163" t="s">
        <v>156</v>
      </c>
      <c r="G53" s="164"/>
    </row>
    <row r="54" spans="1:7" s="5" customFormat="1" ht="15" customHeight="1" x14ac:dyDescent="0.25">
      <c r="A54" s="203" t="s">
        <v>20</v>
      </c>
      <c r="B54" s="204"/>
      <c r="C54" s="204"/>
      <c r="D54" s="204"/>
      <c r="E54" s="205"/>
      <c r="F54" s="163">
        <f>13998+11198</f>
        <v>25196</v>
      </c>
      <c r="G54" s="164"/>
    </row>
    <row r="55" spans="1:7" s="5" customFormat="1" ht="15" customHeight="1" thickBot="1" x14ac:dyDescent="0.3">
      <c r="A55" s="203" t="s">
        <v>40</v>
      </c>
      <c r="B55" s="204"/>
      <c r="C55" s="204"/>
      <c r="D55" s="204"/>
      <c r="E55" s="205"/>
      <c r="F55" s="163" t="s">
        <v>154</v>
      </c>
      <c r="G55" s="164"/>
    </row>
    <row r="56" spans="1:7" ht="15" customHeight="1" thickBot="1" x14ac:dyDescent="0.3">
      <c r="A56" s="42" t="s">
        <v>23</v>
      </c>
      <c r="B56" s="43"/>
      <c r="C56" s="43"/>
      <c r="D56" s="43"/>
      <c r="E56" s="43"/>
      <c r="F56" s="209">
        <f>SUM(F52:G55)</f>
        <v>558253</v>
      </c>
      <c r="G56" s="210"/>
    </row>
    <row r="57" spans="1:7" ht="15" hidden="1" x14ac:dyDescent="0.2">
      <c r="A57" s="36"/>
      <c r="B57" s="36"/>
      <c r="C57" s="36"/>
      <c r="D57" s="36"/>
      <c r="E57" s="36"/>
      <c r="F57" s="36"/>
      <c r="G57" s="36"/>
    </row>
  </sheetData>
  <sheetProtection sheet="1" objects="1" scenarios="1" selectLockedCells="1"/>
  <mergeCells count="104">
    <mergeCell ref="F56:G56"/>
    <mergeCell ref="A53:E53"/>
    <mergeCell ref="F53:G53"/>
    <mergeCell ref="B47:E47"/>
    <mergeCell ref="F47:G47"/>
    <mergeCell ref="B48:E48"/>
    <mergeCell ref="F48:G48"/>
    <mergeCell ref="B49:E49"/>
    <mergeCell ref="B43:E43"/>
    <mergeCell ref="F43:G43"/>
    <mergeCell ref="B44:E44"/>
    <mergeCell ref="F44:G44"/>
    <mergeCell ref="A54:E54"/>
    <mergeCell ref="F54:G54"/>
    <mergeCell ref="F49:G49"/>
    <mergeCell ref="B50:E50"/>
    <mergeCell ref="F50:G50"/>
    <mergeCell ref="F51:G51"/>
    <mergeCell ref="F46:G46"/>
    <mergeCell ref="B46:E46"/>
    <mergeCell ref="B45:E45"/>
    <mergeCell ref="F45:G45"/>
    <mergeCell ref="A52:E52"/>
    <mergeCell ref="F52:G52"/>
    <mergeCell ref="B34:E34"/>
    <mergeCell ref="F34:G34"/>
    <mergeCell ref="A35:E35"/>
    <mergeCell ref="F35:G35"/>
    <mergeCell ref="B36:E36"/>
    <mergeCell ref="F36:G36"/>
    <mergeCell ref="A55:E55"/>
    <mergeCell ref="F55:G55"/>
    <mergeCell ref="B37:E37"/>
    <mergeCell ref="F37:G37"/>
    <mergeCell ref="B38:E38"/>
    <mergeCell ref="F38:G38"/>
    <mergeCell ref="B39:E39"/>
    <mergeCell ref="F39:G39"/>
    <mergeCell ref="B40:E40"/>
    <mergeCell ref="F40:G40"/>
    <mergeCell ref="B41:E41"/>
    <mergeCell ref="F41:G41"/>
    <mergeCell ref="B42:E42"/>
    <mergeCell ref="F42:G42"/>
    <mergeCell ref="B29:E29"/>
    <mergeCell ref="F29:G29"/>
    <mergeCell ref="B30:E30"/>
    <mergeCell ref="F30:G30"/>
    <mergeCell ref="B31:E31"/>
    <mergeCell ref="F31:G31"/>
    <mergeCell ref="B32:E32"/>
    <mergeCell ref="F32:G32"/>
    <mergeCell ref="B33:E33"/>
    <mergeCell ref="F33:G3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0"/>
  <sheetViews>
    <sheetView zoomScale="85" zoomScaleNormal="85" zoomScaleSheetLayoutView="100" workbookViewId="0">
      <selection sqref="A1:G1"/>
    </sheetView>
  </sheetViews>
  <sheetFormatPr defaultColWidth="0" defaultRowHeight="12.75" zeroHeight="1" x14ac:dyDescent="0.2"/>
  <cols>
    <col min="1" max="1" width="20.5703125" customWidth="1"/>
    <col min="2" max="4" width="3.5703125" customWidth="1"/>
    <col min="5" max="5" width="49.28515625" customWidth="1"/>
    <col min="6" max="6" width="10.85546875" customWidth="1"/>
    <col min="7" max="7" width="19.7109375" customWidth="1"/>
    <col min="8" max="16384" width="9.140625" hidden="1"/>
  </cols>
  <sheetData>
    <row r="1" spans="1:7" ht="58.5" customHeight="1" x14ac:dyDescent="0.2">
      <c r="A1" s="229" t="s">
        <v>142</v>
      </c>
      <c r="B1" s="229"/>
      <c r="C1" s="229"/>
      <c r="D1" s="229"/>
      <c r="E1" s="229"/>
      <c r="F1" s="229"/>
      <c r="G1" s="229"/>
    </row>
    <row r="2" spans="1:7" ht="20.100000000000001" customHeight="1" x14ac:dyDescent="0.25">
      <c r="A2" s="167" t="s">
        <v>8</v>
      </c>
      <c r="B2" s="167"/>
      <c r="C2" s="167"/>
      <c r="D2" s="228" t="str">
        <f>'CSS '!D2:E2</f>
        <v>Sierra</v>
      </c>
      <c r="E2" s="228"/>
      <c r="F2" s="48" t="s">
        <v>9</v>
      </c>
      <c r="G2" s="49">
        <f>'CSS '!G2</f>
        <v>42348</v>
      </c>
    </row>
    <row r="3" spans="1:7" ht="15" customHeight="1" x14ac:dyDescent="0.25">
      <c r="A3" s="50"/>
      <c r="B3" s="44"/>
      <c r="C3" s="44"/>
      <c r="D3" s="169"/>
      <c r="E3" s="169"/>
      <c r="F3" s="51"/>
      <c r="G3" s="52"/>
    </row>
    <row r="4" spans="1:7" ht="15" customHeight="1" x14ac:dyDescent="0.2">
      <c r="A4" s="53"/>
      <c r="B4" s="52"/>
      <c r="C4" s="52"/>
      <c r="D4" s="52"/>
      <c r="E4" s="52"/>
      <c r="F4" s="52"/>
      <c r="G4" s="52"/>
    </row>
    <row r="5" spans="1:7" s="3" customFormat="1" ht="35.25" customHeight="1" x14ac:dyDescent="0.25">
      <c r="A5" s="174" t="s">
        <v>55</v>
      </c>
      <c r="B5" s="175"/>
      <c r="C5" s="175"/>
      <c r="D5" s="175"/>
      <c r="E5" s="176"/>
      <c r="F5" s="230" t="s">
        <v>0</v>
      </c>
      <c r="G5" s="231"/>
    </row>
    <row r="6" spans="1:7" s="1" customFormat="1" ht="43.5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5">
      <c r="A7" s="189" t="s">
        <v>135</v>
      </c>
      <c r="B7" s="190"/>
      <c r="C7" s="190"/>
      <c r="D7" s="190"/>
      <c r="E7" s="191"/>
      <c r="F7" s="216"/>
      <c r="G7" s="217"/>
    </row>
    <row r="8" spans="1:7" ht="15" customHeight="1" x14ac:dyDescent="0.2">
      <c r="A8" s="54">
        <v>1</v>
      </c>
      <c r="B8" s="171"/>
      <c r="C8" s="171"/>
      <c r="D8" s="171"/>
      <c r="E8" s="208"/>
      <c r="F8" s="163"/>
      <c r="G8" s="164"/>
    </row>
    <row r="9" spans="1:7" ht="15" customHeight="1" x14ac:dyDescent="0.2">
      <c r="A9" s="54">
        <v>2</v>
      </c>
      <c r="B9" s="171"/>
      <c r="C9" s="171"/>
      <c r="D9" s="171"/>
      <c r="E9" s="208"/>
      <c r="F9" s="163"/>
      <c r="G9" s="164"/>
    </row>
    <row r="10" spans="1:7" ht="15" customHeight="1" x14ac:dyDescent="0.2">
      <c r="A10" s="54">
        <v>3</v>
      </c>
      <c r="B10" s="171"/>
      <c r="C10" s="171"/>
      <c r="D10" s="171"/>
      <c r="E10" s="208"/>
      <c r="F10" s="163"/>
      <c r="G10" s="164"/>
    </row>
    <row r="11" spans="1:7" ht="15" customHeight="1" x14ac:dyDescent="0.2">
      <c r="A11" s="54">
        <v>4</v>
      </c>
      <c r="B11" s="171"/>
      <c r="C11" s="171"/>
      <c r="D11" s="171"/>
      <c r="E11" s="208"/>
      <c r="F11" s="163"/>
      <c r="G11" s="164"/>
    </row>
    <row r="12" spans="1:7" ht="15" customHeight="1" x14ac:dyDescent="0.2">
      <c r="A12" s="54">
        <v>5</v>
      </c>
      <c r="B12" s="171"/>
      <c r="C12" s="171"/>
      <c r="D12" s="171"/>
      <c r="E12" s="208"/>
      <c r="F12" s="163"/>
      <c r="G12" s="164"/>
    </row>
    <row r="13" spans="1:7" ht="15" customHeight="1" x14ac:dyDescent="0.2">
      <c r="A13" s="54">
        <v>6</v>
      </c>
      <c r="B13" s="171"/>
      <c r="C13" s="171"/>
      <c r="D13" s="171"/>
      <c r="E13" s="208"/>
      <c r="F13" s="163"/>
      <c r="G13" s="164"/>
    </row>
    <row r="14" spans="1:7" ht="15" customHeight="1" x14ac:dyDescent="0.2">
      <c r="A14" s="54">
        <v>7</v>
      </c>
      <c r="B14" s="171"/>
      <c r="C14" s="171"/>
      <c r="D14" s="171"/>
      <c r="E14" s="208"/>
      <c r="F14" s="163"/>
      <c r="G14" s="164"/>
    </row>
    <row r="15" spans="1:7" ht="15" customHeight="1" x14ac:dyDescent="0.2">
      <c r="A15" s="54">
        <v>8</v>
      </c>
      <c r="B15" s="160"/>
      <c r="C15" s="160"/>
      <c r="D15" s="160"/>
      <c r="E15" s="211"/>
      <c r="F15" s="163"/>
      <c r="G15" s="164"/>
    </row>
    <row r="16" spans="1:7" ht="15" customHeight="1" x14ac:dyDescent="0.2">
      <c r="A16" s="54">
        <v>9</v>
      </c>
      <c r="B16" s="160"/>
      <c r="C16" s="160"/>
      <c r="D16" s="160"/>
      <c r="E16" s="211"/>
      <c r="F16" s="163"/>
      <c r="G16" s="164"/>
    </row>
    <row r="17" spans="1:7" ht="15" customHeight="1" x14ac:dyDescent="0.2">
      <c r="A17" s="54">
        <v>10</v>
      </c>
      <c r="B17" s="160"/>
      <c r="C17" s="160"/>
      <c r="D17" s="160"/>
      <c r="E17" s="211"/>
      <c r="F17" s="163"/>
      <c r="G17" s="164"/>
    </row>
    <row r="18" spans="1:7" ht="15" customHeight="1" x14ac:dyDescent="0.2">
      <c r="A18" s="54">
        <v>11</v>
      </c>
      <c r="B18" s="160"/>
      <c r="C18" s="160"/>
      <c r="D18" s="160"/>
      <c r="E18" s="211"/>
      <c r="F18" s="163"/>
      <c r="G18" s="164"/>
    </row>
    <row r="19" spans="1:7" ht="15" customHeight="1" x14ac:dyDescent="0.2">
      <c r="A19" s="54">
        <v>12</v>
      </c>
      <c r="B19" s="160"/>
      <c r="C19" s="160"/>
      <c r="D19" s="160"/>
      <c r="E19" s="211"/>
      <c r="F19" s="163"/>
      <c r="G19" s="164"/>
    </row>
    <row r="20" spans="1:7" ht="15" customHeight="1" x14ac:dyDescent="0.2">
      <c r="A20" s="54">
        <v>13</v>
      </c>
      <c r="B20" s="160"/>
      <c r="C20" s="160"/>
      <c r="D20" s="160"/>
      <c r="E20" s="211"/>
      <c r="F20" s="163"/>
      <c r="G20" s="164"/>
    </row>
    <row r="21" spans="1:7" ht="15" customHeight="1" x14ac:dyDescent="0.2">
      <c r="A21" s="54">
        <v>14</v>
      </c>
      <c r="B21" s="160"/>
      <c r="C21" s="160"/>
      <c r="D21" s="160"/>
      <c r="E21" s="211"/>
      <c r="F21" s="163"/>
      <c r="G21" s="164"/>
    </row>
    <row r="22" spans="1:7" ht="15" customHeight="1" x14ac:dyDescent="0.2">
      <c r="A22" s="54">
        <v>15</v>
      </c>
      <c r="B22" s="160"/>
      <c r="C22" s="160"/>
      <c r="D22" s="160"/>
      <c r="E22" s="160"/>
      <c r="F22" s="163"/>
      <c r="G22" s="164"/>
    </row>
    <row r="23" spans="1:7" s="5" customFormat="1" ht="15" customHeight="1" x14ac:dyDescent="0.2">
      <c r="A23" s="46"/>
      <c r="B23" s="199" t="s">
        <v>136</v>
      </c>
      <c r="C23" s="199"/>
      <c r="D23" s="199"/>
      <c r="E23" s="200"/>
      <c r="F23" s="201">
        <f>SUM(F8:G22)</f>
        <v>0</v>
      </c>
      <c r="G23" s="202"/>
    </row>
    <row r="24" spans="1:7" ht="15" customHeight="1" x14ac:dyDescent="0.25">
      <c r="A24" s="203" t="s">
        <v>134</v>
      </c>
      <c r="B24" s="204"/>
      <c r="C24" s="204"/>
      <c r="D24" s="204"/>
      <c r="E24" s="205"/>
      <c r="F24" s="206"/>
      <c r="G24" s="207"/>
    </row>
    <row r="25" spans="1:7" ht="15" customHeight="1" x14ac:dyDescent="0.2">
      <c r="A25" s="37">
        <v>1</v>
      </c>
      <c r="B25" s="171" t="s">
        <v>157</v>
      </c>
      <c r="C25" s="171"/>
      <c r="D25" s="171"/>
      <c r="E25" s="208"/>
      <c r="F25" s="163">
        <v>8862</v>
      </c>
      <c r="G25" s="164"/>
    </row>
    <row r="26" spans="1:7" ht="15" customHeight="1" x14ac:dyDescent="0.2">
      <c r="A26" s="37">
        <v>2</v>
      </c>
      <c r="B26" s="171"/>
      <c r="C26" s="171"/>
      <c r="D26" s="171"/>
      <c r="E26" s="208"/>
      <c r="F26" s="163"/>
      <c r="G26" s="164"/>
    </row>
    <row r="27" spans="1:7" ht="15" customHeight="1" x14ac:dyDescent="0.2">
      <c r="A27" s="37">
        <v>3</v>
      </c>
      <c r="B27" s="171"/>
      <c r="C27" s="171"/>
      <c r="D27" s="171"/>
      <c r="E27" s="208"/>
      <c r="F27" s="163"/>
      <c r="G27" s="164"/>
    </row>
    <row r="28" spans="1:7" ht="15" customHeight="1" x14ac:dyDescent="0.2">
      <c r="A28" s="37">
        <v>4</v>
      </c>
      <c r="B28" s="171"/>
      <c r="C28" s="171"/>
      <c r="D28" s="171"/>
      <c r="E28" s="208"/>
      <c r="F28" s="163"/>
      <c r="G28" s="164"/>
    </row>
    <row r="29" spans="1:7" ht="15" customHeight="1" x14ac:dyDescent="0.2">
      <c r="A29" s="37">
        <v>5</v>
      </c>
      <c r="B29" s="160"/>
      <c r="C29" s="160"/>
      <c r="D29" s="160"/>
      <c r="E29" s="211"/>
      <c r="F29" s="163"/>
      <c r="G29" s="164"/>
    </row>
    <row r="30" spans="1:7" ht="15" customHeight="1" x14ac:dyDescent="0.2">
      <c r="A30" s="37">
        <v>6</v>
      </c>
      <c r="B30" s="160"/>
      <c r="C30" s="160"/>
      <c r="D30" s="160"/>
      <c r="E30" s="211"/>
      <c r="F30" s="163"/>
      <c r="G30" s="164"/>
    </row>
    <row r="31" spans="1:7" ht="15" customHeight="1" x14ac:dyDescent="0.2">
      <c r="A31" s="37">
        <v>7</v>
      </c>
      <c r="B31" s="160"/>
      <c r="C31" s="160"/>
      <c r="D31" s="160"/>
      <c r="E31" s="211"/>
      <c r="F31" s="163"/>
      <c r="G31" s="164"/>
    </row>
    <row r="32" spans="1:7" ht="15" customHeight="1" x14ac:dyDescent="0.2">
      <c r="A32" s="37">
        <v>8</v>
      </c>
      <c r="B32" s="160"/>
      <c r="C32" s="160"/>
      <c r="D32" s="160"/>
      <c r="E32" s="211"/>
      <c r="F32" s="163"/>
      <c r="G32" s="164"/>
    </row>
    <row r="33" spans="1:7" ht="15" customHeight="1" x14ac:dyDescent="0.2">
      <c r="A33" s="37">
        <v>9</v>
      </c>
      <c r="B33" s="160"/>
      <c r="C33" s="160"/>
      <c r="D33" s="160"/>
      <c r="E33" s="211"/>
      <c r="F33" s="163"/>
      <c r="G33" s="164"/>
    </row>
    <row r="34" spans="1:7" ht="15" customHeight="1" x14ac:dyDescent="0.2">
      <c r="A34" s="37">
        <v>10</v>
      </c>
      <c r="B34" s="160"/>
      <c r="C34" s="160"/>
      <c r="D34" s="160"/>
      <c r="E34" s="211"/>
      <c r="F34" s="163"/>
      <c r="G34" s="164"/>
    </row>
    <row r="35" spans="1:7" ht="15" customHeight="1" x14ac:dyDescent="0.2">
      <c r="A35" s="37">
        <v>11</v>
      </c>
      <c r="B35" s="160"/>
      <c r="C35" s="160"/>
      <c r="D35" s="160"/>
      <c r="E35" s="211"/>
      <c r="F35" s="163"/>
      <c r="G35" s="164"/>
    </row>
    <row r="36" spans="1:7" ht="15" customHeight="1" x14ac:dyDescent="0.2">
      <c r="A36" s="37">
        <v>12</v>
      </c>
      <c r="B36" s="160"/>
      <c r="C36" s="160"/>
      <c r="D36" s="160"/>
      <c r="E36" s="211"/>
      <c r="F36" s="163"/>
      <c r="G36" s="164"/>
    </row>
    <row r="37" spans="1:7" ht="15" customHeight="1" x14ac:dyDescent="0.2">
      <c r="A37" s="37">
        <v>13</v>
      </c>
      <c r="B37" s="160"/>
      <c r="C37" s="160"/>
      <c r="D37" s="160"/>
      <c r="E37" s="211"/>
      <c r="F37" s="163"/>
      <c r="G37" s="164"/>
    </row>
    <row r="38" spans="1:7" ht="15" customHeight="1" x14ac:dyDescent="0.2">
      <c r="A38" s="37">
        <v>14</v>
      </c>
      <c r="B38" s="160"/>
      <c r="C38" s="160"/>
      <c r="D38" s="160"/>
      <c r="E38" s="211"/>
      <c r="F38" s="163"/>
      <c r="G38" s="164"/>
    </row>
    <row r="39" spans="1:7" ht="15" customHeight="1" x14ac:dyDescent="0.2">
      <c r="A39" s="37">
        <v>15</v>
      </c>
      <c r="B39" s="160"/>
      <c r="C39" s="160"/>
      <c r="D39" s="160"/>
      <c r="E39" s="211"/>
      <c r="F39" s="163"/>
      <c r="G39" s="164"/>
    </row>
    <row r="40" spans="1:7" s="5" customFormat="1" ht="15" customHeight="1" x14ac:dyDescent="0.2">
      <c r="A40" s="46"/>
      <c r="B40" s="199" t="s">
        <v>136</v>
      </c>
      <c r="C40" s="199"/>
      <c r="D40" s="199"/>
      <c r="E40" s="200"/>
      <c r="F40" s="201">
        <f>SUM(F25:G39)</f>
        <v>8862</v>
      </c>
      <c r="G40" s="202"/>
    </row>
    <row r="41" spans="1:7" ht="15" customHeight="1" x14ac:dyDescent="0.25">
      <c r="A41" s="203" t="s">
        <v>140</v>
      </c>
      <c r="B41" s="204"/>
      <c r="C41" s="204"/>
      <c r="D41" s="204"/>
      <c r="E41" s="205"/>
      <c r="F41" s="206"/>
      <c r="G41" s="207"/>
    </row>
    <row r="42" spans="1:7" ht="15" customHeight="1" x14ac:dyDescent="0.2">
      <c r="A42" s="37">
        <v>1</v>
      </c>
      <c r="B42" s="160"/>
      <c r="C42" s="160"/>
      <c r="D42" s="160"/>
      <c r="E42" s="211"/>
      <c r="F42" s="163"/>
      <c r="G42" s="164"/>
    </row>
    <row r="43" spans="1:7" ht="15" customHeight="1" x14ac:dyDescent="0.2">
      <c r="A43" s="37">
        <v>2</v>
      </c>
      <c r="B43" s="160"/>
      <c r="C43" s="160"/>
      <c r="D43" s="160"/>
      <c r="E43" s="211"/>
      <c r="F43" s="163"/>
      <c r="G43" s="164"/>
    </row>
    <row r="44" spans="1:7" ht="15" customHeight="1" x14ac:dyDescent="0.2">
      <c r="A44" s="37">
        <v>3</v>
      </c>
      <c r="B44" s="160"/>
      <c r="C44" s="160"/>
      <c r="D44" s="160"/>
      <c r="E44" s="211"/>
      <c r="F44" s="163"/>
      <c r="G44" s="164"/>
    </row>
    <row r="45" spans="1:7" s="5" customFormat="1" ht="15" customHeight="1" x14ac:dyDescent="0.2">
      <c r="A45" s="46"/>
      <c r="B45" s="199" t="s">
        <v>137</v>
      </c>
      <c r="C45" s="199"/>
      <c r="D45" s="199"/>
      <c r="E45" s="200"/>
      <c r="F45" s="201">
        <f>SUM(F42:G44)</f>
        <v>0</v>
      </c>
      <c r="G45" s="202"/>
    </row>
    <row r="46" spans="1:7" ht="15" customHeight="1" x14ac:dyDescent="0.25">
      <c r="A46" s="222" t="s">
        <v>138</v>
      </c>
      <c r="B46" s="223"/>
      <c r="C46" s="223"/>
      <c r="D46" s="223"/>
      <c r="E46" s="224"/>
      <c r="F46" s="220">
        <f>F23+F40+F45</f>
        <v>8862</v>
      </c>
      <c r="G46" s="221"/>
    </row>
    <row r="47" spans="1:7" s="5" customFormat="1" ht="15" customHeight="1" x14ac:dyDescent="0.25">
      <c r="A47" s="203" t="s">
        <v>56</v>
      </c>
      <c r="B47" s="204"/>
      <c r="C47" s="204"/>
      <c r="D47" s="204"/>
      <c r="E47" s="205"/>
      <c r="F47" s="163" t="s">
        <v>156</v>
      </c>
      <c r="G47" s="164"/>
    </row>
    <row r="48" spans="1:7" s="5" customFormat="1" ht="15" customHeight="1" thickBot="1" x14ac:dyDescent="0.3">
      <c r="A48" s="203" t="s">
        <v>21</v>
      </c>
      <c r="B48" s="204"/>
      <c r="C48" s="204"/>
      <c r="D48" s="204"/>
      <c r="E48" s="205"/>
      <c r="F48" s="163">
        <v>1318</v>
      </c>
      <c r="G48" s="164"/>
    </row>
    <row r="49" spans="1:7" ht="15" customHeight="1" thickBot="1" x14ac:dyDescent="0.3">
      <c r="A49" s="225" t="s">
        <v>22</v>
      </c>
      <c r="B49" s="226"/>
      <c r="C49" s="226"/>
      <c r="D49" s="226"/>
      <c r="E49" s="227"/>
      <c r="F49" s="218">
        <f>SUM(F46:G48)</f>
        <v>10180</v>
      </c>
      <c r="G49" s="219"/>
    </row>
    <row r="50" spans="1:7" ht="15" hidden="1" x14ac:dyDescent="0.2">
      <c r="A50" s="36"/>
      <c r="B50" s="36"/>
      <c r="C50" s="36"/>
      <c r="D50" s="36"/>
      <c r="E50" s="36"/>
      <c r="F50" s="36"/>
      <c r="G50" s="36"/>
    </row>
  </sheetData>
  <sheetProtection sheet="1" objects="1" scenarios="1" selectLockedCells="1"/>
  <mergeCells count="93"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D2:E2"/>
    <mergeCell ref="A7:E7"/>
    <mergeCell ref="B30:E30"/>
    <mergeCell ref="B31:E31"/>
    <mergeCell ref="B8:E8"/>
    <mergeCell ref="B9:E9"/>
    <mergeCell ref="B29:E29"/>
    <mergeCell ref="B25:E25"/>
    <mergeCell ref="D3:E3"/>
    <mergeCell ref="A2:C2"/>
    <mergeCell ref="B13:E13"/>
    <mergeCell ref="B14:E14"/>
    <mergeCell ref="B15:E15"/>
    <mergeCell ref="B16:E16"/>
    <mergeCell ref="A5:E6"/>
    <mergeCell ref="B27:E27"/>
    <mergeCell ref="B28:E28"/>
    <mergeCell ref="B44:E44"/>
    <mergeCell ref="B37:E37"/>
    <mergeCell ref="B26:E26"/>
    <mergeCell ref="B10:E10"/>
    <mergeCell ref="B20:E20"/>
    <mergeCell ref="A24:E24"/>
    <mergeCell ref="B23:E23"/>
    <mergeCell ref="B18:E18"/>
    <mergeCell ref="B19:E19"/>
    <mergeCell ref="B17:E17"/>
    <mergeCell ref="A48:E48"/>
    <mergeCell ref="B43:E43"/>
    <mergeCell ref="B38:E38"/>
    <mergeCell ref="A46:E46"/>
    <mergeCell ref="A49:E49"/>
    <mergeCell ref="A47:E47"/>
    <mergeCell ref="F49:G49"/>
    <mergeCell ref="F43:G43"/>
    <mergeCell ref="F44:G44"/>
    <mergeCell ref="F48:G48"/>
    <mergeCell ref="F47:G47"/>
    <mergeCell ref="F46:G46"/>
    <mergeCell ref="F18:G18"/>
    <mergeCell ref="F19:G19"/>
    <mergeCell ref="F7:G7"/>
    <mergeCell ref="F30:G30"/>
    <mergeCell ref="F31:G31"/>
    <mergeCell ref="F29:G29"/>
    <mergeCell ref="F8:G8"/>
    <mergeCell ref="F9:G9"/>
    <mergeCell ref="F24:G24"/>
    <mergeCell ref="F28:G28"/>
    <mergeCell ref="F26:G26"/>
    <mergeCell ref="F27:G27"/>
    <mergeCell ref="F14:G14"/>
    <mergeCell ref="F15:G15"/>
    <mergeCell ref="F17:G17"/>
    <mergeCell ref="F11:G11"/>
    <mergeCell ref="F12:G12"/>
    <mergeCell ref="F13:G13"/>
    <mergeCell ref="F16:G16"/>
    <mergeCell ref="F20:G20"/>
    <mergeCell ref="B21:E21"/>
    <mergeCell ref="F21:G21"/>
    <mergeCell ref="B22:E22"/>
    <mergeCell ref="F22:G22"/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B39:E39"/>
    <mergeCell ref="B42:E42"/>
    <mergeCell ref="B32:E32"/>
    <mergeCell ref="B33:E33"/>
    <mergeCell ref="F36:G36"/>
    <mergeCell ref="A41:E41"/>
    <mergeCell ref="F41:G41"/>
    <mergeCell ref="F42:G42"/>
    <mergeCell ref="F39:G39"/>
    <mergeCell ref="F38:G38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2"/>
  <sheetViews>
    <sheetView zoomScaleNormal="100" zoomScaleSheetLayoutView="100" workbookViewId="0">
      <selection sqref="A1:G1"/>
    </sheetView>
  </sheetViews>
  <sheetFormatPr defaultColWidth="0" defaultRowHeight="15" zeroHeight="1" x14ac:dyDescent="0.2"/>
  <cols>
    <col min="1" max="1" width="4.7109375" style="36" customWidth="1"/>
    <col min="2" max="4" width="3.5703125" style="36" customWidth="1"/>
    <col min="5" max="5" width="27.85546875" style="36" customWidth="1"/>
    <col min="6" max="6" width="7.42578125" style="36" customWidth="1"/>
    <col min="7" max="7" width="27" style="36" customWidth="1"/>
    <col min="8" max="8" width="12.42578125" hidden="1" customWidth="1"/>
    <col min="9" max="11" width="0" hidden="1" customWidth="1"/>
    <col min="12" max="16384" width="9.140625" hidden="1"/>
  </cols>
  <sheetData>
    <row r="1" spans="1:8" ht="51" customHeight="1" x14ac:dyDescent="0.2">
      <c r="A1" s="166" t="s">
        <v>148</v>
      </c>
      <c r="B1" s="166"/>
      <c r="C1" s="166"/>
      <c r="D1" s="166"/>
      <c r="E1" s="166"/>
      <c r="F1" s="166"/>
      <c r="G1" s="166"/>
    </row>
    <row r="2" spans="1:8" ht="20.100000000000001" customHeight="1" x14ac:dyDescent="0.25">
      <c r="A2" s="167" t="s">
        <v>8</v>
      </c>
      <c r="B2" s="167"/>
      <c r="C2" s="167"/>
      <c r="D2" s="228" t="str">
        <f>'CSS '!D2:E2</f>
        <v>Sierra</v>
      </c>
      <c r="E2" s="228"/>
      <c r="F2" s="48" t="s">
        <v>9</v>
      </c>
      <c r="G2" s="49">
        <f>'CSS '!G2</f>
        <v>42348</v>
      </c>
      <c r="H2" s="29"/>
    </row>
    <row r="3" spans="1:8" ht="15" customHeight="1" x14ac:dyDescent="0.25">
      <c r="A3" s="44"/>
      <c r="B3" s="44"/>
      <c r="C3" s="44"/>
      <c r="D3" s="169"/>
      <c r="E3" s="169"/>
      <c r="F3" s="51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15" customHeight="1" x14ac:dyDescent="0.25">
      <c r="A5" s="174" t="s">
        <v>57</v>
      </c>
      <c r="B5" s="175"/>
      <c r="C5" s="175"/>
      <c r="D5" s="175"/>
      <c r="E5" s="176"/>
      <c r="F5" s="230" t="s">
        <v>0</v>
      </c>
      <c r="G5" s="231"/>
    </row>
    <row r="6" spans="1:8" s="1" customFormat="1" ht="42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8" ht="15" customHeight="1" x14ac:dyDescent="0.25">
      <c r="A7" s="189" t="s">
        <v>34</v>
      </c>
      <c r="B7" s="195"/>
      <c r="C7" s="195"/>
      <c r="D7" s="195"/>
      <c r="E7" s="196"/>
      <c r="F7" s="242"/>
      <c r="G7" s="243"/>
    </row>
    <row r="8" spans="1:8" ht="15" customHeight="1" x14ac:dyDescent="0.2">
      <c r="A8" s="37">
        <v>1</v>
      </c>
      <c r="B8" s="160"/>
      <c r="C8" s="160"/>
      <c r="D8" s="160"/>
      <c r="E8" s="211"/>
      <c r="F8" s="232"/>
      <c r="G8" s="233"/>
    </row>
    <row r="9" spans="1:8" ht="15" customHeight="1" x14ac:dyDescent="0.2">
      <c r="A9" s="37">
        <v>2</v>
      </c>
      <c r="B9" s="160"/>
      <c r="C9" s="160"/>
      <c r="D9" s="160"/>
      <c r="E9" s="211"/>
      <c r="F9" s="232"/>
      <c r="G9" s="233"/>
    </row>
    <row r="10" spans="1:8" ht="15" customHeight="1" x14ac:dyDescent="0.2">
      <c r="A10" s="37">
        <v>3</v>
      </c>
      <c r="B10" s="160"/>
      <c r="C10" s="160"/>
      <c r="D10" s="160"/>
      <c r="E10" s="211"/>
      <c r="F10" s="232"/>
      <c r="G10" s="233"/>
    </row>
    <row r="11" spans="1:8" ht="15" customHeight="1" x14ac:dyDescent="0.2">
      <c r="A11" s="37">
        <v>4</v>
      </c>
      <c r="B11" s="160"/>
      <c r="C11" s="160"/>
      <c r="D11" s="160"/>
      <c r="E11" s="211"/>
      <c r="F11" s="232"/>
      <c r="G11" s="233"/>
    </row>
    <row r="12" spans="1:8" ht="15" customHeight="1" x14ac:dyDescent="0.2">
      <c r="A12" s="37">
        <v>5</v>
      </c>
      <c r="B12" s="160"/>
      <c r="C12" s="160"/>
      <c r="D12" s="160"/>
      <c r="E12" s="211"/>
      <c r="F12" s="232"/>
      <c r="G12" s="233"/>
    </row>
    <row r="13" spans="1:8" ht="15" customHeight="1" x14ac:dyDescent="0.2">
      <c r="A13" s="37">
        <v>6</v>
      </c>
      <c r="B13" s="160"/>
      <c r="C13" s="160"/>
      <c r="D13" s="160"/>
      <c r="E13" s="211"/>
      <c r="F13" s="232"/>
      <c r="G13" s="233"/>
    </row>
    <row r="14" spans="1:8" ht="15" customHeight="1" x14ac:dyDescent="0.2">
      <c r="A14" s="37">
        <v>7</v>
      </c>
      <c r="B14" s="160"/>
      <c r="C14" s="160"/>
      <c r="D14" s="160"/>
      <c r="E14" s="211"/>
      <c r="F14" s="232"/>
      <c r="G14" s="233"/>
    </row>
    <row r="15" spans="1:8" ht="15" customHeight="1" x14ac:dyDescent="0.2">
      <c r="A15" s="37">
        <v>8</v>
      </c>
      <c r="B15" s="160"/>
      <c r="C15" s="160"/>
      <c r="D15" s="160"/>
      <c r="E15" s="211"/>
      <c r="F15" s="232"/>
      <c r="G15" s="233"/>
    </row>
    <row r="16" spans="1:8" ht="15" customHeight="1" x14ac:dyDescent="0.2">
      <c r="A16" s="37">
        <v>9</v>
      </c>
      <c r="B16" s="160"/>
      <c r="C16" s="160"/>
      <c r="D16" s="160"/>
      <c r="E16" s="211"/>
      <c r="F16" s="232"/>
      <c r="G16" s="233"/>
    </row>
    <row r="17" spans="1:7" ht="15" customHeight="1" x14ac:dyDescent="0.2">
      <c r="A17" s="37">
        <v>10</v>
      </c>
      <c r="B17" s="160"/>
      <c r="C17" s="160"/>
      <c r="D17" s="160"/>
      <c r="E17" s="211"/>
      <c r="F17" s="232"/>
      <c r="G17" s="233"/>
    </row>
    <row r="18" spans="1:7" ht="15" customHeight="1" x14ac:dyDescent="0.2">
      <c r="A18" s="37">
        <v>11</v>
      </c>
      <c r="B18" s="160"/>
      <c r="C18" s="160"/>
      <c r="D18" s="160"/>
      <c r="E18" s="211"/>
      <c r="F18" s="232"/>
      <c r="G18" s="233"/>
    </row>
    <row r="19" spans="1:7" ht="15" customHeight="1" x14ac:dyDescent="0.2">
      <c r="A19" s="37">
        <v>12</v>
      </c>
      <c r="B19" s="160"/>
      <c r="C19" s="160"/>
      <c r="D19" s="160"/>
      <c r="E19" s="211"/>
      <c r="F19" s="232"/>
      <c r="G19" s="233"/>
    </row>
    <row r="20" spans="1:7" ht="15" customHeight="1" x14ac:dyDescent="0.2">
      <c r="A20" s="37">
        <v>13</v>
      </c>
      <c r="B20" s="160"/>
      <c r="C20" s="160"/>
      <c r="D20" s="160"/>
      <c r="E20" s="211"/>
      <c r="F20" s="232"/>
      <c r="G20" s="233"/>
    </row>
    <row r="21" spans="1:7" ht="15" customHeight="1" x14ac:dyDescent="0.2">
      <c r="A21" s="37">
        <v>14</v>
      </c>
      <c r="B21" s="160"/>
      <c r="C21" s="160"/>
      <c r="D21" s="160"/>
      <c r="E21" s="211"/>
      <c r="F21" s="232"/>
      <c r="G21" s="233"/>
    </row>
    <row r="22" spans="1:7" ht="15" customHeight="1" x14ac:dyDescent="0.2">
      <c r="A22" s="37">
        <v>15</v>
      </c>
      <c r="B22" s="160"/>
      <c r="C22" s="160"/>
      <c r="D22" s="160"/>
      <c r="E22" s="211"/>
      <c r="F22" s="232"/>
      <c r="G22" s="233"/>
    </row>
    <row r="23" spans="1:7" ht="15" customHeight="1" x14ac:dyDescent="0.2">
      <c r="A23" s="37">
        <v>16</v>
      </c>
      <c r="B23" s="160"/>
      <c r="C23" s="160"/>
      <c r="D23" s="160"/>
      <c r="E23" s="211"/>
      <c r="F23" s="232"/>
      <c r="G23" s="233"/>
    </row>
    <row r="24" spans="1:7" ht="15" customHeight="1" x14ac:dyDescent="0.2">
      <c r="A24" s="37">
        <v>17</v>
      </c>
      <c r="B24" s="160"/>
      <c r="C24" s="160"/>
      <c r="D24" s="160"/>
      <c r="E24" s="211"/>
      <c r="F24" s="232"/>
      <c r="G24" s="233"/>
    </row>
    <row r="25" spans="1:7" ht="15" customHeight="1" x14ac:dyDescent="0.2">
      <c r="A25" s="37">
        <v>18</v>
      </c>
      <c r="B25" s="160"/>
      <c r="C25" s="160"/>
      <c r="D25" s="160"/>
      <c r="E25" s="211"/>
      <c r="F25" s="232"/>
      <c r="G25" s="233"/>
    </row>
    <row r="26" spans="1:7" ht="15" customHeight="1" x14ac:dyDescent="0.2">
      <c r="A26" s="37">
        <v>19</v>
      </c>
      <c r="B26" s="160"/>
      <c r="C26" s="160"/>
      <c r="D26" s="160"/>
      <c r="E26" s="211"/>
      <c r="F26" s="232"/>
      <c r="G26" s="233"/>
    </row>
    <row r="27" spans="1:7" ht="15" customHeight="1" x14ac:dyDescent="0.2">
      <c r="A27" s="37">
        <v>20</v>
      </c>
      <c r="B27" s="160"/>
      <c r="C27" s="160"/>
      <c r="D27" s="160"/>
      <c r="E27" s="211"/>
      <c r="F27" s="232"/>
      <c r="G27" s="233"/>
    </row>
    <row r="28" spans="1:7" ht="15" customHeight="1" x14ac:dyDescent="0.2">
      <c r="A28" s="37">
        <v>21</v>
      </c>
      <c r="B28" s="160"/>
      <c r="C28" s="160"/>
      <c r="D28" s="160"/>
      <c r="E28" s="211"/>
      <c r="F28" s="232"/>
      <c r="G28" s="233"/>
    </row>
    <row r="29" spans="1:7" ht="15" customHeight="1" x14ac:dyDescent="0.2">
      <c r="A29" s="37">
        <v>22</v>
      </c>
      <c r="B29" s="160"/>
      <c r="C29" s="160"/>
      <c r="D29" s="160"/>
      <c r="E29" s="211"/>
      <c r="F29" s="232"/>
      <c r="G29" s="233"/>
    </row>
    <row r="30" spans="1:7" ht="15" customHeight="1" x14ac:dyDescent="0.2">
      <c r="A30" s="37">
        <v>23</v>
      </c>
      <c r="B30" s="160"/>
      <c r="C30" s="160"/>
      <c r="D30" s="160"/>
      <c r="E30" s="211"/>
      <c r="F30" s="232"/>
      <c r="G30" s="233"/>
    </row>
    <row r="31" spans="1:7" ht="15" customHeight="1" x14ac:dyDescent="0.2">
      <c r="A31" s="37">
        <v>24</v>
      </c>
      <c r="B31" s="160"/>
      <c r="C31" s="160"/>
      <c r="D31" s="160"/>
      <c r="E31" s="211"/>
      <c r="F31" s="232"/>
      <c r="G31" s="233"/>
    </row>
    <row r="32" spans="1:7" s="5" customFormat="1" ht="15" customHeight="1" x14ac:dyDescent="0.2">
      <c r="A32" s="37">
        <v>25</v>
      </c>
      <c r="B32" s="228"/>
      <c r="C32" s="228"/>
      <c r="D32" s="228"/>
      <c r="E32" s="244"/>
      <c r="F32" s="236"/>
      <c r="G32" s="237"/>
    </row>
    <row r="33" spans="1:11" s="5" customFormat="1" ht="15" customHeight="1" x14ac:dyDescent="0.25">
      <c r="A33" s="245" t="s">
        <v>139</v>
      </c>
      <c r="B33" s="246"/>
      <c r="C33" s="246"/>
      <c r="D33" s="246"/>
      <c r="E33" s="247"/>
      <c r="F33" s="234">
        <f>SUM(F8:G32)</f>
        <v>0</v>
      </c>
      <c r="G33" s="235"/>
    </row>
    <row r="34" spans="1:11" s="5" customFormat="1" ht="15" customHeight="1" x14ac:dyDescent="0.25">
      <c r="A34" s="250" t="s">
        <v>149</v>
      </c>
      <c r="B34" s="251"/>
      <c r="C34" s="251"/>
      <c r="D34" s="251"/>
      <c r="E34" s="252"/>
      <c r="F34" s="234">
        <v>0</v>
      </c>
      <c r="G34" s="235"/>
    </row>
    <row r="35" spans="1:11" s="5" customFormat="1" ht="15" customHeight="1" thickBot="1" x14ac:dyDescent="0.3">
      <c r="A35" s="248" t="s">
        <v>26</v>
      </c>
      <c r="B35" s="249"/>
      <c r="C35" s="249"/>
      <c r="D35" s="249"/>
      <c r="E35" s="249"/>
      <c r="F35" s="240">
        <v>0</v>
      </c>
      <c r="G35" s="241"/>
    </row>
    <row r="36" spans="1:11" ht="15" customHeight="1" thickBot="1" x14ac:dyDescent="0.3">
      <c r="A36" s="225" t="s">
        <v>27</v>
      </c>
      <c r="B36" s="226"/>
      <c r="C36" s="226"/>
      <c r="D36" s="226"/>
      <c r="E36" s="227"/>
      <c r="F36" s="238">
        <f>SUM(F33:G35)</f>
        <v>0</v>
      </c>
      <c r="G36" s="239"/>
      <c r="H36" s="23"/>
      <c r="I36" s="23"/>
    </row>
    <row r="37" spans="1:11" hidden="1" x14ac:dyDescent="0.2">
      <c r="H37" s="23"/>
      <c r="I37" s="23"/>
    </row>
    <row r="38" spans="1:11" hidden="1" x14ac:dyDescent="0.2">
      <c r="H38" s="23"/>
      <c r="I38" s="23"/>
    </row>
    <row r="40" spans="1:11" hidden="1" x14ac:dyDescent="0.2">
      <c r="A40" s="55"/>
      <c r="B40" s="55"/>
      <c r="C40" s="55"/>
      <c r="D40" s="55"/>
      <c r="E40" s="55"/>
      <c r="F40" s="55"/>
      <c r="G40" s="55"/>
      <c r="H40" s="28"/>
      <c r="I40" s="28"/>
      <c r="J40" s="28"/>
      <c r="K40" s="27"/>
    </row>
    <row r="41" spans="1:11" hidden="1" x14ac:dyDescent="0.2">
      <c r="A41" s="55"/>
      <c r="B41" s="55"/>
      <c r="C41" s="55"/>
      <c r="D41" s="55"/>
      <c r="E41" s="55"/>
      <c r="F41" s="55"/>
      <c r="G41" s="55"/>
      <c r="H41" s="28"/>
      <c r="I41" s="28"/>
      <c r="J41" s="28"/>
      <c r="K41" s="27"/>
    </row>
    <row r="42" spans="1:11" hidden="1" x14ac:dyDescent="0.2">
      <c r="A42" s="56"/>
      <c r="B42" s="56"/>
      <c r="C42" s="56"/>
      <c r="D42" s="56"/>
      <c r="E42" s="56"/>
      <c r="F42" s="56"/>
      <c r="G42" s="56"/>
      <c r="H42" s="27"/>
      <c r="I42" s="27"/>
      <c r="J42" s="27"/>
      <c r="K42" s="27"/>
    </row>
  </sheetData>
  <sheetProtection sheet="1" objects="1" scenarios="1" selectLockedCells="1"/>
  <protectedRanges>
    <protectedRange sqref="F34:G34" name="Range2"/>
    <protectedRange sqref="F8:G32" name="Range1"/>
  </protectedRanges>
  <mergeCells count="67">
    <mergeCell ref="F26:G26"/>
    <mergeCell ref="B26:E26"/>
    <mergeCell ref="F25:G25"/>
    <mergeCell ref="B25:E25"/>
    <mergeCell ref="F19:G19"/>
    <mergeCell ref="B19:E19"/>
    <mergeCell ref="F21:G21"/>
    <mergeCell ref="B21:E21"/>
    <mergeCell ref="B23:E23"/>
    <mergeCell ref="F20:G20"/>
    <mergeCell ref="B20:E20"/>
    <mergeCell ref="F24:G24"/>
    <mergeCell ref="B24:E24"/>
    <mergeCell ref="F23:G23"/>
    <mergeCell ref="F22:G22"/>
    <mergeCell ref="B22:E22"/>
    <mergeCell ref="B11:E11"/>
    <mergeCell ref="A36:E36"/>
    <mergeCell ref="A35:E35"/>
    <mergeCell ref="A34:E34"/>
    <mergeCell ref="B17:E17"/>
    <mergeCell ref="B16:E16"/>
    <mergeCell ref="B15:E15"/>
    <mergeCell ref="B27:E27"/>
    <mergeCell ref="B18:E18"/>
    <mergeCell ref="B29:E29"/>
    <mergeCell ref="B28:E28"/>
    <mergeCell ref="B14:E14"/>
    <mergeCell ref="B13:E13"/>
    <mergeCell ref="B12:E12"/>
    <mergeCell ref="A1:G1"/>
    <mergeCell ref="B10:E10"/>
    <mergeCell ref="A2:C2"/>
    <mergeCell ref="F10:G10"/>
    <mergeCell ref="A7:E7"/>
    <mergeCell ref="B8:E8"/>
    <mergeCell ref="B9:E9"/>
    <mergeCell ref="F7:G7"/>
    <mergeCell ref="F6:G6"/>
    <mergeCell ref="D2:E2"/>
    <mergeCell ref="F28:G28"/>
    <mergeCell ref="F27:G27"/>
    <mergeCell ref="D3:E3"/>
    <mergeCell ref="A5:E6"/>
    <mergeCell ref="F36:G36"/>
    <mergeCell ref="F35:G35"/>
    <mergeCell ref="F34:G34"/>
    <mergeCell ref="F18:G18"/>
    <mergeCell ref="F12:G12"/>
    <mergeCell ref="F13:G13"/>
    <mergeCell ref="F14:G14"/>
    <mergeCell ref="F15:G15"/>
    <mergeCell ref="B32:E32"/>
    <mergeCell ref="B30:E30"/>
    <mergeCell ref="A33:E33"/>
    <mergeCell ref="B31:E31"/>
    <mergeCell ref="F33:G33"/>
    <mergeCell ref="F32:G32"/>
    <mergeCell ref="F31:G31"/>
    <mergeCell ref="F30:G30"/>
    <mergeCell ref="F29:G29"/>
    <mergeCell ref="F11:G11"/>
    <mergeCell ref="F17:G17"/>
    <mergeCell ref="F5:G5"/>
    <mergeCell ref="F8:G8"/>
    <mergeCell ref="F9:G9"/>
    <mergeCell ref="F16:G16"/>
  </mergeCells>
  <phoneticPr fontId="2" type="noConversion"/>
  <printOptions horizontalCentered="1"/>
  <pageMargins left="0.5" right="0.5" top="1.26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zoomScaleNormal="100" zoomScaleSheetLayoutView="100" workbookViewId="0">
      <selection sqref="A1:G1"/>
    </sheetView>
  </sheetViews>
  <sheetFormatPr defaultColWidth="0" defaultRowHeight="12.75" zeroHeight="1" x14ac:dyDescent="0.2"/>
  <cols>
    <col min="1" max="1" width="11.7109375" customWidth="1"/>
    <col min="2" max="4" width="3.5703125" customWidth="1"/>
    <col min="5" max="5" width="31.140625" customWidth="1"/>
    <col min="6" max="6" width="7" customWidth="1"/>
    <col min="7" max="7" width="26.85546875" customWidth="1"/>
    <col min="8" max="16384" width="9.140625" hidden="1"/>
  </cols>
  <sheetData>
    <row r="1" spans="1:7" ht="54.75" customHeight="1" x14ac:dyDescent="0.2">
      <c r="A1" s="166" t="s">
        <v>162</v>
      </c>
      <c r="B1" s="166"/>
      <c r="C1" s="166"/>
      <c r="D1" s="166"/>
      <c r="E1" s="166"/>
      <c r="F1" s="166"/>
      <c r="G1" s="166"/>
    </row>
    <row r="2" spans="1:7" ht="20.100000000000001" customHeight="1" x14ac:dyDescent="0.25">
      <c r="A2" s="167" t="s">
        <v>8</v>
      </c>
      <c r="B2" s="167"/>
      <c r="C2" s="66"/>
      <c r="D2" s="228" t="str">
        <f>'CSS '!D2:E2</f>
        <v>Sierra</v>
      </c>
      <c r="E2" s="228"/>
      <c r="F2" s="48" t="s">
        <v>9</v>
      </c>
      <c r="G2" s="30">
        <f>'CSS '!G2</f>
        <v>42348</v>
      </c>
    </row>
    <row r="3" spans="1:7" ht="15" customHeight="1" x14ac:dyDescent="0.25">
      <c r="A3" s="44"/>
      <c r="B3" s="44"/>
      <c r="C3" s="44"/>
      <c r="D3" s="169"/>
      <c r="E3" s="169"/>
      <c r="F3" s="51"/>
      <c r="G3" s="45"/>
    </row>
    <row r="4" spans="1:7" ht="15" customHeight="1" x14ac:dyDescent="0.2">
      <c r="A4" s="45"/>
      <c r="B4" s="45"/>
      <c r="C4" s="45"/>
      <c r="D4" s="45"/>
      <c r="E4" s="45"/>
      <c r="F4" s="45"/>
      <c r="G4" s="45"/>
    </row>
    <row r="5" spans="1:7" s="3" customFormat="1" ht="15" customHeight="1" x14ac:dyDescent="0.25">
      <c r="A5" s="174" t="s">
        <v>58</v>
      </c>
      <c r="B5" s="175"/>
      <c r="C5" s="175"/>
      <c r="D5" s="175"/>
      <c r="E5" s="176"/>
      <c r="F5" s="230" t="s">
        <v>0</v>
      </c>
      <c r="G5" s="231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59</v>
      </c>
      <c r="G6" s="188"/>
    </row>
    <row r="7" spans="1:7" ht="15" customHeight="1" x14ac:dyDescent="0.25">
      <c r="A7" s="57" t="s">
        <v>39</v>
      </c>
      <c r="B7" s="58"/>
      <c r="C7" s="58"/>
      <c r="D7" s="58"/>
      <c r="E7" s="59"/>
      <c r="F7" s="255"/>
      <c r="G7" s="256"/>
    </row>
    <row r="8" spans="1:7" ht="15" customHeight="1" x14ac:dyDescent="0.2">
      <c r="A8" s="53"/>
      <c r="B8" s="60" t="s">
        <v>10</v>
      </c>
      <c r="C8" s="60"/>
      <c r="D8" s="60"/>
      <c r="E8" s="61"/>
      <c r="F8" s="257">
        <v>30591</v>
      </c>
      <c r="G8" s="258"/>
    </row>
    <row r="9" spans="1:7" ht="15" customHeight="1" x14ac:dyDescent="0.2">
      <c r="A9" s="53"/>
      <c r="B9" s="60" t="s">
        <v>11</v>
      </c>
      <c r="C9" s="60"/>
      <c r="D9" s="60"/>
      <c r="E9" s="61"/>
      <c r="F9" s="257">
        <v>11957</v>
      </c>
      <c r="G9" s="258"/>
    </row>
    <row r="10" spans="1:7" ht="15" customHeight="1" x14ac:dyDescent="0.2">
      <c r="A10" s="53"/>
      <c r="B10" s="60" t="s">
        <v>12</v>
      </c>
      <c r="C10" s="60"/>
      <c r="D10" s="60"/>
      <c r="E10" s="61"/>
      <c r="F10" s="257"/>
      <c r="G10" s="258"/>
    </row>
    <row r="11" spans="1:7" ht="15" customHeight="1" x14ac:dyDescent="0.2">
      <c r="A11" s="53"/>
      <c r="B11" s="60" t="s">
        <v>13</v>
      </c>
      <c r="C11" s="60"/>
      <c r="D11" s="60"/>
      <c r="E11" s="61"/>
      <c r="F11" s="257"/>
      <c r="G11" s="258"/>
    </row>
    <row r="12" spans="1:7" ht="15" customHeight="1" x14ac:dyDescent="0.2">
      <c r="A12" s="53"/>
      <c r="B12" s="60" t="s">
        <v>14</v>
      </c>
      <c r="C12" s="60"/>
      <c r="D12" s="60"/>
      <c r="E12" s="61"/>
      <c r="F12" s="257"/>
      <c r="G12" s="258"/>
    </row>
    <row r="13" spans="1:7" ht="15" customHeight="1" x14ac:dyDescent="0.25">
      <c r="A13" s="263" t="s">
        <v>63</v>
      </c>
      <c r="B13" s="190"/>
      <c r="C13" s="190"/>
      <c r="D13" s="190"/>
      <c r="E13" s="190"/>
      <c r="F13" s="253">
        <f>SUM(F8:G12)</f>
        <v>42548</v>
      </c>
      <c r="G13" s="254"/>
    </row>
    <row r="14" spans="1:7" s="5" customFormat="1" ht="15" customHeight="1" thickBot="1" x14ac:dyDescent="0.3">
      <c r="A14" s="203" t="s">
        <v>24</v>
      </c>
      <c r="B14" s="204"/>
      <c r="C14" s="204"/>
      <c r="D14" s="204"/>
      <c r="E14" s="204"/>
      <c r="F14" s="261">
        <v>4589</v>
      </c>
      <c r="G14" s="262"/>
    </row>
    <row r="15" spans="1:7" ht="15" customHeight="1" x14ac:dyDescent="0.25">
      <c r="A15" s="63" t="s">
        <v>25</v>
      </c>
      <c r="B15" s="64"/>
      <c r="C15" s="64"/>
      <c r="D15" s="64"/>
      <c r="E15" s="65"/>
      <c r="F15" s="259">
        <f>SUM(F13:G14)</f>
        <v>47137</v>
      </c>
      <c r="G15" s="260"/>
    </row>
  </sheetData>
  <sheetProtection sheet="1" objects="1" scenarios="1" selectLockedCells="1"/>
  <mergeCells count="18"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  <mergeCell ref="F9:G9"/>
    <mergeCell ref="F10:G10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40"/>
  <sheetViews>
    <sheetView zoomScaleNormal="100" workbookViewId="0">
      <selection activeCell="F29" sqref="F29:G29"/>
    </sheetView>
  </sheetViews>
  <sheetFormatPr defaultColWidth="0" defaultRowHeight="15" zeroHeight="1" x14ac:dyDescent="0.2"/>
  <cols>
    <col min="1" max="1" width="7.5703125" style="36" customWidth="1"/>
    <col min="2" max="4" width="3.5703125" style="36" customWidth="1"/>
    <col min="5" max="5" width="36.28515625" style="36" customWidth="1"/>
    <col min="6" max="6" width="8.42578125" style="36" customWidth="1"/>
    <col min="7" max="7" width="23" style="36" customWidth="1"/>
    <col min="8" max="16384" width="9.140625" hidden="1"/>
  </cols>
  <sheetData>
    <row r="1" spans="1:7" ht="46.5" customHeight="1" x14ac:dyDescent="0.25">
      <c r="A1" s="277" t="s">
        <v>163</v>
      </c>
      <c r="B1" s="277"/>
      <c r="C1" s="277"/>
      <c r="D1" s="277"/>
      <c r="E1" s="277"/>
      <c r="F1" s="277"/>
      <c r="G1" s="277"/>
    </row>
    <row r="2" spans="1:7" ht="20.100000000000001" customHeight="1" x14ac:dyDescent="0.25">
      <c r="A2" s="167" t="s">
        <v>8</v>
      </c>
      <c r="B2" s="167"/>
      <c r="C2" s="66"/>
      <c r="D2" s="228" t="str">
        <f>'CSS '!D2:E2</f>
        <v>Sierra</v>
      </c>
      <c r="E2" s="228"/>
      <c r="F2" s="48" t="s">
        <v>9</v>
      </c>
      <c r="G2" s="49">
        <f>'CSS '!G2</f>
        <v>42348</v>
      </c>
    </row>
    <row r="3" spans="1:7" ht="15" customHeight="1" x14ac:dyDescent="0.25">
      <c r="A3" s="44"/>
      <c r="B3" s="44"/>
      <c r="C3" s="44"/>
      <c r="D3" s="169"/>
      <c r="E3" s="169"/>
      <c r="F3" s="51"/>
      <c r="G3" s="45"/>
    </row>
    <row r="4" spans="1:7" ht="15" customHeight="1" x14ac:dyDescent="0.2">
      <c r="A4" s="45"/>
      <c r="B4" s="45"/>
      <c r="C4" s="45"/>
      <c r="D4" s="45"/>
      <c r="E4" s="45"/>
      <c r="F4" s="45"/>
      <c r="G4" s="45"/>
    </row>
    <row r="5" spans="1:7" s="3" customFormat="1" ht="23.25" customHeight="1" x14ac:dyDescent="0.25">
      <c r="A5" s="174" t="s">
        <v>71</v>
      </c>
      <c r="B5" s="175"/>
      <c r="C5" s="175"/>
      <c r="D5" s="175"/>
      <c r="E5" s="176"/>
      <c r="F5" s="230" t="s">
        <v>0</v>
      </c>
      <c r="G5" s="231"/>
    </row>
    <row r="6" spans="1:7" s="1" customFormat="1" ht="42" customHeight="1" x14ac:dyDescent="0.2">
      <c r="A6" s="180"/>
      <c r="B6" s="181"/>
      <c r="C6" s="181"/>
      <c r="D6" s="181"/>
      <c r="E6" s="182"/>
      <c r="F6" s="187" t="s">
        <v>60</v>
      </c>
      <c r="G6" s="188"/>
    </row>
    <row r="7" spans="1:7" ht="15" customHeight="1" x14ac:dyDescent="0.25">
      <c r="A7" s="189" t="s">
        <v>35</v>
      </c>
      <c r="B7" s="190"/>
      <c r="C7" s="190"/>
      <c r="D7" s="190"/>
      <c r="E7" s="191"/>
      <c r="F7" s="278"/>
      <c r="G7" s="279"/>
    </row>
    <row r="8" spans="1:7" ht="15" customHeight="1" x14ac:dyDescent="0.2">
      <c r="A8" s="37">
        <v>1</v>
      </c>
      <c r="B8" s="160"/>
      <c r="C8" s="161"/>
      <c r="D8" s="161"/>
      <c r="E8" s="162"/>
      <c r="F8" s="261">
        <v>7853</v>
      </c>
      <c r="G8" s="262"/>
    </row>
    <row r="9" spans="1:7" ht="15" customHeight="1" x14ac:dyDescent="0.2">
      <c r="A9" s="37">
        <v>2</v>
      </c>
      <c r="B9" s="160"/>
      <c r="C9" s="161"/>
      <c r="D9" s="161"/>
      <c r="E9" s="162"/>
      <c r="F9" s="261"/>
      <c r="G9" s="262"/>
    </row>
    <row r="10" spans="1:7" ht="15" customHeight="1" x14ac:dyDescent="0.2">
      <c r="A10" s="37">
        <v>3</v>
      </c>
      <c r="B10" s="160"/>
      <c r="C10" s="161"/>
      <c r="D10" s="161"/>
      <c r="E10" s="162"/>
      <c r="F10" s="261"/>
      <c r="G10" s="262"/>
    </row>
    <row r="11" spans="1:7" ht="15" customHeight="1" x14ac:dyDescent="0.2">
      <c r="A11" s="37">
        <v>4</v>
      </c>
      <c r="B11" s="160"/>
      <c r="C11" s="161"/>
      <c r="D11" s="161"/>
      <c r="E11" s="162"/>
      <c r="F11" s="261"/>
      <c r="G11" s="262"/>
    </row>
    <row r="12" spans="1:7" ht="15" customHeight="1" x14ac:dyDescent="0.2">
      <c r="A12" s="37">
        <v>5</v>
      </c>
      <c r="B12" s="160"/>
      <c r="C12" s="161"/>
      <c r="D12" s="161"/>
      <c r="E12" s="162"/>
      <c r="F12" s="261"/>
      <c r="G12" s="262"/>
    </row>
    <row r="13" spans="1:7" ht="15" customHeight="1" x14ac:dyDescent="0.2">
      <c r="A13" s="37">
        <v>6</v>
      </c>
      <c r="B13" s="160"/>
      <c r="C13" s="161"/>
      <c r="D13" s="161"/>
      <c r="E13" s="162"/>
      <c r="F13" s="261"/>
      <c r="G13" s="262"/>
    </row>
    <row r="14" spans="1:7" ht="15" customHeight="1" x14ac:dyDescent="0.2">
      <c r="A14" s="37">
        <v>7</v>
      </c>
      <c r="B14" s="160"/>
      <c r="C14" s="161"/>
      <c r="D14" s="161"/>
      <c r="E14" s="162"/>
      <c r="F14" s="261"/>
      <c r="G14" s="262"/>
    </row>
    <row r="15" spans="1:7" ht="15" customHeight="1" x14ac:dyDescent="0.2">
      <c r="A15" s="37">
        <v>8</v>
      </c>
      <c r="B15" s="160"/>
      <c r="C15" s="161"/>
      <c r="D15" s="161"/>
      <c r="E15" s="162"/>
      <c r="F15" s="261"/>
      <c r="G15" s="262"/>
    </row>
    <row r="16" spans="1:7" ht="15" customHeight="1" x14ac:dyDescent="0.2">
      <c r="A16" s="37">
        <v>9</v>
      </c>
      <c r="B16" s="160"/>
      <c r="C16" s="161"/>
      <c r="D16" s="161"/>
      <c r="E16" s="162"/>
      <c r="F16" s="261"/>
      <c r="G16" s="262"/>
    </row>
    <row r="17" spans="1:7" ht="15" customHeight="1" x14ac:dyDescent="0.2">
      <c r="A17" s="37">
        <v>10</v>
      </c>
      <c r="B17" s="160"/>
      <c r="C17" s="161"/>
      <c r="D17" s="161"/>
      <c r="E17" s="162"/>
      <c r="F17" s="261"/>
      <c r="G17" s="262"/>
    </row>
    <row r="18" spans="1:7" ht="15" customHeight="1" x14ac:dyDescent="0.2">
      <c r="A18" s="37">
        <v>11</v>
      </c>
      <c r="B18" s="160"/>
      <c r="C18" s="161"/>
      <c r="D18" s="161"/>
      <c r="E18" s="162"/>
      <c r="F18" s="261"/>
      <c r="G18" s="262"/>
    </row>
    <row r="19" spans="1:7" ht="15" customHeight="1" x14ac:dyDescent="0.2">
      <c r="A19" s="37">
        <v>12</v>
      </c>
      <c r="B19" s="160"/>
      <c r="C19" s="161"/>
      <c r="D19" s="161"/>
      <c r="E19" s="162"/>
      <c r="F19" s="261"/>
      <c r="G19" s="262"/>
    </row>
    <row r="20" spans="1:7" ht="22.5" customHeight="1" x14ac:dyDescent="0.25">
      <c r="A20" s="263" t="s">
        <v>64</v>
      </c>
      <c r="B20" s="190"/>
      <c r="C20" s="190"/>
      <c r="D20" s="190"/>
      <c r="E20" s="190"/>
      <c r="F20" s="273">
        <f>SUM(F8:G19)</f>
        <v>7853</v>
      </c>
      <c r="G20" s="274"/>
    </row>
    <row r="21" spans="1:7" ht="15.75" customHeight="1" x14ac:dyDescent="0.25">
      <c r="A21" s="248" t="s">
        <v>32</v>
      </c>
      <c r="B21" s="249"/>
      <c r="C21" s="249"/>
      <c r="D21" s="249"/>
      <c r="E21" s="249"/>
      <c r="F21" s="261"/>
      <c r="G21" s="262"/>
    </row>
    <row r="22" spans="1:7" ht="17.25" customHeight="1" x14ac:dyDescent="0.25">
      <c r="A22" s="280" t="s">
        <v>33</v>
      </c>
      <c r="B22" s="168"/>
      <c r="C22" s="168"/>
      <c r="D22" s="168"/>
      <c r="E22" s="168"/>
      <c r="F22" s="266">
        <f>SUM(F20:G21)</f>
        <v>7853</v>
      </c>
      <c r="G22" s="267"/>
    </row>
    <row r="23" spans="1:7" ht="22.5" customHeight="1" x14ac:dyDescent="0.25">
      <c r="A23" s="67" t="s">
        <v>29</v>
      </c>
      <c r="B23" s="60"/>
      <c r="C23" s="60"/>
      <c r="D23" s="60"/>
      <c r="E23" s="61"/>
      <c r="F23" s="275"/>
      <c r="G23" s="276"/>
    </row>
    <row r="24" spans="1:7" ht="15" customHeight="1" x14ac:dyDescent="0.2">
      <c r="A24" s="37">
        <v>1</v>
      </c>
      <c r="B24" s="171"/>
      <c r="C24" s="172"/>
      <c r="D24" s="172"/>
      <c r="E24" s="173"/>
      <c r="F24" s="264"/>
      <c r="G24" s="265"/>
    </row>
    <row r="25" spans="1:7" ht="15" customHeight="1" x14ac:dyDescent="0.2">
      <c r="A25" s="37">
        <v>2</v>
      </c>
      <c r="B25" s="171"/>
      <c r="C25" s="172"/>
      <c r="D25" s="172"/>
      <c r="E25" s="173"/>
      <c r="F25" s="264"/>
      <c r="G25" s="265"/>
    </row>
    <row r="26" spans="1:7" ht="15" customHeight="1" x14ac:dyDescent="0.2">
      <c r="A26" s="37">
        <v>3</v>
      </c>
      <c r="B26" s="171"/>
      <c r="C26" s="172"/>
      <c r="D26" s="172"/>
      <c r="E26" s="173"/>
      <c r="F26" s="264"/>
      <c r="G26" s="265"/>
    </row>
    <row r="27" spans="1:7" ht="15" customHeight="1" x14ac:dyDescent="0.2">
      <c r="A27" s="37">
        <v>4</v>
      </c>
      <c r="B27" s="171"/>
      <c r="C27" s="172"/>
      <c r="D27" s="172"/>
      <c r="E27" s="173"/>
      <c r="F27" s="264"/>
      <c r="G27" s="265"/>
    </row>
    <row r="28" spans="1:7" ht="15" customHeight="1" x14ac:dyDescent="0.2">
      <c r="A28" s="37">
        <v>5</v>
      </c>
      <c r="B28" s="171"/>
      <c r="C28" s="172"/>
      <c r="D28" s="172"/>
      <c r="E28" s="173"/>
      <c r="F28" s="264"/>
      <c r="G28" s="265"/>
    </row>
    <row r="29" spans="1:7" ht="15" customHeight="1" x14ac:dyDescent="0.2">
      <c r="A29" s="37">
        <v>6</v>
      </c>
      <c r="B29" s="171"/>
      <c r="C29" s="172"/>
      <c r="D29" s="172"/>
      <c r="E29" s="173"/>
      <c r="F29" s="264"/>
      <c r="G29" s="265"/>
    </row>
    <row r="30" spans="1:7" ht="15" customHeight="1" x14ac:dyDescent="0.2">
      <c r="A30" s="37">
        <v>7</v>
      </c>
      <c r="B30" s="160"/>
      <c r="C30" s="161"/>
      <c r="D30" s="161"/>
      <c r="E30" s="162"/>
      <c r="F30" s="264"/>
      <c r="G30" s="265"/>
    </row>
    <row r="31" spans="1:7" ht="15" customHeight="1" x14ac:dyDescent="0.2">
      <c r="A31" s="37">
        <v>8</v>
      </c>
      <c r="B31" s="160"/>
      <c r="C31" s="161"/>
      <c r="D31" s="161"/>
      <c r="E31" s="162"/>
      <c r="F31" s="264"/>
      <c r="G31" s="265"/>
    </row>
    <row r="32" spans="1:7" ht="15" customHeight="1" x14ac:dyDescent="0.2">
      <c r="A32" s="37">
        <v>9</v>
      </c>
      <c r="B32" s="160"/>
      <c r="C32" s="161"/>
      <c r="D32" s="161"/>
      <c r="E32" s="162"/>
      <c r="F32" s="264"/>
      <c r="G32" s="265"/>
    </row>
    <row r="33" spans="1:7" ht="15" customHeight="1" x14ac:dyDescent="0.2">
      <c r="A33" s="37">
        <v>10</v>
      </c>
      <c r="B33" s="160"/>
      <c r="C33" s="161"/>
      <c r="D33" s="161"/>
      <c r="E33" s="162"/>
      <c r="F33" s="264"/>
      <c r="G33" s="265"/>
    </row>
    <row r="34" spans="1:7" ht="15" customHeight="1" x14ac:dyDescent="0.2">
      <c r="A34" s="37">
        <v>11</v>
      </c>
      <c r="B34" s="160"/>
      <c r="C34" s="161"/>
      <c r="D34" s="161"/>
      <c r="E34" s="162"/>
      <c r="F34" s="264"/>
      <c r="G34" s="265"/>
    </row>
    <row r="35" spans="1:7" s="5" customFormat="1" ht="15" customHeight="1" x14ac:dyDescent="0.2">
      <c r="A35" s="37">
        <v>12</v>
      </c>
      <c r="B35" s="160"/>
      <c r="C35" s="161"/>
      <c r="D35" s="161"/>
      <c r="E35" s="162"/>
      <c r="F35" s="264"/>
      <c r="G35" s="265"/>
    </row>
    <row r="36" spans="1:7" s="5" customFormat="1" ht="15" customHeight="1" x14ac:dyDescent="0.2">
      <c r="A36" s="37">
        <v>13</v>
      </c>
      <c r="B36" s="160"/>
      <c r="C36" s="160"/>
      <c r="D36" s="160"/>
      <c r="E36" s="211"/>
      <c r="F36" s="264"/>
      <c r="G36" s="265"/>
    </row>
    <row r="37" spans="1:7" s="5" customFormat="1" ht="18" customHeight="1" x14ac:dyDescent="0.25">
      <c r="A37" s="189" t="s">
        <v>65</v>
      </c>
      <c r="B37" s="195"/>
      <c r="C37" s="195"/>
      <c r="D37" s="195"/>
      <c r="E37" s="196"/>
      <c r="F37" s="273">
        <f>SUM(F24:G36)</f>
        <v>0</v>
      </c>
      <c r="G37" s="274"/>
    </row>
    <row r="38" spans="1:7" ht="16.5" customHeight="1" x14ac:dyDescent="0.25">
      <c r="A38" s="203" t="s">
        <v>36</v>
      </c>
      <c r="B38" s="204"/>
      <c r="C38" s="204"/>
      <c r="D38" s="204"/>
      <c r="E38" s="205"/>
      <c r="F38" s="261"/>
      <c r="G38" s="262"/>
    </row>
    <row r="39" spans="1:7" ht="15.75" customHeight="1" thickBot="1" x14ac:dyDescent="0.3">
      <c r="A39" s="203" t="s">
        <v>37</v>
      </c>
      <c r="B39" s="204"/>
      <c r="C39" s="204"/>
      <c r="D39" s="204"/>
      <c r="E39" s="205"/>
      <c r="F39" s="261">
        <f>F37+F38</f>
        <v>0</v>
      </c>
      <c r="G39" s="262"/>
    </row>
    <row r="40" spans="1:7" ht="24" customHeight="1" thickBot="1" x14ac:dyDescent="0.3">
      <c r="A40" s="268" t="s">
        <v>28</v>
      </c>
      <c r="B40" s="269"/>
      <c r="C40" s="269"/>
      <c r="D40" s="269"/>
      <c r="E40" s="270"/>
      <c r="F40" s="271">
        <f>F22+F39</f>
        <v>7853</v>
      </c>
      <c r="G40" s="272"/>
    </row>
  </sheetData>
  <sheetProtection sheet="1" objects="1" scenarios="1" selectLockedCells="1"/>
  <mergeCells count="74">
    <mergeCell ref="B13:E13"/>
    <mergeCell ref="B24:E24"/>
    <mergeCell ref="B25:E25"/>
    <mergeCell ref="B26:E26"/>
    <mergeCell ref="A7:E7"/>
    <mergeCell ref="D2:E2"/>
    <mergeCell ref="D3:E3"/>
    <mergeCell ref="A5:E6"/>
    <mergeCell ref="F5:G5"/>
    <mergeCell ref="A2:B2"/>
    <mergeCell ref="F6:G6"/>
    <mergeCell ref="F7:G7"/>
    <mergeCell ref="B11:E11"/>
    <mergeCell ref="F24:G24"/>
    <mergeCell ref="F9:G9"/>
    <mergeCell ref="F10:G10"/>
    <mergeCell ref="F11:G11"/>
    <mergeCell ref="F21:G21"/>
    <mergeCell ref="B18:E18"/>
    <mergeCell ref="B16:E16"/>
    <mergeCell ref="B14:E14"/>
    <mergeCell ref="B15:E15"/>
    <mergeCell ref="B17:E17"/>
    <mergeCell ref="A22:E22"/>
    <mergeCell ref="B12:E12"/>
    <mergeCell ref="A20:E20"/>
    <mergeCell ref="F20:G20"/>
    <mergeCell ref="B19:E19"/>
    <mergeCell ref="F18:G18"/>
    <mergeCell ref="F19:G19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F12:G12"/>
    <mergeCell ref="B8:E8"/>
    <mergeCell ref="B9:E9"/>
    <mergeCell ref="B10:E10"/>
    <mergeCell ref="F13:G13"/>
    <mergeCell ref="F14:G14"/>
    <mergeCell ref="F15:G15"/>
    <mergeCell ref="F16:G16"/>
    <mergeCell ref="F17:G17"/>
    <mergeCell ref="F22:G22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25:G25"/>
    <mergeCell ref="F26:G26"/>
    <mergeCell ref="F23:G23"/>
    <mergeCell ref="F28:G28"/>
    <mergeCell ref="B30:E30"/>
    <mergeCell ref="B28:E28"/>
    <mergeCell ref="F30:G30"/>
    <mergeCell ref="F27:G27"/>
    <mergeCell ref="F36:G36"/>
    <mergeCell ref="B29:E29"/>
    <mergeCell ref="F31:G31"/>
    <mergeCell ref="F32:G32"/>
    <mergeCell ref="F33:G33"/>
    <mergeCell ref="B27:E27"/>
    <mergeCell ref="B31:E31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Normal="100" zoomScalePageLayoutView="172" workbookViewId="0">
      <selection activeCell="F2" sqref="F2"/>
    </sheetView>
  </sheetViews>
  <sheetFormatPr defaultColWidth="0" defaultRowHeight="15" zeroHeight="1" x14ac:dyDescent="0.2"/>
  <cols>
    <col min="1" max="1" width="6" style="36" customWidth="1"/>
    <col min="2" max="4" width="3.5703125" style="36" customWidth="1"/>
    <col min="5" max="5" width="23.85546875" style="36" customWidth="1"/>
    <col min="6" max="6" width="12.85546875" style="36" customWidth="1"/>
    <col min="7" max="7" width="23" style="36" customWidth="1"/>
    <col min="8" max="8" width="0" hidden="1" customWidth="1"/>
    <col min="9" max="16384" width="9.140625" hidden="1"/>
  </cols>
  <sheetData>
    <row r="1" spans="1:8" ht="58.5" customHeight="1" x14ac:dyDescent="0.2">
      <c r="A1" s="166" t="s">
        <v>146</v>
      </c>
      <c r="B1" s="166"/>
      <c r="C1" s="166"/>
      <c r="D1" s="166"/>
      <c r="E1" s="166"/>
      <c r="F1" s="166"/>
      <c r="G1" s="166"/>
    </row>
    <row r="2" spans="1:8" ht="15" customHeight="1" x14ac:dyDescent="0.25">
      <c r="A2" s="167" t="s">
        <v>8</v>
      </c>
      <c r="B2" s="167"/>
      <c r="C2" s="66"/>
      <c r="D2" s="228" t="str">
        <f>'CSS '!D2:E2</f>
        <v>Sierra</v>
      </c>
      <c r="E2" s="228"/>
      <c r="F2" s="48" t="s">
        <v>9</v>
      </c>
      <c r="G2" s="49">
        <f>'CSS '!G2</f>
        <v>42348</v>
      </c>
    </row>
    <row r="3" spans="1:8" ht="15" customHeight="1" x14ac:dyDescent="0.25">
      <c r="A3" s="44"/>
      <c r="B3" s="44"/>
      <c r="C3" s="44"/>
      <c r="D3" s="169"/>
      <c r="E3" s="169"/>
      <c r="F3" s="51"/>
      <c r="G3" s="45"/>
    </row>
    <row r="4" spans="1:8" ht="15" customHeight="1" x14ac:dyDescent="0.2">
      <c r="A4" s="45"/>
      <c r="B4" s="45"/>
      <c r="C4" s="45"/>
      <c r="D4" s="45"/>
      <c r="E4" s="45"/>
      <c r="F4" s="45"/>
      <c r="G4" s="45"/>
    </row>
    <row r="5" spans="1:8" s="3" customFormat="1" ht="18" customHeight="1" x14ac:dyDescent="0.25">
      <c r="A5" s="294"/>
      <c r="B5" s="169"/>
      <c r="C5" s="169"/>
      <c r="D5" s="169"/>
      <c r="E5" s="295"/>
      <c r="F5" s="230" t="s">
        <v>0</v>
      </c>
      <c r="G5" s="231"/>
    </row>
    <row r="6" spans="1:8" s="1" customFormat="1" ht="26.25" customHeight="1" x14ac:dyDescent="0.25">
      <c r="A6" s="296"/>
      <c r="B6" s="297"/>
      <c r="C6" s="297"/>
      <c r="D6" s="297"/>
      <c r="E6" s="298"/>
      <c r="F6" s="299" t="s">
        <v>68</v>
      </c>
      <c r="G6" s="300"/>
    </row>
    <row r="7" spans="1:8" ht="33" customHeight="1" x14ac:dyDescent="0.2">
      <c r="A7" s="285" t="s">
        <v>100</v>
      </c>
      <c r="B7" s="286"/>
      <c r="C7" s="286"/>
      <c r="D7" s="286"/>
      <c r="E7" s="287"/>
      <c r="F7" s="201"/>
      <c r="G7" s="202"/>
    </row>
    <row r="8" spans="1:8" x14ac:dyDescent="0.2">
      <c r="A8" s="288"/>
      <c r="B8" s="289"/>
      <c r="C8" s="289"/>
      <c r="D8" s="289"/>
      <c r="E8" s="289"/>
      <c r="F8" s="289"/>
      <c r="G8" s="290"/>
    </row>
    <row r="9" spans="1:8" ht="15.75" x14ac:dyDescent="0.25">
      <c r="A9" s="250" t="s">
        <v>31</v>
      </c>
      <c r="B9" s="251"/>
      <c r="C9" s="251"/>
      <c r="D9" s="251"/>
      <c r="E9" s="252"/>
      <c r="F9" s="201"/>
      <c r="G9" s="202"/>
    </row>
    <row r="10" spans="1:8" x14ac:dyDescent="0.2">
      <c r="A10" s="291"/>
      <c r="B10" s="292"/>
      <c r="C10" s="292"/>
      <c r="D10" s="292"/>
      <c r="E10" s="292"/>
      <c r="F10" s="292"/>
      <c r="G10" s="293"/>
    </row>
    <row r="11" spans="1:8" ht="15.75" x14ac:dyDescent="0.25">
      <c r="A11" s="250" t="s">
        <v>69</v>
      </c>
      <c r="B11" s="251"/>
      <c r="C11" s="251"/>
      <c r="D11" s="251"/>
      <c r="E11" s="252"/>
      <c r="F11" s="201"/>
      <c r="G11" s="202"/>
    </row>
    <row r="12" spans="1:8" hidden="1" x14ac:dyDescent="0.2">
      <c r="A12" s="284"/>
      <c r="B12" s="284"/>
      <c r="C12" s="284"/>
      <c r="D12" s="284"/>
      <c r="E12" s="284"/>
      <c r="F12" s="284"/>
      <c r="G12" s="284"/>
      <c r="H12" s="23"/>
    </row>
    <row r="13" spans="1:8" ht="15.75" hidden="1" x14ac:dyDescent="0.25">
      <c r="A13" s="282"/>
      <c r="B13" s="282"/>
      <c r="C13" s="282"/>
      <c r="D13" s="282"/>
      <c r="E13" s="282"/>
      <c r="F13" s="283"/>
      <c r="G13" s="283"/>
    </row>
    <row r="14" spans="1:8" hidden="1" x14ac:dyDescent="0.2">
      <c r="A14" s="281"/>
      <c r="B14" s="281"/>
      <c r="C14" s="281"/>
      <c r="D14" s="281"/>
      <c r="E14" s="281"/>
      <c r="F14" s="281"/>
      <c r="G14" s="281"/>
    </row>
    <row r="15" spans="1:8" ht="15.75" hidden="1" x14ac:dyDescent="0.25">
      <c r="A15" s="282"/>
      <c r="B15" s="282"/>
      <c r="C15" s="282"/>
      <c r="D15" s="282"/>
      <c r="E15" s="282"/>
      <c r="F15" s="283"/>
      <c r="G15" s="283"/>
    </row>
    <row r="16" spans="1:8" hidden="1" x14ac:dyDescent="0.2">
      <c r="A16" s="281"/>
      <c r="B16" s="281"/>
      <c r="C16" s="281"/>
      <c r="D16" s="281"/>
      <c r="E16" s="281"/>
      <c r="F16" s="281"/>
      <c r="G16" s="281"/>
    </row>
    <row r="22" spans="3:3" hidden="1" x14ac:dyDescent="0.2">
      <c r="C22" s="69"/>
    </row>
    <row r="23" spans="3:3" hidden="1" x14ac:dyDescent="0.2">
      <c r="C23" s="69"/>
    </row>
    <row r="24" spans="3:3" hidden="1" x14ac:dyDescent="0.2">
      <c r="C24" s="69"/>
    </row>
    <row r="25" spans="3:3" hidden="1" x14ac:dyDescent="0.2">
      <c r="C25" s="69"/>
    </row>
    <row r="26" spans="3:3" hidden="1" x14ac:dyDescent="0.2">
      <c r="C26" s="69"/>
    </row>
    <row r="27" spans="3:3" hidden="1" x14ac:dyDescent="0.2">
      <c r="C27" s="69"/>
    </row>
    <row r="28" spans="3:3" hidden="1" x14ac:dyDescent="0.2">
      <c r="C28" s="69"/>
    </row>
    <row r="29" spans="3:3" hidden="1" x14ac:dyDescent="0.2">
      <c r="C29" s="69"/>
    </row>
    <row r="30" spans="3:3" hidden="1" x14ac:dyDescent="0.2">
      <c r="C30" s="69"/>
    </row>
    <row r="31" spans="3:3" hidden="1" x14ac:dyDescent="0.2">
      <c r="C31" s="69"/>
    </row>
    <row r="32" spans="3:3" hidden="1" x14ac:dyDescent="0.2">
      <c r="C32" s="69"/>
    </row>
    <row r="33" spans="3:3" hidden="1" x14ac:dyDescent="0.2">
      <c r="C33" s="69"/>
    </row>
    <row r="34" spans="3:3" hidden="1" x14ac:dyDescent="0.2">
      <c r="C34" s="69"/>
    </row>
    <row r="35" spans="3:3" hidden="1" x14ac:dyDescent="0.2">
      <c r="C35" s="69"/>
    </row>
    <row r="36" spans="3:3" hidden="1" x14ac:dyDescent="0.2">
      <c r="C36" s="69"/>
    </row>
    <row r="37" spans="3:3" hidden="1" x14ac:dyDescent="0.2">
      <c r="C37" s="69"/>
    </row>
    <row r="38" spans="3:3" hidden="1" x14ac:dyDescent="0.2">
      <c r="C38" s="69"/>
    </row>
    <row r="39" spans="3:3" hidden="1" x14ac:dyDescent="0.2">
      <c r="C39" s="69"/>
    </row>
  </sheetData>
  <sheetProtection sheet="1" objects="1" scenarios="1" selectLockedCells="1"/>
  <mergeCells count="22">
    <mergeCell ref="A1:G1"/>
    <mergeCell ref="D2:E2"/>
    <mergeCell ref="D3:E3"/>
    <mergeCell ref="A5:E6"/>
    <mergeCell ref="F5:G5"/>
    <mergeCell ref="F6:G6"/>
    <mergeCell ref="A2:B2"/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3"/>
  <sheetViews>
    <sheetView zoomScale="80" zoomScaleNormal="80" zoomScaleSheetLayoutView="100" workbookViewId="0">
      <selection activeCell="L31" sqref="L31"/>
    </sheetView>
  </sheetViews>
  <sheetFormatPr defaultRowHeight="12.75" x14ac:dyDescent="0.2"/>
  <cols>
    <col min="1" max="4" width="3.5703125" customWidth="1"/>
    <col min="5" max="5" width="27.85546875" customWidth="1"/>
    <col min="6" max="6" width="6.5703125" customWidth="1"/>
    <col min="7" max="7" width="27" customWidth="1"/>
  </cols>
  <sheetData>
    <row r="1" spans="1:7" ht="46.5" customHeight="1" x14ac:dyDescent="0.25">
      <c r="A1" s="328" t="s">
        <v>110</v>
      </c>
      <c r="B1" s="328"/>
      <c r="C1" s="328"/>
      <c r="D1" s="328"/>
      <c r="E1" s="328"/>
      <c r="F1" s="328"/>
      <c r="G1" s="328"/>
    </row>
    <row r="2" spans="1:7" ht="20.100000000000001" customHeight="1" x14ac:dyDescent="0.2">
      <c r="A2" s="301" t="s">
        <v>8</v>
      </c>
      <c r="B2" s="301"/>
      <c r="C2" s="301"/>
      <c r="D2" s="302" t="str">
        <f>'CSS '!D2:E2</f>
        <v>Sierra</v>
      </c>
      <c r="E2" s="302"/>
      <c r="F2" s="21" t="s">
        <v>9</v>
      </c>
      <c r="G2" s="24">
        <f>'CSS '!G2</f>
        <v>42348</v>
      </c>
    </row>
    <row r="3" spans="1:7" ht="15" customHeight="1" x14ac:dyDescent="0.2">
      <c r="A3" s="22"/>
      <c r="B3" s="22"/>
      <c r="C3" s="22"/>
      <c r="D3" s="303"/>
      <c r="E3" s="303"/>
      <c r="F3" s="20"/>
    </row>
    <row r="4" spans="1:7" ht="15" customHeight="1" x14ac:dyDescent="0.2"/>
    <row r="5" spans="1:7" s="3" customFormat="1" ht="15" customHeight="1" x14ac:dyDescent="0.2">
      <c r="A5" s="304" t="s">
        <v>111</v>
      </c>
      <c r="B5" s="303"/>
      <c r="C5" s="303"/>
      <c r="D5" s="303"/>
      <c r="E5" s="305"/>
      <c r="F5" s="304" t="s">
        <v>0</v>
      </c>
      <c r="G5" s="305"/>
    </row>
    <row r="6" spans="1:7" s="1" customFormat="1" ht="42" customHeight="1" x14ac:dyDescent="0.2">
      <c r="A6" s="306"/>
      <c r="B6" s="301"/>
      <c r="C6" s="301"/>
      <c r="D6" s="301"/>
      <c r="E6" s="307"/>
      <c r="F6" s="308" t="s">
        <v>59</v>
      </c>
      <c r="G6" s="309"/>
    </row>
    <row r="7" spans="1:7" ht="15" customHeight="1" x14ac:dyDescent="0.2">
      <c r="A7" s="310" t="s">
        <v>117</v>
      </c>
      <c r="B7" s="311"/>
      <c r="C7" s="311"/>
      <c r="D7" s="311"/>
      <c r="E7" s="311"/>
      <c r="F7" s="312"/>
      <c r="G7" s="313"/>
    </row>
    <row r="8" spans="1:7" ht="15" customHeight="1" x14ac:dyDescent="0.2">
      <c r="A8" s="4">
        <v>1</v>
      </c>
      <c r="B8" s="314"/>
      <c r="C8" s="315"/>
      <c r="D8" s="315"/>
      <c r="E8" s="315"/>
      <c r="F8" s="316"/>
      <c r="G8" s="317"/>
    </row>
    <row r="9" spans="1:7" ht="15" customHeight="1" x14ac:dyDescent="0.2">
      <c r="A9" s="4">
        <v>2</v>
      </c>
      <c r="B9" s="314"/>
      <c r="C9" s="315"/>
      <c r="D9" s="315"/>
      <c r="E9" s="315"/>
      <c r="F9" s="316"/>
      <c r="G9" s="317"/>
    </row>
    <row r="10" spans="1:7" ht="15" customHeight="1" x14ac:dyDescent="0.2">
      <c r="A10" s="4">
        <v>3</v>
      </c>
      <c r="B10" s="314"/>
      <c r="C10" s="315"/>
      <c r="D10" s="315"/>
      <c r="E10" s="315"/>
      <c r="F10" s="316"/>
      <c r="G10" s="317"/>
    </row>
    <row r="11" spans="1:7" ht="15" customHeight="1" x14ac:dyDescent="0.2">
      <c r="A11" s="4">
        <v>4</v>
      </c>
      <c r="B11" s="314"/>
      <c r="C11" s="315"/>
      <c r="D11" s="315"/>
      <c r="E11" s="315"/>
      <c r="F11" s="316"/>
      <c r="G11" s="317"/>
    </row>
    <row r="12" spans="1:7" ht="15" customHeight="1" x14ac:dyDescent="0.2">
      <c r="A12" s="4">
        <v>5</v>
      </c>
      <c r="B12" s="314"/>
      <c r="C12" s="315"/>
      <c r="D12" s="315"/>
      <c r="E12" s="315"/>
      <c r="F12" s="316"/>
      <c r="G12" s="317"/>
    </row>
    <row r="13" spans="1:7" ht="15" customHeight="1" x14ac:dyDescent="0.2">
      <c r="A13" s="4">
        <v>6</v>
      </c>
      <c r="B13" s="314"/>
      <c r="C13" s="315"/>
      <c r="D13" s="315"/>
      <c r="E13" s="315"/>
      <c r="F13" s="316"/>
      <c r="G13" s="317"/>
    </row>
    <row r="14" spans="1:7" ht="15" customHeight="1" x14ac:dyDescent="0.2">
      <c r="A14" s="4">
        <v>7</v>
      </c>
      <c r="B14" s="314"/>
      <c r="C14" s="315"/>
      <c r="D14" s="315"/>
      <c r="E14" s="315"/>
      <c r="F14" s="316"/>
      <c r="G14" s="317"/>
    </row>
    <row r="15" spans="1:7" ht="15" customHeight="1" x14ac:dyDescent="0.2">
      <c r="A15" s="4">
        <v>8</v>
      </c>
      <c r="B15" s="314"/>
      <c r="C15" s="315"/>
      <c r="D15" s="315"/>
      <c r="E15" s="315"/>
      <c r="F15" s="316"/>
      <c r="G15" s="317"/>
    </row>
    <row r="16" spans="1:7" ht="15" customHeight="1" x14ac:dyDescent="0.2">
      <c r="A16" s="4">
        <v>9</v>
      </c>
      <c r="B16" s="314"/>
      <c r="C16" s="315"/>
      <c r="D16" s="315"/>
      <c r="E16" s="315"/>
      <c r="F16" s="316"/>
      <c r="G16" s="317"/>
    </row>
    <row r="17" spans="1:7" ht="15" customHeight="1" x14ac:dyDescent="0.2">
      <c r="A17" s="4">
        <v>10</v>
      </c>
      <c r="B17" s="314"/>
      <c r="C17" s="315"/>
      <c r="D17" s="315"/>
      <c r="E17" s="315"/>
      <c r="F17" s="316"/>
      <c r="G17" s="317"/>
    </row>
    <row r="18" spans="1:7" ht="15" customHeight="1" x14ac:dyDescent="0.2">
      <c r="A18" s="4">
        <v>11</v>
      </c>
      <c r="B18" s="314"/>
      <c r="C18" s="315"/>
      <c r="D18" s="315"/>
      <c r="E18" s="315"/>
      <c r="F18" s="316"/>
      <c r="G18" s="317"/>
    </row>
    <row r="19" spans="1:7" ht="15" customHeight="1" x14ac:dyDescent="0.2">
      <c r="A19" s="4">
        <v>12</v>
      </c>
      <c r="B19" s="314"/>
      <c r="C19" s="315"/>
      <c r="D19" s="315"/>
      <c r="E19" s="315"/>
      <c r="F19" s="316"/>
      <c r="G19" s="317"/>
    </row>
    <row r="20" spans="1:7" ht="15" customHeight="1" x14ac:dyDescent="0.2">
      <c r="A20" s="4">
        <v>13</v>
      </c>
      <c r="B20" s="314"/>
      <c r="C20" s="315"/>
      <c r="D20" s="315"/>
      <c r="E20" s="315"/>
      <c r="F20" s="316"/>
      <c r="G20" s="317"/>
    </row>
    <row r="21" spans="1:7" ht="15" customHeight="1" x14ac:dyDescent="0.2">
      <c r="A21" s="4">
        <v>14</v>
      </c>
      <c r="B21" s="314"/>
      <c r="C21" s="315"/>
      <c r="D21" s="315"/>
      <c r="E21" s="315"/>
      <c r="F21" s="316"/>
      <c r="G21" s="317"/>
    </row>
    <row r="22" spans="1:7" ht="15" customHeight="1" x14ac:dyDescent="0.2">
      <c r="A22" s="4">
        <v>15</v>
      </c>
      <c r="B22" s="314"/>
      <c r="C22" s="315"/>
      <c r="D22" s="315"/>
      <c r="E22" s="315"/>
      <c r="F22" s="316"/>
      <c r="G22" s="317"/>
    </row>
    <row r="23" spans="1:7" ht="15" customHeight="1" x14ac:dyDescent="0.2">
      <c r="A23" s="4">
        <v>16</v>
      </c>
      <c r="B23" s="314"/>
      <c r="C23" s="315"/>
      <c r="D23" s="315"/>
      <c r="E23" s="315"/>
      <c r="F23" s="316"/>
      <c r="G23" s="317"/>
    </row>
    <row r="24" spans="1:7" ht="15" customHeight="1" x14ac:dyDescent="0.2">
      <c r="A24" s="4">
        <v>17</v>
      </c>
      <c r="B24" s="314"/>
      <c r="C24" s="315"/>
      <c r="D24" s="315"/>
      <c r="E24" s="315"/>
      <c r="F24" s="316"/>
      <c r="G24" s="317"/>
    </row>
    <row r="25" spans="1:7" ht="15" customHeight="1" x14ac:dyDescent="0.2">
      <c r="A25" s="4">
        <v>18</v>
      </c>
      <c r="B25" s="318"/>
      <c r="C25" s="315"/>
      <c r="D25" s="315"/>
      <c r="E25" s="315"/>
      <c r="F25" s="316"/>
      <c r="G25" s="317"/>
    </row>
    <row r="26" spans="1:7" ht="15" customHeight="1" x14ac:dyDescent="0.2">
      <c r="A26" s="4">
        <v>19</v>
      </c>
      <c r="B26" s="314"/>
      <c r="C26" s="315"/>
      <c r="D26" s="315"/>
      <c r="E26" s="315"/>
      <c r="F26" s="316"/>
      <c r="G26" s="317"/>
    </row>
    <row r="27" spans="1:7" ht="15" customHeight="1" x14ac:dyDescent="0.2">
      <c r="A27" s="4">
        <v>20</v>
      </c>
      <c r="B27" s="314"/>
      <c r="C27" s="315"/>
      <c r="D27" s="315"/>
      <c r="E27" s="315"/>
      <c r="F27" s="329"/>
      <c r="G27" s="330"/>
    </row>
    <row r="28" spans="1:7" s="5" customFormat="1" ht="15" customHeight="1" x14ac:dyDescent="0.2">
      <c r="A28" s="331" t="s">
        <v>122</v>
      </c>
      <c r="B28" s="332"/>
      <c r="C28" s="332"/>
      <c r="D28" s="332"/>
      <c r="E28" s="332"/>
      <c r="F28" s="333">
        <f>SUM(F8:F27)</f>
        <v>0</v>
      </c>
      <c r="G28" s="334"/>
    </row>
    <row r="29" spans="1:7" s="5" customFormat="1" ht="15" customHeight="1" thickBot="1" x14ac:dyDescent="0.25">
      <c r="A29" s="319" t="s">
        <v>112</v>
      </c>
      <c r="B29" s="320"/>
      <c r="C29" s="320"/>
      <c r="D29" s="320"/>
      <c r="E29" s="320"/>
      <c r="F29" s="321"/>
      <c r="G29" s="322"/>
    </row>
    <row r="30" spans="1:7" ht="15" customHeight="1" thickBot="1" x14ac:dyDescent="0.25">
      <c r="A30" s="323" t="s">
        <v>113</v>
      </c>
      <c r="B30" s="324"/>
      <c r="C30" s="324"/>
      <c r="D30" s="324"/>
      <c r="E30" s="325"/>
      <c r="F30" s="326">
        <f>SUM(F28:F29)</f>
        <v>0</v>
      </c>
      <c r="G30" s="327"/>
    </row>
    <row r="32" spans="1:7" ht="15" x14ac:dyDescent="0.2">
      <c r="A32" s="26"/>
      <c r="B32" s="25"/>
      <c r="C32" s="25"/>
      <c r="D32" s="25"/>
      <c r="E32" s="25"/>
    </row>
    <row r="33" spans="1:5" ht="15" x14ac:dyDescent="0.2">
      <c r="A33" s="25"/>
      <c r="B33" s="25"/>
      <c r="C33" s="25"/>
      <c r="D33" s="25"/>
      <c r="E33" s="25"/>
    </row>
  </sheetData>
  <sheetProtection selectLockedCells="1"/>
  <mergeCells count="55">
    <mergeCell ref="A29:E29"/>
    <mergeCell ref="F29:G29"/>
    <mergeCell ref="A30:E30"/>
    <mergeCell ref="F30:G30"/>
    <mergeCell ref="A1:G1"/>
    <mergeCell ref="B27:E27"/>
    <mergeCell ref="F27:G27"/>
    <mergeCell ref="A28:E28"/>
    <mergeCell ref="F28:G28"/>
    <mergeCell ref="B24:E24"/>
    <mergeCell ref="F24:G24"/>
    <mergeCell ref="B25:E25"/>
    <mergeCell ref="F25:G25"/>
    <mergeCell ref="B26:E26"/>
    <mergeCell ref="B19:E19"/>
    <mergeCell ref="F19:G19"/>
    <mergeCell ref="B20:E20"/>
    <mergeCell ref="F20:G20"/>
    <mergeCell ref="F26:G26"/>
    <mergeCell ref="B21:E21"/>
    <mergeCell ref="F21:G21"/>
    <mergeCell ref="B22:E22"/>
    <mergeCell ref="F22:G22"/>
    <mergeCell ref="B23:E23"/>
    <mergeCell ref="F23:G23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7:E17"/>
    <mergeCell ref="F17:G17"/>
    <mergeCell ref="B18:E18"/>
    <mergeCell ref="B10:E10"/>
    <mergeCell ref="F10:G10"/>
    <mergeCell ref="B11:E11"/>
    <mergeCell ref="F11:G11"/>
    <mergeCell ref="B12:E12"/>
    <mergeCell ref="F12:G12"/>
    <mergeCell ref="A7:E7"/>
    <mergeCell ref="F7:G7"/>
    <mergeCell ref="B8:E8"/>
    <mergeCell ref="F8:G8"/>
    <mergeCell ref="B9:E9"/>
    <mergeCell ref="F9:G9"/>
    <mergeCell ref="A2:C2"/>
    <mergeCell ref="D2:E2"/>
    <mergeCell ref="D3:E3"/>
    <mergeCell ref="A5:E6"/>
    <mergeCell ref="F5:G5"/>
    <mergeCell ref="F6:G6"/>
  </mergeCells>
  <printOptions horizontalCentered="1"/>
  <pageMargins left="0.5" right="0.5" top="1.26" bottom="0.75" header="0.5" footer="0.5"/>
  <pageSetup orientation="portrait" r:id="rId1"/>
  <headerFooter alignWithMargins="0">
    <oddHeader>&amp;C&amp;G&amp;R&amp;"Arial,Bold"&amp;12Enclosure 3</oddHeader>
    <oddFooter>&amp;LUpdated: 05/08/2015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O902"/>
  <sheetViews>
    <sheetView topLeftCell="A38" zoomScale="70" zoomScaleNormal="70" zoomScaleSheetLayoutView="70" zoomScalePageLayoutView="70" workbookViewId="0">
      <selection activeCell="A47" sqref="A47:K47"/>
    </sheetView>
  </sheetViews>
  <sheetFormatPr defaultColWidth="0" defaultRowHeight="15" zeroHeight="1" x14ac:dyDescent="0.2"/>
  <cols>
    <col min="1" max="1" width="3.42578125" style="86" customWidth="1"/>
    <col min="2" max="5" width="3.5703125" style="86" customWidth="1"/>
    <col min="6" max="6" width="46.5703125" style="86" customWidth="1"/>
    <col min="7" max="7" width="18" style="86" customWidth="1"/>
    <col min="8" max="8" width="19.42578125" style="86" customWidth="1"/>
    <col min="9" max="9" width="14.5703125" style="86" customWidth="1"/>
    <col min="10" max="10" width="18.7109375" style="86" customWidth="1"/>
    <col min="11" max="11" width="19.7109375" style="86" customWidth="1"/>
    <col min="12" max="12" width="14.5703125" style="86" customWidth="1"/>
    <col min="13" max="13" width="17" style="86" customWidth="1"/>
    <col min="14" max="14" width="17.42578125" style="86" customWidth="1"/>
    <col min="15" max="16" width="16.85546875" style="86" customWidth="1"/>
    <col min="17" max="17" width="13" style="6" hidden="1" customWidth="1"/>
    <col min="18" max="119" width="0" style="6" hidden="1" customWidth="1"/>
    <col min="120" max="16384" width="8.85546875" style="7" hidden="1"/>
  </cols>
  <sheetData>
    <row r="1" spans="1:119" ht="15.75" x14ac:dyDescent="0.25">
      <c r="A1" s="359" t="s">
        <v>82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</row>
    <row r="2" spans="1:119" ht="15.75" x14ac:dyDescent="0.25">
      <c r="A2" s="359" t="s">
        <v>107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</row>
    <row r="3" spans="1:119" ht="15.75" x14ac:dyDescent="0.25">
      <c r="A3" s="156" t="s">
        <v>133</v>
      </c>
      <c r="B3" s="157"/>
      <c r="C3" s="158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</row>
    <row r="4" spans="1:119" s="12" customFormat="1" ht="15.75" x14ac:dyDescent="0.25">
      <c r="A4" s="125"/>
      <c r="B4" s="126"/>
      <c r="C4" s="126"/>
      <c r="D4" s="126"/>
      <c r="E4" s="126"/>
      <c r="F4" s="126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</row>
    <row r="5" spans="1:119" ht="15.75" x14ac:dyDescent="0.25">
      <c r="A5" s="115" t="s">
        <v>132</v>
      </c>
      <c r="B5" s="159"/>
      <c r="C5" s="159"/>
      <c r="D5" s="357" t="str">
        <f>'CSS '!D2:E2</f>
        <v>Sierra</v>
      </c>
      <c r="E5" s="357"/>
      <c r="F5" s="357"/>
      <c r="G5" s="45"/>
      <c r="H5" s="45"/>
      <c r="I5" s="45"/>
      <c r="J5" s="45"/>
      <c r="K5" s="128"/>
      <c r="L5" s="45"/>
      <c r="M5" s="45"/>
      <c r="N5" s="45"/>
      <c r="O5" s="87" t="s">
        <v>81</v>
      </c>
      <c r="P5" s="87">
        <v>42348</v>
      </c>
    </row>
    <row r="6" spans="1:119" ht="15" customHeight="1" x14ac:dyDescent="0.25">
      <c r="A6" s="343"/>
      <c r="B6" s="343"/>
      <c r="C6" s="343"/>
      <c r="D6" s="343"/>
      <c r="E6" s="343"/>
      <c r="F6" s="343"/>
      <c r="G6" s="129"/>
      <c r="H6" s="129"/>
      <c r="I6" s="129"/>
      <c r="J6" s="129"/>
      <c r="K6" s="129"/>
      <c r="L6" s="129"/>
      <c r="M6" s="129"/>
      <c r="N6" s="130"/>
      <c r="O6" s="131"/>
      <c r="P6" s="131"/>
    </row>
    <row r="7" spans="1:119" ht="31.5" customHeight="1" x14ac:dyDescent="0.25">
      <c r="A7" s="354" t="s">
        <v>102</v>
      </c>
      <c r="B7" s="355"/>
      <c r="C7" s="355"/>
      <c r="D7" s="355"/>
      <c r="E7" s="355"/>
      <c r="F7" s="356"/>
      <c r="G7" s="88"/>
      <c r="H7" s="45"/>
      <c r="I7" s="45"/>
      <c r="J7" s="45"/>
      <c r="K7" s="45"/>
      <c r="L7" s="45"/>
      <c r="M7" s="45"/>
      <c r="N7" s="45"/>
      <c r="O7" s="45"/>
      <c r="P7" s="45"/>
    </row>
    <row r="8" spans="1:119" ht="15" customHeight="1" x14ac:dyDescent="0.2">
      <c r="A8" s="358"/>
      <c r="B8" s="358"/>
      <c r="C8" s="358"/>
      <c r="D8" s="358"/>
      <c r="E8" s="358"/>
      <c r="F8" s="358"/>
      <c r="G8" s="45"/>
      <c r="H8" s="45"/>
      <c r="I8" s="45"/>
      <c r="J8" s="45"/>
      <c r="K8" s="45"/>
      <c r="L8" s="45"/>
      <c r="M8" s="45"/>
      <c r="N8" s="45"/>
      <c r="O8" s="45"/>
      <c r="P8" s="45"/>
    </row>
    <row r="9" spans="1:119" s="8" customFormat="1" ht="20.100000000000001" customHeight="1" x14ac:dyDescent="0.25">
      <c r="A9" s="174" t="s">
        <v>108</v>
      </c>
      <c r="B9" s="175"/>
      <c r="C9" s="175"/>
      <c r="D9" s="175"/>
      <c r="E9" s="175"/>
      <c r="F9" s="176"/>
      <c r="G9" s="132" t="s">
        <v>0</v>
      </c>
      <c r="H9" s="132" t="s">
        <v>1</v>
      </c>
      <c r="I9" s="132" t="s">
        <v>7</v>
      </c>
      <c r="J9" s="132" t="s">
        <v>2</v>
      </c>
      <c r="K9" s="132" t="s">
        <v>3</v>
      </c>
      <c r="L9" s="132" t="s">
        <v>4</v>
      </c>
      <c r="M9" s="132" t="s">
        <v>5</v>
      </c>
      <c r="N9" s="132" t="s">
        <v>6</v>
      </c>
      <c r="O9" s="132" t="s">
        <v>41</v>
      </c>
      <c r="P9" s="132" t="s">
        <v>121</v>
      </c>
    </row>
    <row r="10" spans="1:119" s="8" customFormat="1" ht="30" customHeight="1" x14ac:dyDescent="0.25">
      <c r="A10" s="177"/>
      <c r="B10" s="178"/>
      <c r="C10" s="178"/>
      <c r="D10" s="178"/>
      <c r="E10" s="178"/>
      <c r="F10" s="179"/>
      <c r="G10" s="352" t="s">
        <v>15</v>
      </c>
      <c r="H10" s="352" t="s">
        <v>17</v>
      </c>
      <c r="I10" s="352" t="s">
        <v>38</v>
      </c>
      <c r="J10" s="352" t="s">
        <v>16</v>
      </c>
      <c r="K10" s="352" t="s">
        <v>18</v>
      </c>
      <c r="L10" s="352" t="s">
        <v>30</v>
      </c>
      <c r="M10" s="352" t="s">
        <v>31</v>
      </c>
      <c r="N10" s="352" t="s">
        <v>70</v>
      </c>
      <c r="O10" s="352" t="s">
        <v>52</v>
      </c>
      <c r="P10" s="352" t="s">
        <v>19</v>
      </c>
    </row>
    <row r="11" spans="1:119" s="10" customFormat="1" ht="54.75" customHeight="1" x14ac:dyDescent="0.2">
      <c r="A11" s="180"/>
      <c r="B11" s="181"/>
      <c r="C11" s="181"/>
      <c r="D11" s="181"/>
      <c r="E11" s="181"/>
      <c r="F11" s="182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9"/>
      <c r="R11" s="9"/>
    </row>
    <row r="12" spans="1:119" s="6" customFormat="1" ht="24.95" customHeight="1" x14ac:dyDescent="0.25">
      <c r="A12" s="133">
        <v>1</v>
      </c>
      <c r="B12" s="263" t="s">
        <v>164</v>
      </c>
      <c r="C12" s="190"/>
      <c r="D12" s="190"/>
      <c r="E12" s="190"/>
      <c r="F12" s="191"/>
      <c r="G12" s="89"/>
      <c r="H12" s="89"/>
      <c r="I12" s="89"/>
      <c r="J12" s="89"/>
      <c r="K12" s="89"/>
      <c r="L12" s="89"/>
      <c r="M12" s="89"/>
      <c r="N12" s="89"/>
      <c r="O12" s="89"/>
      <c r="P12" s="89"/>
    </row>
    <row r="13" spans="1:119" s="6" customFormat="1" ht="24.95" customHeight="1" x14ac:dyDescent="0.25">
      <c r="A13" s="73"/>
      <c r="B13" s="67"/>
      <c r="C13" s="32" t="s">
        <v>42</v>
      </c>
      <c r="D13" s="160" t="s">
        <v>66</v>
      </c>
      <c r="E13" s="160"/>
      <c r="F13" s="211"/>
      <c r="G13" s="90"/>
      <c r="H13" s="90"/>
      <c r="I13" s="90"/>
      <c r="J13" s="90"/>
      <c r="K13" s="90"/>
      <c r="L13" s="90"/>
      <c r="M13" s="90"/>
      <c r="N13" s="90"/>
      <c r="O13" s="91">
        <v>452445</v>
      </c>
      <c r="P13" s="91">
        <f>O13</f>
        <v>452445</v>
      </c>
    </row>
    <row r="14" spans="1:119" s="6" customFormat="1" ht="24.95" customHeight="1" x14ac:dyDescent="0.25">
      <c r="A14" s="73"/>
      <c r="B14" s="67"/>
      <c r="C14" s="32" t="s">
        <v>43</v>
      </c>
      <c r="D14" s="160" t="s">
        <v>84</v>
      </c>
      <c r="E14" s="160"/>
      <c r="F14" s="211"/>
      <c r="G14" s="90"/>
      <c r="H14" s="90"/>
      <c r="I14" s="90"/>
      <c r="J14" s="91">
        <v>0</v>
      </c>
      <c r="K14" s="90"/>
      <c r="L14" s="90"/>
      <c r="M14" s="90"/>
      <c r="N14" s="90"/>
      <c r="O14" s="90"/>
      <c r="P14" s="91">
        <f t="shared" ref="P14:P22" si="0">SUM(G14:O14)</f>
        <v>0</v>
      </c>
    </row>
    <row r="15" spans="1:119" s="6" customFormat="1" ht="24.95" customHeight="1" x14ac:dyDescent="0.25">
      <c r="A15" s="73"/>
      <c r="B15" s="67"/>
      <c r="C15" s="68" t="s">
        <v>44</v>
      </c>
      <c r="D15" s="160" t="s">
        <v>72</v>
      </c>
      <c r="E15" s="160"/>
      <c r="F15" s="211"/>
      <c r="G15" s="90"/>
      <c r="H15" s="90"/>
      <c r="I15" s="90"/>
      <c r="J15" s="91">
        <v>0</v>
      </c>
      <c r="K15" s="91">
        <v>411890</v>
      </c>
      <c r="L15" s="90"/>
      <c r="M15" s="90"/>
      <c r="N15" s="90"/>
      <c r="O15" s="90"/>
      <c r="P15" s="91">
        <f t="shared" si="0"/>
        <v>411890</v>
      </c>
    </row>
    <row r="16" spans="1:119" s="11" customFormat="1" ht="24.95" customHeight="1" x14ac:dyDescent="0.2">
      <c r="A16" s="134"/>
      <c r="B16" s="135"/>
      <c r="C16" s="68" t="s">
        <v>45</v>
      </c>
      <c r="D16" s="335" t="s">
        <v>73</v>
      </c>
      <c r="E16" s="335"/>
      <c r="F16" s="336"/>
      <c r="G16" s="91">
        <v>0</v>
      </c>
      <c r="H16" s="91">
        <v>0</v>
      </c>
      <c r="I16" s="91">
        <v>0</v>
      </c>
      <c r="J16" s="91">
        <v>0</v>
      </c>
      <c r="K16" s="91">
        <v>188717</v>
      </c>
      <c r="L16" s="91">
        <v>0</v>
      </c>
      <c r="M16" s="91">
        <v>0</v>
      </c>
      <c r="N16" s="91">
        <v>0</v>
      </c>
      <c r="O16" s="93"/>
      <c r="P16" s="91">
        <f t="shared" si="0"/>
        <v>188717</v>
      </c>
    </row>
    <row r="17" spans="1:19" s="11" customFormat="1" ht="24.95" customHeight="1" x14ac:dyDescent="0.2">
      <c r="A17" s="134"/>
      <c r="B17" s="135"/>
      <c r="C17" s="68" t="s">
        <v>46</v>
      </c>
      <c r="D17" s="281" t="s">
        <v>74</v>
      </c>
      <c r="E17" s="281"/>
      <c r="F17" s="340"/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3"/>
      <c r="P17" s="91">
        <f t="shared" si="0"/>
        <v>0</v>
      </c>
    </row>
    <row r="18" spans="1:19" s="11" customFormat="1" ht="24.95" customHeight="1" x14ac:dyDescent="0.2">
      <c r="A18" s="134"/>
      <c r="B18" s="135"/>
      <c r="C18" s="68" t="s">
        <v>47</v>
      </c>
      <c r="D18" s="281" t="s">
        <v>75</v>
      </c>
      <c r="E18" s="281"/>
      <c r="F18" s="340"/>
      <c r="G18" s="91">
        <v>597455</v>
      </c>
      <c r="H18" s="91">
        <v>149535</v>
      </c>
      <c r="I18" s="91">
        <v>110957</v>
      </c>
      <c r="J18" s="91">
        <v>0</v>
      </c>
      <c r="K18" s="91">
        <v>0</v>
      </c>
      <c r="L18" s="91">
        <v>400</v>
      </c>
      <c r="M18" s="91">
        <v>0</v>
      </c>
      <c r="N18" s="91">
        <v>25000</v>
      </c>
      <c r="O18" s="93"/>
      <c r="P18" s="91">
        <f t="shared" si="0"/>
        <v>883347</v>
      </c>
    </row>
    <row r="19" spans="1:19" s="11" customFormat="1" ht="24.95" customHeight="1" x14ac:dyDescent="0.2">
      <c r="A19" s="134"/>
      <c r="B19" s="135"/>
      <c r="C19" s="68" t="s">
        <v>48</v>
      </c>
      <c r="D19" s="281" t="s">
        <v>76</v>
      </c>
      <c r="E19" s="281"/>
      <c r="F19" s="340"/>
      <c r="G19" s="91">
        <v>301482</v>
      </c>
      <c r="H19" s="91">
        <v>115605</v>
      </c>
      <c r="I19" s="91">
        <v>47133</v>
      </c>
      <c r="J19" s="91">
        <v>96042</v>
      </c>
      <c r="K19" s="91">
        <v>3887</v>
      </c>
      <c r="L19" s="91">
        <v>400</v>
      </c>
      <c r="M19" s="91">
        <v>0</v>
      </c>
      <c r="N19" s="91">
        <v>25008</v>
      </c>
      <c r="O19" s="93"/>
      <c r="P19" s="91">
        <f t="shared" si="0"/>
        <v>589557</v>
      </c>
    </row>
    <row r="20" spans="1:19" s="11" customFormat="1" ht="24.95" customHeight="1" x14ac:dyDescent="0.2">
      <c r="A20" s="134"/>
      <c r="B20" s="135"/>
      <c r="C20" s="68" t="s">
        <v>49</v>
      </c>
      <c r="D20" s="281" t="s">
        <v>88</v>
      </c>
      <c r="E20" s="281"/>
      <c r="F20" s="340"/>
      <c r="G20" s="91">
        <v>817606</v>
      </c>
      <c r="H20" s="91">
        <v>296249.40000000002</v>
      </c>
      <c r="I20" s="91">
        <v>74062.399999999994</v>
      </c>
      <c r="J20" s="91">
        <v>0</v>
      </c>
      <c r="K20" s="91">
        <v>0</v>
      </c>
      <c r="L20" s="93"/>
      <c r="M20" s="93"/>
      <c r="N20" s="93"/>
      <c r="O20" s="93"/>
      <c r="P20" s="91">
        <f t="shared" si="0"/>
        <v>1187917.7999999998</v>
      </c>
    </row>
    <row r="21" spans="1:19" s="11" customFormat="1" ht="24.95" customHeight="1" thickBot="1" x14ac:dyDescent="0.25">
      <c r="A21" s="134"/>
      <c r="B21" s="135"/>
      <c r="C21" s="32" t="s">
        <v>50</v>
      </c>
      <c r="D21" s="281" t="s">
        <v>124</v>
      </c>
      <c r="E21" s="281"/>
      <c r="F21" s="340"/>
      <c r="G21" s="91">
        <v>13633</v>
      </c>
      <c r="H21" s="91">
        <v>7464.4</v>
      </c>
      <c r="I21" s="91">
        <v>3412.4</v>
      </c>
      <c r="J21" s="91">
        <v>793</v>
      </c>
      <c r="K21" s="91">
        <v>6976</v>
      </c>
      <c r="L21" s="91">
        <v>6</v>
      </c>
      <c r="M21" s="91">
        <v>0</v>
      </c>
      <c r="N21" s="91"/>
      <c r="O21" s="94"/>
      <c r="P21" s="95">
        <f t="shared" si="0"/>
        <v>32284.800000000003</v>
      </c>
    </row>
    <row r="22" spans="1:19" s="6" customFormat="1" ht="24.95" customHeight="1" thickBot="1" x14ac:dyDescent="0.25">
      <c r="A22" s="73"/>
      <c r="B22" s="37" t="s">
        <v>51</v>
      </c>
      <c r="C22" s="228" t="s">
        <v>87</v>
      </c>
      <c r="D22" s="228"/>
      <c r="E22" s="228"/>
      <c r="F22" s="228"/>
      <c r="G22" s="136">
        <f>SUM(G16:G21)</f>
        <v>1730176</v>
      </c>
      <c r="H22" s="136">
        <f>SUM(H16:H21)</f>
        <v>568853.80000000005</v>
      </c>
      <c r="I22" s="136">
        <f>SUM(I16:I21)</f>
        <v>235564.79999999999</v>
      </c>
      <c r="J22" s="136">
        <f>SUM(J14:J21)</f>
        <v>96835</v>
      </c>
      <c r="K22" s="136">
        <f>SUM(K15:K21)</f>
        <v>611470</v>
      </c>
      <c r="L22" s="136">
        <f>SUM(L16:L21)</f>
        <v>806</v>
      </c>
      <c r="M22" s="136">
        <f>SUM(M16:M21)</f>
        <v>0</v>
      </c>
      <c r="N22" s="136">
        <f>SUM(N16:N21)</f>
        <v>50008</v>
      </c>
      <c r="O22" s="136">
        <f>O13</f>
        <v>452445</v>
      </c>
      <c r="P22" s="136">
        <f t="shared" si="0"/>
        <v>3746158.5999999996</v>
      </c>
    </row>
    <row r="23" spans="1:19" s="6" customFormat="1" ht="24.95" customHeight="1" x14ac:dyDescent="0.25">
      <c r="A23" s="133">
        <v>2</v>
      </c>
      <c r="B23" s="189" t="s">
        <v>165</v>
      </c>
      <c r="C23" s="195"/>
      <c r="D23" s="195"/>
      <c r="E23" s="195"/>
      <c r="F23" s="196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11"/>
    </row>
    <row r="24" spans="1:19" s="6" customFormat="1" ht="24.95" customHeight="1" x14ac:dyDescent="0.2">
      <c r="A24" s="73"/>
      <c r="B24" s="37"/>
      <c r="C24" s="60" t="s">
        <v>42</v>
      </c>
      <c r="D24" s="60" t="s">
        <v>90</v>
      </c>
      <c r="E24" s="60"/>
      <c r="F24" s="61"/>
      <c r="G24" s="91">
        <v>-68538</v>
      </c>
      <c r="H24" s="91">
        <v>0</v>
      </c>
      <c r="I24" s="93"/>
      <c r="J24" s="93"/>
      <c r="K24" s="93"/>
      <c r="L24" s="93"/>
      <c r="M24" s="93"/>
      <c r="N24" s="93"/>
      <c r="O24" s="91">
        <f>(-G24-H24)</f>
        <v>68538</v>
      </c>
      <c r="P24" s="91">
        <f>G24+H24+O24</f>
        <v>0</v>
      </c>
    </row>
    <row r="25" spans="1:19" s="6" customFormat="1" ht="24.95" customHeight="1" x14ac:dyDescent="0.2">
      <c r="A25" s="73"/>
      <c r="B25" s="37"/>
      <c r="C25" s="32" t="s">
        <v>43</v>
      </c>
      <c r="D25" s="60" t="s">
        <v>145</v>
      </c>
      <c r="E25" s="60"/>
      <c r="F25" s="61"/>
      <c r="G25" s="91">
        <v>863610.32</v>
      </c>
      <c r="H25" s="91">
        <v>230296.08</v>
      </c>
      <c r="I25" s="91">
        <v>57574</v>
      </c>
      <c r="J25" s="93"/>
      <c r="K25" s="93"/>
      <c r="L25" s="93"/>
      <c r="M25" s="91"/>
      <c r="N25" s="93"/>
      <c r="O25" s="93"/>
      <c r="P25" s="91">
        <f>SUM(G25:O25)</f>
        <v>1151480.3999999999</v>
      </c>
    </row>
    <row r="26" spans="1:19" s="6" customFormat="1" ht="24.95" customHeight="1" thickBot="1" x14ac:dyDescent="0.25">
      <c r="A26" s="73"/>
      <c r="B26" s="37"/>
      <c r="C26" s="32" t="s">
        <v>44</v>
      </c>
      <c r="D26" s="32" t="s">
        <v>150</v>
      </c>
      <c r="E26" s="32"/>
      <c r="F26" s="33"/>
      <c r="G26" s="137">
        <v>8925.36</v>
      </c>
      <c r="H26" s="137">
        <v>6071.93</v>
      </c>
      <c r="I26" s="137">
        <v>2308.15</v>
      </c>
      <c r="J26" s="137">
        <v>380.13</v>
      </c>
      <c r="K26" s="137">
        <v>3552.15</v>
      </c>
      <c r="L26" s="137">
        <v>7.39</v>
      </c>
      <c r="M26" s="137">
        <v>0</v>
      </c>
      <c r="N26" s="137">
        <v>7.39</v>
      </c>
      <c r="O26" s="95">
        <v>2810.93</v>
      </c>
      <c r="P26" s="95">
        <f>SUM(G26:O26)</f>
        <v>24063.430000000004</v>
      </c>
    </row>
    <row r="27" spans="1:19" s="6" customFormat="1" ht="24.95" customHeight="1" thickBot="1" x14ac:dyDescent="0.25">
      <c r="A27" s="76"/>
      <c r="B27" s="138" t="s">
        <v>45</v>
      </c>
      <c r="C27" s="345" t="s">
        <v>87</v>
      </c>
      <c r="D27" s="345"/>
      <c r="E27" s="345"/>
      <c r="F27" s="345"/>
      <c r="G27" s="136">
        <f>SUM(G24:G26)</f>
        <v>803997.67999999993</v>
      </c>
      <c r="H27" s="136">
        <f>SUM(H24:H26)</f>
        <v>236368.00999999998</v>
      </c>
      <c r="I27" s="136">
        <f>SUM(I25:I26)</f>
        <v>59882.15</v>
      </c>
      <c r="J27" s="136">
        <f>J26</f>
        <v>380.13</v>
      </c>
      <c r="K27" s="136">
        <f>K26</f>
        <v>3552.15</v>
      </c>
      <c r="L27" s="136">
        <f>L26</f>
        <v>7.39</v>
      </c>
      <c r="M27" s="136">
        <f>SUM(M25:M26)</f>
        <v>0</v>
      </c>
      <c r="N27" s="136">
        <f>N26</f>
        <v>7.39</v>
      </c>
      <c r="O27" s="136">
        <f>SUM(O24+O26)</f>
        <v>71348.929999999993</v>
      </c>
      <c r="P27" s="136">
        <f>SUM(G27:O27)</f>
        <v>1175543.8299999994</v>
      </c>
      <c r="S27" s="13"/>
    </row>
    <row r="28" spans="1:19" s="6" customFormat="1" ht="24.95" customHeight="1" x14ac:dyDescent="0.25">
      <c r="A28" s="133">
        <v>3</v>
      </c>
      <c r="B28" s="189" t="s">
        <v>166</v>
      </c>
      <c r="C28" s="195"/>
      <c r="D28" s="195"/>
      <c r="E28" s="195"/>
      <c r="F28" s="196"/>
      <c r="G28" s="96"/>
      <c r="H28" s="90"/>
      <c r="I28" s="90"/>
      <c r="J28" s="90"/>
      <c r="K28" s="90"/>
      <c r="L28" s="90"/>
      <c r="M28" s="90"/>
      <c r="N28" s="90"/>
      <c r="O28" s="90"/>
      <c r="P28" s="90"/>
    </row>
    <row r="29" spans="1:19" s="6" customFormat="1" ht="24.95" customHeight="1" x14ac:dyDescent="0.25">
      <c r="A29" s="139"/>
      <c r="B29" s="140" t="s">
        <v>118</v>
      </c>
      <c r="C29" s="160" t="s">
        <v>115</v>
      </c>
      <c r="D29" s="160"/>
      <c r="E29" s="160"/>
      <c r="F29" s="211"/>
      <c r="G29" s="96"/>
      <c r="H29" s="90"/>
      <c r="I29" s="90"/>
      <c r="J29" s="90"/>
      <c r="K29" s="90"/>
      <c r="L29" s="90"/>
      <c r="M29" s="90"/>
      <c r="N29" s="90"/>
      <c r="O29" s="90"/>
      <c r="P29" s="90"/>
    </row>
    <row r="30" spans="1:19" s="6" customFormat="1" ht="24.95" customHeight="1" x14ac:dyDescent="0.2">
      <c r="A30" s="73"/>
      <c r="B30" s="140"/>
      <c r="C30" s="31" t="s">
        <v>42</v>
      </c>
      <c r="D30" s="341" t="s">
        <v>85</v>
      </c>
      <c r="E30" s="341"/>
      <c r="F30" s="342"/>
      <c r="G30" s="97"/>
      <c r="H30" s="93"/>
      <c r="I30" s="93"/>
      <c r="J30" s="100">
        <v>0</v>
      </c>
      <c r="K30" s="93"/>
      <c r="L30" s="93"/>
      <c r="M30" s="93"/>
      <c r="N30" s="93"/>
      <c r="O30" s="93"/>
      <c r="P30" s="91">
        <f t="shared" ref="P30:P37" si="1">SUM(G30:O30)</f>
        <v>0</v>
      </c>
    </row>
    <row r="31" spans="1:19" s="6" customFormat="1" ht="24.95" customHeight="1" x14ac:dyDescent="0.2">
      <c r="A31" s="73"/>
      <c r="B31" s="140"/>
      <c r="C31" s="31" t="s">
        <v>43</v>
      </c>
      <c r="D31" s="341" t="s">
        <v>77</v>
      </c>
      <c r="E31" s="341"/>
      <c r="F31" s="342"/>
      <c r="G31" s="97"/>
      <c r="H31" s="93"/>
      <c r="I31" s="93"/>
      <c r="J31" s="100">
        <v>0</v>
      </c>
      <c r="K31" s="100"/>
      <c r="L31" s="93"/>
      <c r="M31" s="93"/>
      <c r="N31" s="93"/>
      <c r="O31" s="93"/>
      <c r="P31" s="91">
        <f t="shared" si="1"/>
        <v>0</v>
      </c>
    </row>
    <row r="32" spans="1:19" s="6" customFormat="1" ht="24.95" customHeight="1" x14ac:dyDescent="0.2">
      <c r="A32" s="73"/>
      <c r="B32" s="140"/>
      <c r="C32" s="31" t="s">
        <v>44</v>
      </c>
      <c r="D32" s="160" t="s">
        <v>78</v>
      </c>
      <c r="E32" s="160"/>
      <c r="F32" s="211"/>
      <c r="G32" s="97"/>
      <c r="H32" s="93"/>
      <c r="I32" s="93"/>
      <c r="J32" s="91">
        <v>0</v>
      </c>
      <c r="K32" s="91"/>
      <c r="L32" s="93"/>
      <c r="M32" s="91"/>
      <c r="N32" s="93"/>
      <c r="O32" s="93"/>
      <c r="P32" s="91">
        <f t="shared" si="1"/>
        <v>0</v>
      </c>
    </row>
    <row r="33" spans="1:16" s="6" customFormat="1" ht="24.95" customHeight="1" x14ac:dyDescent="0.2">
      <c r="A33" s="73"/>
      <c r="B33" s="140"/>
      <c r="C33" s="31" t="s">
        <v>45</v>
      </c>
      <c r="D33" s="160" t="s">
        <v>79</v>
      </c>
      <c r="E33" s="160"/>
      <c r="F33" s="211"/>
      <c r="G33" s="97"/>
      <c r="H33" s="93"/>
      <c r="I33" s="93"/>
      <c r="J33" s="141">
        <v>0</v>
      </c>
      <c r="K33" s="141"/>
      <c r="L33" s="93"/>
      <c r="M33" s="91"/>
      <c r="N33" s="93"/>
      <c r="O33" s="93"/>
      <c r="P33" s="91">
        <f t="shared" si="1"/>
        <v>0</v>
      </c>
    </row>
    <row r="34" spans="1:16" s="6" customFormat="1" ht="24.95" customHeight="1" x14ac:dyDescent="0.2">
      <c r="A34" s="73"/>
      <c r="B34" s="140"/>
      <c r="C34" s="31" t="s">
        <v>46</v>
      </c>
      <c r="D34" s="160" t="s">
        <v>80</v>
      </c>
      <c r="E34" s="160"/>
      <c r="F34" s="211"/>
      <c r="G34" s="98"/>
      <c r="H34" s="99"/>
      <c r="I34" s="93"/>
      <c r="J34" s="91">
        <v>0</v>
      </c>
      <c r="K34" s="91"/>
      <c r="L34" s="99"/>
      <c r="M34" s="91"/>
      <c r="N34" s="93"/>
      <c r="O34" s="93"/>
      <c r="P34" s="91">
        <f t="shared" si="1"/>
        <v>0</v>
      </c>
    </row>
    <row r="35" spans="1:16" s="6" customFormat="1" ht="24.95" customHeight="1" x14ac:dyDescent="0.2">
      <c r="A35" s="73"/>
      <c r="B35" s="140"/>
      <c r="C35" s="31" t="s">
        <v>47</v>
      </c>
      <c r="D35" s="160" t="s">
        <v>92</v>
      </c>
      <c r="E35" s="160"/>
      <c r="F35" s="211"/>
      <c r="G35" s="110">
        <v>301482</v>
      </c>
      <c r="H35" s="110">
        <v>10180</v>
      </c>
      <c r="I35" s="110">
        <v>0</v>
      </c>
      <c r="J35" s="91">
        <v>47137</v>
      </c>
      <c r="K35" s="91">
        <v>3887</v>
      </c>
      <c r="L35" s="91"/>
      <c r="M35" s="91"/>
      <c r="N35" s="91"/>
      <c r="O35" s="93"/>
      <c r="P35" s="91">
        <f t="shared" si="1"/>
        <v>362686</v>
      </c>
    </row>
    <row r="36" spans="1:16" s="6" customFormat="1" ht="24.95" customHeight="1" x14ac:dyDescent="0.2">
      <c r="A36" s="73"/>
      <c r="B36" s="140"/>
      <c r="C36" s="31" t="s">
        <v>48</v>
      </c>
      <c r="D36" s="160" t="s">
        <v>89</v>
      </c>
      <c r="E36" s="160"/>
      <c r="F36" s="211"/>
      <c r="G36" s="110">
        <v>256771</v>
      </c>
      <c r="H36" s="110">
        <v>0</v>
      </c>
      <c r="I36" s="110">
        <v>0</v>
      </c>
      <c r="J36" s="100">
        <v>0</v>
      </c>
      <c r="K36" s="100">
        <v>0</v>
      </c>
      <c r="L36" s="93"/>
      <c r="M36" s="93"/>
      <c r="N36" s="93"/>
      <c r="O36" s="93"/>
      <c r="P36" s="91">
        <f t="shared" si="1"/>
        <v>256771</v>
      </c>
    </row>
    <row r="37" spans="1:16" s="6" customFormat="1" ht="24.95" customHeight="1" x14ac:dyDescent="0.2">
      <c r="A37" s="73"/>
      <c r="B37" s="140"/>
      <c r="C37" s="31" t="s">
        <v>49</v>
      </c>
      <c r="D37" s="160" t="s">
        <v>109</v>
      </c>
      <c r="E37" s="160"/>
      <c r="F37" s="211"/>
      <c r="G37" s="111">
        <v>0</v>
      </c>
      <c r="H37" s="111">
        <v>0</v>
      </c>
      <c r="I37" s="111">
        <v>0</v>
      </c>
      <c r="J37" s="101">
        <v>0</v>
      </c>
      <c r="K37" s="101">
        <v>3966</v>
      </c>
      <c r="L37" s="102"/>
      <c r="M37" s="95"/>
      <c r="N37" s="102"/>
      <c r="O37" s="102"/>
      <c r="P37" s="95">
        <f t="shared" si="1"/>
        <v>3966</v>
      </c>
    </row>
    <row r="38" spans="1:16" s="6" customFormat="1" ht="24.95" customHeight="1" x14ac:dyDescent="0.25">
      <c r="A38" s="73"/>
      <c r="B38" s="337" t="s">
        <v>147</v>
      </c>
      <c r="C38" s="338"/>
      <c r="D38" s="338"/>
      <c r="E38" s="338"/>
      <c r="F38" s="339"/>
      <c r="G38" s="142">
        <f>G35+G36+G37</f>
        <v>558253</v>
      </c>
      <c r="H38" s="142">
        <f>H35+H36+H37</f>
        <v>10180</v>
      </c>
      <c r="I38" s="142">
        <f>I35+I36+I37</f>
        <v>0</v>
      </c>
      <c r="J38" s="103">
        <f>J30+J31+J32+J33+J34+J35+J36+J37</f>
        <v>47137</v>
      </c>
      <c r="K38" s="103">
        <f>K31+K32+K33+K34+K35+K36+K37</f>
        <v>7853</v>
      </c>
      <c r="L38" s="103">
        <f>L35</f>
        <v>0</v>
      </c>
      <c r="M38" s="142">
        <f>M32+M33+M34+M35+M37</f>
        <v>0</v>
      </c>
      <c r="N38" s="103">
        <f>N35</f>
        <v>0</v>
      </c>
      <c r="O38" s="104"/>
      <c r="P38" s="120">
        <f>SUM(G38:O38)</f>
        <v>623423</v>
      </c>
    </row>
    <row r="39" spans="1:16" s="6" customFormat="1" ht="24.95" customHeight="1" x14ac:dyDescent="0.2">
      <c r="A39" s="73"/>
      <c r="B39" s="140"/>
      <c r="C39" s="31" t="s">
        <v>50</v>
      </c>
      <c r="D39" s="160" t="s">
        <v>86</v>
      </c>
      <c r="E39" s="160"/>
      <c r="F39" s="211"/>
      <c r="G39" s="143"/>
      <c r="H39" s="143"/>
      <c r="I39" s="143"/>
      <c r="J39" s="143"/>
      <c r="K39" s="143"/>
      <c r="L39" s="143"/>
      <c r="M39" s="143"/>
      <c r="N39" s="143"/>
      <c r="O39" s="94"/>
      <c r="P39" s="144">
        <f>SUM(G39:O39)</f>
        <v>0</v>
      </c>
    </row>
    <row r="40" spans="1:16" s="6" customFormat="1" ht="24.95" customHeight="1" x14ac:dyDescent="0.2">
      <c r="A40" s="73"/>
      <c r="B40" s="140" t="s">
        <v>119</v>
      </c>
      <c r="C40" s="160" t="s">
        <v>116</v>
      </c>
      <c r="D40" s="160"/>
      <c r="E40" s="160"/>
      <c r="F40" s="211"/>
      <c r="G40" s="105"/>
      <c r="H40" s="105"/>
      <c r="I40" s="105"/>
      <c r="J40" s="105"/>
      <c r="K40" s="105"/>
      <c r="L40" s="105"/>
      <c r="M40" s="105"/>
      <c r="N40" s="105"/>
      <c r="O40" s="94"/>
      <c r="P40" s="94"/>
    </row>
    <row r="41" spans="1:16" s="6" customFormat="1" ht="24.95" customHeight="1" x14ac:dyDescent="0.25">
      <c r="A41" s="73"/>
      <c r="B41" s="38"/>
      <c r="C41" s="31" t="s">
        <v>42</v>
      </c>
      <c r="D41" s="31" t="s">
        <v>104</v>
      </c>
      <c r="E41" s="31"/>
      <c r="F41" s="31"/>
      <c r="G41" s="91"/>
      <c r="H41" s="110"/>
      <c r="I41" s="110"/>
      <c r="J41" s="110"/>
      <c r="K41" s="110"/>
      <c r="L41" s="110"/>
      <c r="M41" s="110"/>
      <c r="N41" s="110"/>
      <c r="O41" s="93"/>
      <c r="P41" s="91">
        <f>SUM(G41:O41)</f>
        <v>0</v>
      </c>
    </row>
    <row r="42" spans="1:16" s="6" customFormat="1" ht="24.95" customHeight="1" x14ac:dyDescent="0.25">
      <c r="A42" s="73"/>
      <c r="B42" s="38"/>
      <c r="C42" s="31" t="s">
        <v>43</v>
      </c>
      <c r="D42" s="31" t="s">
        <v>105</v>
      </c>
      <c r="E42" s="31"/>
      <c r="F42" s="34"/>
      <c r="G42" s="110"/>
      <c r="H42" s="110"/>
      <c r="I42" s="110"/>
      <c r="J42" s="110"/>
      <c r="K42" s="110"/>
      <c r="L42" s="110"/>
      <c r="M42" s="110"/>
      <c r="N42" s="110"/>
      <c r="O42" s="93"/>
      <c r="P42" s="91">
        <f>SUM(G42:O42)</f>
        <v>0</v>
      </c>
    </row>
    <row r="43" spans="1:16" s="6" customFormat="1" ht="24.95" customHeight="1" x14ac:dyDescent="0.25">
      <c r="A43" s="73"/>
      <c r="B43" s="38"/>
      <c r="C43" s="31" t="s">
        <v>44</v>
      </c>
      <c r="D43" s="160" t="s">
        <v>101</v>
      </c>
      <c r="E43" s="160"/>
      <c r="F43" s="211"/>
      <c r="G43" s="110"/>
      <c r="H43" s="110"/>
      <c r="I43" s="110"/>
      <c r="J43" s="110"/>
      <c r="K43" s="110"/>
      <c r="L43" s="110"/>
      <c r="M43" s="110"/>
      <c r="N43" s="110"/>
      <c r="O43" s="93"/>
      <c r="P43" s="91">
        <f>SUM(G43:O43)</f>
        <v>0</v>
      </c>
    </row>
    <row r="44" spans="1:16" s="6" customFormat="1" ht="24.95" customHeight="1" thickBot="1" x14ac:dyDescent="0.25">
      <c r="A44" s="76"/>
      <c r="B44" s="138" t="s">
        <v>45</v>
      </c>
      <c r="C44" s="228" t="s">
        <v>120</v>
      </c>
      <c r="D44" s="228"/>
      <c r="E44" s="228"/>
      <c r="F44" s="244"/>
      <c r="G44" s="111">
        <f>SUM(G38:G43)</f>
        <v>558253</v>
      </c>
      <c r="H44" s="111">
        <f t="shared" ref="H44:N44" si="2">SUM(H38:H43)</f>
        <v>10180</v>
      </c>
      <c r="I44" s="111">
        <f t="shared" si="2"/>
        <v>0</v>
      </c>
      <c r="J44" s="111">
        <f t="shared" si="2"/>
        <v>47137</v>
      </c>
      <c r="K44" s="111">
        <f t="shared" si="2"/>
        <v>7853</v>
      </c>
      <c r="L44" s="111">
        <f t="shared" si="2"/>
        <v>0</v>
      </c>
      <c r="M44" s="111">
        <f t="shared" si="2"/>
        <v>0</v>
      </c>
      <c r="N44" s="111">
        <f t="shared" si="2"/>
        <v>0</v>
      </c>
      <c r="O44" s="106"/>
      <c r="P44" s="111">
        <f>SUM(P38:P43)</f>
        <v>623423</v>
      </c>
    </row>
    <row r="45" spans="1:16" s="6" customFormat="1" ht="24.95" customHeight="1" thickBot="1" x14ac:dyDescent="0.25">
      <c r="A45" s="76"/>
      <c r="B45" s="138" t="s">
        <v>46</v>
      </c>
      <c r="C45" s="228" t="s">
        <v>67</v>
      </c>
      <c r="D45" s="228"/>
      <c r="E45" s="228"/>
      <c r="F45" s="228"/>
      <c r="G45" s="136">
        <f>IF(G44='CSS '!F56,'CSS '!F56,"ERROR")</f>
        <v>558253</v>
      </c>
      <c r="H45" s="136">
        <f>IF(H44=PEI!F49,PEI!F49,"ERROR")</f>
        <v>10180</v>
      </c>
      <c r="I45" s="136">
        <f>IF(I44=INN!F36,INN!F36,"ERROR")</f>
        <v>0</v>
      </c>
      <c r="J45" s="136">
        <f>IF(J44=WET!F15,WET!F15,"ERROR")</f>
        <v>47137</v>
      </c>
      <c r="K45" s="136">
        <f>IF(K44=CFTN!F40,CFTN!F40,"ERROR")</f>
        <v>7853</v>
      </c>
      <c r="L45" s="136">
        <f>IF(L44='Other MHSA Funds'!F7,'Other MHSA Funds'!F7,"ERROR")</f>
        <v>0</v>
      </c>
      <c r="M45" s="136">
        <f>IF(M44='Other MHSA Funds'!F9,'Other MHSA Funds'!F9,"ERROR")</f>
        <v>0</v>
      </c>
      <c r="N45" s="136">
        <f>IF('RER Summary'!N44='Other MHSA Funds'!F11,'Other MHSA Funds'!F11,"ERROR")</f>
        <v>0</v>
      </c>
      <c r="O45" s="107"/>
      <c r="P45" s="136">
        <f>SUM(G45:O45)</f>
        <v>623423</v>
      </c>
    </row>
    <row r="46" spans="1:16" s="6" customFormat="1" x14ac:dyDescent="0.2">
      <c r="A46" s="52"/>
      <c r="B46" s="52"/>
      <c r="C46" s="52"/>
      <c r="D46" s="52"/>
      <c r="E46" s="52"/>
      <c r="F46" s="52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s="6" customFormat="1" x14ac:dyDescent="0.2">
      <c r="A47" s="341" t="s">
        <v>141</v>
      </c>
      <c r="B47" s="360"/>
      <c r="C47" s="360"/>
      <c r="D47" s="360"/>
      <c r="E47" s="360"/>
      <c r="F47" s="360"/>
      <c r="G47" s="360"/>
      <c r="H47" s="360"/>
      <c r="I47" s="360"/>
      <c r="J47" s="360"/>
      <c r="K47" s="360"/>
      <c r="L47" s="45"/>
      <c r="M47" s="45"/>
      <c r="N47" s="45"/>
      <c r="O47" s="45"/>
      <c r="P47" s="45"/>
    </row>
    <row r="48" spans="1:16" s="6" customForma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</row>
    <row r="49" spans="1:17" s="6" customFormat="1" ht="24.95" customHeight="1" x14ac:dyDescent="0.25">
      <c r="A49" s="139">
        <v>4</v>
      </c>
      <c r="B49" s="203" t="s">
        <v>167</v>
      </c>
      <c r="C49" s="204"/>
      <c r="D49" s="204"/>
      <c r="E49" s="204"/>
      <c r="F49" s="205"/>
      <c r="G49" s="90"/>
      <c r="H49" s="90"/>
      <c r="I49" s="90"/>
      <c r="J49" s="90"/>
      <c r="K49" s="90"/>
      <c r="L49" s="90"/>
      <c r="M49" s="90"/>
      <c r="N49" s="90"/>
      <c r="O49" s="90"/>
      <c r="P49" s="90"/>
    </row>
    <row r="50" spans="1:17" s="6" customFormat="1" ht="24.95" customHeight="1" x14ac:dyDescent="0.25">
      <c r="A50" s="73"/>
      <c r="B50" s="145"/>
      <c r="C50" s="146" t="s">
        <v>42</v>
      </c>
      <c r="D50" s="335" t="s">
        <v>152</v>
      </c>
      <c r="E50" s="335"/>
      <c r="F50" s="336"/>
      <c r="G50" s="91">
        <f>-J50-K50-O50</f>
        <v>0</v>
      </c>
      <c r="H50" s="93"/>
      <c r="I50" s="93"/>
      <c r="J50" s="91"/>
      <c r="K50" s="91"/>
      <c r="L50" s="93"/>
      <c r="M50" s="93"/>
      <c r="N50" s="93"/>
      <c r="O50" s="91"/>
      <c r="P50" s="91">
        <f>G50+J50+K50+O50</f>
        <v>0</v>
      </c>
      <c r="Q50" s="13"/>
    </row>
    <row r="51" spans="1:17" s="6" customFormat="1" ht="24.95" customHeight="1" x14ac:dyDescent="0.25">
      <c r="A51" s="73"/>
      <c r="B51" s="145"/>
      <c r="C51" s="146" t="s">
        <v>43</v>
      </c>
      <c r="D51" s="335" t="s">
        <v>83</v>
      </c>
      <c r="E51" s="335"/>
      <c r="F51" s="336"/>
      <c r="G51" s="91">
        <f>-J51-K51-O51</f>
        <v>0</v>
      </c>
      <c r="H51" s="93"/>
      <c r="I51" s="93"/>
      <c r="J51" s="91"/>
      <c r="K51" s="91"/>
      <c r="L51" s="93"/>
      <c r="M51" s="93"/>
      <c r="N51" s="93"/>
      <c r="O51" s="91"/>
      <c r="P51" s="91">
        <f>G51+J51+K51+O51</f>
        <v>0</v>
      </c>
      <c r="Q51" s="13"/>
    </row>
    <row r="52" spans="1:17" s="6" customFormat="1" ht="24.95" customHeight="1" x14ac:dyDescent="0.25">
      <c r="A52" s="76"/>
      <c r="B52" s="147"/>
      <c r="C52" s="148" t="s">
        <v>44</v>
      </c>
      <c r="D52" s="345" t="s">
        <v>151</v>
      </c>
      <c r="E52" s="345"/>
      <c r="F52" s="346"/>
      <c r="G52" s="91">
        <f>-J52-K52-O52</f>
        <v>0</v>
      </c>
      <c r="H52" s="108"/>
      <c r="I52" s="108"/>
      <c r="J52" s="91"/>
      <c r="K52" s="91"/>
      <c r="L52" s="108"/>
      <c r="M52" s="108"/>
      <c r="N52" s="108"/>
      <c r="O52" s="91"/>
      <c r="P52" s="149">
        <f>G52+J52+K52+O52</f>
        <v>0</v>
      </c>
      <c r="Q52" s="13"/>
    </row>
    <row r="53" spans="1:17" s="6" customFormat="1" ht="24.95" customHeight="1" x14ac:dyDescent="0.25">
      <c r="A53" s="62">
        <v>5</v>
      </c>
      <c r="B53" s="189" t="s">
        <v>168</v>
      </c>
      <c r="C53" s="195"/>
      <c r="D53" s="195"/>
      <c r="E53" s="195"/>
      <c r="F53" s="196"/>
      <c r="G53" s="109"/>
      <c r="H53" s="89"/>
      <c r="I53" s="89"/>
      <c r="J53" s="89"/>
      <c r="K53" s="89"/>
      <c r="L53" s="89"/>
      <c r="M53" s="89"/>
      <c r="N53" s="89"/>
      <c r="O53" s="89"/>
      <c r="P53" s="89"/>
      <c r="Q53" s="13"/>
    </row>
    <row r="54" spans="1:17" s="6" customFormat="1" ht="24.95" customHeight="1" x14ac:dyDescent="0.25">
      <c r="A54" s="37"/>
      <c r="B54" s="67"/>
      <c r="C54" s="32" t="s">
        <v>42</v>
      </c>
      <c r="D54" s="160" t="s">
        <v>66</v>
      </c>
      <c r="E54" s="160"/>
      <c r="F54" s="211"/>
      <c r="G54" s="97"/>
      <c r="H54" s="93"/>
      <c r="I54" s="93"/>
      <c r="J54" s="93"/>
      <c r="K54" s="93"/>
      <c r="L54" s="93"/>
      <c r="M54" s="93"/>
      <c r="N54" s="93"/>
      <c r="O54" s="91"/>
      <c r="P54" s="91">
        <f>O54</f>
        <v>0</v>
      </c>
    </row>
    <row r="55" spans="1:17" s="6" customFormat="1" ht="24.95" customHeight="1" x14ac:dyDescent="0.25">
      <c r="A55" s="37"/>
      <c r="B55" s="67"/>
      <c r="C55" s="68" t="s">
        <v>43</v>
      </c>
      <c r="D55" s="160" t="s">
        <v>84</v>
      </c>
      <c r="E55" s="160"/>
      <c r="F55" s="211"/>
      <c r="G55" s="97"/>
      <c r="H55" s="93"/>
      <c r="I55" s="93"/>
      <c r="J55" s="91"/>
      <c r="K55" s="93"/>
      <c r="L55" s="93"/>
      <c r="M55" s="93"/>
      <c r="N55" s="93"/>
      <c r="O55" s="93"/>
      <c r="P55" s="91">
        <f t="shared" ref="P55:P64" si="3">SUM(G55:O55)</f>
        <v>0</v>
      </c>
    </row>
    <row r="56" spans="1:17" s="6" customFormat="1" ht="24.95" customHeight="1" x14ac:dyDescent="0.25">
      <c r="A56" s="37"/>
      <c r="B56" s="67"/>
      <c r="C56" s="68" t="s">
        <v>44</v>
      </c>
      <c r="D56" s="160" t="s">
        <v>72</v>
      </c>
      <c r="E56" s="160"/>
      <c r="F56" s="211"/>
      <c r="G56" s="97"/>
      <c r="H56" s="93"/>
      <c r="I56" s="93"/>
      <c r="J56" s="91"/>
      <c r="K56" s="100"/>
      <c r="L56" s="93"/>
      <c r="M56" s="93"/>
      <c r="N56" s="93"/>
      <c r="O56" s="93"/>
      <c r="P56" s="91">
        <f t="shared" si="3"/>
        <v>0</v>
      </c>
    </row>
    <row r="57" spans="1:17" s="6" customFormat="1" ht="24.95" customHeight="1" x14ac:dyDescent="0.25">
      <c r="A57" s="37"/>
      <c r="B57" s="67"/>
      <c r="C57" s="32" t="s">
        <v>45</v>
      </c>
      <c r="D57" s="160" t="s">
        <v>73</v>
      </c>
      <c r="E57" s="160"/>
      <c r="F57" s="211"/>
      <c r="G57" s="97"/>
      <c r="H57" s="93"/>
      <c r="I57" s="93"/>
      <c r="J57" s="91"/>
      <c r="K57" s="91"/>
      <c r="L57" s="93"/>
      <c r="M57" s="91"/>
      <c r="N57" s="93"/>
      <c r="O57" s="93"/>
      <c r="P57" s="91">
        <f t="shared" si="3"/>
        <v>0</v>
      </c>
    </row>
    <row r="58" spans="1:17" s="6" customFormat="1" ht="24.95" customHeight="1" x14ac:dyDescent="0.25">
      <c r="A58" s="37"/>
      <c r="B58" s="67"/>
      <c r="C58" s="32" t="s">
        <v>46</v>
      </c>
      <c r="D58" s="160" t="s">
        <v>74</v>
      </c>
      <c r="E58" s="160"/>
      <c r="F58" s="211"/>
      <c r="G58" s="97"/>
      <c r="H58" s="97"/>
      <c r="I58" s="97"/>
      <c r="J58" s="91"/>
      <c r="K58" s="91"/>
      <c r="L58" s="93"/>
      <c r="M58" s="91"/>
      <c r="N58" s="93"/>
      <c r="O58" s="93"/>
      <c r="P58" s="91">
        <f t="shared" si="3"/>
        <v>0</v>
      </c>
    </row>
    <row r="59" spans="1:17" s="6" customFormat="1" ht="24.95" customHeight="1" x14ac:dyDescent="0.25">
      <c r="A59" s="37"/>
      <c r="B59" s="67"/>
      <c r="C59" s="32" t="s">
        <v>47</v>
      </c>
      <c r="D59" s="161" t="s">
        <v>75</v>
      </c>
      <c r="E59" s="161"/>
      <c r="F59" s="162"/>
      <c r="G59" s="97"/>
      <c r="H59" s="97"/>
      <c r="I59" s="97"/>
      <c r="J59" s="91"/>
      <c r="K59" s="91"/>
      <c r="L59" s="93"/>
      <c r="M59" s="91"/>
      <c r="N59" s="93"/>
      <c r="O59" s="93"/>
      <c r="P59" s="91">
        <f t="shared" si="3"/>
        <v>0</v>
      </c>
    </row>
    <row r="60" spans="1:17" s="14" customFormat="1" ht="24.95" customHeight="1" x14ac:dyDescent="0.25">
      <c r="A60" s="37"/>
      <c r="B60" s="67"/>
      <c r="C60" s="32" t="s">
        <v>48</v>
      </c>
      <c r="D60" s="281" t="s">
        <v>76</v>
      </c>
      <c r="E60" s="281"/>
      <c r="F60" s="340"/>
      <c r="G60" s="110"/>
      <c r="H60" s="110"/>
      <c r="I60" s="110"/>
      <c r="J60" s="110"/>
      <c r="K60" s="110"/>
      <c r="L60" s="110"/>
      <c r="M60" s="110"/>
      <c r="N60" s="110"/>
      <c r="O60" s="102"/>
      <c r="P60" s="91">
        <f t="shared" si="3"/>
        <v>0</v>
      </c>
    </row>
    <row r="61" spans="1:17" s="14" customFormat="1" ht="24.95" customHeight="1" x14ac:dyDescent="0.25">
      <c r="A61" s="37"/>
      <c r="B61" s="67"/>
      <c r="C61" s="32" t="s">
        <v>49</v>
      </c>
      <c r="D61" s="281" t="s">
        <v>88</v>
      </c>
      <c r="E61" s="281"/>
      <c r="F61" s="340"/>
      <c r="G61" s="110"/>
      <c r="H61" s="95"/>
      <c r="I61" s="95"/>
      <c r="J61" s="101"/>
      <c r="K61" s="101"/>
      <c r="L61" s="102"/>
      <c r="M61" s="102"/>
      <c r="N61" s="102"/>
      <c r="O61" s="102"/>
      <c r="P61" s="91">
        <f t="shared" si="3"/>
        <v>0</v>
      </c>
    </row>
    <row r="62" spans="1:17" s="14" customFormat="1" ht="24.95" customHeight="1" x14ac:dyDescent="0.25">
      <c r="A62" s="37"/>
      <c r="B62" s="67"/>
      <c r="C62" s="32" t="s">
        <v>50</v>
      </c>
      <c r="D62" s="281" t="s">
        <v>114</v>
      </c>
      <c r="E62" s="281"/>
      <c r="F62" s="340"/>
      <c r="G62" s="110"/>
      <c r="H62" s="95"/>
      <c r="I62" s="95"/>
      <c r="J62" s="101"/>
      <c r="K62" s="101"/>
      <c r="L62" s="102"/>
      <c r="M62" s="102"/>
      <c r="N62" s="102"/>
      <c r="O62" s="102"/>
      <c r="P62" s="91">
        <f t="shared" si="3"/>
        <v>0</v>
      </c>
    </row>
    <row r="63" spans="1:17" s="6" customFormat="1" ht="24.95" customHeight="1" thickBot="1" x14ac:dyDescent="0.25">
      <c r="A63" s="37"/>
      <c r="B63" s="37"/>
      <c r="C63" s="68" t="s">
        <v>51</v>
      </c>
      <c r="D63" s="335" t="s">
        <v>106</v>
      </c>
      <c r="E63" s="335"/>
      <c r="F63" s="336"/>
      <c r="G63" s="111"/>
      <c r="H63" s="95"/>
      <c r="I63" s="95"/>
      <c r="J63" s="95"/>
      <c r="K63" s="95"/>
      <c r="L63" s="95">
        <v>4</v>
      </c>
      <c r="M63" s="95"/>
      <c r="N63" s="95"/>
      <c r="O63" s="102"/>
      <c r="P63" s="95">
        <f t="shared" si="3"/>
        <v>4</v>
      </c>
    </row>
    <row r="64" spans="1:17" s="6" customFormat="1" ht="24.95" customHeight="1" thickBot="1" x14ac:dyDescent="0.25">
      <c r="A64" s="138"/>
      <c r="B64" s="37" t="s">
        <v>61</v>
      </c>
      <c r="C64" s="68" t="s">
        <v>87</v>
      </c>
      <c r="D64" s="32"/>
      <c r="E64" s="32"/>
      <c r="F64" s="32"/>
      <c r="G64" s="136">
        <f>SUM(G60:G63)</f>
        <v>0</v>
      </c>
      <c r="H64" s="136">
        <f>SUM(H60:H63)</f>
        <v>0</v>
      </c>
      <c r="I64" s="136">
        <f>SUM(I60:I63)</f>
        <v>0</v>
      </c>
      <c r="J64" s="136">
        <f>SUM(J55:J63)</f>
        <v>0</v>
      </c>
      <c r="K64" s="136">
        <f>SUM(K56:K63)</f>
        <v>0</v>
      </c>
      <c r="L64" s="136">
        <f>SUM(L60:L63)</f>
        <v>4</v>
      </c>
      <c r="M64" s="136">
        <f>SUM(M57:M63)</f>
        <v>0</v>
      </c>
      <c r="N64" s="136">
        <f>SUM(N60:N63)</f>
        <v>0</v>
      </c>
      <c r="O64" s="136">
        <f>O54</f>
        <v>0</v>
      </c>
      <c r="P64" s="136">
        <f t="shared" si="3"/>
        <v>4</v>
      </c>
    </row>
    <row r="65" spans="1:21" s="6" customFormat="1" ht="24.95" customHeight="1" x14ac:dyDescent="0.25">
      <c r="A65" s="62">
        <v>6</v>
      </c>
      <c r="B65" s="189" t="s">
        <v>169</v>
      </c>
      <c r="C65" s="195"/>
      <c r="D65" s="195"/>
      <c r="E65" s="195"/>
      <c r="F65" s="196"/>
      <c r="G65" s="96"/>
      <c r="H65" s="90"/>
      <c r="I65" s="90"/>
      <c r="J65" s="90"/>
      <c r="K65" s="90"/>
      <c r="L65" s="90"/>
      <c r="M65" s="90"/>
      <c r="N65" s="90"/>
      <c r="O65" s="112"/>
      <c r="P65" s="90"/>
      <c r="Q65" s="13"/>
    </row>
    <row r="66" spans="1:21" s="6" customFormat="1" ht="24.95" customHeight="1" x14ac:dyDescent="0.25">
      <c r="A66" s="37"/>
      <c r="B66" s="67"/>
      <c r="C66" s="32" t="s">
        <v>42</v>
      </c>
      <c r="D66" s="160" t="s">
        <v>91</v>
      </c>
      <c r="E66" s="160"/>
      <c r="F66" s="211"/>
      <c r="G66" s="97"/>
      <c r="H66" s="93"/>
      <c r="I66" s="93"/>
      <c r="J66" s="93"/>
      <c r="K66" s="93"/>
      <c r="L66" s="93"/>
      <c r="M66" s="93"/>
      <c r="N66" s="93"/>
      <c r="O66" s="149">
        <f>SUM(O22+O27+O50+O51+O52+O64)</f>
        <v>523793.93</v>
      </c>
      <c r="P66" s="91">
        <f>O66</f>
        <v>523793.93</v>
      </c>
    </row>
    <row r="67" spans="1:21" s="6" customFormat="1" ht="24.95" customHeight="1" x14ac:dyDescent="0.25">
      <c r="A67" s="37"/>
      <c r="B67" s="67"/>
      <c r="C67" s="68" t="s">
        <v>43</v>
      </c>
      <c r="D67" s="160" t="s">
        <v>84</v>
      </c>
      <c r="E67" s="160"/>
      <c r="F67" s="211"/>
      <c r="G67" s="97"/>
      <c r="H67" s="93"/>
      <c r="I67" s="93"/>
      <c r="J67" s="91">
        <f>J14-J30+J55</f>
        <v>0</v>
      </c>
      <c r="K67" s="93"/>
      <c r="L67" s="93"/>
      <c r="M67" s="93"/>
      <c r="N67" s="93"/>
      <c r="O67" s="93"/>
      <c r="P67" s="91">
        <f t="shared" ref="P67:P76" si="4">SUM(G67:O67)</f>
        <v>0</v>
      </c>
    </row>
    <row r="68" spans="1:21" s="6" customFormat="1" ht="24.95" customHeight="1" x14ac:dyDescent="0.25">
      <c r="A68" s="37"/>
      <c r="B68" s="67"/>
      <c r="C68" s="68" t="s">
        <v>44</v>
      </c>
      <c r="D68" s="160" t="s">
        <v>72</v>
      </c>
      <c r="E68" s="160"/>
      <c r="F68" s="211"/>
      <c r="G68" s="97"/>
      <c r="H68" s="93"/>
      <c r="I68" s="93"/>
      <c r="J68" s="91">
        <f>J15-J31+J56</f>
        <v>0</v>
      </c>
      <c r="K68" s="91">
        <f>K15-K31+K56</f>
        <v>411890</v>
      </c>
      <c r="L68" s="93"/>
      <c r="M68" s="93"/>
      <c r="N68" s="93"/>
      <c r="O68" s="93"/>
      <c r="P68" s="91">
        <f t="shared" si="4"/>
        <v>411890</v>
      </c>
    </row>
    <row r="69" spans="1:21" s="6" customFormat="1" ht="24.95" customHeight="1" x14ac:dyDescent="0.25">
      <c r="A69" s="37"/>
      <c r="B69" s="67"/>
      <c r="C69" s="32" t="s">
        <v>45</v>
      </c>
      <c r="D69" s="160" t="s">
        <v>73</v>
      </c>
      <c r="E69" s="160"/>
      <c r="F69" s="211"/>
      <c r="G69" s="110">
        <f t="shared" ref="G69:I71" si="5">G16</f>
        <v>0</v>
      </c>
      <c r="H69" s="110">
        <f t="shared" si="5"/>
        <v>0</v>
      </c>
      <c r="I69" s="110">
        <f t="shared" si="5"/>
        <v>0</v>
      </c>
      <c r="J69" s="91">
        <f>J16-J32+J57</f>
        <v>0</v>
      </c>
      <c r="K69" s="91">
        <f>K16-K32+K57</f>
        <v>188717</v>
      </c>
      <c r="L69" s="110">
        <f>L16</f>
        <v>0</v>
      </c>
      <c r="M69" s="91">
        <f>M16-M32+M57</f>
        <v>0</v>
      </c>
      <c r="N69" s="110">
        <f>N16</f>
        <v>0</v>
      </c>
      <c r="O69" s="93"/>
      <c r="P69" s="91">
        <f t="shared" si="4"/>
        <v>188717</v>
      </c>
    </row>
    <row r="70" spans="1:21" s="6" customFormat="1" ht="24.95" customHeight="1" x14ac:dyDescent="0.25">
      <c r="A70" s="37"/>
      <c r="B70" s="67"/>
      <c r="C70" s="32" t="s">
        <v>46</v>
      </c>
      <c r="D70" s="160" t="s">
        <v>74</v>
      </c>
      <c r="E70" s="160"/>
      <c r="F70" s="211"/>
      <c r="G70" s="110">
        <f t="shared" si="5"/>
        <v>0</v>
      </c>
      <c r="H70" s="110">
        <f t="shared" si="5"/>
        <v>0</v>
      </c>
      <c r="I70" s="110">
        <f t="shared" si="5"/>
        <v>0</v>
      </c>
      <c r="J70" s="91">
        <f>J17-J33+J58</f>
        <v>0</v>
      </c>
      <c r="K70" s="91">
        <f>K17-K33+K58</f>
        <v>0</v>
      </c>
      <c r="L70" s="110">
        <f>L17</f>
        <v>0</v>
      </c>
      <c r="M70" s="91">
        <f>M17-M33+M58</f>
        <v>0</v>
      </c>
      <c r="N70" s="110">
        <f>N17</f>
        <v>0</v>
      </c>
      <c r="O70" s="93"/>
      <c r="P70" s="91">
        <f t="shared" si="4"/>
        <v>0</v>
      </c>
    </row>
    <row r="71" spans="1:21" s="6" customFormat="1" ht="24.95" customHeight="1" x14ac:dyDescent="0.25">
      <c r="A71" s="37"/>
      <c r="B71" s="67"/>
      <c r="C71" s="32" t="s">
        <v>47</v>
      </c>
      <c r="D71" s="161" t="s">
        <v>75</v>
      </c>
      <c r="E71" s="161"/>
      <c r="F71" s="162"/>
      <c r="G71" s="110">
        <f t="shared" si="5"/>
        <v>597455</v>
      </c>
      <c r="H71" s="110">
        <f t="shared" si="5"/>
        <v>149535</v>
      </c>
      <c r="I71" s="110">
        <f t="shared" si="5"/>
        <v>110957</v>
      </c>
      <c r="J71" s="91">
        <f>J18-J34+J59</f>
        <v>0</v>
      </c>
      <c r="K71" s="91">
        <f>K18-K34+K59</f>
        <v>0</v>
      </c>
      <c r="L71" s="110">
        <f>L18</f>
        <v>400</v>
      </c>
      <c r="M71" s="91">
        <f>M18-M34+M59</f>
        <v>0</v>
      </c>
      <c r="N71" s="110">
        <f>N18</f>
        <v>25000</v>
      </c>
      <c r="O71" s="93"/>
      <c r="P71" s="91">
        <f t="shared" si="4"/>
        <v>883347</v>
      </c>
    </row>
    <row r="72" spans="1:21" s="14" customFormat="1" ht="24.95" customHeight="1" thickBot="1" x14ac:dyDescent="0.3">
      <c r="A72" s="37"/>
      <c r="B72" s="67"/>
      <c r="C72" s="32" t="s">
        <v>48</v>
      </c>
      <c r="D72" s="281" t="s">
        <v>76</v>
      </c>
      <c r="E72" s="281"/>
      <c r="F72" s="340"/>
      <c r="G72" s="110">
        <f>SUM(G19-G35+G50+G60)</f>
        <v>0</v>
      </c>
      <c r="H72" s="110">
        <f>SUM(H19-H35+H60)</f>
        <v>105425</v>
      </c>
      <c r="I72" s="110">
        <f>SUM(I19-I35+I60)</f>
        <v>47133</v>
      </c>
      <c r="J72" s="91">
        <f>J19-J35+J50+J60</f>
        <v>48905</v>
      </c>
      <c r="K72" s="91">
        <f>K19-K35+K50+K60</f>
        <v>0</v>
      </c>
      <c r="L72" s="91">
        <f>L19-L35+L60</f>
        <v>400</v>
      </c>
      <c r="M72" s="91">
        <f>M19-M35+M60</f>
        <v>0</v>
      </c>
      <c r="N72" s="91">
        <f>N19-N35+N60</f>
        <v>25008</v>
      </c>
      <c r="O72" s="102"/>
      <c r="P72" s="91">
        <f t="shared" si="4"/>
        <v>226871</v>
      </c>
    </row>
    <row r="73" spans="1:21" s="14" customFormat="1" ht="24.95" customHeight="1" thickBot="1" x14ac:dyDescent="0.3">
      <c r="A73" s="37"/>
      <c r="B73" s="67"/>
      <c r="C73" s="32" t="s">
        <v>49</v>
      </c>
      <c r="D73" s="281" t="s">
        <v>88</v>
      </c>
      <c r="E73" s="281"/>
      <c r="F73" s="340"/>
      <c r="G73" s="110">
        <f>SUM(G20-G36+G51+G61)</f>
        <v>560835</v>
      </c>
      <c r="H73" s="110">
        <f>SUM(H20-H36+H61)</f>
        <v>296249.40000000002</v>
      </c>
      <c r="I73" s="110">
        <f>SUM(I20-I36+I61)</f>
        <v>74062.399999999994</v>
      </c>
      <c r="J73" s="91">
        <f>J20-J36+J51+J61</f>
        <v>0</v>
      </c>
      <c r="K73" s="91">
        <f>K20-K36+K51+K61</f>
        <v>0</v>
      </c>
      <c r="L73" s="93"/>
      <c r="M73" s="93"/>
      <c r="N73" s="93"/>
      <c r="O73" s="102"/>
      <c r="P73" s="91">
        <f t="shared" si="4"/>
        <v>931146.8</v>
      </c>
      <c r="U73" s="150"/>
    </row>
    <row r="74" spans="1:21" s="14" customFormat="1" ht="24.95" customHeight="1" thickBot="1" x14ac:dyDescent="0.3">
      <c r="A74" s="37"/>
      <c r="B74" s="67"/>
      <c r="C74" s="32" t="s">
        <v>50</v>
      </c>
      <c r="D74" s="281" t="s">
        <v>114</v>
      </c>
      <c r="E74" s="281"/>
      <c r="F74" s="340"/>
      <c r="G74" s="110">
        <f>SUM(G24+G25-G37+G52+G62)</f>
        <v>795072.32</v>
      </c>
      <c r="H74" s="110">
        <f>SUM(H24+H25-H37+H62)</f>
        <v>230296.08</v>
      </c>
      <c r="I74" s="110">
        <f>SUM(I25-I37+I62)</f>
        <v>57574</v>
      </c>
      <c r="J74" s="91">
        <f>J20-J37+J52+J62</f>
        <v>0</v>
      </c>
      <c r="K74" s="91">
        <f>K20-K37+K52+K62</f>
        <v>-3966</v>
      </c>
      <c r="L74" s="93"/>
      <c r="M74" s="93"/>
      <c r="N74" s="93"/>
      <c r="O74" s="102"/>
      <c r="P74" s="91">
        <f t="shared" si="4"/>
        <v>1078976.3999999999</v>
      </c>
      <c r="U74" s="150"/>
    </row>
    <row r="75" spans="1:21" s="6" customFormat="1" ht="24.95" customHeight="1" thickBot="1" x14ac:dyDescent="0.25">
      <c r="A75" s="135"/>
      <c r="B75" s="37"/>
      <c r="C75" s="68" t="s">
        <v>51</v>
      </c>
      <c r="D75" s="335" t="s">
        <v>106</v>
      </c>
      <c r="E75" s="335"/>
      <c r="F75" s="336"/>
      <c r="G75" s="111">
        <f t="shared" ref="G75:N75" si="6">G21+G26-G39+G63</f>
        <v>22558.36</v>
      </c>
      <c r="H75" s="111">
        <f t="shared" si="6"/>
        <v>13536.33</v>
      </c>
      <c r="I75" s="111">
        <f t="shared" si="6"/>
        <v>5720.55</v>
      </c>
      <c r="J75" s="111">
        <f t="shared" si="6"/>
        <v>1173.1300000000001</v>
      </c>
      <c r="K75" s="111">
        <f t="shared" si="6"/>
        <v>10528.15</v>
      </c>
      <c r="L75" s="111">
        <f t="shared" si="6"/>
        <v>17.39</v>
      </c>
      <c r="M75" s="111">
        <f t="shared" si="6"/>
        <v>0</v>
      </c>
      <c r="N75" s="111">
        <f t="shared" si="6"/>
        <v>7.39</v>
      </c>
      <c r="O75" s="102"/>
      <c r="P75" s="95">
        <f t="shared" si="4"/>
        <v>53541.3</v>
      </c>
    </row>
    <row r="76" spans="1:21" s="6" customFormat="1" ht="24.95" customHeight="1" thickBot="1" x14ac:dyDescent="0.25">
      <c r="A76" s="138"/>
      <c r="B76" s="138" t="s">
        <v>61</v>
      </c>
      <c r="C76" s="151" t="s">
        <v>87</v>
      </c>
      <c r="D76" s="152"/>
      <c r="E76" s="152"/>
      <c r="F76" s="152"/>
      <c r="G76" s="136">
        <f>SUM(G69:G75)</f>
        <v>1975920.68</v>
      </c>
      <c r="H76" s="136">
        <f>SUM(H69:H75)</f>
        <v>795041.80999999994</v>
      </c>
      <c r="I76" s="136">
        <f>SUM(I69:I75)</f>
        <v>295446.95</v>
      </c>
      <c r="J76" s="136">
        <f>SUM(J67:J75)</f>
        <v>50078.13</v>
      </c>
      <c r="K76" s="136">
        <f>SUM(K68:K75)</f>
        <v>607169.15</v>
      </c>
      <c r="L76" s="136">
        <f>SUM(L69:L75)</f>
        <v>817.39</v>
      </c>
      <c r="M76" s="136">
        <f>SUM(M69:M75)</f>
        <v>0</v>
      </c>
      <c r="N76" s="136">
        <f>SUM(N69:N75)</f>
        <v>50015.39</v>
      </c>
      <c r="O76" s="136">
        <f>O66</f>
        <v>523793.93</v>
      </c>
      <c r="P76" s="136">
        <f t="shared" si="4"/>
        <v>4298283.43</v>
      </c>
    </row>
    <row r="77" spans="1:21" ht="24.95" customHeight="1" x14ac:dyDescent="0.2">
      <c r="A77" s="52"/>
      <c r="B77" s="52"/>
      <c r="C77" s="92"/>
      <c r="D77" s="52"/>
      <c r="E77" s="52"/>
      <c r="F77" s="52"/>
      <c r="G77" s="113"/>
      <c r="H77" s="113"/>
      <c r="I77" s="113"/>
      <c r="J77" s="113"/>
      <c r="K77" s="113"/>
      <c r="L77" s="113"/>
      <c r="M77" s="113"/>
      <c r="N77" s="113"/>
      <c r="O77" s="113"/>
      <c r="P77" s="113"/>
    </row>
    <row r="78" spans="1:21" ht="24.95" customHeight="1" x14ac:dyDescent="0.2">
      <c r="A78" s="92"/>
      <c r="B78" s="92"/>
      <c r="C78" s="92"/>
      <c r="D78" s="92"/>
      <c r="E78" s="92"/>
      <c r="F78" s="92"/>
      <c r="G78" s="114"/>
      <c r="H78" s="114"/>
      <c r="I78" s="114"/>
      <c r="J78" s="113"/>
      <c r="K78" s="113"/>
      <c r="L78" s="113"/>
      <c r="M78" s="113"/>
      <c r="N78" s="113"/>
      <c r="O78" s="113" t="s">
        <v>123</v>
      </c>
      <c r="P78" s="113"/>
    </row>
    <row r="79" spans="1:21" s="6" customFormat="1" ht="24.95" customHeight="1" x14ac:dyDescent="0.25">
      <c r="A79" s="347" t="s">
        <v>170</v>
      </c>
      <c r="B79" s="348"/>
      <c r="C79" s="349"/>
      <c r="D79" s="125"/>
      <c r="E79" s="125"/>
      <c r="F79" s="45"/>
      <c r="G79" s="45"/>
      <c r="H79" s="116"/>
      <c r="I79" s="116"/>
      <c r="J79" s="92"/>
      <c r="K79" s="153"/>
      <c r="L79" s="153"/>
      <c r="M79" s="351" t="s">
        <v>95</v>
      </c>
      <c r="N79" s="351"/>
      <c r="O79" s="351"/>
      <c r="P79" s="351"/>
      <c r="Q79" s="14"/>
    </row>
    <row r="80" spans="1:21" ht="29.25" customHeight="1" x14ac:dyDescent="0.2">
      <c r="A80" s="350" t="s">
        <v>131</v>
      </c>
      <c r="B80" s="350"/>
      <c r="C80" s="350"/>
      <c r="D80" s="350"/>
      <c r="E80" s="350"/>
      <c r="F80" s="350"/>
      <c r="G80" s="155" t="s">
        <v>94</v>
      </c>
      <c r="H80" s="117"/>
      <c r="I80" s="117"/>
      <c r="J80" s="118"/>
      <c r="K80" s="119"/>
      <c r="L80" s="119"/>
      <c r="M80" s="154" t="s">
        <v>96</v>
      </c>
      <c r="N80" s="344" t="s">
        <v>158</v>
      </c>
      <c r="O80" s="344"/>
      <c r="P80" s="344"/>
      <c r="Q80" s="16"/>
      <c r="R80" s="16"/>
      <c r="S80" s="17"/>
    </row>
    <row r="81" spans="1:19" ht="24.95" customHeight="1" x14ac:dyDescent="0.2">
      <c r="A81" s="344" t="s">
        <v>130</v>
      </c>
      <c r="B81" s="344"/>
      <c r="C81" s="344"/>
      <c r="D81" s="344"/>
      <c r="E81" s="344"/>
      <c r="F81" s="344"/>
      <c r="G81" s="120"/>
      <c r="H81" s="121"/>
      <c r="I81" s="121"/>
      <c r="J81" s="113"/>
      <c r="K81" s="122"/>
      <c r="L81" s="122"/>
      <c r="M81" s="154" t="s">
        <v>97</v>
      </c>
      <c r="N81" s="344" t="s">
        <v>159</v>
      </c>
      <c r="O81" s="344"/>
      <c r="P81" s="344"/>
      <c r="Q81" s="15"/>
      <c r="R81" s="15"/>
      <c r="S81" s="17"/>
    </row>
    <row r="82" spans="1:19" ht="24.95" customHeight="1" x14ac:dyDescent="0.2">
      <c r="A82" s="122"/>
      <c r="B82" s="122"/>
      <c r="C82" s="122"/>
      <c r="D82" s="122"/>
      <c r="E82" s="122"/>
      <c r="F82" s="122"/>
      <c r="G82" s="113"/>
      <c r="H82" s="113"/>
      <c r="I82" s="113"/>
      <c r="J82" s="113"/>
      <c r="K82" s="123"/>
      <c r="L82" s="123"/>
      <c r="M82" s="154" t="s">
        <v>98</v>
      </c>
      <c r="N82" s="344" t="s">
        <v>160</v>
      </c>
      <c r="O82" s="344"/>
      <c r="P82" s="344"/>
      <c r="Q82" s="15"/>
      <c r="R82" s="15"/>
      <c r="S82" s="17"/>
    </row>
    <row r="83" spans="1:19" ht="24.95" customHeight="1" x14ac:dyDescent="0.2">
      <c r="A83" s="123"/>
      <c r="B83" s="123"/>
      <c r="C83" s="123"/>
      <c r="D83" s="123"/>
      <c r="E83" s="123"/>
      <c r="F83" s="123"/>
      <c r="G83" s="113"/>
      <c r="H83" s="113"/>
      <c r="I83" s="113"/>
      <c r="J83" s="113"/>
      <c r="K83" s="123"/>
      <c r="L83" s="123"/>
      <c r="M83" s="154" t="s">
        <v>99</v>
      </c>
      <c r="N83" s="344" t="s">
        <v>161</v>
      </c>
      <c r="O83" s="344"/>
      <c r="P83" s="344"/>
      <c r="Q83" s="15"/>
      <c r="R83" s="15"/>
      <c r="S83" s="17"/>
    </row>
    <row r="84" spans="1:19" s="6" customFormat="1" hidden="1" x14ac:dyDescent="0.2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68"/>
      <c r="N84" s="68"/>
      <c r="O84" s="68"/>
      <c r="P84" s="68"/>
      <c r="Q84" s="17"/>
      <c r="R84" s="17"/>
      <c r="S84" s="17"/>
    </row>
    <row r="85" spans="1:19" s="6" customFormat="1" hidden="1" x14ac:dyDescent="0.2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68"/>
      <c r="N85" s="68"/>
      <c r="O85" s="68"/>
      <c r="P85" s="68"/>
      <c r="Q85" s="17"/>
      <c r="R85" s="17"/>
      <c r="S85" s="17"/>
    </row>
    <row r="86" spans="1:19" s="6" customFormat="1" hidden="1" x14ac:dyDescent="0.2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68"/>
      <c r="N86" s="68"/>
      <c r="O86" s="68"/>
      <c r="P86" s="68"/>
    </row>
    <row r="87" spans="1:19" s="6" customFormat="1" hidden="1" x14ac:dyDescent="0.2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</row>
    <row r="88" spans="1:19" s="6" customFormat="1" hidden="1" x14ac:dyDescent="0.2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</row>
    <row r="89" spans="1:19" s="6" customFormat="1" hidden="1" x14ac:dyDescent="0.2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</row>
    <row r="90" spans="1:19" s="6" customFormat="1" hidden="1" x14ac:dyDescent="0.2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</row>
    <row r="91" spans="1:19" s="6" customFormat="1" hidden="1" x14ac:dyDescent="0.2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9" s="6" customFormat="1" hidden="1" x14ac:dyDescent="0.2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</row>
    <row r="93" spans="1:19" s="6" customFormat="1" hidden="1" x14ac:dyDescent="0.2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</row>
    <row r="94" spans="1:19" s="6" customFormat="1" hidden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</row>
    <row r="95" spans="1:19" s="6" customFormat="1" hidden="1" x14ac:dyDescent="0.2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6" spans="1:19" s="6" customFormat="1" hidden="1" x14ac:dyDescent="0.2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s="6" customFormat="1" hidden="1" x14ac:dyDescent="0.2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</row>
    <row r="98" spans="1:16" s="6" customFormat="1" hidden="1" x14ac:dyDescent="0.2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</row>
    <row r="99" spans="1:16" s="6" customFormat="1" hidden="1" x14ac:dyDescent="0.2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</row>
    <row r="100" spans="1:16" s="6" customFormat="1" hidden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</row>
    <row r="101" spans="1:16" s="6" customFormat="1" hidden="1" x14ac:dyDescent="0.2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s="6" customFormat="1" hidden="1" x14ac:dyDescent="0.2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</row>
    <row r="103" spans="1:16" s="6" customFormat="1" hidden="1" x14ac:dyDescent="0.2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</row>
    <row r="104" spans="1:16" s="6" customFormat="1" hidden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</row>
    <row r="105" spans="1:16" s="6" customFormat="1" hidden="1" x14ac:dyDescent="0.2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</row>
    <row r="106" spans="1:16" s="6" customFormat="1" hidden="1" x14ac:dyDescent="0.2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  <row r="107" spans="1:16" s="6" customFormat="1" hidden="1" x14ac:dyDescent="0.2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</row>
    <row r="108" spans="1:16" s="6" customFormat="1" hidden="1" x14ac:dyDescent="0.2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</row>
    <row r="109" spans="1:16" s="6" customFormat="1" hidden="1" x14ac:dyDescent="0.2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</row>
    <row r="110" spans="1:16" s="6" customFormat="1" hidden="1" x14ac:dyDescent="0.2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</row>
    <row r="111" spans="1:16" s="6" customFormat="1" hidden="1" x14ac:dyDescent="0.2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</row>
    <row r="112" spans="1:16" s="6" customFormat="1" hidden="1" x14ac:dyDescent="0.2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</row>
    <row r="113" spans="1:16" s="6" customFormat="1" hidden="1" x14ac:dyDescent="0.2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</row>
    <row r="114" spans="1:16" s="6" customFormat="1" hidden="1" x14ac:dyDescent="0.2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</row>
    <row r="115" spans="1:16" s="6" customFormat="1" hidden="1" x14ac:dyDescent="0.2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</row>
    <row r="116" spans="1:16" s="6" customFormat="1" hidden="1" x14ac:dyDescent="0.2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</row>
    <row r="117" spans="1:16" s="6" customFormat="1" hidden="1" x14ac:dyDescent="0.2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</row>
    <row r="118" spans="1:16" s="6" customFormat="1" hidden="1" x14ac:dyDescent="0.2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</row>
    <row r="119" spans="1:16" s="6" customFormat="1" hidden="1" x14ac:dyDescent="0.2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</row>
    <row r="120" spans="1:16" s="6" customFormat="1" hidden="1" x14ac:dyDescent="0.2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</row>
    <row r="121" spans="1:16" s="6" customFormat="1" hidden="1" x14ac:dyDescent="0.2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</row>
    <row r="122" spans="1:16" s="6" customFormat="1" hidden="1" x14ac:dyDescent="0.2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</row>
    <row r="123" spans="1:16" s="6" customFormat="1" hidden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</row>
    <row r="124" spans="1:16" s="6" customFormat="1" hidden="1" x14ac:dyDescent="0.2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  <row r="125" spans="1:16" s="6" customFormat="1" hidden="1" x14ac:dyDescent="0.2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</row>
    <row r="126" spans="1:16" s="6" customFormat="1" hidden="1" x14ac:dyDescent="0.2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s="6" customFormat="1" hidden="1" x14ac:dyDescent="0.2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</row>
    <row r="128" spans="1:16" s="6" customFormat="1" hidden="1" x14ac:dyDescent="0.2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</row>
    <row r="129" spans="1:16" s="6" customFormat="1" hidden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</row>
    <row r="130" spans="1:16" s="6" customFormat="1" hidden="1" x14ac:dyDescent="0.2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1:16" s="6" customFormat="1" hidden="1" x14ac:dyDescent="0.2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</row>
    <row r="132" spans="1:16" s="6" customFormat="1" hidden="1" x14ac:dyDescent="0.2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</row>
    <row r="133" spans="1:16" s="6" customFormat="1" hidden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</row>
    <row r="134" spans="1:16" s="6" customFormat="1" hidden="1" x14ac:dyDescent="0.2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</row>
    <row r="135" spans="1:16" s="6" customFormat="1" hidden="1" x14ac:dyDescent="0.2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</row>
    <row r="136" spans="1:16" s="6" customFormat="1" hidden="1" x14ac:dyDescent="0.2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</row>
    <row r="137" spans="1:16" s="6" customFormat="1" hidden="1" x14ac:dyDescent="0.2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</row>
    <row r="138" spans="1:16" s="6" customFormat="1" hidden="1" x14ac:dyDescent="0.2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</row>
    <row r="139" spans="1:16" s="6" customFormat="1" hidden="1" x14ac:dyDescent="0.2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</row>
    <row r="140" spans="1:16" s="6" customFormat="1" hidden="1" x14ac:dyDescent="0.2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</row>
    <row r="141" spans="1:16" s="6" customFormat="1" hidden="1" x14ac:dyDescent="0.2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</row>
    <row r="142" spans="1:16" s="6" customFormat="1" hidden="1" x14ac:dyDescent="0.2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</row>
    <row r="143" spans="1:16" s="6" customFormat="1" hidden="1" x14ac:dyDescent="0.2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</row>
    <row r="144" spans="1:16" s="6" customFormat="1" hidden="1" x14ac:dyDescent="0.2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</row>
    <row r="145" spans="1:16" s="6" customFormat="1" hidden="1" x14ac:dyDescent="0.2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</row>
    <row r="146" spans="1:16" s="6" customFormat="1" hidden="1" x14ac:dyDescent="0.2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</row>
    <row r="147" spans="1:16" s="6" customFormat="1" hidden="1" x14ac:dyDescent="0.2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</row>
    <row r="148" spans="1:16" s="6" customFormat="1" hidden="1" x14ac:dyDescent="0.2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</row>
    <row r="149" spans="1:16" s="6" customFormat="1" hidden="1" x14ac:dyDescent="0.2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</row>
    <row r="150" spans="1:16" s="6" customFormat="1" hidden="1" x14ac:dyDescent="0.2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</row>
    <row r="151" spans="1:16" s="6" customFormat="1" hidden="1" x14ac:dyDescent="0.2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</row>
    <row r="152" spans="1:16" s="6" customFormat="1" hidden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</row>
    <row r="153" spans="1:16" s="6" customFormat="1" hidden="1" x14ac:dyDescent="0.2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</row>
    <row r="154" spans="1:16" s="6" customFormat="1" hidden="1" x14ac:dyDescent="0.2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</row>
    <row r="155" spans="1:16" s="6" customFormat="1" hidden="1" x14ac:dyDescent="0.2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</row>
    <row r="156" spans="1:16" s="6" customFormat="1" hidden="1" x14ac:dyDescent="0.2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</row>
    <row r="157" spans="1:16" s="6" customFormat="1" hidden="1" x14ac:dyDescent="0.2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</row>
    <row r="158" spans="1:16" s="6" customFormat="1" hidden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</row>
    <row r="159" spans="1:16" s="6" customFormat="1" hidden="1" x14ac:dyDescent="0.2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</row>
    <row r="160" spans="1:16" s="6" customFormat="1" hidden="1" x14ac:dyDescent="0.2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</row>
    <row r="161" spans="1:16" s="6" customFormat="1" hidden="1" x14ac:dyDescent="0.2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</row>
    <row r="162" spans="1:16" s="6" customFormat="1" hidden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</row>
    <row r="163" spans="1:16" s="6" customFormat="1" hidden="1" x14ac:dyDescent="0.2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</row>
    <row r="164" spans="1:16" s="6" customFormat="1" hidden="1" x14ac:dyDescent="0.2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</row>
    <row r="165" spans="1:16" s="6" customFormat="1" hidden="1" x14ac:dyDescent="0.2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</row>
    <row r="166" spans="1:16" s="6" customFormat="1" hidden="1" x14ac:dyDescent="0.2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</row>
    <row r="167" spans="1:16" s="6" customFormat="1" hidden="1" x14ac:dyDescent="0.2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</row>
    <row r="168" spans="1:16" s="6" customFormat="1" hidden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</row>
    <row r="169" spans="1:16" s="6" customFormat="1" hidden="1" x14ac:dyDescent="0.2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</row>
    <row r="170" spans="1:16" s="6" customFormat="1" hidden="1" x14ac:dyDescent="0.2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</row>
    <row r="171" spans="1:16" s="6" customFormat="1" hidden="1" x14ac:dyDescent="0.2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</row>
    <row r="172" spans="1:16" s="6" customFormat="1" hidden="1" x14ac:dyDescent="0.2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</row>
    <row r="173" spans="1:16" s="6" customFormat="1" hidden="1" x14ac:dyDescent="0.2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</row>
    <row r="174" spans="1:16" s="6" customFormat="1" hidden="1" x14ac:dyDescent="0.2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</row>
    <row r="175" spans="1:16" s="6" customFormat="1" hidden="1" x14ac:dyDescent="0.2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</row>
    <row r="176" spans="1:16" s="6" customFormat="1" hidden="1" x14ac:dyDescent="0.2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</row>
    <row r="177" spans="1:16" s="6" customFormat="1" hidden="1" x14ac:dyDescent="0.2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</row>
    <row r="178" spans="1:16" s="6" customFormat="1" hidden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</row>
    <row r="179" spans="1:16" s="6" customFormat="1" hidden="1" x14ac:dyDescent="0.2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</row>
    <row r="180" spans="1:16" s="6" customFormat="1" hidden="1" x14ac:dyDescent="0.2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</row>
    <row r="181" spans="1:16" s="6" customFormat="1" hidden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</row>
    <row r="182" spans="1:16" s="6" customFormat="1" hidden="1" x14ac:dyDescent="0.2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</row>
    <row r="183" spans="1:16" s="6" customFormat="1" hidden="1" x14ac:dyDescent="0.2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</row>
    <row r="184" spans="1:16" s="6" customFormat="1" hidden="1" x14ac:dyDescent="0.2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</row>
    <row r="185" spans="1:16" s="6" customFormat="1" hidden="1" x14ac:dyDescent="0.2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</row>
    <row r="186" spans="1:16" s="6" customFormat="1" hidden="1" x14ac:dyDescent="0.2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</row>
    <row r="187" spans="1:16" s="6" customFormat="1" hidden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</row>
    <row r="188" spans="1:16" s="6" customFormat="1" hidden="1" x14ac:dyDescent="0.2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</row>
    <row r="189" spans="1:16" s="6" customFormat="1" hidden="1" x14ac:dyDescent="0.2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</row>
    <row r="190" spans="1:16" s="6" customFormat="1" hidden="1" x14ac:dyDescent="0.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</row>
    <row r="191" spans="1:16" s="6" customFormat="1" hidden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</row>
    <row r="192" spans="1:16" s="6" customFormat="1" hidden="1" x14ac:dyDescent="0.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</row>
    <row r="193" spans="1:16" s="6" customFormat="1" hidden="1" x14ac:dyDescent="0.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</row>
    <row r="194" spans="1:16" s="6" customFormat="1" hidden="1" x14ac:dyDescent="0.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</row>
    <row r="195" spans="1:16" s="6" customFormat="1" hidden="1" x14ac:dyDescent="0.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</row>
    <row r="196" spans="1:16" s="6" customFormat="1" hidden="1" x14ac:dyDescent="0.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</row>
    <row r="197" spans="1:16" s="6" customFormat="1" hidden="1" x14ac:dyDescent="0.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</row>
    <row r="198" spans="1:16" s="6" customFormat="1" hidden="1" x14ac:dyDescent="0.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</row>
    <row r="199" spans="1:16" s="6" customFormat="1" hidden="1" x14ac:dyDescent="0.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</row>
    <row r="200" spans="1:16" s="6" customFormat="1" hidden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</row>
    <row r="201" spans="1:16" s="6" customFormat="1" hidden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</row>
    <row r="202" spans="1:16" s="6" customFormat="1" hidden="1" x14ac:dyDescent="0.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</row>
    <row r="203" spans="1:16" s="6" customFormat="1" hidden="1" x14ac:dyDescent="0.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</row>
    <row r="204" spans="1:16" s="6" customFormat="1" hidden="1" x14ac:dyDescent="0.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</row>
    <row r="205" spans="1:16" s="6" customFormat="1" hidden="1" x14ac:dyDescent="0.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</row>
    <row r="206" spans="1:16" s="6" customFormat="1" hidden="1" x14ac:dyDescent="0.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</row>
    <row r="207" spans="1:16" s="6" customFormat="1" hidden="1" x14ac:dyDescent="0.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</row>
    <row r="208" spans="1:16" s="6" customFormat="1" hidden="1" x14ac:dyDescent="0.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</row>
    <row r="209" spans="1:16" s="6" customFormat="1" hidden="1" x14ac:dyDescent="0.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</row>
    <row r="210" spans="1:16" s="6" customFormat="1" hidden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</row>
    <row r="211" spans="1:16" s="6" customFormat="1" hidden="1" x14ac:dyDescent="0.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</row>
    <row r="212" spans="1:16" s="6" customFormat="1" hidden="1" x14ac:dyDescent="0.2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</row>
    <row r="213" spans="1:16" s="6" customFormat="1" hidden="1" x14ac:dyDescent="0.2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</row>
    <row r="214" spans="1:16" s="6" customFormat="1" hidden="1" x14ac:dyDescent="0.2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</row>
    <row r="215" spans="1:16" s="6" customFormat="1" hidden="1" x14ac:dyDescent="0.2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</row>
    <row r="216" spans="1:16" s="6" customFormat="1" hidden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</row>
    <row r="217" spans="1:16" s="6" customFormat="1" hidden="1" x14ac:dyDescent="0.2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</row>
    <row r="218" spans="1:16" s="6" customFormat="1" hidden="1" x14ac:dyDescent="0.2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</row>
    <row r="219" spans="1:16" s="6" customFormat="1" hidden="1" x14ac:dyDescent="0.2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</row>
    <row r="220" spans="1:16" s="6" customFormat="1" hidden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</row>
    <row r="221" spans="1:16" s="6" customFormat="1" hidden="1" x14ac:dyDescent="0.2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</row>
    <row r="222" spans="1:16" s="6" customFormat="1" hidden="1" x14ac:dyDescent="0.2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</row>
    <row r="223" spans="1:16" s="6" customFormat="1" hidden="1" x14ac:dyDescent="0.2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</row>
    <row r="224" spans="1:16" s="6" customFormat="1" hidden="1" x14ac:dyDescent="0.2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</row>
    <row r="225" spans="1:16" s="6" customFormat="1" hidden="1" x14ac:dyDescent="0.2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</row>
    <row r="226" spans="1:16" s="6" customFormat="1" hidden="1" x14ac:dyDescent="0.2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</row>
    <row r="227" spans="1:16" s="6" customFormat="1" hidden="1" x14ac:dyDescent="0.2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</row>
    <row r="228" spans="1:16" s="6" customFormat="1" hidden="1" x14ac:dyDescent="0.2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</row>
    <row r="229" spans="1:16" s="6" customFormat="1" hidden="1" x14ac:dyDescent="0.2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</row>
    <row r="230" spans="1:16" s="6" customFormat="1" hidden="1" x14ac:dyDescent="0.2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</row>
    <row r="231" spans="1:16" s="6" customFormat="1" hidden="1" x14ac:dyDescent="0.2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</row>
    <row r="232" spans="1:16" s="6" customFormat="1" hidden="1" x14ac:dyDescent="0.2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</row>
    <row r="233" spans="1:16" s="6" customFormat="1" hidden="1" x14ac:dyDescent="0.2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</row>
    <row r="234" spans="1:16" s="6" customFormat="1" hidden="1" x14ac:dyDescent="0.2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</row>
    <row r="235" spans="1:16" s="6" customFormat="1" hidden="1" x14ac:dyDescent="0.2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</row>
    <row r="236" spans="1:16" s="6" customFormat="1" hidden="1" x14ac:dyDescent="0.2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</row>
    <row r="237" spans="1:16" s="6" customFormat="1" hidden="1" x14ac:dyDescent="0.2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</row>
    <row r="238" spans="1:16" s="6" customFormat="1" hidden="1" x14ac:dyDescent="0.2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</row>
    <row r="239" spans="1:16" s="6" customFormat="1" hidden="1" x14ac:dyDescent="0.2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</row>
    <row r="240" spans="1:16" s="6" customFormat="1" hidden="1" x14ac:dyDescent="0.2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</row>
    <row r="241" spans="1:16" s="6" customFormat="1" hidden="1" x14ac:dyDescent="0.2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</row>
    <row r="242" spans="1:16" s="6" customFormat="1" hidden="1" x14ac:dyDescent="0.2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</row>
    <row r="243" spans="1:16" s="6" customFormat="1" hidden="1" x14ac:dyDescent="0.2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</row>
    <row r="244" spans="1:16" s="6" customFormat="1" hidden="1" x14ac:dyDescent="0.2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</row>
    <row r="245" spans="1:16" s="6" customFormat="1" hidden="1" x14ac:dyDescent="0.2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</row>
    <row r="246" spans="1:16" s="6" customFormat="1" hidden="1" x14ac:dyDescent="0.2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</row>
    <row r="247" spans="1:16" s="6" customFormat="1" hidden="1" x14ac:dyDescent="0.2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</row>
    <row r="248" spans="1:16" s="6" customFormat="1" hidden="1" x14ac:dyDescent="0.2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</row>
    <row r="249" spans="1:16" s="6" customFormat="1" hidden="1" x14ac:dyDescent="0.2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</row>
    <row r="250" spans="1:16" s="6" customFormat="1" hidden="1" x14ac:dyDescent="0.2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</row>
    <row r="251" spans="1:16" s="6" customFormat="1" hidden="1" x14ac:dyDescent="0.2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</row>
    <row r="252" spans="1:16" s="6" customFormat="1" hidden="1" x14ac:dyDescent="0.2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</row>
    <row r="253" spans="1:16" s="6" customFormat="1" hidden="1" x14ac:dyDescent="0.2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</row>
    <row r="254" spans="1:16" s="6" customFormat="1" hidden="1" x14ac:dyDescent="0.2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</row>
    <row r="255" spans="1:16" s="6" customFormat="1" hidden="1" x14ac:dyDescent="0.2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</row>
    <row r="256" spans="1:16" s="6" customFormat="1" hidden="1" x14ac:dyDescent="0.2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</row>
    <row r="257" spans="1:16" s="6" customFormat="1" hidden="1" x14ac:dyDescent="0.2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</row>
    <row r="258" spans="1:16" s="6" customFormat="1" hidden="1" x14ac:dyDescent="0.2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</row>
    <row r="259" spans="1:16" s="6" customFormat="1" hidden="1" x14ac:dyDescent="0.2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</row>
    <row r="260" spans="1:16" s="6" customFormat="1" hidden="1" x14ac:dyDescent="0.2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</row>
    <row r="261" spans="1:16" s="6" customFormat="1" hidden="1" x14ac:dyDescent="0.2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</row>
    <row r="262" spans="1:16" s="6" customFormat="1" hidden="1" x14ac:dyDescent="0.2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</row>
    <row r="263" spans="1:16" s="6" customFormat="1" hidden="1" x14ac:dyDescent="0.2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</row>
    <row r="264" spans="1:16" s="6" customFormat="1" hidden="1" x14ac:dyDescent="0.2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</row>
    <row r="265" spans="1:16" s="6" customFormat="1" hidden="1" x14ac:dyDescent="0.2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</row>
    <row r="266" spans="1:16" s="6" customFormat="1" hidden="1" x14ac:dyDescent="0.2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</row>
    <row r="267" spans="1:16" s="6" customFormat="1" hidden="1" x14ac:dyDescent="0.2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</row>
    <row r="268" spans="1:16" s="6" customFormat="1" hidden="1" x14ac:dyDescent="0.2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</row>
    <row r="269" spans="1:16" s="6" customFormat="1" hidden="1" x14ac:dyDescent="0.2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</row>
    <row r="270" spans="1:16" s="6" customFormat="1" hidden="1" x14ac:dyDescent="0.2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</row>
    <row r="271" spans="1:16" s="6" customFormat="1" hidden="1" x14ac:dyDescent="0.2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</row>
    <row r="272" spans="1:16" s="6" customFormat="1" hidden="1" x14ac:dyDescent="0.2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</row>
    <row r="273" spans="1:16" s="6" customFormat="1" hidden="1" x14ac:dyDescent="0.2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</row>
    <row r="274" spans="1:16" s="6" customFormat="1" hidden="1" x14ac:dyDescent="0.2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</row>
    <row r="275" spans="1:16" s="6" customFormat="1" hidden="1" x14ac:dyDescent="0.2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</row>
    <row r="276" spans="1:16" s="6" customFormat="1" hidden="1" x14ac:dyDescent="0.2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</row>
    <row r="277" spans="1:16" s="6" customFormat="1" hidden="1" x14ac:dyDescent="0.2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</row>
    <row r="278" spans="1:16" s="6" customFormat="1" hidden="1" x14ac:dyDescent="0.2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</row>
    <row r="279" spans="1:16" s="6" customFormat="1" hidden="1" x14ac:dyDescent="0.2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</row>
    <row r="280" spans="1:16" s="6" customFormat="1" hidden="1" x14ac:dyDescent="0.2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</row>
    <row r="281" spans="1:16" s="6" customFormat="1" hidden="1" x14ac:dyDescent="0.2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</row>
    <row r="282" spans="1:16" s="6" customFormat="1" hidden="1" x14ac:dyDescent="0.2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</row>
    <row r="283" spans="1:16" s="6" customFormat="1" hidden="1" x14ac:dyDescent="0.2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</row>
    <row r="284" spans="1:16" s="6" customFormat="1" hidden="1" x14ac:dyDescent="0.2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</row>
    <row r="285" spans="1:16" s="6" customFormat="1" hidden="1" x14ac:dyDescent="0.2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</row>
    <row r="286" spans="1:16" s="6" customFormat="1" hidden="1" x14ac:dyDescent="0.2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</row>
    <row r="287" spans="1:16" s="6" customFormat="1" hidden="1" x14ac:dyDescent="0.2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</row>
    <row r="288" spans="1:16" s="6" customFormat="1" hidden="1" x14ac:dyDescent="0.2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</row>
    <row r="289" spans="1:16" s="6" customFormat="1" hidden="1" x14ac:dyDescent="0.2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</row>
    <row r="290" spans="1:16" s="6" customFormat="1" hidden="1" x14ac:dyDescent="0.2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</row>
    <row r="291" spans="1:16" s="6" customFormat="1" hidden="1" x14ac:dyDescent="0.2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</row>
    <row r="292" spans="1:16" s="6" customFormat="1" hidden="1" x14ac:dyDescent="0.2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</row>
    <row r="293" spans="1:16" s="6" customFormat="1" hidden="1" x14ac:dyDescent="0.2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</row>
    <row r="294" spans="1:16" s="6" customFormat="1" hidden="1" x14ac:dyDescent="0.2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</row>
    <row r="295" spans="1:16" s="6" customFormat="1" hidden="1" x14ac:dyDescent="0.2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</row>
    <row r="296" spans="1:16" s="6" customFormat="1" hidden="1" x14ac:dyDescent="0.2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</row>
    <row r="297" spans="1:16" s="6" customFormat="1" hidden="1" x14ac:dyDescent="0.2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</row>
    <row r="298" spans="1:16" s="6" customFormat="1" hidden="1" x14ac:dyDescent="0.2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</row>
    <row r="299" spans="1:16" s="6" customFormat="1" hidden="1" x14ac:dyDescent="0.2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</row>
    <row r="300" spans="1:16" s="6" customFormat="1" hidden="1" x14ac:dyDescent="0.2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</row>
    <row r="301" spans="1:16" s="6" customFormat="1" hidden="1" x14ac:dyDescent="0.2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</row>
    <row r="302" spans="1:16" s="6" customFormat="1" hidden="1" x14ac:dyDescent="0.2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</row>
    <row r="303" spans="1:16" s="6" customFormat="1" hidden="1" x14ac:dyDescent="0.2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</row>
    <row r="304" spans="1:16" s="6" customFormat="1" hidden="1" x14ac:dyDescent="0.2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</row>
    <row r="305" spans="1:16" s="6" customFormat="1" hidden="1" x14ac:dyDescent="0.2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</row>
    <row r="306" spans="1:16" s="6" customFormat="1" hidden="1" x14ac:dyDescent="0.2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</row>
    <row r="307" spans="1:16" s="6" customFormat="1" hidden="1" x14ac:dyDescent="0.2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</row>
    <row r="308" spans="1:16" s="6" customFormat="1" hidden="1" x14ac:dyDescent="0.2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</row>
    <row r="309" spans="1:16" s="6" customFormat="1" hidden="1" x14ac:dyDescent="0.2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</row>
    <row r="310" spans="1:16" s="6" customFormat="1" hidden="1" x14ac:dyDescent="0.2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</row>
    <row r="311" spans="1:16" s="6" customFormat="1" hidden="1" x14ac:dyDescent="0.2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</row>
    <row r="312" spans="1:16" s="6" customFormat="1" hidden="1" x14ac:dyDescent="0.2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</row>
    <row r="313" spans="1:16" s="6" customFormat="1" hidden="1" x14ac:dyDescent="0.2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</row>
    <row r="314" spans="1:16" s="6" customFormat="1" hidden="1" x14ac:dyDescent="0.2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</row>
    <row r="315" spans="1:16" s="6" customFormat="1" hidden="1" x14ac:dyDescent="0.2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</row>
    <row r="316" spans="1:16" s="6" customFormat="1" hidden="1" x14ac:dyDescent="0.2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</row>
    <row r="317" spans="1:16" s="6" customFormat="1" hidden="1" x14ac:dyDescent="0.2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</row>
    <row r="318" spans="1:16" s="6" customFormat="1" hidden="1" x14ac:dyDescent="0.2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</row>
    <row r="319" spans="1:16" s="6" customFormat="1" hidden="1" x14ac:dyDescent="0.2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</row>
    <row r="320" spans="1:16" s="6" customFormat="1" hidden="1" x14ac:dyDescent="0.2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</row>
    <row r="321" spans="1:16" s="6" customFormat="1" hidden="1" x14ac:dyDescent="0.2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</row>
    <row r="322" spans="1:16" s="6" customFormat="1" hidden="1" x14ac:dyDescent="0.2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</row>
    <row r="323" spans="1:16" s="6" customFormat="1" hidden="1" x14ac:dyDescent="0.2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</row>
    <row r="324" spans="1:16" s="6" customFormat="1" hidden="1" x14ac:dyDescent="0.2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</row>
    <row r="325" spans="1:16" s="6" customFormat="1" hidden="1" x14ac:dyDescent="0.2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</row>
    <row r="326" spans="1:16" s="6" customFormat="1" hidden="1" x14ac:dyDescent="0.2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</row>
    <row r="327" spans="1:16" s="6" customFormat="1" hidden="1" x14ac:dyDescent="0.2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</row>
    <row r="328" spans="1:16" s="6" customFormat="1" hidden="1" x14ac:dyDescent="0.2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</row>
    <row r="329" spans="1:16" s="6" customFormat="1" hidden="1" x14ac:dyDescent="0.2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</row>
    <row r="330" spans="1:16" s="6" customFormat="1" hidden="1" x14ac:dyDescent="0.2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</row>
    <row r="331" spans="1:16" s="6" customFormat="1" hidden="1" x14ac:dyDescent="0.2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</row>
    <row r="332" spans="1:16" s="6" customFormat="1" hidden="1" x14ac:dyDescent="0.2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</row>
    <row r="333" spans="1:16" s="6" customFormat="1" hidden="1" x14ac:dyDescent="0.2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</row>
    <row r="334" spans="1:16" s="6" customFormat="1" hidden="1" x14ac:dyDescent="0.2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</row>
    <row r="335" spans="1:16" s="6" customFormat="1" hidden="1" x14ac:dyDescent="0.2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</row>
    <row r="336" spans="1:16" s="6" customFormat="1" hidden="1" x14ac:dyDescent="0.2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</row>
    <row r="337" spans="1:16" s="6" customFormat="1" hidden="1" x14ac:dyDescent="0.2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</row>
    <row r="338" spans="1:16" s="6" customFormat="1" hidden="1" x14ac:dyDescent="0.2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</row>
    <row r="339" spans="1:16" s="6" customFormat="1" hidden="1" x14ac:dyDescent="0.2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</row>
    <row r="340" spans="1:16" s="6" customFormat="1" hidden="1" x14ac:dyDescent="0.2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</row>
    <row r="341" spans="1:16" s="6" customFormat="1" hidden="1" x14ac:dyDescent="0.2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</row>
    <row r="342" spans="1:16" s="6" customFormat="1" hidden="1" x14ac:dyDescent="0.2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</row>
    <row r="343" spans="1:16" s="6" customFormat="1" hidden="1" x14ac:dyDescent="0.2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</row>
    <row r="344" spans="1:16" s="6" customFormat="1" hidden="1" x14ac:dyDescent="0.2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</row>
    <row r="345" spans="1:16" s="6" customFormat="1" hidden="1" x14ac:dyDescent="0.2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</row>
    <row r="346" spans="1:16" s="6" customFormat="1" hidden="1" x14ac:dyDescent="0.2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</row>
    <row r="347" spans="1:16" s="6" customFormat="1" hidden="1" x14ac:dyDescent="0.2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</row>
    <row r="348" spans="1:16" s="6" customFormat="1" hidden="1" x14ac:dyDescent="0.2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</row>
    <row r="349" spans="1:16" s="6" customFormat="1" hidden="1" x14ac:dyDescent="0.2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</row>
    <row r="350" spans="1:16" s="6" customFormat="1" hidden="1" x14ac:dyDescent="0.2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</row>
    <row r="351" spans="1:16" s="6" customFormat="1" hidden="1" x14ac:dyDescent="0.2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</row>
    <row r="352" spans="1:16" s="6" customFormat="1" hidden="1" x14ac:dyDescent="0.2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</row>
    <row r="353" spans="1:16" s="6" customFormat="1" hidden="1" x14ac:dyDescent="0.2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</row>
    <row r="354" spans="1:16" s="6" customFormat="1" hidden="1" x14ac:dyDescent="0.2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</row>
    <row r="355" spans="1:16" s="6" customFormat="1" hidden="1" x14ac:dyDescent="0.2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</row>
    <row r="356" spans="1:16" s="6" customFormat="1" hidden="1" x14ac:dyDescent="0.2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</row>
    <row r="357" spans="1:16" s="6" customFormat="1" hidden="1" x14ac:dyDescent="0.2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</row>
    <row r="358" spans="1:16" s="6" customFormat="1" hidden="1" x14ac:dyDescent="0.2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</row>
    <row r="359" spans="1:16" s="6" customFormat="1" hidden="1" x14ac:dyDescent="0.2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</row>
    <row r="360" spans="1:16" s="6" customFormat="1" hidden="1" x14ac:dyDescent="0.2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</row>
    <row r="361" spans="1:16" s="6" customFormat="1" hidden="1" x14ac:dyDescent="0.2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</row>
    <row r="362" spans="1:16" s="6" customFormat="1" hidden="1" x14ac:dyDescent="0.2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</row>
    <row r="363" spans="1:16" s="6" customFormat="1" hidden="1" x14ac:dyDescent="0.2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</row>
    <row r="364" spans="1:16" s="6" customFormat="1" hidden="1" x14ac:dyDescent="0.2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</row>
    <row r="365" spans="1:16" s="6" customFormat="1" hidden="1" x14ac:dyDescent="0.2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</row>
    <row r="366" spans="1:16" s="6" customFormat="1" hidden="1" x14ac:dyDescent="0.2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</row>
    <row r="367" spans="1:16" s="6" customFormat="1" hidden="1" x14ac:dyDescent="0.2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</row>
    <row r="368" spans="1:16" s="6" customFormat="1" hidden="1" x14ac:dyDescent="0.2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</row>
    <row r="369" spans="1:16" s="6" customFormat="1" hidden="1" x14ac:dyDescent="0.2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</row>
    <row r="370" spans="1:16" s="6" customFormat="1" hidden="1" x14ac:dyDescent="0.2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</row>
    <row r="371" spans="1:16" s="6" customFormat="1" hidden="1" x14ac:dyDescent="0.2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</row>
    <row r="372" spans="1:16" s="6" customFormat="1" hidden="1" x14ac:dyDescent="0.2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</row>
    <row r="373" spans="1:16" s="6" customFormat="1" hidden="1" x14ac:dyDescent="0.2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</row>
    <row r="374" spans="1:16" s="6" customFormat="1" hidden="1" x14ac:dyDescent="0.2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</row>
    <row r="375" spans="1:16" s="6" customFormat="1" hidden="1" x14ac:dyDescent="0.2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</row>
    <row r="376" spans="1:16" s="6" customFormat="1" hidden="1" x14ac:dyDescent="0.2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</row>
    <row r="377" spans="1:16" s="6" customFormat="1" hidden="1" x14ac:dyDescent="0.2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</row>
    <row r="378" spans="1:16" s="6" customFormat="1" hidden="1" x14ac:dyDescent="0.2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</row>
    <row r="379" spans="1:16" s="6" customFormat="1" hidden="1" x14ac:dyDescent="0.2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</row>
    <row r="380" spans="1:16" s="6" customFormat="1" hidden="1" x14ac:dyDescent="0.2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</row>
    <row r="381" spans="1:16" s="6" customFormat="1" hidden="1" x14ac:dyDescent="0.2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</row>
    <row r="382" spans="1:16" s="6" customFormat="1" hidden="1" x14ac:dyDescent="0.2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</row>
    <row r="383" spans="1:16" s="6" customFormat="1" hidden="1" x14ac:dyDescent="0.2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</row>
    <row r="384" spans="1:16" s="6" customFormat="1" hidden="1" x14ac:dyDescent="0.2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</row>
    <row r="385" spans="1:16" s="6" customFormat="1" hidden="1" x14ac:dyDescent="0.2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</row>
    <row r="386" spans="1:16" s="6" customFormat="1" hidden="1" x14ac:dyDescent="0.2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</row>
    <row r="387" spans="1:16" s="6" customFormat="1" hidden="1" x14ac:dyDescent="0.2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</row>
    <row r="388" spans="1:16" s="6" customFormat="1" hidden="1" x14ac:dyDescent="0.2">
      <c r="A388" s="36"/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</row>
    <row r="389" spans="1:16" s="6" customFormat="1" hidden="1" x14ac:dyDescent="0.2">
      <c r="A389" s="36"/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</row>
    <row r="390" spans="1:16" s="6" customFormat="1" hidden="1" x14ac:dyDescent="0.2">
      <c r="A390" s="36"/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</row>
    <row r="391" spans="1:16" s="6" customFormat="1" hidden="1" x14ac:dyDescent="0.2">
      <c r="A391" s="36"/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</row>
    <row r="392" spans="1:16" s="6" customFormat="1" hidden="1" x14ac:dyDescent="0.2">
      <c r="A392" s="36"/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</row>
    <row r="393" spans="1:16" s="6" customFormat="1" hidden="1" x14ac:dyDescent="0.2">
      <c r="A393" s="36"/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</row>
    <row r="394" spans="1:16" s="6" customFormat="1" hidden="1" x14ac:dyDescent="0.2">
      <c r="A394" s="36"/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</row>
    <row r="395" spans="1:16" s="6" customFormat="1" hidden="1" x14ac:dyDescent="0.2">
      <c r="A395" s="36"/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</row>
    <row r="396" spans="1:16" s="6" customFormat="1" hidden="1" x14ac:dyDescent="0.2">
      <c r="A396" s="36"/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</row>
    <row r="397" spans="1:16" s="6" customFormat="1" hidden="1" x14ac:dyDescent="0.2">
      <c r="A397" s="36"/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</row>
    <row r="398" spans="1:16" s="6" customFormat="1" hidden="1" x14ac:dyDescent="0.2">
      <c r="A398" s="36"/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</row>
    <row r="399" spans="1:16" s="6" customFormat="1" hidden="1" x14ac:dyDescent="0.2">
      <c r="A399" s="36"/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</row>
    <row r="400" spans="1:16" s="6" customFormat="1" hidden="1" x14ac:dyDescent="0.2">
      <c r="A400" s="36"/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</row>
    <row r="401" spans="1:16" s="6" customFormat="1" hidden="1" x14ac:dyDescent="0.2">
      <c r="A401" s="36"/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</row>
    <row r="402" spans="1:16" s="6" customFormat="1" hidden="1" x14ac:dyDescent="0.2">
      <c r="A402" s="36"/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</row>
    <row r="403" spans="1:16" s="6" customFormat="1" hidden="1" x14ac:dyDescent="0.2">
      <c r="A403" s="36"/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</row>
    <row r="404" spans="1:16" s="6" customFormat="1" hidden="1" x14ac:dyDescent="0.2">
      <c r="A404" s="36"/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</row>
    <row r="405" spans="1:16" s="6" customFormat="1" hidden="1" x14ac:dyDescent="0.2">
      <c r="A405" s="36"/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</row>
    <row r="406" spans="1:16" s="6" customFormat="1" hidden="1" x14ac:dyDescent="0.2">
      <c r="A406" s="36"/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</row>
    <row r="407" spans="1:16" s="6" customFormat="1" hidden="1" x14ac:dyDescent="0.2">
      <c r="A407" s="36"/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</row>
    <row r="408" spans="1:16" s="6" customFormat="1" hidden="1" x14ac:dyDescent="0.2">
      <c r="A408" s="36"/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</row>
    <row r="409" spans="1:16" s="6" customFormat="1" hidden="1" x14ac:dyDescent="0.2">
      <c r="A409" s="36"/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</row>
    <row r="410" spans="1:16" s="6" customFormat="1" hidden="1" x14ac:dyDescent="0.2">
      <c r="A410" s="36"/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</row>
    <row r="411" spans="1:16" s="6" customFormat="1" hidden="1" x14ac:dyDescent="0.2">
      <c r="A411" s="36"/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</row>
    <row r="412" spans="1:16" s="6" customFormat="1" hidden="1" x14ac:dyDescent="0.2">
      <c r="A412" s="36"/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</row>
    <row r="413" spans="1:16" s="6" customFormat="1" hidden="1" x14ac:dyDescent="0.2">
      <c r="A413" s="36"/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</row>
    <row r="414" spans="1:16" s="6" customFormat="1" hidden="1" x14ac:dyDescent="0.2">
      <c r="A414" s="36"/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</row>
    <row r="415" spans="1:16" s="6" customFormat="1" hidden="1" x14ac:dyDescent="0.2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</row>
    <row r="416" spans="1:16" s="6" customFormat="1" hidden="1" x14ac:dyDescent="0.2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</row>
    <row r="417" spans="1:16" s="6" customFormat="1" hidden="1" x14ac:dyDescent="0.2">
      <c r="A417" s="36"/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</row>
    <row r="418" spans="1:16" s="6" customFormat="1" hidden="1" x14ac:dyDescent="0.2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</row>
    <row r="419" spans="1:16" s="6" customFormat="1" hidden="1" x14ac:dyDescent="0.2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</row>
    <row r="420" spans="1:16" s="6" customFormat="1" hidden="1" x14ac:dyDescent="0.2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</row>
    <row r="421" spans="1:16" s="6" customFormat="1" hidden="1" x14ac:dyDescent="0.2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</row>
    <row r="422" spans="1:16" s="6" customFormat="1" hidden="1" x14ac:dyDescent="0.2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</row>
    <row r="423" spans="1:16" s="6" customFormat="1" hidden="1" x14ac:dyDescent="0.2">
      <c r="A423" s="36"/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</row>
    <row r="424" spans="1:16" s="6" customFormat="1" hidden="1" x14ac:dyDescent="0.2">
      <c r="A424" s="36"/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</row>
    <row r="425" spans="1:16" s="6" customFormat="1" hidden="1" x14ac:dyDescent="0.2">
      <c r="A425" s="36"/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</row>
    <row r="426" spans="1:16" s="6" customFormat="1" hidden="1" x14ac:dyDescent="0.2">
      <c r="A426" s="36"/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</row>
    <row r="427" spans="1:16" s="6" customFormat="1" hidden="1" x14ac:dyDescent="0.2">
      <c r="A427" s="36"/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</row>
    <row r="428" spans="1:16" s="6" customFormat="1" hidden="1" x14ac:dyDescent="0.2">
      <c r="A428" s="36"/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</row>
    <row r="429" spans="1:16" s="6" customFormat="1" hidden="1" x14ac:dyDescent="0.2">
      <c r="A429" s="36"/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</row>
    <row r="430" spans="1:16" s="6" customFormat="1" hidden="1" x14ac:dyDescent="0.2">
      <c r="A430" s="36"/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</row>
    <row r="431" spans="1:16" s="6" customFormat="1" hidden="1" x14ac:dyDescent="0.2">
      <c r="A431" s="36"/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</row>
    <row r="432" spans="1:16" s="6" customFormat="1" hidden="1" x14ac:dyDescent="0.2">
      <c r="A432" s="36"/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</row>
    <row r="433" spans="1:16" s="6" customFormat="1" hidden="1" x14ac:dyDescent="0.2">
      <c r="A433" s="36"/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</row>
    <row r="434" spans="1:16" s="6" customFormat="1" hidden="1" x14ac:dyDescent="0.2">
      <c r="A434" s="36"/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</row>
    <row r="435" spans="1:16" s="6" customFormat="1" hidden="1" x14ac:dyDescent="0.2">
      <c r="A435" s="36"/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</row>
    <row r="436" spans="1:16" s="6" customFormat="1" hidden="1" x14ac:dyDescent="0.2">
      <c r="A436" s="36"/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</row>
    <row r="437" spans="1:16" s="6" customFormat="1" hidden="1" x14ac:dyDescent="0.2">
      <c r="A437" s="36"/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</row>
    <row r="438" spans="1:16" s="6" customFormat="1" hidden="1" x14ac:dyDescent="0.2">
      <c r="A438" s="36"/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</row>
    <row r="439" spans="1:16" s="6" customFormat="1" hidden="1" x14ac:dyDescent="0.2">
      <c r="A439" s="36"/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</row>
    <row r="440" spans="1:16" s="6" customFormat="1" hidden="1" x14ac:dyDescent="0.2">
      <c r="A440" s="36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</row>
    <row r="441" spans="1:16" s="6" customFormat="1" hidden="1" x14ac:dyDescent="0.2">
      <c r="A441" s="36"/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</row>
    <row r="442" spans="1:16" s="6" customFormat="1" hidden="1" x14ac:dyDescent="0.2">
      <c r="A442" s="36"/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</row>
    <row r="443" spans="1:16" s="6" customFormat="1" hidden="1" x14ac:dyDescent="0.2">
      <c r="A443" s="36"/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</row>
    <row r="444" spans="1:16" s="6" customFormat="1" hidden="1" x14ac:dyDescent="0.2">
      <c r="A444" s="36"/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</row>
    <row r="445" spans="1:16" s="6" customFormat="1" hidden="1" x14ac:dyDescent="0.2">
      <c r="A445" s="36"/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</row>
    <row r="446" spans="1:16" s="6" customFormat="1" hidden="1" x14ac:dyDescent="0.2">
      <c r="A446" s="36"/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</row>
    <row r="447" spans="1:16" s="6" customFormat="1" hidden="1" x14ac:dyDescent="0.2">
      <c r="A447" s="36"/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</row>
    <row r="448" spans="1:16" s="6" customFormat="1" hidden="1" x14ac:dyDescent="0.2">
      <c r="A448" s="36"/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</row>
    <row r="449" spans="1:16" s="6" customFormat="1" hidden="1" x14ac:dyDescent="0.2">
      <c r="A449" s="36"/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</row>
    <row r="450" spans="1:16" s="6" customFormat="1" hidden="1" x14ac:dyDescent="0.2">
      <c r="A450" s="36"/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</row>
    <row r="451" spans="1:16" s="6" customFormat="1" hidden="1" x14ac:dyDescent="0.2">
      <c r="A451" s="36"/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</row>
    <row r="452" spans="1:16" s="6" customFormat="1" hidden="1" x14ac:dyDescent="0.2">
      <c r="A452" s="36"/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</row>
    <row r="453" spans="1:16" s="6" customFormat="1" hidden="1" x14ac:dyDescent="0.2">
      <c r="A453" s="36"/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</row>
    <row r="454" spans="1:16" s="6" customFormat="1" hidden="1" x14ac:dyDescent="0.2">
      <c r="A454" s="36"/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</row>
    <row r="455" spans="1:16" s="6" customFormat="1" hidden="1" x14ac:dyDescent="0.2">
      <c r="A455" s="36"/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</row>
    <row r="456" spans="1:16" s="6" customFormat="1" hidden="1" x14ac:dyDescent="0.2">
      <c r="A456" s="36"/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</row>
    <row r="457" spans="1:16" s="6" customFormat="1" hidden="1" x14ac:dyDescent="0.2">
      <c r="A457" s="36"/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</row>
    <row r="458" spans="1:16" s="6" customFormat="1" hidden="1" x14ac:dyDescent="0.2">
      <c r="A458" s="36"/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</row>
    <row r="459" spans="1:16" s="6" customFormat="1" hidden="1" x14ac:dyDescent="0.2">
      <c r="A459" s="36"/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</row>
    <row r="460" spans="1:16" s="6" customFormat="1" hidden="1" x14ac:dyDescent="0.2">
      <c r="A460" s="36"/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</row>
    <row r="461" spans="1:16" s="6" customFormat="1" hidden="1" x14ac:dyDescent="0.2">
      <c r="A461" s="36"/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</row>
    <row r="462" spans="1:16" s="6" customFormat="1" hidden="1" x14ac:dyDescent="0.2">
      <c r="A462" s="36"/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</row>
    <row r="463" spans="1:16" s="6" customFormat="1" hidden="1" x14ac:dyDescent="0.2">
      <c r="A463" s="36"/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</row>
    <row r="464" spans="1:16" s="6" customFormat="1" hidden="1" x14ac:dyDescent="0.2">
      <c r="A464" s="36"/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</row>
    <row r="465" spans="1:16" s="6" customFormat="1" hidden="1" x14ac:dyDescent="0.2">
      <c r="A465" s="36"/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</row>
    <row r="466" spans="1:16" s="6" customFormat="1" hidden="1" x14ac:dyDescent="0.2">
      <c r="A466" s="36"/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</row>
    <row r="467" spans="1:16" s="6" customFormat="1" hidden="1" x14ac:dyDescent="0.2">
      <c r="A467" s="36"/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</row>
    <row r="468" spans="1:16" s="6" customFormat="1" hidden="1" x14ac:dyDescent="0.2">
      <c r="A468" s="36"/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</row>
    <row r="469" spans="1:16" s="6" customFormat="1" hidden="1" x14ac:dyDescent="0.2">
      <c r="A469" s="36"/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</row>
    <row r="470" spans="1:16" s="6" customFormat="1" hidden="1" x14ac:dyDescent="0.2">
      <c r="A470" s="36"/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</row>
    <row r="471" spans="1:16" s="6" customFormat="1" hidden="1" x14ac:dyDescent="0.2">
      <c r="A471" s="36"/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</row>
    <row r="472" spans="1:16" s="6" customFormat="1" hidden="1" x14ac:dyDescent="0.2">
      <c r="A472" s="36"/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</row>
    <row r="473" spans="1:16" s="6" customFormat="1" hidden="1" x14ac:dyDescent="0.2">
      <c r="A473" s="36"/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</row>
    <row r="474" spans="1:16" s="6" customFormat="1" hidden="1" x14ac:dyDescent="0.2">
      <c r="A474" s="36"/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</row>
    <row r="475" spans="1:16" s="6" customFormat="1" hidden="1" x14ac:dyDescent="0.2">
      <c r="A475" s="36"/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</row>
    <row r="476" spans="1:16" s="6" customFormat="1" hidden="1" x14ac:dyDescent="0.2">
      <c r="A476" s="36"/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</row>
    <row r="477" spans="1:16" s="6" customFormat="1" hidden="1" x14ac:dyDescent="0.2">
      <c r="A477" s="36"/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</row>
    <row r="478" spans="1:16" s="6" customFormat="1" hidden="1" x14ac:dyDescent="0.2">
      <c r="A478" s="36"/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</row>
    <row r="479" spans="1:16" s="6" customFormat="1" hidden="1" x14ac:dyDescent="0.2">
      <c r="A479" s="36"/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</row>
    <row r="480" spans="1:16" s="6" customFormat="1" hidden="1" x14ac:dyDescent="0.2">
      <c r="A480" s="36"/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</row>
    <row r="481" spans="1:16" s="6" customFormat="1" hidden="1" x14ac:dyDescent="0.2">
      <c r="A481" s="36"/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</row>
    <row r="482" spans="1:16" s="6" customFormat="1" hidden="1" x14ac:dyDescent="0.2">
      <c r="A482" s="36"/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</row>
    <row r="483" spans="1:16" s="6" customFormat="1" hidden="1" x14ac:dyDescent="0.2">
      <c r="A483" s="36"/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</row>
    <row r="484" spans="1:16" s="6" customFormat="1" hidden="1" x14ac:dyDescent="0.2">
      <c r="A484" s="36"/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</row>
    <row r="485" spans="1:16" s="6" customFormat="1" hidden="1" x14ac:dyDescent="0.2">
      <c r="A485" s="36"/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</row>
    <row r="486" spans="1:16" s="6" customFormat="1" hidden="1" x14ac:dyDescent="0.2">
      <c r="A486" s="36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</row>
    <row r="487" spans="1:16" s="6" customFormat="1" hidden="1" x14ac:dyDescent="0.2">
      <c r="A487" s="36"/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</row>
    <row r="488" spans="1:16" s="6" customFormat="1" hidden="1" x14ac:dyDescent="0.2">
      <c r="A488" s="36"/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</row>
    <row r="489" spans="1:16" s="6" customFormat="1" hidden="1" x14ac:dyDescent="0.2">
      <c r="A489" s="36"/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</row>
    <row r="490" spans="1:16" s="6" customFormat="1" hidden="1" x14ac:dyDescent="0.2">
      <c r="A490" s="36"/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</row>
    <row r="491" spans="1:16" s="6" customFormat="1" hidden="1" x14ac:dyDescent="0.2">
      <c r="A491" s="36"/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</row>
    <row r="492" spans="1:16" s="6" customFormat="1" hidden="1" x14ac:dyDescent="0.2">
      <c r="A492" s="36"/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</row>
    <row r="493" spans="1:16" s="6" customFormat="1" hidden="1" x14ac:dyDescent="0.2">
      <c r="A493" s="36"/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</row>
    <row r="494" spans="1:16" s="6" customFormat="1" hidden="1" x14ac:dyDescent="0.2">
      <c r="A494" s="36"/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spans="1:16" s="6" customFormat="1" hidden="1" x14ac:dyDescent="0.2">
      <c r="A495" s="36"/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</row>
    <row r="496" spans="1:16" s="6" customFormat="1" hidden="1" x14ac:dyDescent="0.2">
      <c r="A496" s="36"/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</row>
    <row r="497" spans="1:16" s="6" customFormat="1" hidden="1" x14ac:dyDescent="0.2">
      <c r="A497" s="36"/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</row>
    <row r="498" spans="1:16" s="6" customFormat="1" hidden="1" x14ac:dyDescent="0.2">
      <c r="A498" s="36"/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</row>
    <row r="499" spans="1:16" s="6" customFormat="1" hidden="1" x14ac:dyDescent="0.2">
      <c r="A499" s="36"/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</row>
    <row r="500" spans="1:16" s="6" customFormat="1" hidden="1" x14ac:dyDescent="0.2">
      <c r="A500" s="36"/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</row>
    <row r="501" spans="1:16" s="6" customFormat="1" hidden="1" x14ac:dyDescent="0.2">
      <c r="A501" s="36"/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</row>
    <row r="502" spans="1:16" s="6" customFormat="1" hidden="1" x14ac:dyDescent="0.2">
      <c r="A502" s="36"/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</row>
    <row r="503" spans="1:16" s="6" customFormat="1" hidden="1" x14ac:dyDescent="0.2">
      <c r="A503" s="36"/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</row>
    <row r="504" spans="1:16" s="6" customFormat="1" hidden="1" x14ac:dyDescent="0.2">
      <c r="A504" s="36"/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</row>
    <row r="505" spans="1:16" s="6" customFormat="1" hidden="1" x14ac:dyDescent="0.2">
      <c r="A505" s="36"/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</row>
    <row r="506" spans="1:16" s="6" customFormat="1" hidden="1" x14ac:dyDescent="0.2">
      <c r="A506" s="36"/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</row>
    <row r="507" spans="1:16" s="6" customFormat="1" hidden="1" x14ac:dyDescent="0.2">
      <c r="A507" s="36"/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</row>
    <row r="508" spans="1:16" s="6" customFormat="1" hidden="1" x14ac:dyDescent="0.2">
      <c r="A508" s="36"/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</row>
    <row r="509" spans="1:16" s="6" customFormat="1" hidden="1" x14ac:dyDescent="0.2">
      <c r="A509" s="36"/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</row>
    <row r="510" spans="1:16" s="6" customFormat="1" hidden="1" x14ac:dyDescent="0.2">
      <c r="A510" s="36"/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</row>
    <row r="511" spans="1:16" s="6" customFormat="1" hidden="1" x14ac:dyDescent="0.2">
      <c r="A511" s="36"/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</row>
    <row r="512" spans="1:16" s="6" customFormat="1" hidden="1" x14ac:dyDescent="0.2">
      <c r="A512" s="36"/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</row>
    <row r="513" spans="1:16" s="6" customFormat="1" hidden="1" x14ac:dyDescent="0.2">
      <c r="A513" s="36"/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</row>
    <row r="514" spans="1:16" s="6" customFormat="1" hidden="1" x14ac:dyDescent="0.2">
      <c r="A514" s="36"/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</row>
    <row r="515" spans="1:16" s="6" customFormat="1" hidden="1" x14ac:dyDescent="0.2">
      <c r="A515" s="36"/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</row>
    <row r="516" spans="1:16" s="6" customFormat="1" hidden="1" x14ac:dyDescent="0.2">
      <c r="A516" s="36"/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</row>
    <row r="517" spans="1:16" s="6" customFormat="1" hidden="1" x14ac:dyDescent="0.2">
      <c r="A517" s="36"/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</row>
    <row r="518" spans="1:16" s="6" customFormat="1" hidden="1" x14ac:dyDescent="0.2">
      <c r="A518" s="36"/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</row>
    <row r="519" spans="1:16" s="6" customFormat="1" hidden="1" x14ac:dyDescent="0.2">
      <c r="A519" s="36"/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</row>
    <row r="520" spans="1:16" s="6" customFormat="1" hidden="1" x14ac:dyDescent="0.2">
      <c r="A520" s="36"/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</row>
    <row r="521" spans="1:16" s="6" customFormat="1" hidden="1" x14ac:dyDescent="0.2">
      <c r="A521" s="36"/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</row>
    <row r="522" spans="1:16" s="6" customFormat="1" hidden="1" x14ac:dyDescent="0.2">
      <c r="A522" s="36"/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</row>
    <row r="523" spans="1:16" s="6" customFormat="1" hidden="1" x14ac:dyDescent="0.2">
      <c r="A523" s="36"/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</row>
    <row r="524" spans="1:16" s="6" customFormat="1" hidden="1" x14ac:dyDescent="0.2">
      <c r="A524" s="36"/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</row>
    <row r="525" spans="1:16" s="6" customFormat="1" hidden="1" x14ac:dyDescent="0.2">
      <c r="A525" s="36"/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</row>
    <row r="526" spans="1:16" s="6" customFormat="1" hidden="1" x14ac:dyDescent="0.2">
      <c r="A526" s="36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</row>
    <row r="527" spans="1:16" s="6" customFormat="1" hidden="1" x14ac:dyDescent="0.2">
      <c r="A527" s="36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</row>
    <row r="528" spans="1:16" s="6" customFormat="1" hidden="1" x14ac:dyDescent="0.2">
      <c r="A528" s="36"/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</row>
    <row r="529" spans="1:16" s="6" customFormat="1" hidden="1" x14ac:dyDescent="0.2">
      <c r="A529" s="36"/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</row>
    <row r="530" spans="1:16" s="6" customFormat="1" hidden="1" x14ac:dyDescent="0.2">
      <c r="A530" s="36"/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</row>
    <row r="531" spans="1:16" s="6" customFormat="1" hidden="1" x14ac:dyDescent="0.2">
      <c r="A531" s="36"/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</row>
    <row r="532" spans="1:16" s="6" customFormat="1" hidden="1" x14ac:dyDescent="0.2">
      <c r="A532" s="36"/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</row>
    <row r="533" spans="1:16" s="6" customFormat="1" hidden="1" x14ac:dyDescent="0.2">
      <c r="A533" s="36"/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</row>
    <row r="534" spans="1:16" s="6" customFormat="1" hidden="1" x14ac:dyDescent="0.2">
      <c r="A534" s="36"/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</row>
    <row r="535" spans="1:16" s="6" customFormat="1" hidden="1" x14ac:dyDescent="0.2">
      <c r="A535" s="36"/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</row>
    <row r="536" spans="1:16" s="6" customFormat="1" hidden="1" x14ac:dyDescent="0.2">
      <c r="A536" s="36"/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</row>
    <row r="537" spans="1:16" s="6" customFormat="1" hidden="1" x14ac:dyDescent="0.2">
      <c r="A537" s="36"/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</row>
    <row r="538" spans="1:16" s="6" customFormat="1" hidden="1" x14ac:dyDescent="0.2">
      <c r="A538" s="36"/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</row>
    <row r="539" spans="1:16" s="6" customFormat="1" hidden="1" x14ac:dyDescent="0.2">
      <c r="A539" s="36"/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</row>
    <row r="540" spans="1:16" s="6" customFormat="1" hidden="1" x14ac:dyDescent="0.2">
      <c r="A540" s="36"/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</row>
    <row r="541" spans="1:16" s="6" customFormat="1" hidden="1" x14ac:dyDescent="0.2">
      <c r="A541" s="36"/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</row>
    <row r="542" spans="1:16" s="6" customFormat="1" hidden="1" x14ac:dyDescent="0.2">
      <c r="A542" s="36"/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</row>
    <row r="543" spans="1:16" s="6" customFormat="1" hidden="1" x14ac:dyDescent="0.2">
      <c r="A543" s="36"/>
      <c r="B543" s="36"/>
      <c r="C543" s="36"/>
      <c r="D543" s="36"/>
      <c r="E543" s="36"/>
      <c r="F543" s="36"/>
      <c r="G543" s="36"/>
      <c r="H543" s="36"/>
      <c r="I543" s="36"/>
      <c r="J543" s="36"/>
      <c r="K543" s="36"/>
      <c r="L543" s="36"/>
      <c r="M543" s="36"/>
      <c r="N543" s="36"/>
      <c r="O543" s="36"/>
      <c r="P543" s="36"/>
    </row>
    <row r="544" spans="1:16" s="6" customFormat="1" hidden="1" x14ac:dyDescent="0.2">
      <c r="A544" s="36"/>
      <c r="B544" s="36"/>
      <c r="C544" s="36"/>
      <c r="D544" s="36"/>
      <c r="E544" s="36"/>
      <c r="F544" s="36"/>
      <c r="G544" s="36"/>
      <c r="H544" s="36"/>
      <c r="I544" s="36"/>
      <c r="J544" s="36"/>
      <c r="K544" s="36"/>
      <c r="L544" s="36"/>
      <c r="M544" s="36"/>
      <c r="N544" s="36"/>
      <c r="O544" s="36"/>
      <c r="P544" s="36"/>
    </row>
    <row r="545" spans="1:16" s="6" customFormat="1" hidden="1" x14ac:dyDescent="0.2">
      <c r="A545" s="36"/>
      <c r="B545" s="36"/>
      <c r="C545" s="36"/>
      <c r="D545" s="36"/>
      <c r="E545" s="36"/>
      <c r="F545" s="36"/>
      <c r="G545" s="36"/>
      <c r="H545" s="36"/>
      <c r="I545" s="36"/>
      <c r="J545" s="36"/>
      <c r="K545" s="36"/>
      <c r="L545" s="36"/>
      <c r="M545" s="36"/>
      <c r="N545" s="36"/>
      <c r="O545" s="36"/>
      <c r="P545" s="36"/>
    </row>
    <row r="546" spans="1:16" s="6" customFormat="1" hidden="1" x14ac:dyDescent="0.2">
      <c r="A546" s="36"/>
      <c r="B546" s="36"/>
      <c r="C546" s="36"/>
      <c r="D546" s="36"/>
      <c r="E546" s="36"/>
      <c r="F546" s="36"/>
      <c r="G546" s="36"/>
      <c r="H546" s="36"/>
      <c r="I546" s="36"/>
      <c r="J546" s="36"/>
      <c r="K546" s="36"/>
      <c r="L546" s="36"/>
      <c r="M546" s="36"/>
      <c r="N546" s="36"/>
      <c r="O546" s="36"/>
      <c r="P546" s="36"/>
    </row>
    <row r="547" spans="1:16" s="6" customFormat="1" hidden="1" x14ac:dyDescent="0.2">
      <c r="A547" s="36"/>
      <c r="B547" s="36"/>
      <c r="C547" s="36"/>
      <c r="D547" s="36"/>
      <c r="E547" s="36"/>
      <c r="F547" s="36"/>
      <c r="G547" s="36"/>
      <c r="H547" s="36"/>
      <c r="I547" s="36"/>
      <c r="J547" s="36"/>
      <c r="K547" s="36"/>
      <c r="L547" s="36"/>
      <c r="M547" s="36"/>
      <c r="N547" s="36"/>
      <c r="O547" s="36"/>
      <c r="P547" s="36"/>
    </row>
    <row r="548" spans="1:16" s="6" customFormat="1" hidden="1" x14ac:dyDescent="0.2">
      <c r="A548" s="36"/>
      <c r="B548" s="36"/>
      <c r="C548" s="36"/>
      <c r="D548" s="36"/>
      <c r="E548" s="36"/>
      <c r="F548" s="36"/>
      <c r="G548" s="36"/>
      <c r="H548" s="36"/>
      <c r="I548" s="36"/>
      <c r="J548" s="36"/>
      <c r="K548" s="36"/>
      <c r="L548" s="36"/>
      <c r="M548" s="36"/>
      <c r="N548" s="36"/>
      <c r="O548" s="36"/>
      <c r="P548" s="36"/>
    </row>
    <row r="549" spans="1:16" s="6" customFormat="1" hidden="1" x14ac:dyDescent="0.2">
      <c r="A549" s="36"/>
      <c r="B549" s="36"/>
      <c r="C549" s="36"/>
      <c r="D549" s="36"/>
      <c r="E549" s="36"/>
      <c r="F549" s="36"/>
      <c r="G549" s="36"/>
      <c r="H549" s="36"/>
      <c r="I549" s="36"/>
      <c r="J549" s="36"/>
      <c r="K549" s="36"/>
      <c r="L549" s="36"/>
      <c r="M549" s="36"/>
      <c r="N549" s="36"/>
      <c r="O549" s="36"/>
      <c r="P549" s="36"/>
    </row>
    <row r="550" spans="1:16" s="6" customFormat="1" hidden="1" x14ac:dyDescent="0.2">
      <c r="A550" s="36"/>
      <c r="B550" s="36"/>
      <c r="C550" s="36"/>
      <c r="D550" s="36"/>
      <c r="E550" s="36"/>
      <c r="F550" s="36"/>
      <c r="G550" s="36"/>
      <c r="H550" s="36"/>
      <c r="I550" s="36"/>
      <c r="J550" s="36"/>
      <c r="K550" s="36"/>
      <c r="L550" s="36"/>
      <c r="M550" s="36"/>
      <c r="N550" s="36"/>
      <c r="O550" s="36"/>
      <c r="P550" s="36"/>
    </row>
    <row r="551" spans="1:16" s="6" customFormat="1" hidden="1" x14ac:dyDescent="0.2">
      <c r="A551" s="36"/>
      <c r="B551" s="36"/>
      <c r="C551" s="36"/>
      <c r="D551" s="36"/>
      <c r="E551" s="36"/>
      <c r="F551" s="36"/>
      <c r="G551" s="36"/>
      <c r="H551" s="36"/>
      <c r="I551" s="36"/>
      <c r="J551" s="36"/>
      <c r="K551" s="36"/>
      <c r="L551" s="36"/>
      <c r="M551" s="36"/>
      <c r="N551" s="36"/>
      <c r="O551" s="36"/>
      <c r="P551" s="36"/>
    </row>
    <row r="552" spans="1:16" s="6" customFormat="1" hidden="1" x14ac:dyDescent="0.2">
      <c r="A552" s="36"/>
      <c r="B552" s="36"/>
      <c r="C552" s="36"/>
      <c r="D552" s="36"/>
      <c r="E552" s="36"/>
      <c r="F552" s="36"/>
      <c r="G552" s="36"/>
      <c r="H552" s="36"/>
      <c r="I552" s="36"/>
      <c r="J552" s="36"/>
      <c r="K552" s="36"/>
      <c r="L552" s="36"/>
      <c r="M552" s="36"/>
      <c r="N552" s="36"/>
      <c r="O552" s="36"/>
      <c r="P552" s="36"/>
    </row>
    <row r="553" spans="1:16" s="6" customFormat="1" hidden="1" x14ac:dyDescent="0.2">
      <c r="A553" s="36"/>
      <c r="B553" s="36"/>
      <c r="C553" s="36"/>
      <c r="D553" s="36"/>
      <c r="E553" s="36"/>
      <c r="F553" s="36"/>
      <c r="G553" s="36"/>
      <c r="H553" s="36"/>
      <c r="I553" s="36"/>
      <c r="J553" s="36"/>
      <c r="K553" s="36"/>
      <c r="L553" s="36"/>
      <c r="M553" s="36"/>
      <c r="N553" s="36"/>
      <c r="O553" s="36"/>
      <c r="P553" s="36"/>
    </row>
    <row r="554" spans="1:16" s="6" customFormat="1" hidden="1" x14ac:dyDescent="0.2">
      <c r="A554" s="36"/>
      <c r="B554" s="36"/>
      <c r="C554" s="36"/>
      <c r="D554" s="36"/>
      <c r="E554" s="36"/>
      <c r="F554" s="36"/>
      <c r="G554" s="36"/>
      <c r="H554" s="36"/>
      <c r="I554" s="36"/>
      <c r="J554" s="36"/>
      <c r="K554" s="36"/>
      <c r="L554" s="36"/>
      <c r="M554" s="36"/>
      <c r="N554" s="36"/>
      <c r="O554" s="36"/>
      <c r="P554" s="36"/>
    </row>
    <row r="555" spans="1:16" s="6" customFormat="1" hidden="1" x14ac:dyDescent="0.2">
      <c r="A555" s="36"/>
      <c r="B555" s="36"/>
      <c r="C555" s="36"/>
      <c r="D555" s="36"/>
      <c r="E555" s="36"/>
      <c r="F555" s="36"/>
      <c r="G555" s="36"/>
      <c r="H555" s="36"/>
      <c r="I555" s="36"/>
      <c r="J555" s="36"/>
      <c r="K555" s="36"/>
      <c r="L555" s="36"/>
      <c r="M555" s="36"/>
      <c r="N555" s="36"/>
      <c r="O555" s="36"/>
      <c r="P555" s="36"/>
    </row>
    <row r="556" spans="1:16" s="6" customFormat="1" hidden="1" x14ac:dyDescent="0.2">
      <c r="A556" s="36"/>
      <c r="B556" s="36"/>
      <c r="C556" s="36"/>
      <c r="D556" s="36"/>
      <c r="E556" s="36"/>
      <c r="F556" s="36"/>
      <c r="G556" s="36"/>
      <c r="H556" s="36"/>
      <c r="I556" s="36"/>
      <c r="J556" s="36"/>
      <c r="K556" s="36"/>
      <c r="L556" s="36"/>
      <c r="M556" s="36"/>
      <c r="N556" s="36"/>
      <c r="O556" s="36"/>
      <c r="P556" s="36"/>
    </row>
    <row r="557" spans="1:16" s="6" customFormat="1" hidden="1" x14ac:dyDescent="0.2">
      <c r="A557" s="36"/>
      <c r="B557" s="36"/>
      <c r="C557" s="36"/>
      <c r="D557" s="36"/>
      <c r="E557" s="36"/>
      <c r="F557" s="36"/>
      <c r="G557" s="36"/>
      <c r="H557" s="36"/>
      <c r="I557" s="36"/>
      <c r="J557" s="36"/>
      <c r="K557" s="36"/>
      <c r="L557" s="36"/>
      <c r="M557" s="36"/>
      <c r="N557" s="36"/>
      <c r="O557" s="36"/>
      <c r="P557" s="36"/>
    </row>
    <row r="558" spans="1:16" s="6" customFormat="1" hidden="1" x14ac:dyDescent="0.2">
      <c r="A558" s="36"/>
      <c r="B558" s="36"/>
      <c r="C558" s="36"/>
      <c r="D558" s="36"/>
      <c r="E558" s="36"/>
      <c r="F558" s="36"/>
      <c r="G558" s="36"/>
      <c r="H558" s="36"/>
      <c r="I558" s="36"/>
      <c r="J558" s="36"/>
      <c r="K558" s="36"/>
      <c r="L558" s="36"/>
      <c r="M558" s="36"/>
      <c r="N558" s="36"/>
      <c r="O558" s="36"/>
      <c r="P558" s="36"/>
    </row>
    <row r="559" spans="1:16" s="6" customFormat="1" hidden="1" x14ac:dyDescent="0.2">
      <c r="A559" s="36"/>
      <c r="B559" s="36"/>
      <c r="C559" s="36"/>
      <c r="D559" s="36"/>
      <c r="E559" s="36"/>
      <c r="F559" s="36"/>
      <c r="G559" s="36"/>
      <c r="H559" s="36"/>
      <c r="I559" s="36"/>
      <c r="J559" s="36"/>
      <c r="K559" s="36"/>
      <c r="L559" s="36"/>
      <c r="M559" s="36"/>
      <c r="N559" s="36"/>
      <c r="O559" s="36"/>
      <c r="P559" s="36"/>
    </row>
    <row r="560" spans="1:16" s="6" customFormat="1" hidden="1" x14ac:dyDescent="0.2">
      <c r="A560" s="36"/>
      <c r="B560" s="36"/>
      <c r="C560" s="36"/>
      <c r="D560" s="36"/>
      <c r="E560" s="36"/>
      <c r="F560" s="36"/>
      <c r="G560" s="36"/>
      <c r="H560" s="36"/>
      <c r="I560" s="36"/>
      <c r="J560" s="36"/>
      <c r="K560" s="36"/>
      <c r="L560" s="36"/>
      <c r="M560" s="36"/>
      <c r="N560" s="36"/>
      <c r="O560" s="36"/>
      <c r="P560" s="36"/>
    </row>
    <row r="561" spans="1:16" s="6" customFormat="1" hidden="1" x14ac:dyDescent="0.2">
      <c r="A561" s="36"/>
      <c r="B561" s="36"/>
      <c r="C561" s="36"/>
      <c r="D561" s="36"/>
      <c r="E561" s="36"/>
      <c r="F561" s="36"/>
      <c r="G561" s="36"/>
      <c r="H561" s="36"/>
      <c r="I561" s="36"/>
      <c r="J561" s="36"/>
      <c r="K561" s="36"/>
      <c r="L561" s="36"/>
      <c r="M561" s="36"/>
      <c r="N561" s="36"/>
      <c r="O561" s="36"/>
      <c r="P561" s="36"/>
    </row>
    <row r="562" spans="1:16" s="6" customFormat="1" hidden="1" x14ac:dyDescent="0.2">
      <c r="A562" s="36"/>
      <c r="B562" s="36"/>
      <c r="C562" s="36"/>
      <c r="D562" s="36"/>
      <c r="E562" s="36"/>
      <c r="F562" s="36"/>
      <c r="G562" s="36"/>
      <c r="H562" s="36"/>
      <c r="I562" s="36"/>
      <c r="J562" s="36"/>
      <c r="K562" s="36"/>
      <c r="L562" s="36"/>
      <c r="M562" s="36"/>
      <c r="N562" s="36"/>
      <c r="O562" s="36"/>
      <c r="P562" s="36"/>
    </row>
    <row r="563" spans="1:16" s="6" customFormat="1" hidden="1" x14ac:dyDescent="0.2">
      <c r="A563" s="36"/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36"/>
      <c r="M563" s="36"/>
      <c r="N563" s="36"/>
      <c r="O563" s="36"/>
      <c r="P563" s="36"/>
    </row>
    <row r="564" spans="1:16" s="6" customFormat="1" hidden="1" x14ac:dyDescent="0.2">
      <c r="A564" s="36"/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36"/>
      <c r="M564" s="36"/>
      <c r="N564" s="36"/>
      <c r="O564" s="36"/>
      <c r="P564" s="36"/>
    </row>
    <row r="565" spans="1:16" s="6" customFormat="1" hidden="1" x14ac:dyDescent="0.2">
      <c r="A565" s="36"/>
      <c r="B565" s="36"/>
      <c r="C565" s="36"/>
      <c r="D565" s="36"/>
      <c r="E565" s="36"/>
      <c r="F565" s="36"/>
      <c r="G565" s="36"/>
      <c r="H565" s="36"/>
      <c r="I565" s="36"/>
      <c r="J565" s="36"/>
      <c r="K565" s="36"/>
      <c r="L565" s="36"/>
      <c r="M565" s="36"/>
      <c r="N565" s="36"/>
      <c r="O565" s="36"/>
      <c r="P565" s="36"/>
    </row>
    <row r="566" spans="1:16" s="6" customFormat="1" hidden="1" x14ac:dyDescent="0.2">
      <c r="A566" s="36"/>
      <c r="B566" s="36"/>
      <c r="C566" s="36"/>
      <c r="D566" s="36"/>
      <c r="E566" s="36"/>
      <c r="F566" s="36"/>
      <c r="G566" s="36"/>
      <c r="H566" s="36"/>
      <c r="I566" s="36"/>
      <c r="J566" s="36"/>
      <c r="K566" s="36"/>
      <c r="L566" s="36"/>
      <c r="M566" s="36"/>
      <c r="N566" s="36"/>
      <c r="O566" s="36"/>
      <c r="P566" s="36"/>
    </row>
    <row r="567" spans="1:16" s="6" customFormat="1" hidden="1" x14ac:dyDescent="0.2">
      <c r="A567" s="36"/>
      <c r="B567" s="36"/>
      <c r="C567" s="36"/>
      <c r="D567" s="36"/>
      <c r="E567" s="36"/>
      <c r="F567" s="36"/>
      <c r="G567" s="36"/>
      <c r="H567" s="36"/>
      <c r="I567" s="36"/>
      <c r="J567" s="36"/>
      <c r="K567" s="36"/>
      <c r="L567" s="36"/>
      <c r="M567" s="36"/>
      <c r="N567" s="36"/>
      <c r="O567" s="36"/>
      <c r="P567" s="36"/>
    </row>
    <row r="568" spans="1:16" s="6" customFormat="1" hidden="1" x14ac:dyDescent="0.2">
      <c r="A568" s="36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36"/>
      <c r="M568" s="36"/>
      <c r="N568" s="36"/>
      <c r="O568" s="36"/>
      <c r="P568" s="36"/>
    </row>
    <row r="569" spans="1:16" s="6" customFormat="1" hidden="1" x14ac:dyDescent="0.2">
      <c r="A569" s="36"/>
      <c r="B569" s="36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36"/>
    </row>
    <row r="570" spans="1:16" s="6" customFormat="1" hidden="1" x14ac:dyDescent="0.2">
      <c r="A570" s="36"/>
      <c r="B570" s="36"/>
      <c r="C570" s="36"/>
      <c r="D570" s="36"/>
      <c r="E570" s="36"/>
      <c r="F570" s="36"/>
      <c r="G570" s="36"/>
      <c r="H570" s="36"/>
      <c r="I570" s="36"/>
      <c r="J570" s="36"/>
      <c r="K570" s="36"/>
      <c r="L570" s="36"/>
      <c r="M570" s="36"/>
      <c r="N570" s="36"/>
      <c r="O570" s="36"/>
      <c r="P570" s="36"/>
    </row>
    <row r="571" spans="1:16" s="6" customFormat="1" hidden="1" x14ac:dyDescent="0.2">
      <c r="A571" s="36"/>
      <c r="B571" s="36"/>
      <c r="C571" s="36"/>
      <c r="D571" s="36"/>
      <c r="E571" s="36"/>
      <c r="F571" s="36"/>
      <c r="G571" s="36"/>
      <c r="H571" s="36"/>
      <c r="I571" s="36"/>
      <c r="J571" s="36"/>
      <c r="K571" s="36"/>
      <c r="L571" s="36"/>
      <c r="M571" s="36"/>
      <c r="N571" s="36"/>
      <c r="O571" s="36"/>
      <c r="P571" s="36"/>
    </row>
    <row r="572" spans="1:16" s="6" customFormat="1" hidden="1" x14ac:dyDescent="0.2">
      <c r="A572" s="36"/>
      <c r="B572" s="36"/>
      <c r="C572" s="36"/>
      <c r="D572" s="36"/>
      <c r="E572" s="36"/>
      <c r="F572" s="36"/>
      <c r="G572" s="36"/>
      <c r="H572" s="36"/>
      <c r="I572" s="36"/>
      <c r="J572" s="36"/>
      <c r="K572" s="36"/>
      <c r="L572" s="36"/>
      <c r="M572" s="36"/>
      <c r="N572" s="36"/>
      <c r="O572" s="36"/>
      <c r="P572" s="36"/>
    </row>
    <row r="573" spans="1:16" s="6" customFormat="1" hidden="1" x14ac:dyDescent="0.2">
      <c r="A573" s="36"/>
      <c r="B573" s="36"/>
      <c r="C573" s="36"/>
      <c r="D573" s="36"/>
      <c r="E573" s="36"/>
      <c r="F573" s="36"/>
      <c r="G573" s="36"/>
      <c r="H573" s="36"/>
      <c r="I573" s="36"/>
      <c r="J573" s="36"/>
      <c r="K573" s="36"/>
      <c r="L573" s="36"/>
      <c r="M573" s="36"/>
      <c r="N573" s="36"/>
      <c r="O573" s="36"/>
      <c r="P573" s="36"/>
    </row>
    <row r="574" spans="1:16" s="6" customFormat="1" hidden="1" x14ac:dyDescent="0.2">
      <c r="A574" s="36"/>
      <c r="B574" s="36"/>
      <c r="C574" s="36"/>
      <c r="D574" s="36"/>
      <c r="E574" s="36"/>
      <c r="F574" s="36"/>
      <c r="G574" s="36"/>
      <c r="H574" s="36"/>
      <c r="I574" s="36"/>
      <c r="J574" s="36"/>
      <c r="K574" s="36"/>
      <c r="L574" s="36"/>
      <c r="M574" s="36"/>
      <c r="N574" s="36"/>
      <c r="O574" s="36"/>
      <c r="P574" s="36"/>
    </row>
    <row r="575" spans="1:16" s="6" customFormat="1" hidden="1" x14ac:dyDescent="0.2">
      <c r="A575" s="36"/>
      <c r="B575" s="36"/>
      <c r="C575" s="36"/>
      <c r="D575" s="36"/>
      <c r="E575" s="36"/>
      <c r="F575" s="36"/>
      <c r="G575" s="36"/>
      <c r="H575" s="36"/>
      <c r="I575" s="36"/>
      <c r="J575" s="36"/>
      <c r="K575" s="36"/>
      <c r="L575" s="36"/>
      <c r="M575" s="36"/>
      <c r="N575" s="36"/>
      <c r="O575" s="36"/>
      <c r="P575" s="36"/>
    </row>
    <row r="576" spans="1:16" s="6" customFormat="1" hidden="1" x14ac:dyDescent="0.2">
      <c r="A576" s="36"/>
      <c r="B576" s="36"/>
      <c r="C576" s="36"/>
      <c r="D576" s="36"/>
      <c r="E576" s="36"/>
      <c r="F576" s="36"/>
      <c r="G576" s="36"/>
      <c r="H576" s="36"/>
      <c r="I576" s="36"/>
      <c r="J576" s="36"/>
      <c r="K576" s="36"/>
      <c r="L576" s="36"/>
      <c r="M576" s="36"/>
      <c r="N576" s="36"/>
      <c r="O576" s="36"/>
      <c r="P576" s="36"/>
    </row>
    <row r="577" spans="1:16" s="6" customFormat="1" hidden="1" x14ac:dyDescent="0.2">
      <c r="A577" s="36"/>
      <c r="B577" s="36"/>
      <c r="C577" s="36"/>
      <c r="D577" s="36"/>
      <c r="E577" s="36"/>
      <c r="F577" s="36"/>
      <c r="G577" s="36"/>
      <c r="H577" s="36"/>
      <c r="I577" s="36"/>
      <c r="J577" s="36"/>
      <c r="K577" s="36"/>
      <c r="L577" s="36"/>
      <c r="M577" s="36"/>
      <c r="N577" s="36"/>
      <c r="O577" s="36"/>
      <c r="P577" s="36"/>
    </row>
    <row r="578" spans="1:16" s="6" customFormat="1" hidden="1" x14ac:dyDescent="0.2">
      <c r="A578" s="36"/>
      <c r="B578" s="36"/>
      <c r="C578" s="36"/>
      <c r="D578" s="36"/>
      <c r="E578" s="36"/>
      <c r="F578" s="36"/>
      <c r="G578" s="36"/>
      <c r="H578" s="36"/>
      <c r="I578" s="36"/>
      <c r="J578" s="36"/>
      <c r="K578" s="36"/>
      <c r="L578" s="36"/>
      <c r="M578" s="36"/>
      <c r="N578" s="36"/>
      <c r="O578" s="36"/>
      <c r="P578" s="36"/>
    </row>
    <row r="579" spans="1:16" s="6" customFormat="1" hidden="1" x14ac:dyDescent="0.2">
      <c r="A579" s="36"/>
      <c r="B579" s="36"/>
      <c r="C579" s="36"/>
      <c r="D579" s="36"/>
      <c r="E579" s="36"/>
      <c r="F579" s="36"/>
      <c r="G579" s="36"/>
      <c r="H579" s="36"/>
      <c r="I579" s="36"/>
      <c r="J579" s="36"/>
      <c r="K579" s="36"/>
      <c r="L579" s="36"/>
      <c r="M579" s="36"/>
      <c r="N579" s="36"/>
      <c r="O579" s="36"/>
      <c r="P579" s="36"/>
    </row>
    <row r="580" spans="1:16" s="6" customFormat="1" hidden="1" x14ac:dyDescent="0.2">
      <c r="A580" s="36"/>
      <c r="B580" s="36"/>
      <c r="C580" s="36"/>
      <c r="D580" s="36"/>
      <c r="E580" s="36"/>
      <c r="F580" s="36"/>
      <c r="G580" s="36"/>
      <c r="H580" s="36"/>
      <c r="I580" s="36"/>
      <c r="J580" s="36"/>
      <c r="K580" s="36"/>
      <c r="L580" s="36"/>
      <c r="M580" s="36"/>
      <c r="N580" s="36"/>
      <c r="O580" s="36"/>
      <c r="P580" s="36"/>
    </row>
    <row r="581" spans="1:16" s="6" customFormat="1" hidden="1" x14ac:dyDescent="0.2">
      <c r="A581" s="36"/>
      <c r="B581" s="36"/>
      <c r="C581" s="36"/>
      <c r="D581" s="36"/>
      <c r="E581" s="36"/>
      <c r="F581" s="36"/>
      <c r="G581" s="36"/>
      <c r="H581" s="36"/>
      <c r="I581" s="36"/>
      <c r="J581" s="36"/>
      <c r="K581" s="36"/>
      <c r="L581" s="36"/>
      <c r="M581" s="36"/>
      <c r="N581" s="36"/>
      <c r="O581" s="36"/>
      <c r="P581" s="36"/>
    </row>
    <row r="582" spans="1:16" s="6" customFormat="1" hidden="1" x14ac:dyDescent="0.2">
      <c r="A582" s="36"/>
      <c r="B582" s="36"/>
      <c r="C582" s="36"/>
      <c r="D582" s="36"/>
      <c r="E582" s="36"/>
      <c r="F582" s="36"/>
      <c r="G582" s="36"/>
      <c r="H582" s="36"/>
      <c r="I582" s="36"/>
      <c r="J582" s="36"/>
      <c r="K582" s="36"/>
      <c r="L582" s="36"/>
      <c r="M582" s="36"/>
      <c r="N582" s="36"/>
      <c r="O582" s="36"/>
      <c r="P582" s="36"/>
    </row>
    <row r="583" spans="1:16" s="6" customFormat="1" hidden="1" x14ac:dyDescent="0.2">
      <c r="A583" s="36"/>
      <c r="B583" s="36"/>
      <c r="C583" s="36"/>
      <c r="D583" s="36"/>
      <c r="E583" s="36"/>
      <c r="F583" s="36"/>
      <c r="G583" s="36"/>
      <c r="H583" s="36"/>
      <c r="I583" s="36"/>
      <c r="J583" s="36"/>
      <c r="K583" s="36"/>
      <c r="L583" s="36"/>
      <c r="M583" s="36"/>
      <c r="N583" s="36"/>
      <c r="O583" s="36"/>
      <c r="P583" s="36"/>
    </row>
    <row r="584" spans="1:16" s="6" customFormat="1" hidden="1" x14ac:dyDescent="0.2">
      <c r="A584" s="36"/>
      <c r="B584" s="36"/>
      <c r="C584" s="36"/>
      <c r="D584" s="36"/>
      <c r="E584" s="36"/>
      <c r="F584" s="36"/>
      <c r="G584" s="36"/>
      <c r="H584" s="36"/>
      <c r="I584" s="36"/>
      <c r="J584" s="36"/>
      <c r="K584" s="36"/>
      <c r="L584" s="36"/>
      <c r="M584" s="36"/>
      <c r="N584" s="36"/>
      <c r="O584" s="36"/>
      <c r="P584" s="36"/>
    </row>
    <row r="585" spans="1:16" s="6" customFormat="1" hidden="1" x14ac:dyDescent="0.2">
      <c r="A585" s="36"/>
      <c r="B585" s="36"/>
      <c r="C585" s="36"/>
      <c r="D585" s="36"/>
      <c r="E585" s="36"/>
      <c r="F585" s="36"/>
      <c r="G585" s="36"/>
      <c r="H585" s="36"/>
      <c r="I585" s="36"/>
      <c r="J585" s="36"/>
      <c r="K585" s="36"/>
      <c r="L585" s="36"/>
      <c r="M585" s="36"/>
      <c r="N585" s="36"/>
      <c r="O585" s="36"/>
      <c r="P585" s="36"/>
    </row>
    <row r="586" spans="1:16" s="6" customFormat="1" hidden="1" x14ac:dyDescent="0.2">
      <c r="A586" s="36"/>
      <c r="B586" s="36"/>
      <c r="C586" s="36"/>
      <c r="D586" s="36"/>
      <c r="E586" s="36"/>
      <c r="F586" s="36"/>
      <c r="G586" s="36"/>
      <c r="H586" s="36"/>
      <c r="I586" s="36"/>
      <c r="J586" s="36"/>
      <c r="K586" s="36"/>
      <c r="L586" s="36"/>
      <c r="M586" s="36"/>
      <c r="N586" s="36"/>
      <c r="O586" s="36"/>
      <c r="P586" s="36"/>
    </row>
    <row r="587" spans="1:16" s="6" customFormat="1" hidden="1" x14ac:dyDescent="0.2">
      <c r="A587" s="36"/>
      <c r="B587" s="36"/>
      <c r="C587" s="36"/>
      <c r="D587" s="36"/>
      <c r="E587" s="36"/>
      <c r="F587" s="36"/>
      <c r="G587" s="36"/>
      <c r="H587" s="36"/>
      <c r="I587" s="36"/>
      <c r="J587" s="36"/>
      <c r="K587" s="36"/>
      <c r="L587" s="36"/>
      <c r="M587" s="36"/>
      <c r="N587" s="36"/>
      <c r="O587" s="36"/>
      <c r="P587" s="36"/>
    </row>
    <row r="588" spans="1:16" s="6" customFormat="1" hidden="1" x14ac:dyDescent="0.2">
      <c r="A588" s="36"/>
      <c r="B588" s="36"/>
      <c r="C588" s="36"/>
      <c r="D588" s="36"/>
      <c r="E588" s="36"/>
      <c r="F588" s="36"/>
      <c r="G588" s="36"/>
      <c r="H588" s="36"/>
      <c r="I588" s="36"/>
      <c r="J588" s="36"/>
      <c r="K588" s="36"/>
      <c r="L588" s="36"/>
      <c r="M588" s="36"/>
      <c r="N588" s="36"/>
      <c r="O588" s="36"/>
      <c r="P588" s="36"/>
    </row>
    <row r="589" spans="1:16" s="6" customFormat="1" hidden="1" x14ac:dyDescent="0.2">
      <c r="A589" s="36"/>
      <c r="B589" s="36"/>
      <c r="C589" s="36"/>
      <c r="D589" s="36"/>
      <c r="E589" s="36"/>
      <c r="F589" s="36"/>
      <c r="G589" s="36"/>
      <c r="H589" s="36"/>
      <c r="I589" s="36"/>
      <c r="J589" s="36"/>
      <c r="K589" s="36"/>
      <c r="L589" s="36"/>
      <c r="M589" s="36"/>
      <c r="N589" s="36"/>
      <c r="O589" s="36"/>
      <c r="P589" s="36"/>
    </row>
    <row r="590" spans="1:16" s="6" customFormat="1" hidden="1" x14ac:dyDescent="0.2">
      <c r="A590" s="36"/>
      <c r="B590" s="36"/>
      <c r="C590" s="36"/>
      <c r="D590" s="36"/>
      <c r="E590" s="36"/>
      <c r="F590" s="36"/>
      <c r="G590" s="36"/>
      <c r="H590" s="36"/>
      <c r="I590" s="36"/>
      <c r="J590" s="36"/>
      <c r="K590" s="36"/>
      <c r="L590" s="36"/>
      <c r="M590" s="36"/>
      <c r="N590" s="36"/>
      <c r="O590" s="36"/>
      <c r="P590" s="36"/>
    </row>
    <row r="591" spans="1:16" s="6" customFormat="1" hidden="1" x14ac:dyDescent="0.2">
      <c r="A591" s="36"/>
      <c r="B591" s="36"/>
      <c r="C591" s="36"/>
      <c r="D591" s="36"/>
      <c r="E591" s="36"/>
      <c r="F591" s="36"/>
      <c r="G591" s="36"/>
      <c r="H591" s="36"/>
      <c r="I591" s="36"/>
      <c r="J591" s="36"/>
      <c r="K591" s="36"/>
      <c r="L591" s="36"/>
      <c r="M591" s="36"/>
      <c r="N591" s="36"/>
      <c r="O591" s="36"/>
      <c r="P591" s="36"/>
    </row>
    <row r="592" spans="1:16" s="6" customFormat="1" hidden="1" x14ac:dyDescent="0.2">
      <c r="A592" s="36"/>
      <c r="B592" s="36"/>
      <c r="C592" s="36"/>
      <c r="D592" s="36"/>
      <c r="E592" s="36"/>
      <c r="F592" s="36"/>
      <c r="G592" s="36"/>
      <c r="H592" s="36"/>
      <c r="I592" s="36"/>
      <c r="J592" s="36"/>
      <c r="K592" s="36"/>
      <c r="L592" s="36"/>
      <c r="M592" s="36"/>
      <c r="N592" s="36"/>
      <c r="O592" s="36"/>
      <c r="P592" s="36"/>
    </row>
    <row r="593" spans="1:16" s="6" customFormat="1" hidden="1" x14ac:dyDescent="0.2">
      <c r="A593" s="36"/>
      <c r="B593" s="36"/>
      <c r="C593" s="36"/>
      <c r="D593" s="36"/>
      <c r="E593" s="36"/>
      <c r="F593" s="36"/>
      <c r="G593" s="36"/>
      <c r="H593" s="36"/>
      <c r="I593" s="36"/>
      <c r="J593" s="36"/>
      <c r="K593" s="36"/>
      <c r="L593" s="36"/>
      <c r="M593" s="36"/>
      <c r="N593" s="36"/>
      <c r="O593" s="36"/>
      <c r="P593" s="36"/>
    </row>
    <row r="594" spans="1:16" s="6" customFormat="1" hidden="1" x14ac:dyDescent="0.2">
      <c r="A594" s="36"/>
      <c r="B594" s="36"/>
      <c r="C594" s="36"/>
      <c r="D594" s="36"/>
      <c r="E594" s="36"/>
      <c r="F594" s="36"/>
      <c r="G594" s="36"/>
      <c r="H594" s="36"/>
      <c r="I594" s="36"/>
      <c r="J594" s="36"/>
      <c r="K594" s="36"/>
      <c r="L594" s="36"/>
      <c r="M594" s="36"/>
      <c r="N594" s="36"/>
      <c r="O594" s="36"/>
      <c r="P594" s="36"/>
    </row>
    <row r="595" spans="1:16" s="6" customFormat="1" hidden="1" x14ac:dyDescent="0.2">
      <c r="A595" s="36"/>
      <c r="B595" s="36"/>
      <c r="C595" s="36"/>
      <c r="D595" s="36"/>
      <c r="E595" s="36"/>
      <c r="F595" s="36"/>
      <c r="G595" s="36"/>
      <c r="H595" s="36"/>
      <c r="I595" s="36"/>
      <c r="J595" s="36"/>
      <c r="K595" s="36"/>
      <c r="L595" s="36"/>
      <c r="M595" s="36"/>
      <c r="N595" s="36"/>
      <c r="O595" s="36"/>
      <c r="P595" s="36"/>
    </row>
    <row r="596" spans="1:16" s="6" customFormat="1" hidden="1" x14ac:dyDescent="0.2">
      <c r="A596" s="36"/>
      <c r="B596" s="36"/>
      <c r="C596" s="36"/>
      <c r="D596" s="36"/>
      <c r="E596" s="36"/>
      <c r="F596" s="36"/>
      <c r="G596" s="36"/>
      <c r="H596" s="36"/>
      <c r="I596" s="36"/>
      <c r="J596" s="36"/>
      <c r="K596" s="36"/>
      <c r="L596" s="36"/>
      <c r="M596" s="36"/>
      <c r="N596" s="36"/>
      <c r="O596" s="36"/>
      <c r="P596" s="36"/>
    </row>
    <row r="597" spans="1:16" s="6" customFormat="1" hidden="1" x14ac:dyDescent="0.2">
      <c r="A597" s="36"/>
      <c r="B597" s="36"/>
      <c r="C597" s="36"/>
      <c r="D597" s="36"/>
      <c r="E597" s="36"/>
      <c r="F597" s="36"/>
      <c r="G597" s="36"/>
      <c r="H597" s="36"/>
      <c r="I597" s="36"/>
      <c r="J597" s="36"/>
      <c r="K597" s="36"/>
      <c r="L597" s="36"/>
      <c r="M597" s="36"/>
      <c r="N597" s="36"/>
      <c r="O597" s="36"/>
      <c r="P597" s="36"/>
    </row>
    <row r="598" spans="1:16" s="6" customFormat="1" hidden="1" x14ac:dyDescent="0.2">
      <c r="A598" s="36"/>
      <c r="B598" s="36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36"/>
      <c r="P598" s="36"/>
    </row>
    <row r="599" spans="1:16" s="6" customFormat="1" hidden="1" x14ac:dyDescent="0.2">
      <c r="A599" s="36"/>
      <c r="B599" s="36"/>
      <c r="C599" s="36"/>
      <c r="D599" s="36"/>
      <c r="E599" s="36"/>
      <c r="F599" s="36"/>
      <c r="G599" s="36"/>
      <c r="H599" s="36"/>
      <c r="I599" s="36"/>
      <c r="J599" s="36"/>
      <c r="K599" s="36"/>
      <c r="L599" s="36"/>
      <c r="M599" s="36"/>
      <c r="N599" s="36"/>
      <c r="O599" s="36"/>
      <c r="P599" s="36"/>
    </row>
    <row r="600" spans="1:16" s="6" customFormat="1" hidden="1" x14ac:dyDescent="0.2">
      <c r="A600" s="36"/>
      <c r="B600" s="36"/>
      <c r="C600" s="36"/>
      <c r="D600" s="36"/>
      <c r="E600" s="36"/>
      <c r="F600" s="36"/>
      <c r="G600" s="36"/>
      <c r="H600" s="36"/>
      <c r="I600" s="36"/>
      <c r="J600" s="36"/>
      <c r="K600" s="36"/>
      <c r="L600" s="36"/>
      <c r="M600" s="36"/>
      <c r="N600" s="36"/>
      <c r="O600" s="36"/>
      <c r="P600" s="36"/>
    </row>
    <row r="601" spans="1:16" s="6" customFormat="1" hidden="1" x14ac:dyDescent="0.2">
      <c r="A601" s="36"/>
      <c r="B601" s="36"/>
      <c r="C601" s="36"/>
      <c r="D601" s="36"/>
      <c r="E601" s="36"/>
      <c r="F601" s="36"/>
      <c r="G601" s="36"/>
      <c r="H601" s="36"/>
      <c r="I601" s="36"/>
      <c r="J601" s="36"/>
      <c r="K601" s="36"/>
      <c r="L601" s="36"/>
      <c r="M601" s="36"/>
      <c r="N601" s="36"/>
      <c r="O601" s="36"/>
      <c r="P601" s="36"/>
    </row>
    <row r="602" spans="1:16" s="6" customFormat="1" hidden="1" x14ac:dyDescent="0.2">
      <c r="A602" s="36"/>
      <c r="B602" s="36"/>
      <c r="C602" s="36"/>
      <c r="D602" s="36"/>
      <c r="E602" s="36"/>
      <c r="F602" s="36"/>
      <c r="G602" s="36"/>
      <c r="H602" s="36"/>
      <c r="I602" s="36"/>
      <c r="J602" s="36"/>
      <c r="K602" s="36"/>
      <c r="L602" s="36"/>
      <c r="M602" s="36"/>
      <c r="N602" s="36"/>
      <c r="O602" s="36"/>
      <c r="P602" s="36"/>
    </row>
    <row r="603" spans="1:16" s="6" customFormat="1" hidden="1" x14ac:dyDescent="0.2">
      <c r="A603" s="36"/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36"/>
      <c r="M603" s="36"/>
      <c r="N603" s="36"/>
      <c r="O603" s="36"/>
      <c r="P603" s="36"/>
    </row>
    <row r="604" spans="1:16" s="6" customFormat="1" hidden="1" x14ac:dyDescent="0.2">
      <c r="A604" s="36"/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36"/>
      <c r="M604" s="36"/>
      <c r="N604" s="36"/>
      <c r="O604" s="36"/>
      <c r="P604" s="36"/>
    </row>
    <row r="605" spans="1:16" s="6" customFormat="1" hidden="1" x14ac:dyDescent="0.2">
      <c r="A605" s="36"/>
      <c r="B605" s="36"/>
      <c r="C605" s="36"/>
      <c r="D605" s="36"/>
      <c r="E605" s="36"/>
      <c r="F605" s="36"/>
      <c r="G605" s="36"/>
      <c r="H605" s="36"/>
      <c r="I605" s="36"/>
      <c r="J605" s="36"/>
      <c r="K605" s="36"/>
      <c r="L605" s="36"/>
      <c r="M605" s="36"/>
      <c r="N605" s="36"/>
      <c r="O605" s="36"/>
      <c r="P605" s="36"/>
    </row>
    <row r="606" spans="1:16" s="6" customFormat="1" hidden="1" x14ac:dyDescent="0.2">
      <c r="A606" s="36"/>
      <c r="B606" s="36"/>
      <c r="C606" s="36"/>
      <c r="D606" s="36"/>
      <c r="E606" s="36"/>
      <c r="F606" s="36"/>
      <c r="G606" s="36"/>
      <c r="H606" s="36"/>
      <c r="I606" s="36"/>
      <c r="J606" s="36"/>
      <c r="K606" s="36"/>
      <c r="L606" s="36"/>
      <c r="M606" s="36"/>
      <c r="N606" s="36"/>
      <c r="O606" s="36"/>
      <c r="P606" s="36"/>
    </row>
    <row r="607" spans="1:16" s="6" customFormat="1" hidden="1" x14ac:dyDescent="0.2">
      <c r="A607" s="36"/>
      <c r="B607" s="36"/>
      <c r="C607" s="36"/>
      <c r="D607" s="36"/>
      <c r="E607" s="36"/>
      <c r="F607" s="36"/>
      <c r="G607" s="36"/>
      <c r="H607" s="36"/>
      <c r="I607" s="36"/>
      <c r="J607" s="36"/>
      <c r="K607" s="36"/>
      <c r="L607" s="36"/>
      <c r="M607" s="36"/>
      <c r="N607" s="36"/>
      <c r="O607" s="36"/>
      <c r="P607" s="36"/>
    </row>
    <row r="608" spans="1:16" s="6" customFormat="1" hidden="1" x14ac:dyDescent="0.2">
      <c r="A608" s="36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36"/>
      <c r="M608" s="36"/>
      <c r="N608" s="36"/>
      <c r="O608" s="36"/>
      <c r="P608" s="36"/>
    </row>
    <row r="609" spans="1:16" s="6" customFormat="1" hidden="1" x14ac:dyDescent="0.2">
      <c r="A609" s="36"/>
      <c r="B609" s="36"/>
      <c r="C609" s="36"/>
      <c r="D609" s="36"/>
      <c r="E609" s="36"/>
      <c r="F609" s="36"/>
      <c r="G609" s="36"/>
      <c r="H609" s="36"/>
      <c r="I609" s="36"/>
      <c r="J609" s="36"/>
      <c r="K609" s="36"/>
      <c r="L609" s="36"/>
      <c r="M609" s="36"/>
      <c r="N609" s="36"/>
      <c r="O609" s="36"/>
      <c r="P609" s="36"/>
    </row>
    <row r="610" spans="1:16" s="6" customFormat="1" hidden="1" x14ac:dyDescent="0.2">
      <c r="A610" s="36"/>
      <c r="B610" s="36"/>
      <c r="C610" s="36"/>
      <c r="D610" s="36"/>
      <c r="E610" s="36"/>
      <c r="F610" s="36"/>
      <c r="G610" s="36"/>
      <c r="H610" s="36"/>
      <c r="I610" s="36"/>
      <c r="J610" s="36"/>
      <c r="K610" s="36"/>
      <c r="L610" s="36"/>
      <c r="M610" s="36"/>
      <c r="N610" s="36"/>
      <c r="O610" s="36"/>
      <c r="P610" s="36"/>
    </row>
    <row r="611" spans="1:16" s="6" customFormat="1" hidden="1" x14ac:dyDescent="0.2">
      <c r="A611" s="36"/>
      <c r="B611" s="36"/>
      <c r="C611" s="36"/>
      <c r="D611" s="36"/>
      <c r="E611" s="36"/>
      <c r="F611" s="36"/>
      <c r="G611" s="36"/>
      <c r="H611" s="36"/>
      <c r="I611" s="36"/>
      <c r="J611" s="36"/>
      <c r="K611" s="36"/>
      <c r="L611" s="36"/>
      <c r="M611" s="36"/>
      <c r="N611" s="36"/>
      <c r="O611" s="36"/>
      <c r="P611" s="36"/>
    </row>
    <row r="612" spans="1:16" s="6" customFormat="1" hidden="1" x14ac:dyDescent="0.2">
      <c r="A612" s="36"/>
      <c r="B612" s="36"/>
      <c r="C612" s="36"/>
      <c r="D612" s="36"/>
      <c r="E612" s="36"/>
      <c r="F612" s="36"/>
      <c r="G612" s="36"/>
      <c r="H612" s="36"/>
      <c r="I612" s="36"/>
      <c r="J612" s="36"/>
      <c r="K612" s="36"/>
      <c r="L612" s="36"/>
      <c r="M612" s="36"/>
      <c r="N612" s="36"/>
      <c r="O612" s="36"/>
      <c r="P612" s="36"/>
    </row>
    <row r="613" spans="1:16" s="6" customFormat="1" hidden="1" x14ac:dyDescent="0.2">
      <c r="A613" s="36"/>
      <c r="B613" s="36"/>
      <c r="C613" s="36"/>
      <c r="D613" s="36"/>
      <c r="E613" s="36"/>
      <c r="F613" s="36"/>
      <c r="G613" s="36"/>
      <c r="H613" s="36"/>
      <c r="I613" s="36"/>
      <c r="J613" s="36"/>
      <c r="K613" s="36"/>
      <c r="L613" s="36"/>
      <c r="M613" s="36"/>
      <c r="N613" s="36"/>
      <c r="O613" s="36"/>
      <c r="P613" s="36"/>
    </row>
    <row r="614" spans="1:16" s="6" customFormat="1" hidden="1" x14ac:dyDescent="0.2">
      <c r="A614" s="36"/>
      <c r="B614" s="36"/>
      <c r="C614" s="36"/>
      <c r="D614" s="36"/>
      <c r="E614" s="36"/>
      <c r="F614" s="36"/>
      <c r="G614" s="36"/>
      <c r="H614" s="36"/>
      <c r="I614" s="36"/>
      <c r="J614" s="36"/>
      <c r="K614" s="36"/>
      <c r="L614" s="36"/>
      <c r="M614" s="36"/>
      <c r="N614" s="36"/>
      <c r="O614" s="36"/>
      <c r="P614" s="36"/>
    </row>
    <row r="615" spans="1:16" s="6" customFormat="1" hidden="1" x14ac:dyDescent="0.2">
      <c r="A615" s="36"/>
      <c r="B615" s="36"/>
      <c r="C615" s="36"/>
      <c r="D615" s="36"/>
      <c r="E615" s="36"/>
      <c r="F615" s="36"/>
      <c r="G615" s="36"/>
      <c r="H615" s="36"/>
      <c r="I615" s="36"/>
      <c r="J615" s="36"/>
      <c r="K615" s="36"/>
      <c r="L615" s="36"/>
      <c r="M615" s="36"/>
      <c r="N615" s="36"/>
      <c r="O615" s="36"/>
      <c r="P615" s="36"/>
    </row>
    <row r="616" spans="1:16" s="6" customFormat="1" hidden="1" x14ac:dyDescent="0.2">
      <c r="A616" s="36"/>
      <c r="B616" s="36"/>
      <c r="C616" s="36"/>
      <c r="D616" s="36"/>
      <c r="E616" s="36"/>
      <c r="F616" s="36"/>
      <c r="G616" s="36"/>
      <c r="H616" s="36"/>
      <c r="I616" s="36"/>
      <c r="J616" s="36"/>
      <c r="K616" s="36"/>
      <c r="L616" s="36"/>
      <c r="M616" s="36"/>
      <c r="N616" s="36"/>
      <c r="O616" s="36"/>
      <c r="P616" s="36"/>
    </row>
    <row r="617" spans="1:16" s="6" customFormat="1" hidden="1" x14ac:dyDescent="0.2">
      <c r="A617" s="36"/>
      <c r="B617" s="36"/>
      <c r="C617" s="36"/>
      <c r="D617" s="36"/>
      <c r="E617" s="36"/>
      <c r="F617" s="36"/>
      <c r="G617" s="36"/>
      <c r="H617" s="36"/>
      <c r="I617" s="36"/>
      <c r="J617" s="36"/>
      <c r="K617" s="36"/>
      <c r="L617" s="36"/>
      <c r="M617" s="36"/>
      <c r="N617" s="36"/>
      <c r="O617" s="36"/>
      <c r="P617" s="36"/>
    </row>
    <row r="618" spans="1:16" s="6" customFormat="1" hidden="1" x14ac:dyDescent="0.2">
      <c r="A618" s="36"/>
      <c r="B618" s="36"/>
      <c r="C618" s="36"/>
      <c r="D618" s="36"/>
      <c r="E618" s="36"/>
      <c r="F618" s="36"/>
      <c r="G618" s="36"/>
      <c r="H618" s="36"/>
      <c r="I618" s="36"/>
      <c r="J618" s="36"/>
      <c r="K618" s="36"/>
      <c r="L618" s="36"/>
      <c r="M618" s="36"/>
      <c r="N618" s="36"/>
      <c r="O618" s="36"/>
      <c r="P618" s="36"/>
    </row>
    <row r="619" spans="1:16" s="6" customFormat="1" hidden="1" x14ac:dyDescent="0.2">
      <c r="A619" s="36"/>
      <c r="B619" s="36"/>
      <c r="C619" s="36"/>
      <c r="D619" s="36"/>
      <c r="E619" s="36"/>
      <c r="F619" s="36"/>
      <c r="G619" s="36"/>
      <c r="H619" s="36"/>
      <c r="I619" s="36"/>
      <c r="J619" s="36"/>
      <c r="K619" s="36"/>
      <c r="L619" s="36"/>
      <c r="M619" s="36"/>
      <c r="N619" s="36"/>
      <c r="O619" s="36"/>
      <c r="P619" s="36"/>
    </row>
    <row r="620" spans="1:16" s="6" customFormat="1" hidden="1" x14ac:dyDescent="0.2">
      <c r="A620" s="36"/>
      <c r="B620" s="36"/>
      <c r="C620" s="36"/>
      <c r="D620" s="36"/>
      <c r="E620" s="36"/>
      <c r="F620" s="36"/>
      <c r="G620" s="36"/>
      <c r="H620" s="36"/>
      <c r="I620" s="36"/>
      <c r="J620" s="36"/>
      <c r="K620" s="36"/>
      <c r="L620" s="36"/>
      <c r="M620" s="36"/>
      <c r="N620" s="36"/>
      <c r="O620" s="36"/>
      <c r="P620" s="36"/>
    </row>
    <row r="621" spans="1:16" s="6" customFormat="1" hidden="1" x14ac:dyDescent="0.2">
      <c r="A621" s="36"/>
      <c r="B621" s="36"/>
      <c r="C621" s="36"/>
      <c r="D621" s="36"/>
      <c r="E621" s="36"/>
      <c r="F621" s="36"/>
      <c r="G621" s="36"/>
      <c r="H621" s="36"/>
      <c r="I621" s="36"/>
      <c r="J621" s="36"/>
      <c r="K621" s="36"/>
      <c r="L621" s="36"/>
      <c r="M621" s="36"/>
      <c r="N621" s="36"/>
      <c r="O621" s="36"/>
      <c r="P621" s="36"/>
    </row>
    <row r="622" spans="1:16" s="6" customFormat="1" hidden="1" x14ac:dyDescent="0.2">
      <c r="A622" s="36"/>
      <c r="B622" s="36"/>
      <c r="C622" s="36"/>
      <c r="D622" s="36"/>
      <c r="E622" s="36"/>
      <c r="F622" s="36"/>
      <c r="G622" s="36"/>
      <c r="H622" s="36"/>
      <c r="I622" s="36"/>
      <c r="J622" s="36"/>
      <c r="K622" s="36"/>
      <c r="L622" s="36"/>
      <c r="M622" s="36"/>
      <c r="N622" s="36"/>
      <c r="O622" s="36"/>
      <c r="P622" s="36"/>
    </row>
    <row r="623" spans="1:16" s="6" customFormat="1" hidden="1" x14ac:dyDescent="0.2">
      <c r="A623" s="36"/>
      <c r="B623" s="36"/>
      <c r="C623" s="36"/>
      <c r="D623" s="36"/>
      <c r="E623" s="36"/>
      <c r="F623" s="36"/>
      <c r="G623" s="36"/>
      <c r="H623" s="36"/>
      <c r="I623" s="36"/>
      <c r="J623" s="36"/>
      <c r="K623" s="36"/>
      <c r="L623" s="36"/>
      <c r="M623" s="36"/>
      <c r="N623" s="36"/>
      <c r="O623" s="36"/>
      <c r="P623" s="36"/>
    </row>
    <row r="624" spans="1:16" s="6" customFormat="1" hidden="1" x14ac:dyDescent="0.2">
      <c r="A624" s="36"/>
      <c r="B624" s="36"/>
      <c r="C624" s="36"/>
      <c r="D624" s="36"/>
      <c r="E624" s="36"/>
      <c r="F624" s="36"/>
      <c r="G624" s="36"/>
      <c r="H624" s="36"/>
      <c r="I624" s="36"/>
      <c r="J624" s="36"/>
      <c r="K624" s="36"/>
      <c r="L624" s="36"/>
      <c r="M624" s="36"/>
      <c r="N624" s="36"/>
      <c r="O624" s="36"/>
      <c r="P624" s="36"/>
    </row>
    <row r="625" spans="1:16" s="6" customFormat="1" hidden="1" x14ac:dyDescent="0.2">
      <c r="A625" s="36"/>
      <c r="B625" s="36"/>
      <c r="C625" s="36"/>
      <c r="D625" s="36"/>
      <c r="E625" s="36"/>
      <c r="F625" s="36"/>
      <c r="G625" s="36"/>
      <c r="H625" s="36"/>
      <c r="I625" s="36"/>
      <c r="J625" s="36"/>
      <c r="K625" s="36"/>
      <c r="L625" s="36"/>
      <c r="M625" s="36"/>
      <c r="N625" s="36"/>
      <c r="O625" s="36"/>
      <c r="P625" s="36"/>
    </row>
    <row r="626" spans="1:16" s="6" customFormat="1" hidden="1" x14ac:dyDescent="0.2">
      <c r="A626" s="36"/>
      <c r="B626" s="36"/>
      <c r="C626" s="36"/>
      <c r="D626" s="36"/>
      <c r="E626" s="36"/>
      <c r="F626" s="36"/>
      <c r="G626" s="36"/>
      <c r="H626" s="36"/>
      <c r="I626" s="36"/>
      <c r="J626" s="36"/>
      <c r="K626" s="36"/>
      <c r="L626" s="36"/>
      <c r="M626" s="36"/>
      <c r="N626" s="36"/>
      <c r="O626" s="36"/>
      <c r="P626" s="36"/>
    </row>
    <row r="627" spans="1:16" s="6" customFormat="1" hidden="1" x14ac:dyDescent="0.2">
      <c r="A627" s="36"/>
      <c r="B627" s="36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36"/>
    </row>
    <row r="628" spans="1:16" s="6" customFormat="1" hidden="1" x14ac:dyDescent="0.2">
      <c r="A628" s="36"/>
      <c r="B628" s="36"/>
      <c r="C628" s="36"/>
      <c r="D628" s="36"/>
      <c r="E628" s="36"/>
      <c r="F628" s="36"/>
      <c r="G628" s="36"/>
      <c r="H628" s="36"/>
      <c r="I628" s="36"/>
      <c r="J628" s="36"/>
      <c r="K628" s="36"/>
      <c r="L628" s="36"/>
      <c r="M628" s="36"/>
      <c r="N628" s="36"/>
      <c r="O628" s="36"/>
      <c r="P628" s="36"/>
    </row>
    <row r="629" spans="1:16" s="6" customFormat="1" hidden="1" x14ac:dyDescent="0.2">
      <c r="A629" s="36"/>
      <c r="B629" s="36"/>
      <c r="C629" s="36"/>
      <c r="D629" s="36"/>
      <c r="E629" s="36"/>
      <c r="F629" s="36"/>
      <c r="G629" s="36"/>
      <c r="H629" s="36"/>
      <c r="I629" s="36"/>
      <c r="J629" s="36"/>
      <c r="K629" s="36"/>
      <c r="L629" s="36"/>
      <c r="M629" s="36"/>
      <c r="N629" s="36"/>
      <c r="O629" s="36"/>
      <c r="P629" s="36"/>
    </row>
    <row r="630" spans="1:16" s="6" customFormat="1" hidden="1" x14ac:dyDescent="0.2">
      <c r="A630" s="36"/>
      <c r="B630" s="36"/>
      <c r="C630" s="36"/>
      <c r="D630" s="36"/>
      <c r="E630" s="36"/>
      <c r="F630" s="36"/>
      <c r="G630" s="36"/>
      <c r="H630" s="36"/>
      <c r="I630" s="36"/>
      <c r="J630" s="36"/>
      <c r="K630" s="36"/>
      <c r="L630" s="36"/>
      <c r="M630" s="36"/>
      <c r="N630" s="36"/>
      <c r="O630" s="36"/>
      <c r="P630" s="36"/>
    </row>
    <row r="631" spans="1:16" s="6" customFormat="1" hidden="1" x14ac:dyDescent="0.2">
      <c r="A631" s="36"/>
      <c r="B631" s="36"/>
      <c r="C631" s="36"/>
      <c r="D631" s="36"/>
      <c r="E631" s="36"/>
      <c r="F631" s="36"/>
      <c r="G631" s="36"/>
      <c r="H631" s="36"/>
      <c r="I631" s="36"/>
      <c r="J631" s="36"/>
      <c r="K631" s="36"/>
      <c r="L631" s="36"/>
      <c r="M631" s="36"/>
      <c r="N631" s="36"/>
      <c r="O631" s="36"/>
      <c r="P631" s="36"/>
    </row>
    <row r="632" spans="1:16" s="6" customFormat="1" hidden="1" x14ac:dyDescent="0.2">
      <c r="A632" s="36"/>
      <c r="B632" s="36"/>
      <c r="C632" s="36"/>
      <c r="D632" s="36"/>
      <c r="E632" s="36"/>
      <c r="F632" s="36"/>
      <c r="G632" s="36"/>
      <c r="H632" s="36"/>
      <c r="I632" s="36"/>
      <c r="J632" s="36"/>
      <c r="K632" s="36"/>
      <c r="L632" s="36"/>
      <c r="M632" s="36"/>
      <c r="N632" s="36"/>
      <c r="O632" s="36"/>
      <c r="P632" s="36"/>
    </row>
    <row r="633" spans="1:16" s="6" customFormat="1" hidden="1" x14ac:dyDescent="0.2">
      <c r="A633" s="36"/>
      <c r="B633" s="36"/>
      <c r="C633" s="36"/>
      <c r="D633" s="36"/>
      <c r="E633" s="36"/>
      <c r="F633" s="36"/>
      <c r="G633" s="36"/>
      <c r="H633" s="36"/>
      <c r="I633" s="36"/>
      <c r="J633" s="36"/>
      <c r="K633" s="36"/>
      <c r="L633" s="36"/>
      <c r="M633" s="36"/>
      <c r="N633" s="36"/>
      <c r="O633" s="36"/>
      <c r="P633" s="36"/>
    </row>
    <row r="634" spans="1:16" s="6" customFormat="1" hidden="1" x14ac:dyDescent="0.2">
      <c r="A634" s="36"/>
      <c r="B634" s="36"/>
      <c r="C634" s="36"/>
      <c r="D634" s="36"/>
      <c r="E634" s="36"/>
      <c r="F634" s="36"/>
      <c r="G634" s="36"/>
      <c r="H634" s="36"/>
      <c r="I634" s="36"/>
      <c r="J634" s="36"/>
      <c r="K634" s="36"/>
      <c r="L634" s="36"/>
      <c r="M634" s="36"/>
      <c r="N634" s="36"/>
      <c r="O634" s="36"/>
      <c r="P634" s="36"/>
    </row>
    <row r="635" spans="1:16" s="6" customFormat="1" hidden="1" x14ac:dyDescent="0.2">
      <c r="A635" s="36"/>
      <c r="B635" s="36"/>
      <c r="C635" s="36"/>
      <c r="D635" s="36"/>
      <c r="E635" s="36"/>
      <c r="F635" s="36"/>
      <c r="G635" s="36"/>
      <c r="H635" s="36"/>
      <c r="I635" s="36"/>
      <c r="J635" s="36"/>
      <c r="K635" s="36"/>
      <c r="L635" s="36"/>
      <c r="M635" s="36"/>
      <c r="N635" s="36"/>
      <c r="O635" s="36"/>
      <c r="P635" s="36"/>
    </row>
    <row r="636" spans="1:16" s="6" customFormat="1" hidden="1" x14ac:dyDescent="0.2">
      <c r="A636" s="36"/>
      <c r="B636" s="36"/>
      <c r="C636" s="36"/>
      <c r="D636" s="36"/>
      <c r="E636" s="36"/>
      <c r="F636" s="36"/>
      <c r="G636" s="36"/>
      <c r="H636" s="36"/>
      <c r="I636" s="36"/>
      <c r="J636" s="36"/>
      <c r="K636" s="36"/>
      <c r="L636" s="36"/>
      <c r="M636" s="36"/>
      <c r="N636" s="36"/>
      <c r="O636" s="36"/>
      <c r="P636" s="36"/>
    </row>
    <row r="637" spans="1:16" s="6" customFormat="1" hidden="1" x14ac:dyDescent="0.2">
      <c r="A637" s="36"/>
      <c r="B637" s="36"/>
      <c r="C637" s="36"/>
      <c r="D637" s="36"/>
      <c r="E637" s="36"/>
      <c r="F637" s="36"/>
      <c r="G637" s="36"/>
      <c r="H637" s="36"/>
      <c r="I637" s="36"/>
      <c r="J637" s="36"/>
      <c r="K637" s="36"/>
      <c r="L637" s="36"/>
      <c r="M637" s="36"/>
      <c r="N637" s="36"/>
      <c r="O637" s="36"/>
      <c r="P637" s="36"/>
    </row>
    <row r="638" spans="1:16" s="6" customFormat="1" hidden="1" x14ac:dyDescent="0.2">
      <c r="A638" s="36"/>
      <c r="B638" s="36"/>
      <c r="C638" s="36"/>
      <c r="D638" s="36"/>
      <c r="E638" s="36"/>
      <c r="F638" s="36"/>
      <c r="G638" s="36"/>
      <c r="H638" s="36"/>
      <c r="I638" s="36"/>
      <c r="J638" s="36"/>
      <c r="K638" s="36"/>
      <c r="L638" s="36"/>
      <c r="M638" s="36"/>
      <c r="N638" s="36"/>
      <c r="O638" s="36"/>
      <c r="P638" s="36"/>
    </row>
    <row r="639" spans="1:16" s="6" customFormat="1" hidden="1" x14ac:dyDescent="0.2">
      <c r="A639" s="36"/>
      <c r="B639" s="36"/>
      <c r="C639" s="36"/>
      <c r="D639" s="36"/>
      <c r="E639" s="36"/>
      <c r="F639" s="36"/>
      <c r="G639" s="36"/>
      <c r="H639" s="36"/>
      <c r="I639" s="36"/>
      <c r="J639" s="36"/>
      <c r="K639" s="36"/>
      <c r="L639" s="36"/>
      <c r="M639" s="36"/>
      <c r="N639" s="36"/>
      <c r="O639" s="36"/>
      <c r="P639" s="36"/>
    </row>
    <row r="640" spans="1:16" s="6" customFormat="1" hidden="1" x14ac:dyDescent="0.2">
      <c r="A640" s="36"/>
      <c r="B640" s="36"/>
      <c r="C640" s="36"/>
      <c r="D640" s="36"/>
      <c r="E640" s="36"/>
      <c r="F640" s="36"/>
      <c r="G640" s="36"/>
      <c r="H640" s="36"/>
      <c r="I640" s="36"/>
      <c r="J640" s="36"/>
      <c r="K640" s="36"/>
      <c r="L640" s="36"/>
      <c r="M640" s="36"/>
      <c r="N640" s="36"/>
      <c r="O640" s="36"/>
      <c r="P640" s="36"/>
    </row>
    <row r="641" spans="1:16" s="6" customFormat="1" hidden="1" x14ac:dyDescent="0.2">
      <c r="A641" s="36"/>
      <c r="B641" s="36"/>
      <c r="C641" s="36"/>
      <c r="D641" s="36"/>
      <c r="E641" s="36"/>
      <c r="F641" s="36"/>
      <c r="G641" s="36"/>
      <c r="H641" s="36"/>
      <c r="I641" s="36"/>
      <c r="J641" s="36"/>
      <c r="K641" s="36"/>
      <c r="L641" s="36"/>
      <c r="M641" s="36"/>
      <c r="N641" s="36"/>
      <c r="O641" s="36"/>
      <c r="P641" s="36"/>
    </row>
    <row r="642" spans="1:16" s="6" customFormat="1" hidden="1" x14ac:dyDescent="0.2">
      <c r="A642" s="36"/>
      <c r="B642" s="36"/>
      <c r="C642" s="36"/>
      <c r="D642" s="36"/>
      <c r="E642" s="36"/>
      <c r="F642" s="36"/>
      <c r="G642" s="36"/>
      <c r="H642" s="36"/>
      <c r="I642" s="36"/>
      <c r="J642" s="36"/>
      <c r="K642" s="36"/>
      <c r="L642" s="36"/>
      <c r="M642" s="36"/>
      <c r="N642" s="36"/>
      <c r="O642" s="36"/>
      <c r="P642" s="36"/>
    </row>
    <row r="643" spans="1:16" s="6" customFormat="1" hidden="1" x14ac:dyDescent="0.2">
      <c r="A643" s="36"/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36"/>
      <c r="M643" s="36"/>
      <c r="N643" s="36"/>
      <c r="O643" s="36"/>
      <c r="P643" s="36"/>
    </row>
    <row r="644" spans="1:16" s="6" customFormat="1" hidden="1" x14ac:dyDescent="0.2">
      <c r="A644" s="36"/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36"/>
      <c r="M644" s="36"/>
      <c r="N644" s="36"/>
      <c r="O644" s="36"/>
      <c r="P644" s="36"/>
    </row>
    <row r="645" spans="1:16" s="6" customFormat="1" hidden="1" x14ac:dyDescent="0.2">
      <c r="A645" s="36"/>
      <c r="B645" s="36"/>
      <c r="C645" s="36"/>
      <c r="D645" s="36"/>
      <c r="E645" s="36"/>
      <c r="F645" s="36"/>
      <c r="G645" s="36"/>
      <c r="H645" s="36"/>
      <c r="I645" s="36"/>
      <c r="J645" s="36"/>
      <c r="K645" s="36"/>
      <c r="L645" s="36"/>
      <c r="M645" s="36"/>
      <c r="N645" s="36"/>
      <c r="O645" s="36"/>
      <c r="P645" s="36"/>
    </row>
    <row r="646" spans="1:16" s="6" customFormat="1" hidden="1" x14ac:dyDescent="0.2">
      <c r="A646" s="36"/>
      <c r="B646" s="36"/>
      <c r="C646" s="36"/>
      <c r="D646" s="36"/>
      <c r="E646" s="36"/>
      <c r="F646" s="36"/>
      <c r="G646" s="36"/>
      <c r="H646" s="36"/>
      <c r="I646" s="36"/>
      <c r="J646" s="36"/>
      <c r="K646" s="36"/>
      <c r="L646" s="36"/>
      <c r="M646" s="36"/>
      <c r="N646" s="36"/>
      <c r="O646" s="36"/>
      <c r="P646" s="36"/>
    </row>
    <row r="647" spans="1:16" s="6" customFormat="1" hidden="1" x14ac:dyDescent="0.2">
      <c r="A647" s="36"/>
      <c r="B647" s="36"/>
      <c r="C647" s="36"/>
      <c r="D647" s="36"/>
      <c r="E647" s="36"/>
      <c r="F647" s="36"/>
      <c r="G647" s="36"/>
      <c r="H647" s="36"/>
      <c r="I647" s="36"/>
      <c r="J647" s="36"/>
      <c r="K647" s="36"/>
      <c r="L647" s="36"/>
      <c r="M647" s="36"/>
      <c r="N647" s="36"/>
      <c r="O647" s="36"/>
      <c r="P647" s="36"/>
    </row>
    <row r="648" spans="1:16" s="6" customFormat="1" hidden="1" x14ac:dyDescent="0.2">
      <c r="A648" s="36"/>
      <c r="B648" s="36"/>
      <c r="C648" s="36"/>
      <c r="D648" s="36"/>
      <c r="E648" s="36"/>
      <c r="F648" s="36"/>
      <c r="G648" s="36"/>
      <c r="H648" s="36"/>
      <c r="I648" s="36"/>
      <c r="J648" s="36"/>
      <c r="K648" s="36"/>
      <c r="L648" s="36"/>
      <c r="M648" s="36"/>
      <c r="N648" s="36"/>
      <c r="O648" s="36"/>
      <c r="P648" s="36"/>
    </row>
    <row r="649" spans="1:16" s="6" customFormat="1" hidden="1" x14ac:dyDescent="0.2">
      <c r="A649" s="36"/>
      <c r="B649" s="36"/>
      <c r="C649" s="36"/>
      <c r="D649" s="36"/>
      <c r="E649" s="36"/>
      <c r="F649" s="36"/>
      <c r="G649" s="36"/>
      <c r="H649" s="36"/>
      <c r="I649" s="36"/>
      <c r="J649" s="36"/>
      <c r="K649" s="36"/>
      <c r="L649" s="36"/>
      <c r="M649" s="36"/>
      <c r="N649" s="36"/>
      <c r="O649" s="36"/>
      <c r="P649" s="36"/>
    </row>
    <row r="650" spans="1:16" s="6" customFormat="1" hidden="1" x14ac:dyDescent="0.2">
      <c r="A650" s="36"/>
      <c r="B650" s="36"/>
      <c r="C650" s="36"/>
      <c r="D650" s="36"/>
      <c r="E650" s="36"/>
      <c r="F650" s="36"/>
      <c r="G650" s="36"/>
      <c r="H650" s="36"/>
      <c r="I650" s="36"/>
      <c r="J650" s="36"/>
      <c r="K650" s="36"/>
      <c r="L650" s="36"/>
      <c r="M650" s="36"/>
      <c r="N650" s="36"/>
      <c r="O650" s="36"/>
      <c r="P650" s="36"/>
    </row>
    <row r="651" spans="1:16" s="6" customFormat="1" hidden="1" x14ac:dyDescent="0.2">
      <c r="A651" s="36"/>
      <c r="B651" s="36"/>
      <c r="C651" s="36"/>
      <c r="D651" s="36"/>
      <c r="E651" s="36"/>
      <c r="F651" s="36"/>
      <c r="G651" s="36"/>
      <c r="H651" s="36"/>
      <c r="I651" s="36"/>
      <c r="J651" s="36"/>
      <c r="K651" s="36"/>
      <c r="L651" s="36"/>
      <c r="M651" s="36"/>
      <c r="N651" s="36"/>
      <c r="O651" s="36"/>
      <c r="P651" s="36"/>
    </row>
    <row r="652" spans="1:16" s="6" customFormat="1" hidden="1" x14ac:dyDescent="0.2">
      <c r="A652" s="36"/>
      <c r="B652" s="36"/>
      <c r="C652" s="36"/>
      <c r="D652" s="36"/>
      <c r="E652" s="36"/>
      <c r="F652" s="36"/>
      <c r="G652" s="36"/>
      <c r="H652" s="36"/>
      <c r="I652" s="36"/>
      <c r="J652" s="36"/>
      <c r="K652" s="36"/>
      <c r="L652" s="36"/>
      <c r="M652" s="36"/>
      <c r="N652" s="36"/>
      <c r="O652" s="36"/>
      <c r="P652" s="36"/>
    </row>
    <row r="653" spans="1:16" s="6" customFormat="1" hidden="1" x14ac:dyDescent="0.2">
      <c r="A653" s="36"/>
      <c r="B653" s="36"/>
      <c r="C653" s="36"/>
      <c r="D653" s="36"/>
      <c r="E653" s="36"/>
      <c r="F653" s="36"/>
      <c r="G653" s="36"/>
      <c r="H653" s="36"/>
      <c r="I653" s="36"/>
      <c r="J653" s="36"/>
      <c r="K653" s="36"/>
      <c r="L653" s="36"/>
      <c r="M653" s="36"/>
      <c r="N653" s="36"/>
      <c r="O653" s="36"/>
      <c r="P653" s="36"/>
    </row>
    <row r="654" spans="1:16" s="6" customFormat="1" hidden="1" x14ac:dyDescent="0.2">
      <c r="A654" s="36"/>
      <c r="B654" s="36"/>
      <c r="C654" s="36"/>
      <c r="D654" s="36"/>
      <c r="E654" s="36"/>
      <c r="F654" s="36"/>
      <c r="G654" s="36"/>
      <c r="H654" s="36"/>
      <c r="I654" s="36"/>
      <c r="J654" s="36"/>
      <c r="K654" s="36"/>
      <c r="L654" s="36"/>
      <c r="M654" s="36"/>
      <c r="N654" s="36"/>
      <c r="O654" s="36"/>
      <c r="P654" s="36"/>
    </row>
    <row r="655" spans="1:16" s="6" customFormat="1" hidden="1" x14ac:dyDescent="0.2">
      <c r="A655" s="36"/>
      <c r="B655" s="36"/>
      <c r="C655" s="36"/>
      <c r="D655" s="36"/>
      <c r="E655" s="36"/>
      <c r="F655" s="36"/>
      <c r="G655" s="36"/>
      <c r="H655" s="36"/>
      <c r="I655" s="36"/>
      <c r="J655" s="36"/>
      <c r="K655" s="36"/>
      <c r="L655" s="36"/>
      <c r="M655" s="36"/>
      <c r="N655" s="36"/>
      <c r="O655" s="36"/>
      <c r="P655" s="36"/>
    </row>
    <row r="656" spans="1:16" s="6" customFormat="1" hidden="1" x14ac:dyDescent="0.2">
      <c r="A656" s="36"/>
      <c r="B656" s="36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36"/>
      <c r="P656" s="36"/>
    </row>
    <row r="657" spans="1:16" s="6" customFormat="1" hidden="1" x14ac:dyDescent="0.2">
      <c r="A657" s="36"/>
      <c r="B657" s="36"/>
      <c r="C657" s="36"/>
      <c r="D657" s="36"/>
      <c r="E657" s="36"/>
      <c r="F657" s="36"/>
      <c r="G657" s="36"/>
      <c r="H657" s="36"/>
      <c r="I657" s="36"/>
      <c r="J657" s="36"/>
      <c r="K657" s="36"/>
      <c r="L657" s="36"/>
      <c r="M657" s="36"/>
      <c r="N657" s="36"/>
      <c r="O657" s="36"/>
      <c r="P657" s="36"/>
    </row>
    <row r="658" spans="1:16" s="6" customFormat="1" hidden="1" x14ac:dyDescent="0.2">
      <c r="A658" s="36"/>
      <c r="B658" s="36"/>
      <c r="C658" s="36"/>
      <c r="D658" s="36"/>
      <c r="E658" s="36"/>
      <c r="F658" s="36"/>
      <c r="G658" s="36"/>
      <c r="H658" s="36"/>
      <c r="I658" s="36"/>
      <c r="J658" s="36"/>
      <c r="K658" s="36"/>
      <c r="L658" s="36"/>
      <c r="M658" s="36"/>
      <c r="N658" s="36"/>
      <c r="O658" s="36"/>
      <c r="P658" s="36"/>
    </row>
    <row r="659" spans="1:16" s="6" customFormat="1" hidden="1" x14ac:dyDescent="0.2">
      <c r="A659" s="36"/>
      <c r="B659" s="36"/>
      <c r="C659" s="36"/>
      <c r="D659" s="36"/>
      <c r="E659" s="36"/>
      <c r="F659" s="36"/>
      <c r="G659" s="36"/>
      <c r="H659" s="36"/>
      <c r="I659" s="36"/>
      <c r="J659" s="36"/>
      <c r="K659" s="36"/>
      <c r="L659" s="36"/>
      <c r="M659" s="36"/>
      <c r="N659" s="36"/>
      <c r="O659" s="36"/>
      <c r="P659" s="36"/>
    </row>
    <row r="660" spans="1:16" s="6" customFormat="1" hidden="1" x14ac:dyDescent="0.2">
      <c r="A660" s="36"/>
      <c r="B660" s="36"/>
      <c r="C660" s="36"/>
      <c r="D660" s="36"/>
      <c r="E660" s="36"/>
      <c r="F660" s="36"/>
      <c r="G660" s="36"/>
      <c r="H660" s="36"/>
      <c r="I660" s="36"/>
      <c r="J660" s="36"/>
      <c r="K660" s="36"/>
      <c r="L660" s="36"/>
      <c r="M660" s="36"/>
      <c r="N660" s="36"/>
      <c r="O660" s="36"/>
      <c r="P660" s="36"/>
    </row>
    <row r="661" spans="1:16" s="6" customFormat="1" hidden="1" x14ac:dyDescent="0.2">
      <c r="A661" s="36"/>
      <c r="B661" s="36"/>
      <c r="C661" s="36"/>
      <c r="D661" s="36"/>
      <c r="E661" s="36"/>
      <c r="F661" s="36"/>
      <c r="G661" s="36"/>
      <c r="H661" s="36"/>
      <c r="I661" s="36"/>
      <c r="J661" s="36"/>
      <c r="K661" s="36"/>
      <c r="L661" s="36"/>
      <c r="M661" s="36"/>
      <c r="N661" s="36"/>
      <c r="O661" s="36"/>
      <c r="P661" s="36"/>
    </row>
    <row r="662" spans="1:16" s="6" customFormat="1" hidden="1" x14ac:dyDescent="0.2">
      <c r="A662" s="36"/>
      <c r="B662" s="36"/>
      <c r="C662" s="36"/>
      <c r="D662" s="36"/>
      <c r="E662" s="36"/>
      <c r="F662" s="36"/>
      <c r="G662" s="36"/>
      <c r="H662" s="36"/>
      <c r="I662" s="36"/>
      <c r="J662" s="36"/>
      <c r="K662" s="36"/>
      <c r="L662" s="36"/>
      <c r="M662" s="36"/>
      <c r="N662" s="36"/>
      <c r="O662" s="36"/>
      <c r="P662" s="36"/>
    </row>
    <row r="663" spans="1:16" s="6" customFormat="1" hidden="1" x14ac:dyDescent="0.2">
      <c r="A663" s="36"/>
      <c r="B663" s="36"/>
      <c r="C663" s="36"/>
      <c r="D663" s="36"/>
      <c r="E663" s="36"/>
      <c r="F663" s="36"/>
      <c r="G663" s="36"/>
      <c r="H663" s="36"/>
      <c r="I663" s="36"/>
      <c r="J663" s="36"/>
      <c r="K663" s="36"/>
      <c r="L663" s="36"/>
      <c r="M663" s="36"/>
      <c r="N663" s="36"/>
      <c r="O663" s="36"/>
      <c r="P663" s="36"/>
    </row>
    <row r="664" spans="1:16" s="6" customFormat="1" hidden="1" x14ac:dyDescent="0.2">
      <c r="A664" s="36"/>
      <c r="B664" s="36"/>
      <c r="C664" s="36"/>
      <c r="D664" s="36"/>
      <c r="E664" s="36"/>
      <c r="F664" s="36"/>
      <c r="G664" s="36"/>
      <c r="H664" s="36"/>
      <c r="I664" s="36"/>
      <c r="J664" s="36"/>
      <c r="K664" s="36"/>
      <c r="L664" s="36"/>
      <c r="M664" s="36"/>
      <c r="N664" s="36"/>
      <c r="O664" s="36"/>
      <c r="P664" s="36"/>
    </row>
    <row r="665" spans="1:16" s="6" customFormat="1" hidden="1" x14ac:dyDescent="0.2">
      <c r="A665" s="36"/>
      <c r="B665" s="36"/>
      <c r="C665" s="36"/>
      <c r="D665" s="36"/>
      <c r="E665" s="36"/>
      <c r="F665" s="36"/>
      <c r="G665" s="36"/>
      <c r="H665" s="36"/>
      <c r="I665" s="36"/>
      <c r="J665" s="36"/>
      <c r="K665" s="36"/>
      <c r="L665" s="36"/>
      <c r="M665" s="36"/>
      <c r="N665" s="36"/>
      <c r="O665" s="36"/>
      <c r="P665" s="36"/>
    </row>
    <row r="666" spans="1:16" s="6" customFormat="1" hidden="1" x14ac:dyDescent="0.2">
      <c r="A666" s="36"/>
      <c r="B666" s="36"/>
      <c r="C666" s="36"/>
      <c r="D666" s="36"/>
      <c r="E666" s="36"/>
      <c r="F666" s="36"/>
      <c r="G666" s="36"/>
      <c r="H666" s="36"/>
      <c r="I666" s="36"/>
      <c r="J666" s="36"/>
      <c r="K666" s="36"/>
      <c r="L666" s="36"/>
      <c r="M666" s="36"/>
      <c r="N666" s="36"/>
      <c r="O666" s="36"/>
      <c r="P666" s="36"/>
    </row>
    <row r="667" spans="1:16" s="6" customFormat="1" hidden="1" x14ac:dyDescent="0.2">
      <c r="A667" s="36"/>
      <c r="B667" s="36"/>
      <c r="C667" s="36"/>
      <c r="D667" s="36"/>
      <c r="E667" s="36"/>
      <c r="F667" s="36"/>
      <c r="G667" s="36"/>
      <c r="H667" s="36"/>
      <c r="I667" s="36"/>
      <c r="J667" s="36"/>
      <c r="K667" s="36"/>
      <c r="L667" s="36"/>
      <c r="M667" s="36"/>
      <c r="N667" s="36"/>
      <c r="O667" s="36"/>
      <c r="P667" s="36"/>
    </row>
    <row r="668" spans="1:16" s="6" customFormat="1" hidden="1" x14ac:dyDescent="0.2">
      <c r="A668" s="36"/>
      <c r="B668" s="36"/>
      <c r="C668" s="36"/>
      <c r="D668" s="36"/>
      <c r="E668" s="36"/>
      <c r="F668" s="36"/>
      <c r="G668" s="36"/>
      <c r="H668" s="36"/>
      <c r="I668" s="36"/>
      <c r="J668" s="36"/>
      <c r="K668" s="36"/>
      <c r="L668" s="36"/>
      <c r="M668" s="36"/>
      <c r="N668" s="36"/>
      <c r="O668" s="36"/>
      <c r="P668" s="36"/>
    </row>
    <row r="669" spans="1:16" s="6" customFormat="1" hidden="1" x14ac:dyDescent="0.2">
      <c r="A669" s="36"/>
      <c r="B669" s="36"/>
      <c r="C669" s="36"/>
      <c r="D669" s="36"/>
      <c r="E669" s="36"/>
      <c r="F669" s="36"/>
      <c r="G669" s="36"/>
      <c r="H669" s="36"/>
      <c r="I669" s="36"/>
      <c r="J669" s="36"/>
      <c r="K669" s="36"/>
      <c r="L669" s="36"/>
      <c r="M669" s="36"/>
      <c r="N669" s="36"/>
      <c r="O669" s="36"/>
      <c r="P669" s="36"/>
    </row>
    <row r="670" spans="1:16" s="6" customFormat="1" hidden="1" x14ac:dyDescent="0.2">
      <c r="A670" s="36"/>
      <c r="B670" s="36"/>
      <c r="C670" s="36"/>
      <c r="D670" s="36"/>
      <c r="E670" s="36"/>
      <c r="F670" s="36"/>
      <c r="G670" s="36"/>
      <c r="H670" s="36"/>
      <c r="I670" s="36"/>
      <c r="J670" s="36"/>
      <c r="K670" s="36"/>
      <c r="L670" s="36"/>
      <c r="M670" s="36"/>
      <c r="N670" s="36"/>
      <c r="O670" s="36"/>
      <c r="P670" s="36"/>
    </row>
    <row r="671" spans="1:16" s="6" customFormat="1" hidden="1" x14ac:dyDescent="0.2">
      <c r="A671" s="36"/>
      <c r="B671" s="36"/>
      <c r="C671" s="36"/>
      <c r="D671" s="36"/>
      <c r="E671" s="36"/>
      <c r="F671" s="36"/>
      <c r="G671" s="36"/>
      <c r="H671" s="36"/>
      <c r="I671" s="36"/>
      <c r="J671" s="36"/>
      <c r="K671" s="36"/>
      <c r="L671" s="36"/>
      <c r="M671" s="36"/>
      <c r="N671" s="36"/>
      <c r="O671" s="36"/>
      <c r="P671" s="36"/>
    </row>
    <row r="672" spans="1:16" s="6" customFormat="1" hidden="1" x14ac:dyDescent="0.2">
      <c r="A672" s="36"/>
      <c r="B672" s="36"/>
      <c r="C672" s="36"/>
      <c r="D672" s="36"/>
      <c r="E672" s="36"/>
      <c r="F672" s="36"/>
      <c r="G672" s="36"/>
      <c r="H672" s="36"/>
      <c r="I672" s="36"/>
      <c r="J672" s="36"/>
      <c r="K672" s="36"/>
      <c r="L672" s="36"/>
      <c r="M672" s="36"/>
      <c r="N672" s="36"/>
      <c r="O672" s="36"/>
      <c r="P672" s="36"/>
    </row>
    <row r="673" spans="1:16" s="6" customFormat="1" hidden="1" x14ac:dyDescent="0.2">
      <c r="A673" s="36"/>
      <c r="B673" s="36"/>
      <c r="C673" s="36"/>
      <c r="D673" s="36"/>
      <c r="E673" s="36"/>
      <c r="F673" s="36"/>
      <c r="G673" s="36"/>
      <c r="H673" s="36"/>
      <c r="I673" s="36"/>
      <c r="J673" s="36"/>
      <c r="K673" s="36"/>
      <c r="L673" s="36"/>
      <c r="M673" s="36"/>
      <c r="N673" s="36"/>
      <c r="O673" s="36"/>
      <c r="P673" s="36"/>
    </row>
    <row r="674" spans="1:16" s="6" customFormat="1" hidden="1" x14ac:dyDescent="0.2">
      <c r="A674" s="36"/>
      <c r="B674" s="36"/>
      <c r="C674" s="36"/>
      <c r="D674" s="36"/>
      <c r="E674" s="36"/>
      <c r="F674" s="36"/>
      <c r="G674" s="36"/>
      <c r="H674" s="36"/>
      <c r="I674" s="36"/>
      <c r="J674" s="36"/>
      <c r="K674" s="36"/>
      <c r="L674" s="36"/>
      <c r="M674" s="36"/>
      <c r="N674" s="36"/>
      <c r="O674" s="36"/>
      <c r="P674" s="36"/>
    </row>
    <row r="675" spans="1:16" s="6" customFormat="1" hidden="1" x14ac:dyDescent="0.2">
      <c r="A675" s="36"/>
      <c r="B675" s="36"/>
      <c r="C675" s="36"/>
      <c r="D675" s="36"/>
      <c r="E675" s="36"/>
      <c r="F675" s="36"/>
      <c r="G675" s="36"/>
      <c r="H675" s="36"/>
      <c r="I675" s="36"/>
      <c r="J675" s="36"/>
      <c r="K675" s="36"/>
      <c r="L675" s="36"/>
      <c r="M675" s="36"/>
      <c r="N675" s="36"/>
      <c r="O675" s="36"/>
      <c r="P675" s="36"/>
    </row>
    <row r="676" spans="1:16" s="6" customFormat="1" hidden="1" x14ac:dyDescent="0.2">
      <c r="A676" s="36"/>
      <c r="B676" s="36"/>
      <c r="C676" s="36"/>
      <c r="D676" s="36"/>
      <c r="E676" s="36"/>
      <c r="F676" s="36"/>
      <c r="G676" s="36"/>
      <c r="H676" s="36"/>
      <c r="I676" s="36"/>
      <c r="J676" s="36"/>
      <c r="K676" s="36"/>
      <c r="L676" s="36"/>
      <c r="M676" s="36"/>
      <c r="N676" s="36"/>
      <c r="O676" s="36"/>
      <c r="P676" s="36"/>
    </row>
    <row r="677" spans="1:16" s="6" customFormat="1" hidden="1" x14ac:dyDescent="0.2">
      <c r="A677" s="36"/>
      <c r="B677" s="36"/>
      <c r="C677" s="36"/>
      <c r="D677" s="36"/>
      <c r="E677" s="36"/>
      <c r="F677" s="36"/>
      <c r="G677" s="36"/>
      <c r="H677" s="36"/>
      <c r="I677" s="36"/>
      <c r="J677" s="36"/>
      <c r="K677" s="36"/>
      <c r="L677" s="36"/>
      <c r="M677" s="36"/>
      <c r="N677" s="36"/>
      <c r="O677" s="36"/>
      <c r="P677" s="36"/>
    </row>
    <row r="678" spans="1:16" s="6" customFormat="1" hidden="1" x14ac:dyDescent="0.2">
      <c r="A678" s="36"/>
      <c r="B678" s="36"/>
      <c r="C678" s="36"/>
      <c r="D678" s="36"/>
      <c r="E678" s="36"/>
      <c r="F678" s="36"/>
      <c r="G678" s="36"/>
      <c r="H678" s="36"/>
      <c r="I678" s="36"/>
      <c r="J678" s="36"/>
      <c r="K678" s="36"/>
      <c r="L678" s="36"/>
      <c r="M678" s="36"/>
      <c r="N678" s="36"/>
      <c r="O678" s="36"/>
      <c r="P678" s="36"/>
    </row>
    <row r="679" spans="1:16" s="6" customFormat="1" hidden="1" x14ac:dyDescent="0.2">
      <c r="A679" s="36"/>
      <c r="B679" s="36"/>
      <c r="C679" s="36"/>
      <c r="D679" s="36"/>
      <c r="E679" s="36"/>
      <c r="F679" s="36"/>
      <c r="G679" s="36"/>
      <c r="H679" s="36"/>
      <c r="I679" s="36"/>
      <c r="J679" s="36"/>
      <c r="K679" s="36"/>
      <c r="L679" s="36"/>
      <c r="M679" s="36"/>
      <c r="N679" s="36"/>
      <c r="O679" s="36"/>
      <c r="P679" s="36"/>
    </row>
    <row r="680" spans="1:16" s="6" customFormat="1" hidden="1" x14ac:dyDescent="0.2">
      <c r="A680" s="36"/>
      <c r="B680" s="36"/>
      <c r="C680" s="36"/>
      <c r="D680" s="36"/>
      <c r="E680" s="36"/>
      <c r="F680" s="36"/>
      <c r="G680" s="36"/>
      <c r="H680" s="36"/>
      <c r="I680" s="36"/>
      <c r="J680" s="36"/>
      <c r="K680" s="36"/>
      <c r="L680" s="36"/>
      <c r="M680" s="36"/>
      <c r="N680" s="36"/>
      <c r="O680" s="36"/>
      <c r="P680" s="36"/>
    </row>
    <row r="681" spans="1:16" s="6" customFormat="1" hidden="1" x14ac:dyDescent="0.2">
      <c r="A681" s="36"/>
      <c r="B681" s="36"/>
      <c r="C681" s="36"/>
      <c r="D681" s="36"/>
      <c r="E681" s="36"/>
      <c r="F681" s="36"/>
      <c r="G681" s="36"/>
      <c r="H681" s="36"/>
      <c r="I681" s="36"/>
      <c r="J681" s="36"/>
      <c r="K681" s="36"/>
      <c r="L681" s="36"/>
      <c r="M681" s="36"/>
      <c r="N681" s="36"/>
      <c r="O681" s="36"/>
      <c r="P681" s="36"/>
    </row>
    <row r="682" spans="1:16" s="6" customFormat="1" hidden="1" x14ac:dyDescent="0.2">
      <c r="A682" s="36"/>
      <c r="B682" s="36"/>
      <c r="C682" s="36"/>
      <c r="D682" s="36"/>
      <c r="E682" s="36"/>
      <c r="F682" s="36"/>
      <c r="G682" s="36"/>
      <c r="H682" s="36"/>
      <c r="I682" s="36"/>
      <c r="J682" s="36"/>
      <c r="K682" s="36"/>
      <c r="L682" s="36"/>
      <c r="M682" s="36"/>
      <c r="N682" s="36"/>
      <c r="O682" s="36"/>
      <c r="P682" s="36"/>
    </row>
    <row r="683" spans="1:16" s="6" customFormat="1" hidden="1" x14ac:dyDescent="0.2">
      <c r="A683" s="36"/>
      <c r="B683" s="36"/>
      <c r="C683" s="36"/>
      <c r="D683" s="36"/>
      <c r="E683" s="36"/>
      <c r="F683" s="36"/>
      <c r="G683" s="36"/>
      <c r="H683" s="36"/>
      <c r="I683" s="36"/>
      <c r="J683" s="36"/>
      <c r="K683" s="36"/>
      <c r="L683" s="36"/>
      <c r="M683" s="36"/>
      <c r="N683" s="36"/>
      <c r="O683" s="36"/>
      <c r="P683" s="36"/>
    </row>
    <row r="684" spans="1:16" s="6" customFormat="1" hidden="1" x14ac:dyDescent="0.2">
      <c r="A684" s="36"/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36"/>
      <c r="M684" s="36"/>
      <c r="N684" s="36"/>
      <c r="O684" s="36"/>
      <c r="P684" s="36"/>
    </row>
    <row r="685" spans="1:16" s="6" customFormat="1" hidden="1" x14ac:dyDescent="0.2">
      <c r="A685" s="36"/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36"/>
    </row>
    <row r="686" spans="1:16" s="6" customFormat="1" hidden="1" x14ac:dyDescent="0.2">
      <c r="A686" s="36"/>
      <c r="B686" s="36"/>
      <c r="C686" s="36"/>
      <c r="D686" s="36"/>
      <c r="E686" s="36"/>
      <c r="F686" s="36"/>
      <c r="G686" s="36"/>
      <c r="H686" s="36"/>
      <c r="I686" s="36"/>
      <c r="J686" s="36"/>
      <c r="K686" s="36"/>
      <c r="L686" s="36"/>
      <c r="M686" s="36"/>
      <c r="N686" s="36"/>
      <c r="O686" s="36"/>
      <c r="P686" s="36"/>
    </row>
    <row r="687" spans="1:16" s="6" customFormat="1" hidden="1" x14ac:dyDescent="0.2">
      <c r="A687" s="36"/>
      <c r="B687" s="36"/>
      <c r="C687" s="36"/>
      <c r="D687" s="36"/>
      <c r="E687" s="36"/>
      <c r="F687" s="36"/>
      <c r="G687" s="36"/>
      <c r="H687" s="36"/>
      <c r="I687" s="36"/>
      <c r="J687" s="36"/>
      <c r="K687" s="36"/>
      <c r="L687" s="36"/>
      <c r="M687" s="36"/>
      <c r="N687" s="36"/>
      <c r="O687" s="36"/>
      <c r="P687" s="36"/>
    </row>
    <row r="688" spans="1:16" s="6" customFormat="1" hidden="1" x14ac:dyDescent="0.2">
      <c r="A688" s="36"/>
      <c r="B688" s="36"/>
      <c r="C688" s="36"/>
      <c r="D688" s="36"/>
      <c r="E688" s="36"/>
      <c r="F688" s="36"/>
      <c r="G688" s="36"/>
      <c r="H688" s="36"/>
      <c r="I688" s="36"/>
      <c r="J688" s="36"/>
      <c r="K688" s="36"/>
      <c r="L688" s="36"/>
      <c r="M688" s="36"/>
      <c r="N688" s="36"/>
      <c r="O688" s="36"/>
      <c r="P688" s="36"/>
    </row>
    <row r="689" spans="1:16" s="6" customFormat="1" hidden="1" x14ac:dyDescent="0.2">
      <c r="A689" s="36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36"/>
      <c r="M689" s="36"/>
      <c r="N689" s="36"/>
      <c r="O689" s="36"/>
      <c r="P689" s="36"/>
    </row>
    <row r="690" spans="1:16" s="6" customFormat="1" hidden="1" x14ac:dyDescent="0.2">
      <c r="A690" s="36"/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36"/>
      <c r="M690" s="36"/>
      <c r="N690" s="36"/>
      <c r="O690" s="36"/>
      <c r="P690" s="36"/>
    </row>
    <row r="691" spans="1:16" s="6" customFormat="1" hidden="1" x14ac:dyDescent="0.2">
      <c r="A691" s="36"/>
      <c r="B691" s="36"/>
      <c r="C691" s="36"/>
      <c r="D691" s="36"/>
      <c r="E691" s="36"/>
      <c r="F691" s="36"/>
      <c r="G691" s="36"/>
      <c r="H691" s="36"/>
      <c r="I691" s="36"/>
      <c r="J691" s="36"/>
      <c r="K691" s="36"/>
      <c r="L691" s="36"/>
      <c r="M691" s="36"/>
      <c r="N691" s="36"/>
      <c r="O691" s="36"/>
      <c r="P691" s="36"/>
    </row>
    <row r="692" spans="1:16" s="6" customFormat="1" hidden="1" x14ac:dyDescent="0.2">
      <c r="A692" s="36"/>
      <c r="B692" s="36"/>
      <c r="C692" s="36"/>
      <c r="D692" s="36"/>
      <c r="E692" s="36"/>
      <c r="F692" s="36"/>
      <c r="G692" s="36"/>
      <c r="H692" s="36"/>
      <c r="I692" s="36"/>
      <c r="J692" s="36"/>
      <c r="K692" s="36"/>
      <c r="L692" s="36"/>
      <c r="M692" s="36"/>
      <c r="N692" s="36"/>
      <c r="O692" s="36"/>
      <c r="P692" s="36"/>
    </row>
    <row r="693" spans="1:16" s="6" customFormat="1" hidden="1" x14ac:dyDescent="0.2">
      <c r="A693" s="36"/>
      <c r="B693" s="36"/>
      <c r="C693" s="36"/>
      <c r="D693" s="36"/>
      <c r="E693" s="36"/>
      <c r="F693" s="36"/>
      <c r="G693" s="36"/>
      <c r="H693" s="36"/>
      <c r="I693" s="36"/>
      <c r="J693" s="36"/>
      <c r="K693" s="36"/>
      <c r="L693" s="36"/>
      <c r="M693" s="36"/>
      <c r="N693" s="36"/>
      <c r="O693" s="36"/>
      <c r="P693" s="36"/>
    </row>
    <row r="694" spans="1:16" s="6" customFormat="1" hidden="1" x14ac:dyDescent="0.2">
      <c r="A694" s="36"/>
      <c r="B694" s="36"/>
      <c r="C694" s="36"/>
      <c r="D694" s="36"/>
      <c r="E694" s="36"/>
      <c r="F694" s="36"/>
      <c r="G694" s="36"/>
      <c r="H694" s="36"/>
      <c r="I694" s="36"/>
      <c r="J694" s="36"/>
      <c r="K694" s="36"/>
      <c r="L694" s="36"/>
      <c r="M694" s="36"/>
      <c r="N694" s="36"/>
      <c r="O694" s="36"/>
      <c r="P694" s="36"/>
    </row>
    <row r="695" spans="1:16" s="6" customFormat="1" hidden="1" x14ac:dyDescent="0.2">
      <c r="A695" s="36"/>
      <c r="B695" s="36"/>
      <c r="C695" s="36"/>
      <c r="D695" s="36"/>
      <c r="E695" s="36"/>
      <c r="F695" s="36"/>
      <c r="G695" s="36"/>
      <c r="H695" s="36"/>
      <c r="I695" s="36"/>
      <c r="J695" s="36"/>
      <c r="K695" s="36"/>
      <c r="L695" s="36"/>
      <c r="M695" s="36"/>
      <c r="N695" s="36"/>
      <c r="O695" s="36"/>
      <c r="P695" s="36"/>
    </row>
    <row r="696" spans="1:16" s="6" customFormat="1" hidden="1" x14ac:dyDescent="0.2">
      <c r="A696" s="36"/>
      <c r="B696" s="36"/>
      <c r="C696" s="36"/>
      <c r="D696" s="36"/>
      <c r="E696" s="36"/>
      <c r="F696" s="36"/>
      <c r="G696" s="36"/>
      <c r="H696" s="36"/>
      <c r="I696" s="36"/>
      <c r="J696" s="36"/>
      <c r="K696" s="36"/>
      <c r="L696" s="36"/>
      <c r="M696" s="36"/>
      <c r="N696" s="36"/>
      <c r="O696" s="36"/>
      <c r="P696" s="36"/>
    </row>
    <row r="697" spans="1:16" s="6" customFormat="1" hidden="1" x14ac:dyDescent="0.2">
      <c r="A697" s="36"/>
      <c r="B697" s="36"/>
      <c r="C697" s="36"/>
      <c r="D697" s="36"/>
      <c r="E697" s="36"/>
      <c r="F697" s="36"/>
      <c r="G697" s="36"/>
      <c r="H697" s="36"/>
      <c r="I697" s="36"/>
      <c r="J697" s="36"/>
      <c r="K697" s="36"/>
      <c r="L697" s="36"/>
      <c r="M697" s="36"/>
      <c r="N697" s="36"/>
      <c r="O697" s="36"/>
      <c r="P697" s="36"/>
    </row>
    <row r="698" spans="1:16" s="6" customFormat="1" hidden="1" x14ac:dyDescent="0.2">
      <c r="A698" s="36"/>
      <c r="B698" s="36"/>
      <c r="C698" s="36"/>
      <c r="D698" s="36"/>
      <c r="E698" s="36"/>
      <c r="F698" s="36"/>
      <c r="G698" s="36"/>
      <c r="H698" s="36"/>
      <c r="I698" s="36"/>
      <c r="J698" s="36"/>
      <c r="K698" s="36"/>
      <c r="L698" s="36"/>
      <c r="M698" s="36"/>
      <c r="N698" s="36"/>
      <c r="O698" s="36"/>
      <c r="P698" s="36"/>
    </row>
    <row r="699" spans="1:16" s="6" customFormat="1" hidden="1" x14ac:dyDescent="0.2">
      <c r="A699" s="36"/>
      <c r="B699" s="36"/>
      <c r="C699" s="36"/>
      <c r="D699" s="36"/>
      <c r="E699" s="36"/>
      <c r="F699" s="36"/>
      <c r="G699" s="36"/>
      <c r="H699" s="36"/>
      <c r="I699" s="36"/>
      <c r="J699" s="36"/>
      <c r="K699" s="36"/>
      <c r="L699" s="36"/>
      <c r="M699" s="36"/>
      <c r="N699" s="36"/>
      <c r="O699" s="36"/>
      <c r="P699" s="36"/>
    </row>
    <row r="700" spans="1:16" s="6" customFormat="1" hidden="1" x14ac:dyDescent="0.2">
      <c r="A700" s="36"/>
      <c r="B700" s="36"/>
      <c r="C700" s="36"/>
      <c r="D700" s="36"/>
      <c r="E700" s="36"/>
      <c r="F700" s="36"/>
      <c r="G700" s="36"/>
      <c r="H700" s="36"/>
      <c r="I700" s="36"/>
      <c r="J700" s="36"/>
      <c r="K700" s="36"/>
      <c r="L700" s="36"/>
      <c r="M700" s="36"/>
      <c r="N700" s="36"/>
      <c r="O700" s="36"/>
      <c r="P700" s="36"/>
    </row>
    <row r="701" spans="1:16" s="6" customFormat="1" hidden="1" x14ac:dyDescent="0.2">
      <c r="A701" s="36"/>
      <c r="B701" s="36"/>
      <c r="C701" s="36"/>
      <c r="D701" s="36"/>
      <c r="E701" s="36"/>
      <c r="F701" s="36"/>
      <c r="G701" s="36"/>
      <c r="H701" s="36"/>
      <c r="I701" s="36"/>
      <c r="J701" s="36"/>
      <c r="K701" s="36"/>
      <c r="L701" s="36"/>
      <c r="M701" s="36"/>
      <c r="N701" s="36"/>
      <c r="O701" s="36"/>
      <c r="P701" s="36"/>
    </row>
    <row r="702" spans="1:16" s="6" customFormat="1" hidden="1" x14ac:dyDescent="0.2">
      <c r="A702" s="36"/>
      <c r="B702" s="36"/>
      <c r="C702" s="36"/>
      <c r="D702" s="36"/>
      <c r="E702" s="36"/>
      <c r="F702" s="36"/>
      <c r="G702" s="36"/>
      <c r="H702" s="36"/>
      <c r="I702" s="36"/>
      <c r="J702" s="36"/>
      <c r="K702" s="36"/>
      <c r="L702" s="36"/>
      <c r="M702" s="36"/>
      <c r="N702" s="36"/>
      <c r="O702" s="36"/>
      <c r="P702" s="36"/>
    </row>
    <row r="703" spans="1:16" s="6" customFormat="1" hidden="1" x14ac:dyDescent="0.2">
      <c r="A703" s="36"/>
      <c r="B703" s="36"/>
      <c r="C703" s="36"/>
      <c r="D703" s="36"/>
      <c r="E703" s="36"/>
      <c r="F703" s="36"/>
      <c r="G703" s="36"/>
      <c r="H703" s="36"/>
      <c r="I703" s="36"/>
      <c r="J703" s="36"/>
      <c r="K703" s="36"/>
      <c r="L703" s="36"/>
      <c r="M703" s="36"/>
      <c r="N703" s="36"/>
      <c r="O703" s="36"/>
      <c r="P703" s="36"/>
    </row>
    <row r="704" spans="1:16" s="6" customFormat="1" hidden="1" x14ac:dyDescent="0.2">
      <c r="A704" s="36"/>
      <c r="B704" s="36"/>
      <c r="C704" s="36"/>
      <c r="D704" s="36"/>
      <c r="E704" s="36"/>
      <c r="F704" s="36"/>
      <c r="G704" s="36"/>
      <c r="H704" s="36"/>
      <c r="I704" s="36"/>
      <c r="J704" s="36"/>
      <c r="K704" s="36"/>
      <c r="L704" s="36"/>
      <c r="M704" s="36"/>
      <c r="N704" s="36"/>
      <c r="O704" s="36"/>
      <c r="P704" s="36"/>
    </row>
    <row r="705" spans="1:16" s="6" customFormat="1" hidden="1" x14ac:dyDescent="0.2">
      <c r="A705" s="36"/>
      <c r="B705" s="36"/>
      <c r="C705" s="36"/>
      <c r="D705" s="36"/>
      <c r="E705" s="36"/>
      <c r="F705" s="36"/>
      <c r="G705" s="36"/>
      <c r="H705" s="36"/>
      <c r="I705" s="36"/>
      <c r="J705" s="36"/>
      <c r="K705" s="36"/>
      <c r="L705" s="36"/>
      <c r="M705" s="36"/>
      <c r="N705" s="36"/>
      <c r="O705" s="36"/>
      <c r="P705" s="36"/>
    </row>
    <row r="706" spans="1:16" s="6" customFormat="1" hidden="1" x14ac:dyDescent="0.2">
      <c r="A706" s="36"/>
      <c r="B706" s="36"/>
      <c r="C706" s="36"/>
      <c r="D706" s="36"/>
      <c r="E706" s="36"/>
      <c r="F706" s="36"/>
      <c r="G706" s="36"/>
      <c r="H706" s="36"/>
      <c r="I706" s="36"/>
      <c r="J706" s="36"/>
      <c r="K706" s="36"/>
      <c r="L706" s="36"/>
      <c r="M706" s="36"/>
      <c r="N706" s="36"/>
      <c r="O706" s="36"/>
      <c r="P706" s="36"/>
    </row>
    <row r="707" spans="1:16" s="6" customFormat="1" hidden="1" x14ac:dyDescent="0.2">
      <c r="A707" s="36"/>
      <c r="B707" s="36"/>
      <c r="C707" s="36"/>
      <c r="D707" s="36"/>
      <c r="E707" s="36"/>
      <c r="F707" s="36"/>
      <c r="G707" s="36"/>
      <c r="H707" s="36"/>
      <c r="I707" s="36"/>
      <c r="J707" s="36"/>
      <c r="K707" s="36"/>
      <c r="L707" s="36"/>
      <c r="M707" s="36"/>
      <c r="N707" s="36"/>
      <c r="O707" s="36"/>
      <c r="P707" s="36"/>
    </row>
    <row r="708" spans="1:16" s="6" customFormat="1" hidden="1" x14ac:dyDescent="0.2">
      <c r="A708" s="36"/>
      <c r="B708" s="36"/>
      <c r="C708" s="36"/>
      <c r="D708" s="36"/>
      <c r="E708" s="36"/>
      <c r="F708" s="36"/>
      <c r="G708" s="36"/>
      <c r="H708" s="36"/>
      <c r="I708" s="36"/>
      <c r="J708" s="36"/>
      <c r="K708" s="36"/>
      <c r="L708" s="36"/>
      <c r="M708" s="36"/>
      <c r="N708" s="36"/>
      <c r="O708" s="36"/>
      <c r="P708" s="36"/>
    </row>
    <row r="709" spans="1:16" s="6" customFormat="1" hidden="1" x14ac:dyDescent="0.2">
      <c r="A709" s="36"/>
      <c r="B709" s="36"/>
      <c r="C709" s="36"/>
      <c r="D709" s="36"/>
      <c r="E709" s="36"/>
      <c r="F709" s="36"/>
      <c r="G709" s="36"/>
      <c r="H709" s="36"/>
      <c r="I709" s="36"/>
      <c r="J709" s="36"/>
      <c r="K709" s="36"/>
      <c r="L709" s="36"/>
      <c r="M709" s="36"/>
      <c r="N709" s="36"/>
      <c r="O709" s="36"/>
      <c r="P709" s="36"/>
    </row>
    <row r="710" spans="1:16" s="6" customFormat="1" hidden="1" x14ac:dyDescent="0.2">
      <c r="A710" s="36"/>
      <c r="B710" s="36"/>
      <c r="C710" s="36"/>
      <c r="D710" s="36"/>
      <c r="E710" s="36"/>
      <c r="F710" s="36"/>
      <c r="G710" s="36"/>
      <c r="H710" s="36"/>
      <c r="I710" s="36"/>
      <c r="J710" s="36"/>
      <c r="K710" s="36"/>
      <c r="L710" s="36"/>
      <c r="M710" s="36"/>
      <c r="N710" s="36"/>
      <c r="O710" s="36"/>
      <c r="P710" s="36"/>
    </row>
    <row r="711" spans="1:16" s="6" customFormat="1" hidden="1" x14ac:dyDescent="0.2">
      <c r="A711" s="36"/>
      <c r="B711" s="36"/>
      <c r="C711" s="36"/>
      <c r="D711" s="36"/>
      <c r="E711" s="36"/>
      <c r="F711" s="36"/>
      <c r="G711" s="36"/>
      <c r="H711" s="36"/>
      <c r="I711" s="36"/>
      <c r="J711" s="36"/>
      <c r="K711" s="36"/>
      <c r="L711" s="36"/>
      <c r="M711" s="36"/>
      <c r="N711" s="36"/>
      <c r="O711" s="36"/>
      <c r="P711" s="36"/>
    </row>
    <row r="712" spans="1:16" s="6" customFormat="1" hidden="1" x14ac:dyDescent="0.2">
      <c r="A712" s="36"/>
      <c r="B712" s="36"/>
      <c r="C712" s="36"/>
      <c r="D712" s="36"/>
      <c r="E712" s="36"/>
      <c r="F712" s="36"/>
      <c r="G712" s="36"/>
      <c r="H712" s="36"/>
      <c r="I712" s="36"/>
      <c r="J712" s="36"/>
      <c r="K712" s="36"/>
      <c r="L712" s="36"/>
      <c r="M712" s="36"/>
      <c r="N712" s="36"/>
      <c r="O712" s="36"/>
      <c r="P712" s="36"/>
    </row>
    <row r="713" spans="1:16" s="6" customFormat="1" hidden="1" x14ac:dyDescent="0.2">
      <c r="A713" s="36"/>
      <c r="B713" s="36"/>
      <c r="C713" s="36"/>
      <c r="D713" s="36"/>
      <c r="E713" s="36"/>
      <c r="F713" s="36"/>
      <c r="G713" s="36"/>
      <c r="H713" s="36"/>
      <c r="I713" s="36"/>
      <c r="J713" s="36"/>
      <c r="K713" s="36"/>
      <c r="L713" s="36"/>
      <c r="M713" s="36"/>
      <c r="N713" s="36"/>
      <c r="O713" s="36"/>
      <c r="P713" s="36"/>
    </row>
    <row r="714" spans="1:16" s="6" customFormat="1" hidden="1" x14ac:dyDescent="0.2">
      <c r="A714" s="36"/>
      <c r="B714" s="36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36"/>
      <c r="P714" s="36"/>
    </row>
    <row r="715" spans="1:16" s="6" customFormat="1" hidden="1" x14ac:dyDescent="0.2">
      <c r="A715" s="36"/>
      <c r="B715" s="36"/>
      <c r="C715" s="36"/>
      <c r="D715" s="36"/>
      <c r="E715" s="36"/>
      <c r="F715" s="36"/>
      <c r="G715" s="36"/>
      <c r="H715" s="36"/>
      <c r="I715" s="36"/>
      <c r="J715" s="36"/>
      <c r="K715" s="36"/>
      <c r="L715" s="36"/>
      <c r="M715" s="36"/>
      <c r="N715" s="36"/>
      <c r="O715" s="36"/>
      <c r="P715" s="36"/>
    </row>
    <row r="716" spans="1:16" s="6" customFormat="1" hidden="1" x14ac:dyDescent="0.2">
      <c r="A716" s="36"/>
      <c r="B716" s="36"/>
      <c r="C716" s="36"/>
      <c r="D716" s="36"/>
      <c r="E716" s="36"/>
      <c r="F716" s="36"/>
      <c r="G716" s="36"/>
      <c r="H716" s="36"/>
      <c r="I716" s="36"/>
      <c r="J716" s="36"/>
      <c r="K716" s="36"/>
      <c r="L716" s="36"/>
      <c r="M716" s="36"/>
      <c r="N716" s="36"/>
      <c r="O716" s="36"/>
      <c r="P716" s="36"/>
    </row>
    <row r="717" spans="1:16" s="6" customFormat="1" hidden="1" x14ac:dyDescent="0.2">
      <c r="A717" s="36"/>
      <c r="B717" s="36"/>
      <c r="C717" s="36"/>
      <c r="D717" s="36"/>
      <c r="E717" s="36"/>
      <c r="F717" s="36"/>
      <c r="G717" s="36"/>
      <c r="H717" s="36"/>
      <c r="I717" s="36"/>
      <c r="J717" s="36"/>
      <c r="K717" s="36"/>
      <c r="L717" s="36"/>
      <c r="M717" s="36"/>
      <c r="N717" s="36"/>
      <c r="O717" s="36"/>
      <c r="P717" s="36"/>
    </row>
    <row r="718" spans="1:16" s="6" customFormat="1" hidden="1" x14ac:dyDescent="0.2">
      <c r="A718" s="36"/>
      <c r="B718" s="36"/>
      <c r="C718" s="36"/>
      <c r="D718" s="36"/>
      <c r="E718" s="36"/>
      <c r="F718" s="36"/>
      <c r="G718" s="36"/>
      <c r="H718" s="36"/>
      <c r="I718" s="36"/>
      <c r="J718" s="36"/>
      <c r="K718" s="36"/>
      <c r="L718" s="36"/>
      <c r="M718" s="36"/>
      <c r="N718" s="36"/>
      <c r="O718" s="36"/>
      <c r="P718" s="36"/>
    </row>
    <row r="719" spans="1:16" s="6" customFormat="1" hidden="1" x14ac:dyDescent="0.2">
      <c r="A719" s="36"/>
      <c r="B719" s="36"/>
      <c r="C719" s="36"/>
      <c r="D719" s="36"/>
      <c r="E719" s="36"/>
      <c r="F719" s="36"/>
      <c r="G719" s="36"/>
      <c r="H719" s="36"/>
      <c r="I719" s="36"/>
      <c r="J719" s="36"/>
      <c r="K719" s="36"/>
      <c r="L719" s="36"/>
      <c r="M719" s="36"/>
      <c r="N719" s="36"/>
      <c r="O719" s="36"/>
      <c r="P719" s="36"/>
    </row>
    <row r="720" spans="1:16" s="6" customFormat="1" hidden="1" x14ac:dyDescent="0.2">
      <c r="A720" s="36"/>
      <c r="B720" s="36"/>
      <c r="C720" s="36"/>
      <c r="D720" s="36"/>
      <c r="E720" s="36"/>
      <c r="F720" s="36"/>
      <c r="G720" s="36"/>
      <c r="H720" s="36"/>
      <c r="I720" s="36"/>
      <c r="J720" s="36"/>
      <c r="K720" s="36"/>
      <c r="L720" s="36"/>
      <c r="M720" s="36"/>
      <c r="N720" s="36"/>
      <c r="O720" s="36"/>
      <c r="P720" s="36"/>
    </row>
    <row r="721" spans="1:16" s="6" customFormat="1" hidden="1" x14ac:dyDescent="0.2">
      <c r="A721" s="36"/>
      <c r="B721" s="36"/>
      <c r="C721" s="36"/>
      <c r="D721" s="36"/>
      <c r="E721" s="36"/>
      <c r="F721" s="36"/>
      <c r="G721" s="36"/>
      <c r="H721" s="36"/>
      <c r="I721" s="36"/>
      <c r="J721" s="36"/>
      <c r="K721" s="36"/>
      <c r="L721" s="36"/>
      <c r="M721" s="36"/>
      <c r="N721" s="36"/>
      <c r="O721" s="36"/>
      <c r="P721" s="36"/>
    </row>
    <row r="722" spans="1:16" s="6" customFormat="1" hidden="1" x14ac:dyDescent="0.2">
      <c r="A722" s="36"/>
      <c r="B722" s="36"/>
      <c r="C722" s="36"/>
      <c r="D722" s="36"/>
      <c r="E722" s="36"/>
      <c r="F722" s="36"/>
      <c r="G722" s="36"/>
      <c r="H722" s="36"/>
      <c r="I722" s="36"/>
      <c r="J722" s="36"/>
      <c r="K722" s="36"/>
      <c r="L722" s="36"/>
      <c r="M722" s="36"/>
      <c r="N722" s="36"/>
      <c r="O722" s="36"/>
      <c r="P722" s="36"/>
    </row>
    <row r="723" spans="1:16" s="6" customFormat="1" hidden="1" x14ac:dyDescent="0.2">
      <c r="A723" s="36"/>
      <c r="B723" s="36"/>
      <c r="C723" s="36"/>
      <c r="D723" s="36"/>
      <c r="E723" s="36"/>
      <c r="F723" s="36"/>
      <c r="G723" s="36"/>
      <c r="H723" s="36"/>
      <c r="I723" s="36"/>
      <c r="J723" s="36"/>
      <c r="K723" s="36"/>
      <c r="L723" s="36"/>
      <c r="M723" s="36"/>
      <c r="N723" s="36"/>
      <c r="O723" s="36"/>
      <c r="P723" s="36"/>
    </row>
    <row r="724" spans="1:16" s="6" customFormat="1" hidden="1" x14ac:dyDescent="0.2">
      <c r="A724" s="36"/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36"/>
      <c r="M724" s="36"/>
      <c r="N724" s="36"/>
      <c r="O724" s="36"/>
      <c r="P724" s="36"/>
    </row>
    <row r="725" spans="1:16" s="6" customFormat="1" hidden="1" x14ac:dyDescent="0.2">
      <c r="A725" s="36"/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36"/>
      <c r="M725" s="36"/>
      <c r="N725" s="36"/>
      <c r="O725" s="36"/>
      <c r="P725" s="36"/>
    </row>
    <row r="726" spans="1:16" s="6" customFormat="1" hidden="1" x14ac:dyDescent="0.2">
      <c r="A726" s="36"/>
      <c r="B726" s="36"/>
      <c r="C726" s="36"/>
      <c r="D726" s="36"/>
      <c r="E726" s="36"/>
      <c r="F726" s="36"/>
      <c r="G726" s="36"/>
      <c r="H726" s="36"/>
      <c r="I726" s="36"/>
      <c r="J726" s="36"/>
      <c r="K726" s="36"/>
      <c r="L726" s="36"/>
      <c r="M726" s="36"/>
      <c r="N726" s="36"/>
      <c r="O726" s="36"/>
      <c r="P726" s="36"/>
    </row>
    <row r="727" spans="1:16" s="6" customFormat="1" hidden="1" x14ac:dyDescent="0.2">
      <c r="A727" s="36"/>
      <c r="B727" s="36"/>
      <c r="C727" s="36"/>
      <c r="D727" s="36"/>
      <c r="E727" s="36"/>
      <c r="F727" s="36"/>
      <c r="G727" s="36"/>
      <c r="H727" s="36"/>
      <c r="I727" s="36"/>
      <c r="J727" s="36"/>
      <c r="K727" s="36"/>
      <c r="L727" s="36"/>
      <c r="M727" s="36"/>
      <c r="N727" s="36"/>
      <c r="O727" s="36"/>
      <c r="P727" s="36"/>
    </row>
    <row r="728" spans="1:16" s="6" customFormat="1" hidden="1" x14ac:dyDescent="0.2">
      <c r="A728" s="36"/>
      <c r="B728" s="36"/>
      <c r="C728" s="36"/>
      <c r="D728" s="36"/>
      <c r="E728" s="36"/>
      <c r="F728" s="36"/>
      <c r="G728" s="36"/>
      <c r="H728" s="36"/>
      <c r="I728" s="36"/>
      <c r="J728" s="36"/>
      <c r="K728" s="36"/>
      <c r="L728" s="36"/>
      <c r="M728" s="36"/>
      <c r="N728" s="36"/>
      <c r="O728" s="36"/>
      <c r="P728" s="36"/>
    </row>
    <row r="729" spans="1:16" s="6" customFormat="1" hidden="1" x14ac:dyDescent="0.2">
      <c r="A729" s="36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36"/>
      <c r="M729" s="36"/>
      <c r="N729" s="36"/>
      <c r="O729" s="36"/>
      <c r="P729" s="36"/>
    </row>
    <row r="730" spans="1:16" s="6" customFormat="1" hidden="1" x14ac:dyDescent="0.2">
      <c r="A730" s="36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36"/>
      <c r="M730" s="36"/>
      <c r="N730" s="36"/>
      <c r="O730" s="36"/>
      <c r="P730" s="36"/>
    </row>
    <row r="731" spans="1:16" s="6" customFormat="1" hidden="1" x14ac:dyDescent="0.2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M731" s="36"/>
      <c r="N731" s="36"/>
      <c r="O731" s="36"/>
      <c r="P731" s="36"/>
    </row>
    <row r="732" spans="1:16" s="6" customFormat="1" hidden="1" x14ac:dyDescent="0.2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M732" s="36"/>
      <c r="N732" s="36"/>
      <c r="O732" s="36"/>
      <c r="P732" s="36"/>
    </row>
    <row r="733" spans="1:16" s="6" customFormat="1" hidden="1" x14ac:dyDescent="0.2">
      <c r="A733" s="36"/>
      <c r="B733" s="36"/>
      <c r="C733" s="36"/>
      <c r="D733" s="36"/>
      <c r="E733" s="36"/>
      <c r="F733" s="36"/>
      <c r="G733" s="36"/>
      <c r="H733" s="36"/>
      <c r="I733" s="36"/>
      <c r="J733" s="36"/>
      <c r="K733" s="36"/>
      <c r="L733" s="36"/>
      <c r="M733" s="36"/>
      <c r="N733" s="36"/>
      <c r="O733" s="36"/>
      <c r="P733" s="36"/>
    </row>
    <row r="734" spans="1:16" s="6" customFormat="1" hidden="1" x14ac:dyDescent="0.2">
      <c r="A734" s="36"/>
      <c r="B734" s="36"/>
      <c r="C734" s="36"/>
      <c r="D734" s="36"/>
      <c r="E734" s="36"/>
      <c r="F734" s="36"/>
      <c r="G734" s="36"/>
      <c r="H734" s="36"/>
      <c r="I734" s="36"/>
      <c r="J734" s="36"/>
      <c r="K734" s="36"/>
      <c r="L734" s="36"/>
      <c r="M734" s="36"/>
      <c r="N734" s="36"/>
      <c r="O734" s="36"/>
      <c r="P734" s="36"/>
    </row>
    <row r="735" spans="1:16" s="6" customFormat="1" hidden="1" x14ac:dyDescent="0.2">
      <c r="A735" s="36"/>
      <c r="B735" s="36"/>
      <c r="C735" s="36"/>
      <c r="D735" s="36"/>
      <c r="E735" s="36"/>
      <c r="F735" s="36"/>
      <c r="G735" s="36"/>
      <c r="H735" s="36"/>
      <c r="I735" s="36"/>
      <c r="J735" s="36"/>
      <c r="K735" s="36"/>
      <c r="L735" s="36"/>
      <c r="M735" s="36"/>
      <c r="N735" s="36"/>
      <c r="O735" s="36"/>
      <c r="P735" s="36"/>
    </row>
    <row r="736" spans="1:16" s="6" customFormat="1" hidden="1" x14ac:dyDescent="0.2">
      <c r="A736" s="36"/>
      <c r="B736" s="36"/>
      <c r="C736" s="36"/>
      <c r="D736" s="36"/>
      <c r="E736" s="36"/>
      <c r="F736" s="36"/>
      <c r="G736" s="36"/>
      <c r="H736" s="36"/>
      <c r="I736" s="36"/>
      <c r="J736" s="36"/>
      <c r="K736" s="36"/>
      <c r="L736" s="36"/>
      <c r="M736" s="36"/>
      <c r="N736" s="36"/>
      <c r="O736" s="36"/>
      <c r="P736" s="36"/>
    </row>
    <row r="737" spans="1:16" s="6" customFormat="1" hidden="1" x14ac:dyDescent="0.2">
      <c r="A737" s="36"/>
      <c r="B737" s="36"/>
      <c r="C737" s="36"/>
      <c r="D737" s="36"/>
      <c r="E737" s="36"/>
      <c r="F737" s="36"/>
      <c r="G737" s="36"/>
      <c r="H737" s="36"/>
      <c r="I737" s="36"/>
      <c r="J737" s="36"/>
      <c r="K737" s="36"/>
      <c r="L737" s="36"/>
      <c r="M737" s="36"/>
      <c r="N737" s="36"/>
      <c r="O737" s="36"/>
      <c r="P737" s="36"/>
    </row>
    <row r="738" spans="1:16" s="6" customFormat="1" hidden="1" x14ac:dyDescent="0.2">
      <c r="A738" s="36"/>
      <c r="B738" s="36"/>
      <c r="C738" s="36"/>
      <c r="D738" s="36"/>
      <c r="E738" s="36"/>
      <c r="F738" s="36"/>
      <c r="G738" s="36"/>
      <c r="H738" s="36"/>
      <c r="I738" s="36"/>
      <c r="J738" s="36"/>
      <c r="K738" s="36"/>
      <c r="L738" s="36"/>
      <c r="M738" s="36"/>
      <c r="N738" s="36"/>
      <c r="O738" s="36"/>
      <c r="P738" s="36"/>
    </row>
    <row r="739" spans="1:16" s="6" customFormat="1" hidden="1" x14ac:dyDescent="0.2">
      <c r="A739" s="36"/>
      <c r="B739" s="36"/>
      <c r="C739" s="36"/>
      <c r="D739" s="36"/>
      <c r="E739" s="36"/>
      <c r="F739" s="36"/>
      <c r="G739" s="36"/>
      <c r="H739" s="36"/>
      <c r="I739" s="36"/>
      <c r="J739" s="36"/>
      <c r="K739" s="36"/>
      <c r="L739" s="36"/>
      <c r="M739" s="36"/>
      <c r="N739" s="36"/>
      <c r="O739" s="36"/>
      <c r="P739" s="36"/>
    </row>
    <row r="740" spans="1:16" s="6" customFormat="1" hidden="1" x14ac:dyDescent="0.2">
      <c r="A740" s="36"/>
      <c r="B740" s="36"/>
      <c r="C740" s="36"/>
      <c r="D740" s="36"/>
      <c r="E740" s="36"/>
      <c r="F740" s="36"/>
      <c r="G740" s="36"/>
      <c r="H740" s="36"/>
      <c r="I740" s="36"/>
      <c r="J740" s="36"/>
      <c r="K740" s="36"/>
      <c r="L740" s="36"/>
      <c r="M740" s="36"/>
      <c r="N740" s="36"/>
      <c r="O740" s="36"/>
      <c r="P740" s="36"/>
    </row>
    <row r="741" spans="1:16" s="6" customFormat="1" hidden="1" x14ac:dyDescent="0.2">
      <c r="A741" s="36"/>
      <c r="B741" s="36"/>
      <c r="C741" s="36"/>
      <c r="D741" s="36"/>
      <c r="E741" s="36"/>
      <c r="F741" s="36"/>
      <c r="G741" s="36"/>
      <c r="H741" s="36"/>
      <c r="I741" s="36"/>
      <c r="J741" s="36"/>
      <c r="K741" s="36"/>
      <c r="L741" s="36"/>
      <c r="M741" s="36"/>
      <c r="N741" s="36"/>
      <c r="O741" s="36"/>
      <c r="P741" s="36"/>
    </row>
    <row r="742" spans="1:16" s="6" customFormat="1" hidden="1" x14ac:dyDescent="0.2">
      <c r="A742" s="36"/>
      <c r="B742" s="36"/>
      <c r="C742" s="36"/>
      <c r="D742" s="36"/>
      <c r="E742" s="36"/>
      <c r="F742" s="36"/>
      <c r="G742" s="36"/>
      <c r="H742" s="36"/>
      <c r="I742" s="36"/>
      <c r="J742" s="36"/>
      <c r="K742" s="36"/>
      <c r="L742" s="36"/>
      <c r="M742" s="36"/>
      <c r="N742" s="36"/>
      <c r="O742" s="36"/>
      <c r="P742" s="36"/>
    </row>
    <row r="743" spans="1:16" s="6" customFormat="1" hidden="1" x14ac:dyDescent="0.2">
      <c r="A743" s="36"/>
      <c r="B743" s="36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36"/>
    </row>
    <row r="744" spans="1:16" s="6" customFormat="1" hidden="1" x14ac:dyDescent="0.2">
      <c r="A744" s="36"/>
      <c r="B744" s="36"/>
      <c r="C744" s="36"/>
      <c r="D744" s="36"/>
      <c r="E744" s="36"/>
      <c r="F744" s="36"/>
      <c r="G744" s="36"/>
      <c r="H744" s="36"/>
      <c r="I744" s="36"/>
      <c r="J744" s="36"/>
      <c r="K744" s="36"/>
      <c r="L744" s="36"/>
      <c r="M744" s="36"/>
      <c r="N744" s="36"/>
      <c r="O744" s="36"/>
      <c r="P744" s="36"/>
    </row>
    <row r="745" spans="1:16" s="6" customFormat="1" hidden="1" x14ac:dyDescent="0.2">
      <c r="A745" s="36"/>
      <c r="B745" s="36"/>
      <c r="C745" s="36"/>
      <c r="D745" s="36"/>
      <c r="E745" s="36"/>
      <c r="F745" s="36"/>
      <c r="G745" s="36"/>
      <c r="H745" s="36"/>
      <c r="I745" s="36"/>
      <c r="J745" s="36"/>
      <c r="K745" s="36"/>
      <c r="L745" s="36"/>
      <c r="M745" s="36"/>
      <c r="N745" s="36"/>
      <c r="O745" s="36"/>
      <c r="P745" s="36"/>
    </row>
    <row r="746" spans="1:16" s="6" customFormat="1" hidden="1" x14ac:dyDescent="0.2">
      <c r="A746" s="36"/>
      <c r="B746" s="36"/>
      <c r="C746" s="36"/>
      <c r="D746" s="36"/>
      <c r="E746" s="36"/>
      <c r="F746" s="36"/>
      <c r="G746" s="36"/>
      <c r="H746" s="36"/>
      <c r="I746" s="36"/>
      <c r="J746" s="36"/>
      <c r="K746" s="36"/>
      <c r="L746" s="36"/>
      <c r="M746" s="36"/>
      <c r="N746" s="36"/>
      <c r="O746" s="36"/>
      <c r="P746" s="36"/>
    </row>
    <row r="747" spans="1:16" s="6" customFormat="1" hidden="1" x14ac:dyDescent="0.2">
      <c r="A747" s="36"/>
      <c r="B747" s="36"/>
      <c r="C747" s="36"/>
      <c r="D747" s="36"/>
      <c r="E747" s="36"/>
      <c r="F747" s="36"/>
      <c r="G747" s="36"/>
      <c r="H747" s="36"/>
      <c r="I747" s="36"/>
      <c r="J747" s="36"/>
      <c r="K747" s="36"/>
      <c r="L747" s="36"/>
      <c r="M747" s="36"/>
      <c r="N747" s="36"/>
      <c r="O747" s="36"/>
      <c r="P747" s="36"/>
    </row>
    <row r="748" spans="1:16" s="6" customFormat="1" hidden="1" x14ac:dyDescent="0.2">
      <c r="A748" s="36"/>
      <c r="B748" s="36"/>
      <c r="C748" s="36"/>
      <c r="D748" s="36"/>
      <c r="E748" s="36"/>
      <c r="F748" s="36"/>
      <c r="G748" s="36"/>
      <c r="H748" s="36"/>
      <c r="I748" s="36"/>
      <c r="J748" s="36"/>
      <c r="K748" s="36"/>
      <c r="L748" s="36"/>
      <c r="M748" s="36"/>
      <c r="N748" s="36"/>
      <c r="O748" s="36"/>
      <c r="P748" s="36"/>
    </row>
    <row r="749" spans="1:16" s="6" customFormat="1" hidden="1" x14ac:dyDescent="0.2">
      <c r="A749" s="36"/>
      <c r="B749" s="36"/>
      <c r="C749" s="36"/>
      <c r="D749" s="36"/>
      <c r="E749" s="36"/>
      <c r="F749" s="36"/>
      <c r="G749" s="36"/>
      <c r="H749" s="36"/>
      <c r="I749" s="36"/>
      <c r="J749" s="36"/>
      <c r="K749" s="36"/>
      <c r="L749" s="36"/>
      <c r="M749" s="36"/>
      <c r="N749" s="36"/>
      <c r="O749" s="36"/>
      <c r="P749" s="36"/>
    </row>
    <row r="750" spans="1:16" s="6" customFormat="1" hidden="1" x14ac:dyDescent="0.2">
      <c r="A750" s="36"/>
      <c r="B750" s="36"/>
      <c r="C750" s="36"/>
      <c r="D750" s="36"/>
      <c r="E750" s="36"/>
      <c r="F750" s="36"/>
      <c r="G750" s="36"/>
      <c r="H750" s="36"/>
      <c r="I750" s="36"/>
      <c r="J750" s="36"/>
      <c r="K750" s="36"/>
      <c r="L750" s="36"/>
      <c r="M750" s="36"/>
      <c r="N750" s="36"/>
      <c r="O750" s="36"/>
      <c r="P750" s="36"/>
    </row>
    <row r="751" spans="1:16" s="6" customFormat="1" hidden="1" x14ac:dyDescent="0.2">
      <c r="A751" s="36"/>
      <c r="B751" s="36"/>
      <c r="C751" s="36"/>
      <c r="D751" s="36"/>
      <c r="E751" s="36"/>
      <c r="F751" s="36"/>
      <c r="G751" s="36"/>
      <c r="H751" s="36"/>
      <c r="I751" s="36"/>
      <c r="J751" s="36"/>
      <c r="K751" s="36"/>
      <c r="L751" s="36"/>
      <c r="M751" s="36"/>
      <c r="N751" s="36"/>
      <c r="O751" s="36"/>
      <c r="P751" s="36"/>
    </row>
    <row r="752" spans="1:16" s="6" customFormat="1" hidden="1" x14ac:dyDescent="0.2">
      <c r="A752" s="36"/>
      <c r="B752" s="36"/>
      <c r="C752" s="36"/>
      <c r="D752" s="36"/>
      <c r="E752" s="36"/>
      <c r="F752" s="36"/>
      <c r="G752" s="36"/>
      <c r="H752" s="36"/>
      <c r="I752" s="36"/>
      <c r="J752" s="36"/>
      <c r="K752" s="36"/>
      <c r="L752" s="36"/>
      <c r="M752" s="36"/>
      <c r="N752" s="36"/>
      <c r="O752" s="36"/>
      <c r="P752" s="36"/>
    </row>
    <row r="753" spans="1:16" s="6" customFormat="1" hidden="1" x14ac:dyDescent="0.2">
      <c r="A753" s="36"/>
      <c r="B753" s="36"/>
      <c r="C753" s="36"/>
      <c r="D753" s="36"/>
      <c r="E753" s="36"/>
      <c r="F753" s="36"/>
      <c r="G753" s="36"/>
      <c r="H753" s="36"/>
      <c r="I753" s="36"/>
      <c r="J753" s="36"/>
      <c r="K753" s="36"/>
      <c r="L753" s="36"/>
      <c r="M753" s="36"/>
      <c r="N753" s="36"/>
      <c r="O753" s="36"/>
      <c r="P753" s="36"/>
    </row>
    <row r="754" spans="1:16" s="6" customFormat="1" hidden="1" x14ac:dyDescent="0.2">
      <c r="A754" s="36"/>
      <c r="B754" s="36"/>
      <c r="C754" s="36"/>
      <c r="D754" s="36"/>
      <c r="E754" s="36"/>
      <c r="F754" s="36"/>
      <c r="G754" s="36"/>
      <c r="H754" s="36"/>
      <c r="I754" s="36"/>
      <c r="J754" s="36"/>
      <c r="K754" s="36"/>
      <c r="L754" s="36"/>
      <c r="M754" s="36"/>
      <c r="N754" s="36"/>
      <c r="O754" s="36"/>
      <c r="P754" s="36"/>
    </row>
    <row r="755" spans="1:16" s="6" customFormat="1" hidden="1" x14ac:dyDescent="0.2">
      <c r="A755" s="36"/>
      <c r="B755" s="36"/>
      <c r="C755" s="36"/>
      <c r="D755" s="36"/>
      <c r="E755" s="36"/>
      <c r="F755" s="36"/>
      <c r="G755" s="36"/>
      <c r="H755" s="36"/>
      <c r="I755" s="36"/>
      <c r="J755" s="36"/>
      <c r="K755" s="36"/>
      <c r="L755" s="36"/>
      <c r="M755" s="36"/>
      <c r="N755" s="36"/>
      <c r="O755" s="36"/>
      <c r="P755" s="36"/>
    </row>
    <row r="756" spans="1:16" s="6" customFormat="1" hidden="1" x14ac:dyDescent="0.2">
      <c r="A756" s="36"/>
      <c r="B756" s="36"/>
      <c r="C756" s="36"/>
      <c r="D756" s="36"/>
      <c r="E756" s="36"/>
      <c r="F756" s="36"/>
      <c r="G756" s="36"/>
      <c r="H756" s="36"/>
      <c r="I756" s="36"/>
      <c r="J756" s="36"/>
      <c r="K756" s="36"/>
      <c r="L756" s="36"/>
      <c r="M756" s="36"/>
      <c r="N756" s="36"/>
      <c r="O756" s="36"/>
      <c r="P756" s="36"/>
    </row>
    <row r="757" spans="1:16" s="6" customFormat="1" hidden="1" x14ac:dyDescent="0.2">
      <c r="A757" s="36"/>
      <c r="B757" s="36"/>
      <c r="C757" s="36"/>
      <c r="D757" s="36"/>
      <c r="E757" s="36"/>
      <c r="F757" s="36"/>
      <c r="G757" s="36"/>
      <c r="H757" s="36"/>
      <c r="I757" s="36"/>
      <c r="J757" s="36"/>
      <c r="K757" s="36"/>
      <c r="L757" s="36"/>
      <c r="M757" s="36"/>
      <c r="N757" s="36"/>
      <c r="O757" s="36"/>
      <c r="P757" s="36"/>
    </row>
    <row r="758" spans="1:16" s="6" customFormat="1" hidden="1" x14ac:dyDescent="0.2">
      <c r="A758" s="36"/>
      <c r="B758" s="36"/>
      <c r="C758" s="36"/>
      <c r="D758" s="36"/>
      <c r="E758" s="36"/>
      <c r="F758" s="36"/>
      <c r="G758" s="36"/>
      <c r="H758" s="36"/>
      <c r="I758" s="36"/>
      <c r="J758" s="36"/>
      <c r="K758" s="36"/>
      <c r="L758" s="36"/>
      <c r="M758" s="36"/>
      <c r="N758" s="36"/>
      <c r="O758" s="36"/>
      <c r="P758" s="36"/>
    </row>
    <row r="759" spans="1:16" s="6" customFormat="1" hidden="1" x14ac:dyDescent="0.2">
      <c r="A759" s="36"/>
      <c r="B759" s="36"/>
      <c r="C759" s="36"/>
      <c r="D759" s="36"/>
      <c r="E759" s="36"/>
      <c r="F759" s="36"/>
      <c r="G759" s="36"/>
      <c r="H759" s="36"/>
      <c r="I759" s="36"/>
      <c r="J759" s="36"/>
      <c r="K759" s="36"/>
      <c r="L759" s="36"/>
      <c r="M759" s="36"/>
      <c r="N759" s="36"/>
      <c r="O759" s="36"/>
      <c r="P759" s="36"/>
    </row>
    <row r="760" spans="1:16" s="6" customFormat="1" hidden="1" x14ac:dyDescent="0.2">
      <c r="A760" s="36"/>
      <c r="B760" s="36"/>
      <c r="C760" s="36"/>
      <c r="D760" s="36"/>
      <c r="E760" s="36"/>
      <c r="F760" s="36"/>
      <c r="G760" s="36"/>
      <c r="H760" s="36"/>
      <c r="I760" s="36"/>
      <c r="J760" s="36"/>
      <c r="K760" s="36"/>
      <c r="L760" s="36"/>
      <c r="M760" s="36"/>
      <c r="N760" s="36"/>
      <c r="O760" s="36"/>
      <c r="P760" s="36"/>
    </row>
    <row r="761" spans="1:16" s="6" customFormat="1" hidden="1" x14ac:dyDescent="0.2">
      <c r="A761" s="36"/>
      <c r="B761" s="36"/>
      <c r="C761" s="36"/>
      <c r="D761" s="36"/>
      <c r="E761" s="36"/>
      <c r="F761" s="36"/>
      <c r="G761" s="36"/>
      <c r="H761" s="36"/>
      <c r="I761" s="36"/>
      <c r="J761" s="36"/>
      <c r="K761" s="36"/>
      <c r="L761" s="36"/>
      <c r="M761" s="36"/>
      <c r="N761" s="36"/>
      <c r="O761" s="36"/>
      <c r="P761" s="36"/>
    </row>
    <row r="762" spans="1:16" s="6" customFormat="1" hidden="1" x14ac:dyDescent="0.2">
      <c r="A762" s="36"/>
      <c r="B762" s="36"/>
      <c r="C762" s="36"/>
      <c r="D762" s="36"/>
      <c r="E762" s="36"/>
      <c r="F762" s="36"/>
      <c r="G762" s="36"/>
      <c r="H762" s="36"/>
      <c r="I762" s="36"/>
      <c r="J762" s="36"/>
      <c r="K762" s="36"/>
      <c r="L762" s="36"/>
      <c r="M762" s="36"/>
      <c r="N762" s="36"/>
      <c r="O762" s="36"/>
      <c r="P762" s="36"/>
    </row>
    <row r="763" spans="1:16" s="6" customFormat="1" hidden="1" x14ac:dyDescent="0.2">
      <c r="A763" s="36"/>
      <c r="B763" s="36"/>
      <c r="C763" s="36"/>
      <c r="D763" s="36"/>
      <c r="E763" s="36"/>
      <c r="F763" s="36"/>
      <c r="G763" s="36"/>
      <c r="H763" s="36"/>
      <c r="I763" s="36"/>
      <c r="J763" s="36"/>
      <c r="K763" s="36"/>
      <c r="L763" s="36"/>
      <c r="M763" s="36"/>
      <c r="N763" s="36"/>
      <c r="O763" s="36"/>
      <c r="P763" s="36"/>
    </row>
    <row r="764" spans="1:16" s="6" customFormat="1" hidden="1" x14ac:dyDescent="0.2">
      <c r="A764" s="36"/>
      <c r="B764" s="36"/>
      <c r="C764" s="36"/>
      <c r="D764" s="36"/>
      <c r="E764" s="36"/>
      <c r="F764" s="36"/>
      <c r="G764" s="36"/>
      <c r="H764" s="36"/>
      <c r="I764" s="36"/>
      <c r="J764" s="36"/>
      <c r="K764" s="36"/>
      <c r="L764" s="36"/>
      <c r="M764" s="36"/>
      <c r="N764" s="36"/>
      <c r="O764" s="36"/>
      <c r="P764" s="36"/>
    </row>
    <row r="765" spans="1:16" s="6" customFormat="1" hidden="1" x14ac:dyDescent="0.2">
      <c r="A765" s="36"/>
      <c r="B765" s="36"/>
      <c r="C765" s="36"/>
      <c r="D765" s="36"/>
      <c r="E765" s="36"/>
      <c r="F765" s="36"/>
      <c r="G765" s="36"/>
      <c r="H765" s="36"/>
      <c r="I765" s="36"/>
      <c r="J765" s="36"/>
      <c r="K765" s="36"/>
      <c r="L765" s="36"/>
      <c r="M765" s="36"/>
      <c r="N765" s="36"/>
      <c r="O765" s="36"/>
      <c r="P765" s="36"/>
    </row>
    <row r="766" spans="1:16" s="6" customFormat="1" hidden="1" x14ac:dyDescent="0.2">
      <c r="A766" s="36"/>
      <c r="B766" s="36"/>
      <c r="C766" s="36"/>
      <c r="D766" s="36"/>
      <c r="E766" s="36"/>
      <c r="F766" s="36"/>
      <c r="G766" s="36"/>
      <c r="H766" s="36"/>
      <c r="I766" s="36"/>
      <c r="J766" s="36"/>
      <c r="K766" s="36"/>
      <c r="L766" s="36"/>
      <c r="M766" s="36"/>
      <c r="N766" s="36"/>
      <c r="O766" s="36"/>
      <c r="P766" s="36"/>
    </row>
    <row r="767" spans="1:16" s="6" customFormat="1" hidden="1" x14ac:dyDescent="0.2">
      <c r="A767" s="36"/>
      <c r="B767" s="36"/>
      <c r="C767" s="36"/>
      <c r="D767" s="36"/>
      <c r="E767" s="36"/>
      <c r="F767" s="36"/>
      <c r="G767" s="36"/>
      <c r="H767" s="36"/>
      <c r="I767" s="36"/>
      <c r="J767" s="36"/>
      <c r="K767" s="36"/>
      <c r="L767" s="36"/>
      <c r="M767" s="36"/>
      <c r="N767" s="36"/>
      <c r="O767" s="36"/>
      <c r="P767" s="36"/>
    </row>
    <row r="768" spans="1:16" s="6" customFormat="1" hidden="1" x14ac:dyDescent="0.2">
      <c r="A768" s="36"/>
      <c r="B768" s="36"/>
      <c r="C768" s="36"/>
      <c r="D768" s="36"/>
      <c r="E768" s="36"/>
      <c r="F768" s="36"/>
      <c r="G768" s="36"/>
      <c r="H768" s="36"/>
      <c r="I768" s="36"/>
      <c r="J768" s="36"/>
      <c r="K768" s="36"/>
      <c r="L768" s="36"/>
      <c r="M768" s="36"/>
      <c r="N768" s="36"/>
      <c r="O768" s="36"/>
      <c r="P768" s="36"/>
    </row>
    <row r="769" spans="1:16" s="6" customFormat="1" hidden="1" x14ac:dyDescent="0.2">
      <c r="A769" s="36"/>
      <c r="B769" s="36"/>
      <c r="C769" s="36"/>
      <c r="D769" s="36"/>
      <c r="E769" s="36"/>
      <c r="F769" s="36"/>
      <c r="G769" s="36"/>
      <c r="H769" s="36"/>
      <c r="I769" s="36"/>
      <c r="J769" s="36"/>
      <c r="K769" s="36"/>
      <c r="L769" s="36"/>
      <c r="M769" s="36"/>
      <c r="N769" s="36"/>
      <c r="O769" s="36"/>
      <c r="P769" s="36"/>
    </row>
    <row r="770" spans="1:16" s="6" customFormat="1" hidden="1" x14ac:dyDescent="0.2">
      <c r="A770" s="36"/>
      <c r="B770" s="36"/>
      <c r="C770" s="36"/>
      <c r="D770" s="36"/>
      <c r="E770" s="36"/>
      <c r="F770" s="36"/>
      <c r="G770" s="36"/>
      <c r="H770" s="36"/>
      <c r="I770" s="36"/>
      <c r="J770" s="36"/>
      <c r="K770" s="36"/>
      <c r="L770" s="36"/>
      <c r="M770" s="36"/>
      <c r="N770" s="36"/>
      <c r="O770" s="36"/>
      <c r="P770" s="36"/>
    </row>
    <row r="771" spans="1:16" s="6" customFormat="1" hidden="1" x14ac:dyDescent="0.2">
      <c r="A771" s="36"/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36"/>
      <c r="M771" s="36"/>
      <c r="N771" s="36"/>
      <c r="O771" s="36"/>
      <c r="P771" s="36"/>
    </row>
    <row r="772" spans="1:16" s="6" customFormat="1" hidden="1" x14ac:dyDescent="0.2">
      <c r="A772" s="36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36"/>
      <c r="P772" s="36"/>
    </row>
    <row r="773" spans="1:16" s="6" customFormat="1" hidden="1" x14ac:dyDescent="0.2">
      <c r="A773" s="36"/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36"/>
      <c r="M773" s="36"/>
      <c r="N773" s="36"/>
      <c r="O773" s="36"/>
      <c r="P773" s="36"/>
    </row>
    <row r="774" spans="1:16" s="6" customFormat="1" hidden="1" x14ac:dyDescent="0.2">
      <c r="A774" s="36"/>
      <c r="B774" s="36"/>
      <c r="C774" s="36"/>
      <c r="D774" s="36"/>
      <c r="E774" s="36"/>
      <c r="F774" s="36"/>
      <c r="G774" s="36"/>
      <c r="H774" s="36"/>
      <c r="I774" s="36"/>
      <c r="J774" s="36"/>
      <c r="K774" s="36"/>
      <c r="L774" s="36"/>
      <c r="M774" s="36"/>
      <c r="N774" s="36"/>
      <c r="O774" s="36"/>
      <c r="P774" s="36"/>
    </row>
    <row r="775" spans="1:16" s="6" customFormat="1" hidden="1" x14ac:dyDescent="0.2">
      <c r="A775" s="36"/>
      <c r="B775" s="36"/>
      <c r="C775" s="36"/>
      <c r="D775" s="36"/>
      <c r="E775" s="36"/>
      <c r="F775" s="36"/>
      <c r="G775" s="36"/>
      <c r="H775" s="36"/>
      <c r="I775" s="36"/>
      <c r="J775" s="36"/>
      <c r="K775" s="36"/>
      <c r="L775" s="36"/>
      <c r="M775" s="36"/>
      <c r="N775" s="36"/>
      <c r="O775" s="36"/>
      <c r="P775" s="36"/>
    </row>
    <row r="776" spans="1:16" s="6" customFormat="1" hidden="1" x14ac:dyDescent="0.2">
      <c r="A776" s="36"/>
      <c r="B776" s="36"/>
      <c r="C776" s="36"/>
      <c r="D776" s="36"/>
      <c r="E776" s="36"/>
      <c r="F776" s="36"/>
      <c r="G776" s="36"/>
      <c r="H776" s="36"/>
      <c r="I776" s="36"/>
      <c r="J776" s="36"/>
      <c r="K776" s="36"/>
      <c r="L776" s="36"/>
      <c r="M776" s="36"/>
      <c r="N776" s="36"/>
      <c r="O776" s="36"/>
      <c r="P776" s="36"/>
    </row>
    <row r="777" spans="1:16" s="6" customFormat="1" hidden="1" x14ac:dyDescent="0.2">
      <c r="A777" s="36"/>
      <c r="B777" s="36"/>
      <c r="C777" s="36"/>
      <c r="D777" s="36"/>
      <c r="E777" s="36"/>
      <c r="F777" s="36"/>
      <c r="G777" s="36"/>
      <c r="H777" s="36"/>
      <c r="I777" s="36"/>
      <c r="J777" s="36"/>
      <c r="K777" s="36"/>
      <c r="L777" s="36"/>
      <c r="M777" s="36"/>
      <c r="N777" s="36"/>
      <c r="O777" s="36"/>
      <c r="P777" s="36"/>
    </row>
    <row r="778" spans="1:16" s="6" customFormat="1" hidden="1" x14ac:dyDescent="0.2">
      <c r="A778" s="36"/>
      <c r="B778" s="36"/>
      <c r="C778" s="36"/>
      <c r="D778" s="36"/>
      <c r="E778" s="36"/>
      <c r="F778" s="36"/>
      <c r="G778" s="36"/>
      <c r="H778" s="36"/>
      <c r="I778" s="36"/>
      <c r="J778" s="36"/>
      <c r="K778" s="36"/>
      <c r="L778" s="36"/>
      <c r="M778" s="36"/>
      <c r="N778" s="36"/>
      <c r="O778" s="36"/>
      <c r="P778" s="36"/>
    </row>
    <row r="779" spans="1:16" s="6" customFormat="1" hidden="1" x14ac:dyDescent="0.2">
      <c r="A779" s="36"/>
      <c r="B779" s="36"/>
      <c r="C779" s="36"/>
      <c r="D779" s="36"/>
      <c r="E779" s="36"/>
      <c r="F779" s="36"/>
      <c r="G779" s="36"/>
      <c r="H779" s="36"/>
      <c r="I779" s="36"/>
      <c r="J779" s="36"/>
      <c r="K779" s="36"/>
      <c r="L779" s="36"/>
      <c r="M779" s="36"/>
      <c r="N779" s="36"/>
      <c r="O779" s="36"/>
      <c r="P779" s="36"/>
    </row>
    <row r="780" spans="1:16" s="6" customFormat="1" hidden="1" x14ac:dyDescent="0.2">
      <c r="A780" s="36"/>
      <c r="B780" s="36"/>
      <c r="C780" s="36"/>
      <c r="D780" s="36"/>
      <c r="E780" s="36"/>
      <c r="F780" s="36"/>
      <c r="G780" s="36"/>
      <c r="H780" s="36"/>
      <c r="I780" s="36"/>
      <c r="J780" s="36"/>
      <c r="K780" s="36"/>
      <c r="L780" s="36"/>
      <c r="M780" s="36"/>
      <c r="N780" s="36"/>
      <c r="O780" s="36"/>
      <c r="P780" s="36"/>
    </row>
    <row r="781" spans="1:16" s="6" customFormat="1" hidden="1" x14ac:dyDescent="0.2">
      <c r="A781" s="36"/>
      <c r="B781" s="36"/>
      <c r="C781" s="36"/>
      <c r="D781" s="36"/>
      <c r="E781" s="36"/>
      <c r="F781" s="36"/>
      <c r="G781" s="36"/>
      <c r="H781" s="36"/>
      <c r="I781" s="36"/>
      <c r="J781" s="36"/>
      <c r="K781" s="36"/>
      <c r="L781" s="36"/>
      <c r="M781" s="36"/>
      <c r="N781" s="36"/>
      <c r="O781" s="36"/>
      <c r="P781" s="36"/>
    </row>
    <row r="782" spans="1:16" s="6" customFormat="1" hidden="1" x14ac:dyDescent="0.2">
      <c r="A782" s="36"/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</row>
    <row r="783" spans="1:16" s="6" customFormat="1" hidden="1" x14ac:dyDescent="0.2">
      <c r="A783" s="36"/>
      <c r="B783" s="36"/>
      <c r="C783" s="36"/>
      <c r="D783" s="36"/>
      <c r="E783" s="36"/>
      <c r="F783" s="36"/>
      <c r="G783" s="36"/>
      <c r="H783" s="36"/>
      <c r="I783" s="36"/>
      <c r="J783" s="36"/>
      <c r="K783" s="36"/>
      <c r="L783" s="36"/>
      <c r="M783" s="36"/>
      <c r="N783" s="36"/>
      <c r="O783" s="36"/>
      <c r="P783" s="36"/>
    </row>
    <row r="784" spans="1:16" s="6" customFormat="1" hidden="1" x14ac:dyDescent="0.2">
      <c r="A784" s="36"/>
      <c r="B784" s="36"/>
      <c r="C784" s="36"/>
      <c r="D784" s="36"/>
      <c r="E784" s="36"/>
      <c r="F784" s="36"/>
      <c r="G784" s="36"/>
      <c r="H784" s="36"/>
      <c r="I784" s="36"/>
      <c r="J784" s="36"/>
      <c r="K784" s="36"/>
      <c r="L784" s="36"/>
      <c r="M784" s="36"/>
      <c r="N784" s="36"/>
      <c r="O784" s="36"/>
      <c r="P784" s="36"/>
    </row>
    <row r="785" spans="1:16" s="6" customFormat="1" hidden="1" x14ac:dyDescent="0.2">
      <c r="A785" s="36"/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</row>
    <row r="786" spans="1:16" s="6" customFormat="1" hidden="1" x14ac:dyDescent="0.2">
      <c r="A786" s="36"/>
      <c r="B786" s="36"/>
      <c r="C786" s="36"/>
      <c r="D786" s="36"/>
      <c r="E786" s="36"/>
      <c r="F786" s="36"/>
      <c r="G786" s="36"/>
      <c r="H786" s="36"/>
      <c r="I786" s="36"/>
      <c r="J786" s="36"/>
      <c r="K786" s="36"/>
      <c r="L786" s="36"/>
      <c r="M786" s="36"/>
      <c r="N786" s="36"/>
      <c r="O786" s="36"/>
      <c r="P786" s="36"/>
    </row>
    <row r="787" spans="1:16" s="6" customFormat="1" hidden="1" x14ac:dyDescent="0.2">
      <c r="A787" s="36"/>
      <c r="B787" s="36"/>
      <c r="C787" s="36"/>
      <c r="D787" s="36"/>
      <c r="E787" s="36"/>
      <c r="F787" s="36"/>
      <c r="G787" s="36"/>
      <c r="H787" s="36"/>
      <c r="I787" s="36"/>
      <c r="J787" s="36"/>
      <c r="K787" s="36"/>
      <c r="L787" s="36"/>
      <c r="M787" s="36"/>
      <c r="N787" s="36"/>
      <c r="O787" s="36"/>
      <c r="P787" s="36"/>
    </row>
    <row r="788" spans="1:16" s="6" customFormat="1" hidden="1" x14ac:dyDescent="0.2">
      <c r="A788" s="36"/>
      <c r="B788" s="36"/>
      <c r="C788" s="36"/>
      <c r="D788" s="36"/>
      <c r="E788" s="36"/>
      <c r="F788" s="36"/>
      <c r="G788" s="36"/>
      <c r="H788" s="36"/>
      <c r="I788" s="36"/>
      <c r="J788" s="36"/>
      <c r="K788" s="36"/>
      <c r="L788" s="36"/>
      <c r="M788" s="36"/>
      <c r="N788" s="36"/>
      <c r="O788" s="36"/>
      <c r="P788" s="36"/>
    </row>
    <row r="789" spans="1:16" s="6" customFormat="1" hidden="1" x14ac:dyDescent="0.2">
      <c r="A789" s="36"/>
      <c r="B789" s="36"/>
      <c r="C789" s="36"/>
      <c r="D789" s="36"/>
      <c r="E789" s="36"/>
      <c r="F789" s="36"/>
      <c r="G789" s="36"/>
      <c r="H789" s="36"/>
      <c r="I789" s="36"/>
      <c r="J789" s="36"/>
      <c r="K789" s="36"/>
      <c r="L789" s="36"/>
      <c r="M789" s="36"/>
      <c r="N789" s="36"/>
      <c r="O789" s="36"/>
      <c r="P789" s="36"/>
    </row>
    <row r="790" spans="1:16" s="6" customFormat="1" hidden="1" x14ac:dyDescent="0.2">
      <c r="A790" s="36"/>
      <c r="B790" s="36"/>
      <c r="C790" s="36"/>
      <c r="D790" s="36"/>
      <c r="E790" s="36"/>
      <c r="F790" s="36"/>
      <c r="G790" s="36"/>
      <c r="H790" s="36"/>
      <c r="I790" s="36"/>
      <c r="J790" s="36"/>
      <c r="K790" s="36"/>
      <c r="L790" s="36"/>
      <c r="M790" s="36"/>
      <c r="N790" s="36"/>
      <c r="O790" s="36"/>
      <c r="P790" s="36"/>
    </row>
    <row r="791" spans="1:16" s="6" customFormat="1" hidden="1" x14ac:dyDescent="0.2">
      <c r="A791" s="36"/>
      <c r="B791" s="36"/>
      <c r="C791" s="36"/>
      <c r="D791" s="36"/>
      <c r="E791" s="36"/>
      <c r="F791" s="36"/>
      <c r="G791" s="36"/>
      <c r="H791" s="36"/>
      <c r="I791" s="36"/>
      <c r="J791" s="36"/>
      <c r="K791" s="36"/>
      <c r="L791" s="36"/>
      <c r="M791" s="36"/>
      <c r="N791" s="36"/>
      <c r="O791" s="36"/>
      <c r="P791" s="36"/>
    </row>
    <row r="792" spans="1:16" s="6" customFormat="1" hidden="1" x14ac:dyDescent="0.2">
      <c r="A792" s="36"/>
      <c r="B792" s="36"/>
      <c r="C792" s="36"/>
      <c r="D792" s="36"/>
      <c r="E792" s="36"/>
      <c r="F792" s="36"/>
      <c r="G792" s="36"/>
      <c r="H792" s="36"/>
      <c r="I792" s="36"/>
      <c r="J792" s="36"/>
      <c r="K792" s="36"/>
      <c r="L792" s="36"/>
      <c r="M792" s="36"/>
      <c r="N792" s="36"/>
      <c r="O792" s="36"/>
      <c r="P792" s="36"/>
    </row>
    <row r="793" spans="1:16" s="6" customFormat="1" hidden="1" x14ac:dyDescent="0.2">
      <c r="A793" s="36"/>
      <c r="B793" s="36"/>
      <c r="C793" s="36"/>
      <c r="D793" s="36"/>
      <c r="E793" s="36"/>
      <c r="F793" s="36"/>
      <c r="G793" s="36"/>
      <c r="H793" s="36"/>
      <c r="I793" s="36"/>
      <c r="J793" s="36"/>
      <c r="K793" s="36"/>
      <c r="L793" s="36"/>
      <c r="M793" s="36"/>
      <c r="N793" s="36"/>
      <c r="O793" s="36"/>
      <c r="P793" s="36"/>
    </row>
    <row r="794" spans="1:16" s="6" customFormat="1" hidden="1" x14ac:dyDescent="0.2">
      <c r="A794" s="36"/>
      <c r="B794" s="36"/>
      <c r="C794" s="36"/>
      <c r="D794" s="36"/>
      <c r="E794" s="36"/>
      <c r="F794" s="36"/>
      <c r="G794" s="36"/>
      <c r="H794" s="36"/>
      <c r="I794" s="36"/>
      <c r="J794" s="36"/>
      <c r="K794" s="36"/>
      <c r="L794" s="36"/>
      <c r="M794" s="36"/>
      <c r="N794" s="36"/>
      <c r="O794" s="36"/>
      <c r="P794" s="36"/>
    </row>
    <row r="795" spans="1:16" s="6" customFormat="1" hidden="1" x14ac:dyDescent="0.2">
      <c r="A795" s="36"/>
      <c r="B795" s="36"/>
      <c r="C795" s="36"/>
      <c r="D795" s="36"/>
      <c r="E795" s="36"/>
      <c r="F795" s="36"/>
      <c r="G795" s="36"/>
      <c r="H795" s="36"/>
      <c r="I795" s="36"/>
      <c r="J795" s="36"/>
      <c r="K795" s="36"/>
      <c r="L795" s="36"/>
      <c r="M795" s="36"/>
      <c r="N795" s="36"/>
      <c r="O795" s="36"/>
      <c r="P795" s="36"/>
    </row>
    <row r="796" spans="1:16" s="6" customFormat="1" hidden="1" x14ac:dyDescent="0.2">
      <c r="A796" s="36"/>
      <c r="B796" s="36"/>
      <c r="C796" s="36"/>
      <c r="D796" s="36"/>
      <c r="E796" s="36"/>
      <c r="F796" s="36"/>
      <c r="G796" s="36"/>
      <c r="H796" s="36"/>
      <c r="I796" s="36"/>
      <c r="J796" s="36"/>
      <c r="K796" s="36"/>
      <c r="L796" s="36"/>
      <c r="M796" s="36"/>
      <c r="N796" s="36"/>
      <c r="O796" s="36"/>
      <c r="P796" s="36"/>
    </row>
    <row r="797" spans="1:16" s="6" customFormat="1" hidden="1" x14ac:dyDescent="0.2">
      <c r="A797" s="36"/>
      <c r="B797" s="36"/>
      <c r="C797" s="36"/>
      <c r="D797" s="36"/>
      <c r="E797" s="36"/>
      <c r="F797" s="36"/>
      <c r="G797" s="36"/>
      <c r="H797" s="36"/>
      <c r="I797" s="36"/>
      <c r="J797" s="36"/>
      <c r="K797" s="36"/>
      <c r="L797" s="36"/>
      <c r="M797" s="36"/>
      <c r="N797" s="36"/>
      <c r="O797" s="36"/>
      <c r="P797" s="36"/>
    </row>
    <row r="798" spans="1:16" s="6" customFormat="1" hidden="1" x14ac:dyDescent="0.2">
      <c r="A798" s="36"/>
      <c r="B798" s="36"/>
      <c r="C798" s="36"/>
      <c r="D798" s="36"/>
      <c r="E798" s="36"/>
      <c r="F798" s="36"/>
      <c r="G798" s="36"/>
      <c r="H798" s="36"/>
      <c r="I798" s="36"/>
      <c r="J798" s="36"/>
      <c r="K798" s="36"/>
      <c r="L798" s="36"/>
      <c r="M798" s="36"/>
      <c r="N798" s="36"/>
      <c r="O798" s="36"/>
      <c r="P798" s="36"/>
    </row>
    <row r="799" spans="1:16" s="6" customFormat="1" hidden="1" x14ac:dyDescent="0.2">
      <c r="A799" s="36"/>
      <c r="B799" s="36"/>
      <c r="C799" s="36"/>
      <c r="D799" s="36"/>
      <c r="E799" s="36"/>
      <c r="F799" s="36"/>
      <c r="G799" s="36"/>
      <c r="H799" s="36"/>
      <c r="I799" s="36"/>
      <c r="J799" s="36"/>
      <c r="K799" s="36"/>
      <c r="L799" s="36"/>
      <c r="M799" s="36"/>
      <c r="N799" s="36"/>
      <c r="O799" s="36"/>
      <c r="P799" s="36"/>
    </row>
    <row r="800" spans="1:16" s="6" customFormat="1" hidden="1" x14ac:dyDescent="0.2">
      <c r="A800" s="36"/>
      <c r="B800" s="36"/>
      <c r="C800" s="36"/>
      <c r="D800" s="36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36"/>
      <c r="P800" s="36"/>
    </row>
    <row r="801" spans="1:16" s="6" customFormat="1" hidden="1" x14ac:dyDescent="0.2">
      <c r="A801" s="36"/>
      <c r="B801" s="36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36"/>
    </row>
    <row r="802" spans="1:16" s="6" customFormat="1" hidden="1" x14ac:dyDescent="0.2">
      <c r="A802" s="36"/>
      <c r="B802" s="36"/>
      <c r="C802" s="36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36"/>
      <c r="P802" s="36"/>
    </row>
    <row r="803" spans="1:16" s="6" customFormat="1" hidden="1" x14ac:dyDescent="0.2">
      <c r="A803" s="36"/>
      <c r="B803" s="36"/>
      <c r="C803" s="36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36"/>
      <c r="O803" s="36"/>
      <c r="P803" s="36"/>
    </row>
    <row r="804" spans="1:16" s="6" customFormat="1" hidden="1" x14ac:dyDescent="0.2">
      <c r="A804" s="36"/>
      <c r="B804" s="36"/>
      <c r="C804" s="36"/>
      <c r="D804" s="36"/>
      <c r="E804" s="36"/>
      <c r="F804" s="36"/>
      <c r="G804" s="36"/>
      <c r="H804" s="36"/>
      <c r="I804" s="36"/>
      <c r="J804" s="36"/>
      <c r="K804" s="36"/>
      <c r="L804" s="36"/>
      <c r="M804" s="36"/>
      <c r="N804" s="36"/>
      <c r="O804" s="36"/>
      <c r="P804" s="36"/>
    </row>
    <row r="805" spans="1:16" s="6" customFormat="1" hidden="1" x14ac:dyDescent="0.2">
      <c r="A805" s="36"/>
      <c r="B805" s="36"/>
      <c r="C805" s="36"/>
      <c r="D805" s="36"/>
      <c r="E805" s="36"/>
      <c r="F805" s="36"/>
      <c r="G805" s="36"/>
      <c r="H805" s="36"/>
      <c r="I805" s="36"/>
      <c r="J805" s="36"/>
      <c r="K805" s="36"/>
      <c r="L805" s="36"/>
      <c r="M805" s="36"/>
      <c r="N805" s="36"/>
      <c r="O805" s="36"/>
      <c r="P805" s="36"/>
    </row>
    <row r="806" spans="1:16" s="6" customFormat="1" hidden="1" x14ac:dyDescent="0.2">
      <c r="A806" s="36"/>
      <c r="B806" s="36"/>
      <c r="C806" s="36"/>
      <c r="D806" s="36"/>
      <c r="E806" s="36"/>
      <c r="F806" s="36"/>
      <c r="G806" s="36"/>
      <c r="H806" s="36"/>
      <c r="I806" s="36"/>
      <c r="J806" s="36"/>
      <c r="K806" s="36"/>
      <c r="L806" s="36"/>
      <c r="M806" s="36"/>
      <c r="N806" s="36"/>
      <c r="O806" s="36"/>
      <c r="P806" s="36"/>
    </row>
    <row r="807" spans="1:16" s="6" customFormat="1" hidden="1" x14ac:dyDescent="0.2">
      <c r="A807" s="36"/>
      <c r="B807" s="36"/>
      <c r="C807" s="36"/>
      <c r="D807" s="36"/>
      <c r="E807" s="36"/>
      <c r="F807" s="36"/>
      <c r="G807" s="36"/>
      <c r="H807" s="36"/>
      <c r="I807" s="36"/>
      <c r="J807" s="36"/>
      <c r="K807" s="36"/>
      <c r="L807" s="36"/>
      <c r="M807" s="36"/>
      <c r="N807" s="36"/>
      <c r="O807" s="36"/>
      <c r="P807" s="36"/>
    </row>
    <row r="808" spans="1:16" s="6" customFormat="1" hidden="1" x14ac:dyDescent="0.2">
      <c r="A808" s="36"/>
      <c r="B808" s="36"/>
      <c r="C808" s="36"/>
      <c r="D808" s="36"/>
      <c r="E808" s="36"/>
      <c r="F808" s="36"/>
      <c r="G808" s="36"/>
      <c r="H808" s="36"/>
      <c r="I808" s="36"/>
      <c r="J808" s="36"/>
      <c r="K808" s="36"/>
      <c r="L808" s="36"/>
      <c r="M808" s="36"/>
      <c r="N808" s="36"/>
      <c r="O808" s="36"/>
      <c r="P808" s="36"/>
    </row>
    <row r="809" spans="1:16" s="6" customFormat="1" hidden="1" x14ac:dyDescent="0.2">
      <c r="A809" s="36"/>
      <c r="B809" s="36"/>
      <c r="C809" s="36"/>
      <c r="D809" s="36"/>
      <c r="E809" s="36"/>
      <c r="F809" s="36"/>
      <c r="G809" s="36"/>
      <c r="H809" s="36"/>
      <c r="I809" s="36"/>
      <c r="J809" s="36"/>
      <c r="K809" s="36"/>
      <c r="L809" s="36"/>
      <c r="M809" s="36"/>
      <c r="N809" s="36"/>
      <c r="O809" s="36"/>
      <c r="P809" s="36"/>
    </row>
    <row r="810" spans="1:16" s="6" customFormat="1" hidden="1" x14ac:dyDescent="0.2">
      <c r="A810" s="36"/>
      <c r="B810" s="36"/>
      <c r="C810" s="36"/>
      <c r="D810" s="36"/>
      <c r="E810" s="36"/>
      <c r="F810" s="36"/>
      <c r="G810" s="36"/>
      <c r="H810" s="36"/>
      <c r="I810" s="36"/>
      <c r="J810" s="36"/>
      <c r="K810" s="36"/>
      <c r="L810" s="36"/>
      <c r="M810" s="36"/>
      <c r="N810" s="36"/>
      <c r="O810" s="36"/>
      <c r="P810" s="36"/>
    </row>
    <row r="811" spans="1:16" s="6" customFormat="1" hidden="1" x14ac:dyDescent="0.2">
      <c r="A811" s="36"/>
      <c r="B811" s="36"/>
      <c r="C811" s="36"/>
      <c r="D811" s="36"/>
      <c r="E811" s="36"/>
      <c r="F811" s="36"/>
      <c r="G811" s="36"/>
      <c r="H811" s="36"/>
      <c r="I811" s="36"/>
      <c r="J811" s="36"/>
      <c r="K811" s="36"/>
      <c r="L811" s="36"/>
      <c r="M811" s="36"/>
      <c r="N811" s="36"/>
      <c r="O811" s="36"/>
      <c r="P811" s="36"/>
    </row>
    <row r="812" spans="1:16" s="6" customFormat="1" hidden="1" x14ac:dyDescent="0.2">
      <c r="A812" s="36"/>
      <c r="B812" s="36"/>
      <c r="C812" s="36"/>
      <c r="D812" s="36"/>
      <c r="E812" s="36"/>
      <c r="F812" s="36"/>
      <c r="G812" s="36"/>
      <c r="H812" s="36"/>
      <c r="I812" s="36"/>
      <c r="J812" s="36"/>
      <c r="K812" s="36"/>
      <c r="L812" s="36"/>
      <c r="M812" s="36"/>
      <c r="N812" s="36"/>
      <c r="O812" s="36"/>
      <c r="P812" s="36"/>
    </row>
    <row r="813" spans="1:16" s="6" customFormat="1" hidden="1" x14ac:dyDescent="0.2">
      <c r="A813" s="36"/>
      <c r="B813" s="36"/>
      <c r="C813" s="36"/>
      <c r="D813" s="36"/>
      <c r="E813" s="36"/>
      <c r="F813" s="36"/>
      <c r="G813" s="36"/>
      <c r="H813" s="36"/>
      <c r="I813" s="36"/>
      <c r="J813" s="36"/>
      <c r="K813" s="36"/>
      <c r="L813" s="36"/>
      <c r="M813" s="36"/>
      <c r="N813" s="36"/>
      <c r="O813" s="36"/>
      <c r="P813" s="36"/>
    </row>
    <row r="814" spans="1:16" s="6" customFormat="1" hidden="1" x14ac:dyDescent="0.2">
      <c r="A814" s="36"/>
      <c r="B814" s="36"/>
      <c r="C814" s="36"/>
      <c r="D814" s="36"/>
      <c r="E814" s="36"/>
      <c r="F814" s="36"/>
      <c r="G814" s="36"/>
      <c r="H814" s="36"/>
      <c r="I814" s="36"/>
      <c r="J814" s="36"/>
      <c r="K814" s="36"/>
      <c r="L814" s="36"/>
      <c r="M814" s="36"/>
      <c r="N814" s="36"/>
      <c r="O814" s="36"/>
      <c r="P814" s="36"/>
    </row>
    <row r="815" spans="1:16" s="6" customFormat="1" hidden="1" x14ac:dyDescent="0.2">
      <c r="A815" s="36"/>
      <c r="B815" s="36"/>
      <c r="C815" s="36"/>
      <c r="D815" s="36"/>
      <c r="E815" s="36"/>
      <c r="F815" s="36"/>
      <c r="G815" s="36"/>
      <c r="H815" s="36"/>
      <c r="I815" s="36"/>
      <c r="J815" s="36"/>
      <c r="K815" s="36"/>
      <c r="L815" s="36"/>
      <c r="M815" s="36"/>
      <c r="N815" s="36"/>
      <c r="O815" s="36"/>
      <c r="P815" s="36"/>
    </row>
    <row r="816" spans="1:16" s="6" customFormat="1" hidden="1" x14ac:dyDescent="0.2">
      <c r="A816" s="36"/>
      <c r="B816" s="36"/>
      <c r="C816" s="36"/>
      <c r="D816" s="36"/>
      <c r="E816" s="36"/>
      <c r="F816" s="36"/>
      <c r="G816" s="36"/>
      <c r="H816" s="36"/>
      <c r="I816" s="36"/>
      <c r="J816" s="36"/>
      <c r="K816" s="36"/>
      <c r="L816" s="36"/>
      <c r="M816" s="36"/>
      <c r="N816" s="36"/>
      <c r="O816" s="36"/>
      <c r="P816" s="36"/>
    </row>
    <row r="817" spans="1:16" s="6" customFormat="1" hidden="1" x14ac:dyDescent="0.2">
      <c r="A817" s="36"/>
      <c r="B817" s="36"/>
      <c r="C817" s="36"/>
      <c r="D817" s="36"/>
      <c r="E817" s="36"/>
      <c r="F817" s="36"/>
      <c r="G817" s="36"/>
      <c r="H817" s="36"/>
      <c r="I817" s="36"/>
      <c r="J817" s="36"/>
      <c r="K817" s="36"/>
      <c r="L817" s="36"/>
      <c r="M817" s="36"/>
      <c r="N817" s="36"/>
      <c r="O817" s="36"/>
      <c r="P817" s="36"/>
    </row>
    <row r="818" spans="1:16" s="6" customFormat="1" hidden="1" x14ac:dyDescent="0.2">
      <c r="A818" s="36"/>
      <c r="B818" s="36"/>
      <c r="C818" s="36"/>
      <c r="D818" s="36"/>
      <c r="E818" s="36"/>
      <c r="F818" s="36"/>
      <c r="G818" s="36"/>
      <c r="H818" s="36"/>
      <c r="I818" s="36"/>
      <c r="J818" s="36"/>
      <c r="K818" s="36"/>
      <c r="L818" s="36"/>
      <c r="M818" s="36"/>
      <c r="N818" s="36"/>
      <c r="O818" s="36"/>
      <c r="P818" s="36"/>
    </row>
    <row r="819" spans="1:16" s="6" customFormat="1" hidden="1" x14ac:dyDescent="0.2">
      <c r="A819" s="36"/>
      <c r="B819" s="36"/>
      <c r="C819" s="36"/>
      <c r="D819" s="36"/>
      <c r="E819" s="36"/>
      <c r="F819" s="36"/>
      <c r="G819" s="36"/>
      <c r="H819" s="36"/>
      <c r="I819" s="36"/>
      <c r="J819" s="36"/>
      <c r="K819" s="36"/>
      <c r="L819" s="36"/>
      <c r="M819" s="36"/>
      <c r="N819" s="36"/>
      <c r="O819" s="36"/>
      <c r="P819" s="36"/>
    </row>
    <row r="820" spans="1:16" s="6" customFormat="1" hidden="1" x14ac:dyDescent="0.2">
      <c r="A820" s="36"/>
      <c r="B820" s="36"/>
      <c r="C820" s="36"/>
      <c r="D820" s="36"/>
      <c r="E820" s="36"/>
      <c r="F820" s="36"/>
      <c r="G820" s="36"/>
      <c r="H820" s="36"/>
      <c r="I820" s="36"/>
      <c r="J820" s="36"/>
      <c r="K820" s="36"/>
      <c r="L820" s="36"/>
      <c r="M820" s="36"/>
      <c r="N820" s="36"/>
      <c r="O820" s="36"/>
      <c r="P820" s="36"/>
    </row>
    <row r="821" spans="1:16" s="6" customFormat="1" hidden="1" x14ac:dyDescent="0.2">
      <c r="A821" s="36"/>
      <c r="B821" s="36"/>
      <c r="C821" s="36"/>
      <c r="D821" s="36"/>
      <c r="E821" s="36"/>
      <c r="F821" s="36"/>
      <c r="G821" s="36"/>
      <c r="H821" s="36"/>
      <c r="I821" s="36"/>
      <c r="J821" s="36"/>
      <c r="K821" s="36"/>
      <c r="L821" s="36"/>
      <c r="M821" s="36"/>
      <c r="N821" s="36"/>
      <c r="O821" s="36"/>
      <c r="P821" s="36"/>
    </row>
    <row r="822" spans="1:16" s="6" customFormat="1" hidden="1" x14ac:dyDescent="0.2">
      <c r="A822" s="36"/>
      <c r="B822" s="36"/>
      <c r="C822" s="36"/>
      <c r="D822" s="36"/>
      <c r="E822" s="36"/>
      <c r="F822" s="36"/>
      <c r="G822" s="36"/>
      <c r="H822" s="36"/>
      <c r="I822" s="36"/>
      <c r="J822" s="36"/>
      <c r="K822" s="36"/>
      <c r="L822" s="36"/>
      <c r="M822" s="36"/>
      <c r="N822" s="36"/>
      <c r="O822" s="36"/>
      <c r="P822" s="36"/>
    </row>
    <row r="823" spans="1:16" s="6" customFormat="1" hidden="1" x14ac:dyDescent="0.2">
      <c r="A823" s="36"/>
      <c r="B823" s="36"/>
      <c r="C823" s="36"/>
      <c r="D823" s="36"/>
      <c r="E823" s="36"/>
      <c r="F823" s="36"/>
      <c r="G823" s="36"/>
      <c r="H823" s="36"/>
      <c r="I823" s="36"/>
      <c r="J823" s="36"/>
      <c r="K823" s="36"/>
      <c r="L823" s="36"/>
      <c r="M823" s="36"/>
      <c r="N823" s="36"/>
      <c r="O823" s="36"/>
      <c r="P823" s="36"/>
    </row>
    <row r="824" spans="1:16" s="6" customFormat="1" hidden="1" x14ac:dyDescent="0.2">
      <c r="A824" s="36"/>
      <c r="B824" s="36"/>
      <c r="C824" s="36"/>
      <c r="D824" s="36"/>
      <c r="E824" s="36"/>
      <c r="F824" s="36"/>
      <c r="G824" s="36"/>
      <c r="H824" s="36"/>
      <c r="I824" s="36"/>
      <c r="J824" s="36"/>
      <c r="K824" s="36"/>
      <c r="L824" s="36"/>
      <c r="M824" s="36"/>
      <c r="N824" s="36"/>
      <c r="O824" s="36"/>
      <c r="P824" s="36"/>
    </row>
    <row r="825" spans="1:16" s="6" customFormat="1" hidden="1" x14ac:dyDescent="0.2">
      <c r="A825" s="36"/>
      <c r="B825" s="36"/>
      <c r="C825" s="36"/>
      <c r="D825" s="36"/>
      <c r="E825" s="36"/>
      <c r="F825" s="36"/>
      <c r="G825" s="36"/>
      <c r="H825" s="36"/>
      <c r="I825" s="36"/>
      <c r="J825" s="36"/>
      <c r="K825" s="36"/>
      <c r="L825" s="36"/>
      <c r="M825" s="36"/>
      <c r="N825" s="36"/>
      <c r="O825" s="36"/>
      <c r="P825" s="36"/>
    </row>
    <row r="826" spans="1:16" s="6" customFormat="1" hidden="1" x14ac:dyDescent="0.2">
      <c r="A826" s="36"/>
      <c r="B826" s="36"/>
      <c r="C826" s="36"/>
      <c r="D826" s="36"/>
      <c r="E826" s="36"/>
      <c r="F826" s="36"/>
      <c r="G826" s="36"/>
      <c r="H826" s="36"/>
      <c r="I826" s="36"/>
      <c r="J826" s="36"/>
      <c r="K826" s="36"/>
      <c r="L826" s="36"/>
      <c r="M826" s="36"/>
      <c r="N826" s="36"/>
      <c r="O826" s="36"/>
      <c r="P826" s="36"/>
    </row>
    <row r="827" spans="1:16" s="6" customFormat="1" hidden="1" x14ac:dyDescent="0.2">
      <c r="A827" s="36"/>
      <c r="B827" s="36"/>
      <c r="C827" s="36"/>
      <c r="D827" s="36"/>
      <c r="E827" s="36"/>
      <c r="F827" s="36"/>
      <c r="G827" s="36"/>
      <c r="H827" s="36"/>
      <c r="I827" s="36"/>
      <c r="J827" s="36"/>
      <c r="K827" s="36"/>
      <c r="L827" s="36"/>
      <c r="M827" s="36"/>
      <c r="N827" s="36"/>
      <c r="O827" s="36"/>
      <c r="P827" s="36"/>
    </row>
    <row r="828" spans="1:16" s="6" customFormat="1" hidden="1" x14ac:dyDescent="0.2">
      <c r="A828" s="36"/>
      <c r="B828" s="36"/>
      <c r="C828" s="36"/>
      <c r="D828" s="36"/>
      <c r="E828" s="36"/>
      <c r="F828" s="36"/>
      <c r="G828" s="36"/>
      <c r="H828" s="36"/>
      <c r="I828" s="36"/>
      <c r="J828" s="36"/>
      <c r="K828" s="36"/>
      <c r="L828" s="36"/>
      <c r="M828" s="36"/>
      <c r="N828" s="36"/>
      <c r="O828" s="36"/>
      <c r="P828" s="36"/>
    </row>
    <row r="829" spans="1:16" s="6" customFormat="1" hidden="1" x14ac:dyDescent="0.2">
      <c r="A829" s="36"/>
      <c r="B829" s="36"/>
      <c r="C829" s="36"/>
      <c r="D829" s="36"/>
      <c r="E829" s="36"/>
      <c r="F829" s="36"/>
      <c r="G829" s="36"/>
      <c r="H829" s="36"/>
      <c r="I829" s="36"/>
      <c r="J829" s="36"/>
      <c r="K829" s="36"/>
      <c r="L829" s="36"/>
      <c r="M829" s="36"/>
      <c r="N829" s="36"/>
      <c r="O829" s="36"/>
      <c r="P829" s="36"/>
    </row>
    <row r="830" spans="1:16" s="6" customFormat="1" hidden="1" x14ac:dyDescent="0.2">
      <c r="A830" s="36"/>
      <c r="B830" s="36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36"/>
      <c r="P830" s="36"/>
    </row>
    <row r="831" spans="1:16" s="6" customFormat="1" hidden="1" x14ac:dyDescent="0.2">
      <c r="A831" s="36"/>
      <c r="B831" s="36"/>
      <c r="C831" s="36"/>
      <c r="D831" s="36"/>
      <c r="E831" s="36"/>
      <c r="F831" s="36"/>
      <c r="G831" s="36"/>
      <c r="H831" s="36"/>
      <c r="I831" s="36"/>
      <c r="J831" s="36"/>
      <c r="K831" s="36"/>
      <c r="L831" s="36"/>
      <c r="M831" s="36"/>
      <c r="N831" s="36"/>
      <c r="O831" s="36"/>
      <c r="P831" s="36"/>
    </row>
    <row r="832" spans="1:16" s="6" customFormat="1" hidden="1" x14ac:dyDescent="0.2">
      <c r="A832" s="36"/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</row>
    <row r="833" spans="1:16" s="6" customFormat="1" hidden="1" x14ac:dyDescent="0.2">
      <c r="A833" s="36"/>
      <c r="B833" s="36"/>
      <c r="C833" s="36"/>
      <c r="D833" s="36"/>
      <c r="E833" s="36"/>
      <c r="F833" s="36"/>
      <c r="G833" s="36"/>
      <c r="H833" s="36"/>
      <c r="I833" s="36"/>
      <c r="J833" s="36"/>
      <c r="K833" s="36"/>
      <c r="L833" s="36"/>
      <c r="M833" s="36"/>
      <c r="N833" s="36"/>
      <c r="O833" s="36"/>
      <c r="P833" s="36"/>
    </row>
    <row r="834" spans="1:16" s="6" customFormat="1" hidden="1" x14ac:dyDescent="0.2">
      <c r="A834" s="36"/>
      <c r="B834" s="36"/>
      <c r="C834" s="36"/>
      <c r="D834" s="36"/>
      <c r="E834" s="36"/>
      <c r="F834" s="36"/>
      <c r="G834" s="36"/>
      <c r="H834" s="36"/>
      <c r="I834" s="36"/>
      <c r="J834" s="36"/>
      <c r="K834" s="36"/>
      <c r="L834" s="36"/>
      <c r="M834" s="36"/>
      <c r="N834" s="36"/>
      <c r="O834" s="36"/>
      <c r="P834" s="36"/>
    </row>
    <row r="835" spans="1:16" s="6" customFormat="1" hidden="1" x14ac:dyDescent="0.2">
      <c r="A835" s="36"/>
      <c r="B835" s="36"/>
      <c r="C835" s="36"/>
      <c r="D835" s="36"/>
      <c r="E835" s="36"/>
      <c r="F835" s="36"/>
      <c r="G835" s="36"/>
      <c r="H835" s="36"/>
      <c r="I835" s="36"/>
      <c r="J835" s="36"/>
      <c r="K835" s="36"/>
      <c r="L835" s="36"/>
      <c r="M835" s="36"/>
      <c r="N835" s="36"/>
      <c r="O835" s="36"/>
      <c r="P835" s="36"/>
    </row>
    <row r="836" spans="1:16" s="6" customFormat="1" hidden="1" x14ac:dyDescent="0.2">
      <c r="A836" s="36"/>
      <c r="B836" s="36"/>
      <c r="C836" s="36"/>
      <c r="D836" s="36"/>
      <c r="E836" s="36"/>
      <c r="F836" s="36"/>
      <c r="G836" s="36"/>
      <c r="H836" s="36"/>
      <c r="I836" s="36"/>
      <c r="J836" s="36"/>
      <c r="K836" s="36"/>
      <c r="L836" s="36"/>
      <c r="M836" s="36"/>
      <c r="N836" s="36"/>
      <c r="O836" s="36"/>
      <c r="P836" s="36"/>
    </row>
    <row r="837" spans="1:16" s="6" customFormat="1" hidden="1" x14ac:dyDescent="0.2">
      <c r="A837" s="36"/>
      <c r="B837" s="36"/>
      <c r="C837" s="36"/>
      <c r="D837" s="36"/>
      <c r="E837" s="36"/>
      <c r="F837" s="36"/>
      <c r="G837" s="36"/>
      <c r="H837" s="36"/>
      <c r="I837" s="36"/>
      <c r="J837" s="36"/>
      <c r="K837" s="36"/>
      <c r="L837" s="36"/>
      <c r="M837" s="36"/>
      <c r="N837" s="36"/>
      <c r="O837" s="36"/>
      <c r="P837" s="36"/>
    </row>
    <row r="838" spans="1:16" s="6" customFormat="1" hidden="1" x14ac:dyDescent="0.2">
      <c r="A838" s="36"/>
      <c r="B838" s="36"/>
      <c r="C838" s="36"/>
      <c r="D838" s="36"/>
      <c r="E838" s="36"/>
      <c r="F838" s="36"/>
      <c r="G838" s="36"/>
      <c r="H838" s="36"/>
      <c r="I838" s="36"/>
      <c r="J838" s="36"/>
      <c r="K838" s="36"/>
      <c r="L838" s="36"/>
      <c r="M838" s="36"/>
      <c r="N838" s="36"/>
      <c r="O838" s="36"/>
      <c r="P838" s="36"/>
    </row>
    <row r="839" spans="1:16" s="6" customFormat="1" hidden="1" x14ac:dyDescent="0.2">
      <c r="A839" s="36"/>
      <c r="B839" s="36"/>
      <c r="C839" s="36"/>
      <c r="D839" s="36"/>
      <c r="E839" s="36"/>
      <c r="F839" s="36"/>
      <c r="G839" s="36"/>
      <c r="H839" s="36"/>
      <c r="I839" s="36"/>
      <c r="J839" s="36"/>
      <c r="K839" s="36"/>
      <c r="L839" s="36"/>
      <c r="M839" s="36"/>
      <c r="N839" s="36"/>
      <c r="O839" s="36"/>
      <c r="P839" s="36"/>
    </row>
    <row r="840" spans="1:16" s="6" customFormat="1" hidden="1" x14ac:dyDescent="0.2">
      <c r="A840" s="36"/>
      <c r="B840" s="36"/>
      <c r="C840" s="36"/>
      <c r="D840" s="36"/>
      <c r="E840" s="36"/>
      <c r="F840" s="36"/>
      <c r="G840" s="36"/>
      <c r="H840" s="36"/>
      <c r="I840" s="36"/>
      <c r="J840" s="36"/>
      <c r="K840" s="36"/>
      <c r="L840" s="36"/>
      <c r="M840" s="36"/>
      <c r="N840" s="36"/>
      <c r="O840" s="36"/>
      <c r="P840" s="36"/>
    </row>
    <row r="841" spans="1:16" s="6" customFormat="1" hidden="1" x14ac:dyDescent="0.2">
      <c r="A841" s="36"/>
      <c r="B841" s="36"/>
      <c r="C841" s="36"/>
      <c r="D841" s="36"/>
      <c r="E841" s="36"/>
      <c r="F841" s="36"/>
      <c r="G841" s="36"/>
      <c r="H841" s="36"/>
      <c r="I841" s="36"/>
      <c r="J841" s="36"/>
      <c r="K841" s="36"/>
      <c r="L841" s="36"/>
      <c r="M841" s="36"/>
      <c r="N841" s="36"/>
      <c r="O841" s="36"/>
      <c r="P841" s="36"/>
    </row>
    <row r="842" spans="1:16" s="6" customFormat="1" hidden="1" x14ac:dyDescent="0.2">
      <c r="A842" s="36"/>
      <c r="B842" s="36"/>
      <c r="C842" s="36"/>
      <c r="D842" s="36"/>
      <c r="E842" s="36"/>
      <c r="F842" s="36"/>
      <c r="G842" s="36"/>
      <c r="H842" s="36"/>
      <c r="I842" s="36"/>
      <c r="J842" s="36"/>
      <c r="K842" s="36"/>
      <c r="L842" s="36"/>
      <c r="M842" s="36"/>
      <c r="N842" s="36"/>
      <c r="O842" s="36"/>
      <c r="P842" s="36"/>
    </row>
    <row r="843" spans="1:16" s="6" customFormat="1" hidden="1" x14ac:dyDescent="0.2">
      <c r="A843" s="36"/>
      <c r="B843" s="36"/>
      <c r="C843" s="36"/>
      <c r="D843" s="36"/>
      <c r="E843" s="36"/>
      <c r="F843" s="36"/>
      <c r="G843" s="36"/>
      <c r="H843" s="36"/>
      <c r="I843" s="36"/>
      <c r="J843" s="36"/>
      <c r="K843" s="36"/>
      <c r="L843" s="36"/>
      <c r="M843" s="36"/>
      <c r="N843" s="36"/>
      <c r="O843" s="36"/>
      <c r="P843" s="36"/>
    </row>
    <row r="844" spans="1:16" s="6" customFormat="1" hidden="1" x14ac:dyDescent="0.2">
      <c r="A844" s="36"/>
      <c r="B844" s="36"/>
      <c r="C844" s="36"/>
      <c r="D844" s="36"/>
      <c r="E844" s="36"/>
      <c r="F844" s="36"/>
      <c r="G844" s="36"/>
      <c r="H844" s="36"/>
      <c r="I844" s="36"/>
      <c r="J844" s="36"/>
      <c r="K844" s="36"/>
      <c r="L844" s="36"/>
      <c r="M844" s="36"/>
      <c r="N844" s="36"/>
      <c r="O844" s="36"/>
      <c r="P844" s="36"/>
    </row>
    <row r="845" spans="1:16" s="6" customFormat="1" hidden="1" x14ac:dyDescent="0.2">
      <c r="A845" s="36"/>
      <c r="B845" s="36"/>
      <c r="C845" s="36"/>
      <c r="D845" s="36"/>
      <c r="E845" s="36"/>
      <c r="F845" s="36"/>
      <c r="G845" s="36"/>
      <c r="H845" s="36"/>
      <c r="I845" s="36"/>
      <c r="J845" s="36"/>
      <c r="K845" s="36"/>
      <c r="L845" s="36"/>
      <c r="M845" s="36"/>
      <c r="N845" s="36"/>
      <c r="O845" s="36"/>
      <c r="P845" s="36"/>
    </row>
    <row r="846" spans="1:16" s="6" customFormat="1" hidden="1" x14ac:dyDescent="0.2">
      <c r="A846" s="36"/>
      <c r="B846" s="36"/>
      <c r="C846" s="36"/>
      <c r="D846" s="36"/>
      <c r="E846" s="36"/>
      <c r="F846" s="36"/>
      <c r="G846" s="36"/>
      <c r="H846" s="36"/>
      <c r="I846" s="36"/>
      <c r="J846" s="36"/>
      <c r="K846" s="36"/>
      <c r="L846" s="36"/>
      <c r="M846" s="36"/>
      <c r="N846" s="36"/>
      <c r="O846" s="36"/>
      <c r="P846" s="36"/>
    </row>
    <row r="847" spans="1:16" s="6" customFormat="1" hidden="1" x14ac:dyDescent="0.2">
      <c r="A847" s="36"/>
      <c r="B847" s="36"/>
      <c r="C847" s="36"/>
      <c r="D847" s="36"/>
      <c r="E847" s="36"/>
      <c r="F847" s="36"/>
      <c r="G847" s="36"/>
      <c r="H847" s="36"/>
      <c r="I847" s="36"/>
      <c r="J847" s="36"/>
      <c r="K847" s="36"/>
      <c r="L847" s="36"/>
      <c r="M847" s="36"/>
      <c r="N847" s="36"/>
      <c r="O847" s="36"/>
      <c r="P847" s="36"/>
    </row>
    <row r="848" spans="1:16" s="6" customFormat="1" hidden="1" x14ac:dyDescent="0.2">
      <c r="A848" s="36"/>
      <c r="B848" s="36"/>
      <c r="C848" s="36"/>
      <c r="D848" s="36"/>
      <c r="E848" s="36"/>
      <c r="F848" s="36"/>
      <c r="G848" s="36"/>
      <c r="H848" s="36"/>
      <c r="I848" s="36"/>
      <c r="J848" s="36"/>
      <c r="K848" s="36"/>
      <c r="L848" s="36"/>
      <c r="M848" s="36"/>
      <c r="N848" s="36"/>
      <c r="O848" s="36"/>
      <c r="P848" s="36"/>
    </row>
    <row r="849" spans="1:16" s="6" customFormat="1" hidden="1" x14ac:dyDescent="0.2">
      <c r="A849" s="36"/>
      <c r="B849" s="36"/>
      <c r="C849" s="36"/>
      <c r="D849" s="36"/>
      <c r="E849" s="36"/>
      <c r="F849" s="36"/>
      <c r="G849" s="36"/>
      <c r="H849" s="36"/>
      <c r="I849" s="36"/>
      <c r="J849" s="36"/>
      <c r="K849" s="36"/>
      <c r="L849" s="36"/>
      <c r="M849" s="36"/>
      <c r="N849" s="36"/>
      <c r="O849" s="36"/>
      <c r="P849" s="36"/>
    </row>
    <row r="850" spans="1:16" s="6" customFormat="1" hidden="1" x14ac:dyDescent="0.2">
      <c r="A850" s="36"/>
      <c r="B850" s="36"/>
      <c r="C850" s="36"/>
      <c r="D850" s="36"/>
      <c r="E850" s="36"/>
      <c r="F850" s="36"/>
      <c r="G850" s="36"/>
      <c r="H850" s="36"/>
      <c r="I850" s="36"/>
      <c r="J850" s="36"/>
      <c r="K850" s="36"/>
      <c r="L850" s="36"/>
      <c r="M850" s="36"/>
      <c r="N850" s="36"/>
      <c r="O850" s="36"/>
      <c r="P850" s="36"/>
    </row>
    <row r="851" spans="1:16" s="6" customFormat="1" hidden="1" x14ac:dyDescent="0.2">
      <c r="A851" s="36"/>
      <c r="B851" s="36"/>
      <c r="C851" s="36"/>
      <c r="D851" s="36"/>
      <c r="E851" s="36"/>
      <c r="F851" s="36"/>
      <c r="G851" s="36"/>
      <c r="H851" s="36"/>
      <c r="I851" s="36"/>
      <c r="J851" s="36"/>
      <c r="K851" s="36"/>
      <c r="L851" s="36"/>
      <c r="M851" s="36"/>
      <c r="N851" s="36"/>
      <c r="O851" s="36"/>
      <c r="P851" s="36"/>
    </row>
    <row r="852" spans="1:16" s="6" customFormat="1" hidden="1" x14ac:dyDescent="0.2">
      <c r="A852" s="36"/>
      <c r="B852" s="36"/>
      <c r="C852" s="36"/>
      <c r="D852" s="36"/>
      <c r="E852" s="36"/>
      <c r="F852" s="36"/>
      <c r="G852" s="36"/>
      <c r="H852" s="36"/>
      <c r="I852" s="36"/>
      <c r="J852" s="36"/>
      <c r="K852" s="36"/>
      <c r="L852" s="36"/>
      <c r="M852" s="36"/>
      <c r="N852" s="36"/>
      <c r="O852" s="36"/>
      <c r="P852" s="36"/>
    </row>
    <row r="853" spans="1:16" s="6" customFormat="1" hidden="1" x14ac:dyDescent="0.2">
      <c r="A853" s="36"/>
      <c r="B853" s="36"/>
      <c r="C853" s="36"/>
      <c r="D853" s="36"/>
      <c r="E853" s="36"/>
      <c r="F853" s="36"/>
      <c r="G853" s="36"/>
      <c r="H853" s="36"/>
      <c r="I853" s="36"/>
      <c r="J853" s="36"/>
      <c r="K853" s="36"/>
      <c r="L853" s="36"/>
      <c r="M853" s="36"/>
      <c r="N853" s="36"/>
      <c r="O853" s="36"/>
      <c r="P853" s="36"/>
    </row>
    <row r="854" spans="1:16" s="6" customFormat="1" hidden="1" x14ac:dyDescent="0.2">
      <c r="A854" s="36"/>
      <c r="B854" s="36"/>
      <c r="C854" s="36"/>
      <c r="D854" s="36"/>
      <c r="E854" s="36"/>
      <c r="F854" s="36"/>
      <c r="G854" s="36"/>
      <c r="H854" s="36"/>
      <c r="I854" s="36"/>
      <c r="J854" s="36"/>
      <c r="K854" s="36"/>
      <c r="L854" s="36"/>
      <c r="M854" s="36"/>
      <c r="N854" s="36"/>
      <c r="O854" s="36"/>
      <c r="P854" s="36"/>
    </row>
    <row r="855" spans="1:16" s="6" customFormat="1" hidden="1" x14ac:dyDescent="0.2">
      <c r="A855" s="36"/>
      <c r="B855" s="36"/>
      <c r="C855" s="36"/>
      <c r="D855" s="36"/>
      <c r="E855" s="36"/>
      <c r="F855" s="36"/>
      <c r="G855" s="36"/>
      <c r="H855" s="36"/>
      <c r="I855" s="36"/>
      <c r="J855" s="36"/>
      <c r="K855" s="36"/>
      <c r="L855" s="36"/>
      <c r="M855" s="36"/>
      <c r="N855" s="36"/>
      <c r="O855" s="36"/>
      <c r="P855" s="36"/>
    </row>
    <row r="856" spans="1:16" s="6" customFormat="1" hidden="1" x14ac:dyDescent="0.2">
      <c r="A856" s="36"/>
      <c r="B856" s="36"/>
      <c r="C856" s="36"/>
      <c r="D856" s="36"/>
      <c r="E856" s="36"/>
      <c r="F856" s="36"/>
      <c r="G856" s="36"/>
      <c r="H856" s="36"/>
      <c r="I856" s="36"/>
      <c r="J856" s="36"/>
      <c r="K856" s="36"/>
      <c r="L856" s="36"/>
      <c r="M856" s="36"/>
      <c r="N856" s="36"/>
      <c r="O856" s="36"/>
      <c r="P856" s="36"/>
    </row>
    <row r="857" spans="1:16" s="6" customFormat="1" hidden="1" x14ac:dyDescent="0.2">
      <c r="A857" s="36"/>
      <c r="B857" s="36"/>
      <c r="C857" s="36"/>
      <c r="D857" s="36"/>
      <c r="E857" s="36"/>
      <c r="F857" s="36"/>
      <c r="G857" s="36"/>
      <c r="H857" s="36"/>
      <c r="I857" s="36"/>
      <c r="J857" s="36"/>
      <c r="K857" s="36"/>
      <c r="L857" s="36"/>
      <c r="M857" s="36"/>
      <c r="N857" s="36"/>
      <c r="O857" s="36"/>
      <c r="P857" s="36"/>
    </row>
    <row r="858" spans="1:16" s="6" customFormat="1" hidden="1" x14ac:dyDescent="0.2">
      <c r="A858" s="36"/>
      <c r="B858" s="36"/>
      <c r="C858" s="36"/>
      <c r="D858" s="36"/>
      <c r="E858" s="36"/>
      <c r="F858" s="36"/>
      <c r="G858" s="36"/>
      <c r="H858" s="36"/>
      <c r="I858" s="36"/>
      <c r="J858" s="36"/>
      <c r="K858" s="36"/>
      <c r="L858" s="36"/>
      <c r="M858" s="36"/>
      <c r="N858" s="36"/>
      <c r="O858" s="36"/>
      <c r="P858" s="36"/>
    </row>
    <row r="859" spans="1:16" s="6" customFormat="1" hidden="1" x14ac:dyDescent="0.2">
      <c r="A859" s="36"/>
      <c r="B859" s="36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36"/>
    </row>
    <row r="860" spans="1:16" s="6" customFormat="1" hidden="1" x14ac:dyDescent="0.2">
      <c r="A860" s="36"/>
      <c r="B860" s="36"/>
      <c r="C860" s="36"/>
      <c r="D860" s="36"/>
      <c r="E860" s="36"/>
      <c r="F860" s="36"/>
      <c r="G860" s="36"/>
      <c r="H860" s="36"/>
      <c r="I860" s="36"/>
      <c r="J860" s="36"/>
      <c r="K860" s="36"/>
      <c r="L860" s="36"/>
      <c r="M860" s="36"/>
      <c r="N860" s="36"/>
      <c r="O860" s="36"/>
      <c r="P860" s="36"/>
    </row>
    <row r="861" spans="1:16" s="6" customFormat="1" hidden="1" x14ac:dyDescent="0.2">
      <c r="A861" s="36"/>
      <c r="B861" s="36"/>
      <c r="C861" s="36"/>
      <c r="D861" s="36"/>
      <c r="E861" s="36"/>
      <c r="F861" s="36"/>
      <c r="G861" s="36"/>
      <c r="H861" s="36"/>
      <c r="I861" s="36"/>
      <c r="J861" s="36"/>
      <c r="K861" s="36"/>
      <c r="L861" s="36"/>
      <c r="M861" s="36"/>
      <c r="N861" s="36"/>
      <c r="O861" s="36"/>
      <c r="P861" s="36"/>
    </row>
    <row r="862" spans="1:16" s="6" customFormat="1" hidden="1" x14ac:dyDescent="0.2">
      <c r="A862" s="36"/>
      <c r="B862" s="36"/>
      <c r="C862" s="36"/>
      <c r="D862" s="36"/>
      <c r="E862" s="36"/>
      <c r="F862" s="36"/>
      <c r="G862" s="36"/>
      <c r="H862" s="36"/>
      <c r="I862" s="36"/>
      <c r="J862" s="36"/>
      <c r="K862" s="36"/>
      <c r="L862" s="36"/>
      <c r="M862" s="36"/>
      <c r="N862" s="36"/>
      <c r="O862" s="36"/>
      <c r="P862" s="36"/>
    </row>
    <row r="863" spans="1:16" s="6" customFormat="1" hidden="1" x14ac:dyDescent="0.2">
      <c r="A863" s="36"/>
      <c r="B863" s="36"/>
      <c r="C863" s="36"/>
      <c r="D863" s="36"/>
      <c r="E863" s="36"/>
      <c r="F863" s="36"/>
      <c r="G863" s="36"/>
      <c r="H863" s="36"/>
      <c r="I863" s="36"/>
      <c r="J863" s="36"/>
      <c r="K863" s="36"/>
      <c r="L863" s="36"/>
      <c r="M863" s="36"/>
      <c r="N863" s="36"/>
      <c r="O863" s="36"/>
      <c r="P863" s="36"/>
    </row>
    <row r="864" spans="1:16" s="6" customFormat="1" hidden="1" x14ac:dyDescent="0.2">
      <c r="A864" s="36"/>
      <c r="B864" s="36"/>
      <c r="C864" s="36"/>
      <c r="D864" s="36"/>
      <c r="E864" s="36"/>
      <c r="F864" s="36"/>
      <c r="G864" s="36"/>
      <c r="H864" s="36"/>
      <c r="I864" s="36"/>
      <c r="J864" s="36"/>
      <c r="K864" s="36"/>
      <c r="L864" s="36"/>
      <c r="M864" s="36"/>
      <c r="N864" s="36"/>
      <c r="O864" s="36"/>
      <c r="P864" s="36"/>
    </row>
    <row r="865" spans="1:16" s="6" customFormat="1" hidden="1" x14ac:dyDescent="0.2">
      <c r="A865" s="36"/>
      <c r="B865" s="36"/>
      <c r="C865" s="36"/>
      <c r="D865" s="36"/>
      <c r="E865" s="36"/>
      <c r="F865" s="36"/>
      <c r="G865" s="36"/>
      <c r="H865" s="36"/>
      <c r="I865" s="36"/>
      <c r="J865" s="36"/>
      <c r="K865" s="36"/>
      <c r="L865" s="36"/>
      <c r="M865" s="36"/>
      <c r="N865" s="36"/>
      <c r="O865" s="36"/>
      <c r="P865" s="36"/>
    </row>
    <row r="866" spans="1:16" s="6" customFormat="1" hidden="1" x14ac:dyDescent="0.2">
      <c r="A866" s="36"/>
      <c r="B866" s="36"/>
      <c r="C866" s="36"/>
      <c r="D866" s="36"/>
      <c r="E866" s="36"/>
      <c r="F866" s="36"/>
      <c r="G866" s="36"/>
      <c r="H866" s="36"/>
      <c r="I866" s="36"/>
      <c r="J866" s="36"/>
      <c r="K866" s="36"/>
      <c r="L866" s="36"/>
      <c r="M866" s="36"/>
      <c r="N866" s="36"/>
      <c r="O866" s="36"/>
      <c r="P866" s="36"/>
    </row>
    <row r="867" spans="1:16" s="6" customFormat="1" hidden="1" x14ac:dyDescent="0.2">
      <c r="A867" s="36"/>
      <c r="B867" s="36"/>
      <c r="C867" s="36"/>
      <c r="D867" s="36"/>
      <c r="E867" s="36"/>
      <c r="F867" s="36"/>
      <c r="G867" s="36"/>
      <c r="H867" s="36"/>
      <c r="I867" s="36"/>
      <c r="J867" s="36"/>
      <c r="K867" s="36"/>
      <c r="L867" s="36"/>
      <c r="M867" s="36"/>
      <c r="N867" s="36"/>
      <c r="O867" s="36"/>
      <c r="P867" s="36"/>
    </row>
    <row r="868" spans="1:16" s="6" customFormat="1" hidden="1" x14ac:dyDescent="0.2">
      <c r="A868" s="36"/>
      <c r="B868" s="36"/>
      <c r="C868" s="36"/>
      <c r="D868" s="36"/>
      <c r="E868" s="36"/>
      <c r="F868" s="36"/>
      <c r="G868" s="36"/>
      <c r="H868" s="36"/>
      <c r="I868" s="36"/>
      <c r="J868" s="36"/>
      <c r="K868" s="36"/>
      <c r="L868" s="36"/>
      <c r="M868" s="36"/>
      <c r="N868" s="36"/>
      <c r="O868" s="36"/>
      <c r="P868" s="36"/>
    </row>
    <row r="869" spans="1:16" s="6" customFormat="1" hidden="1" x14ac:dyDescent="0.2">
      <c r="A869" s="36"/>
      <c r="B869" s="36"/>
      <c r="C869" s="36"/>
      <c r="D869" s="36"/>
      <c r="E869" s="36"/>
      <c r="F869" s="36"/>
      <c r="G869" s="36"/>
      <c r="H869" s="36"/>
      <c r="I869" s="36"/>
      <c r="J869" s="36"/>
      <c r="K869" s="36"/>
      <c r="L869" s="36"/>
      <c r="M869" s="36"/>
      <c r="N869" s="36"/>
      <c r="O869" s="36"/>
      <c r="P869" s="36"/>
    </row>
    <row r="870" spans="1:16" s="6" customFormat="1" hidden="1" x14ac:dyDescent="0.2">
      <c r="A870" s="36"/>
      <c r="B870" s="36"/>
      <c r="C870" s="36"/>
      <c r="D870" s="36"/>
      <c r="E870" s="36"/>
      <c r="F870" s="36"/>
      <c r="G870" s="36"/>
      <c r="H870" s="36"/>
      <c r="I870" s="36"/>
      <c r="J870" s="36"/>
      <c r="K870" s="36"/>
      <c r="L870" s="36"/>
      <c r="M870" s="36"/>
      <c r="N870" s="36"/>
      <c r="O870" s="36"/>
      <c r="P870" s="36"/>
    </row>
    <row r="871" spans="1:16" s="6" customFormat="1" hidden="1" x14ac:dyDescent="0.2">
      <c r="A871" s="36"/>
      <c r="B871" s="36"/>
      <c r="C871" s="36"/>
      <c r="D871" s="36"/>
      <c r="E871" s="36"/>
      <c r="F871" s="36"/>
      <c r="G871" s="36"/>
      <c r="H871" s="36"/>
      <c r="I871" s="36"/>
      <c r="J871" s="36"/>
      <c r="K871" s="36"/>
      <c r="L871" s="36"/>
      <c r="M871" s="36"/>
      <c r="N871" s="36"/>
      <c r="O871" s="36"/>
      <c r="P871" s="36"/>
    </row>
    <row r="872" spans="1:16" s="6" customFormat="1" hidden="1" x14ac:dyDescent="0.2">
      <c r="A872" s="36"/>
      <c r="B872" s="36"/>
      <c r="C872" s="36"/>
      <c r="D872" s="36"/>
      <c r="E872" s="36"/>
      <c r="F872" s="36"/>
      <c r="G872" s="36"/>
      <c r="H872" s="36"/>
      <c r="I872" s="36"/>
      <c r="J872" s="36"/>
      <c r="K872" s="36"/>
      <c r="L872" s="36"/>
      <c r="M872" s="36"/>
      <c r="N872" s="36"/>
      <c r="O872" s="36"/>
      <c r="P872" s="36"/>
    </row>
    <row r="873" spans="1:16" s="6" customFormat="1" hidden="1" x14ac:dyDescent="0.2">
      <c r="A873" s="36"/>
      <c r="B873" s="36"/>
      <c r="C873" s="36"/>
      <c r="D873" s="36"/>
      <c r="E873" s="36"/>
      <c r="F873" s="36"/>
      <c r="G873" s="36"/>
      <c r="H873" s="36"/>
      <c r="I873" s="36"/>
      <c r="J873" s="36"/>
      <c r="K873" s="36"/>
      <c r="L873" s="36"/>
      <c r="M873" s="36"/>
      <c r="N873" s="36"/>
      <c r="O873" s="36"/>
      <c r="P873" s="36"/>
    </row>
    <row r="874" spans="1:16" s="6" customFormat="1" hidden="1" x14ac:dyDescent="0.2">
      <c r="A874" s="36"/>
      <c r="B874" s="36"/>
      <c r="C874" s="36"/>
      <c r="D874" s="36"/>
      <c r="E874" s="36"/>
      <c r="F874" s="36"/>
      <c r="G874" s="36"/>
      <c r="H874" s="36"/>
      <c r="I874" s="36"/>
      <c r="J874" s="36"/>
      <c r="K874" s="36"/>
      <c r="L874" s="36"/>
      <c r="M874" s="36"/>
      <c r="N874" s="36"/>
      <c r="O874" s="36"/>
      <c r="P874" s="36"/>
    </row>
    <row r="875" spans="1:16" s="6" customFormat="1" hidden="1" x14ac:dyDescent="0.2">
      <c r="A875" s="36"/>
      <c r="B875" s="36"/>
      <c r="C875" s="36"/>
      <c r="D875" s="36"/>
      <c r="E875" s="36"/>
      <c r="F875" s="36"/>
      <c r="G875" s="36"/>
      <c r="H875" s="36"/>
      <c r="I875" s="36"/>
      <c r="J875" s="36"/>
      <c r="K875" s="36"/>
      <c r="L875" s="36"/>
      <c r="M875" s="36"/>
      <c r="N875" s="36"/>
      <c r="O875" s="36"/>
      <c r="P875" s="36"/>
    </row>
    <row r="876" spans="1:16" s="6" customFormat="1" hidden="1" x14ac:dyDescent="0.2">
      <c r="A876" s="36"/>
      <c r="B876" s="36"/>
      <c r="C876" s="36"/>
      <c r="D876" s="36"/>
      <c r="E876" s="36"/>
      <c r="F876" s="36"/>
      <c r="G876" s="36"/>
      <c r="H876" s="36"/>
      <c r="I876" s="36"/>
      <c r="J876" s="36"/>
      <c r="K876" s="36"/>
      <c r="L876" s="36"/>
      <c r="M876" s="36"/>
      <c r="N876" s="36"/>
      <c r="O876" s="36"/>
      <c r="P876" s="36"/>
    </row>
    <row r="877" spans="1:16" s="6" customFormat="1" hidden="1" x14ac:dyDescent="0.2">
      <c r="A877" s="36"/>
      <c r="B877" s="36"/>
      <c r="C877" s="36"/>
      <c r="D877" s="36"/>
      <c r="E877" s="36"/>
      <c r="F877" s="36"/>
      <c r="G877" s="36"/>
      <c r="H877" s="36"/>
      <c r="I877" s="36"/>
      <c r="J877" s="36"/>
      <c r="K877" s="36"/>
      <c r="L877" s="36"/>
      <c r="M877" s="36"/>
      <c r="N877" s="36"/>
      <c r="O877" s="36"/>
      <c r="P877" s="36"/>
    </row>
    <row r="878" spans="1:16" s="6" customFormat="1" hidden="1" x14ac:dyDescent="0.2">
      <c r="A878" s="36"/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</row>
    <row r="879" spans="1:16" s="6" customFormat="1" hidden="1" x14ac:dyDescent="0.2">
      <c r="A879" s="36"/>
      <c r="B879" s="36"/>
      <c r="C879" s="36"/>
      <c r="D879" s="36"/>
      <c r="E879" s="36"/>
      <c r="F879" s="36"/>
      <c r="G879" s="36"/>
      <c r="H879" s="36"/>
      <c r="I879" s="36"/>
      <c r="J879" s="36"/>
      <c r="K879" s="36"/>
      <c r="L879" s="36"/>
      <c r="M879" s="36"/>
      <c r="N879" s="36"/>
      <c r="O879" s="36"/>
      <c r="P879" s="36"/>
    </row>
    <row r="880" spans="1:16" s="6" customFormat="1" hidden="1" x14ac:dyDescent="0.2">
      <c r="A880" s="36"/>
      <c r="B880" s="36"/>
      <c r="C880" s="36"/>
      <c r="D880" s="36"/>
      <c r="E880" s="36"/>
      <c r="F880" s="36"/>
      <c r="G880" s="36"/>
      <c r="H880" s="36"/>
      <c r="I880" s="36"/>
      <c r="J880" s="36"/>
      <c r="K880" s="36"/>
      <c r="L880" s="36"/>
      <c r="M880" s="36"/>
      <c r="N880" s="36"/>
      <c r="O880" s="36"/>
      <c r="P880" s="36"/>
    </row>
    <row r="881" spans="1:16" s="6" customFormat="1" hidden="1" x14ac:dyDescent="0.2">
      <c r="A881" s="36"/>
      <c r="B881" s="36"/>
      <c r="C881" s="36"/>
      <c r="D881" s="36"/>
      <c r="E881" s="36"/>
      <c r="F881" s="36"/>
      <c r="G881" s="36"/>
      <c r="H881" s="36"/>
      <c r="I881" s="36"/>
      <c r="J881" s="36"/>
      <c r="K881" s="36"/>
      <c r="L881" s="36"/>
      <c r="M881" s="36"/>
      <c r="N881" s="36"/>
      <c r="O881" s="36"/>
      <c r="P881" s="36"/>
    </row>
    <row r="882" spans="1:16" s="6" customFormat="1" hidden="1" x14ac:dyDescent="0.2">
      <c r="A882" s="36"/>
      <c r="B882" s="36"/>
      <c r="C882" s="36"/>
      <c r="D882" s="36"/>
      <c r="E882" s="36"/>
      <c r="F882" s="36"/>
      <c r="G882" s="36"/>
      <c r="H882" s="36"/>
      <c r="I882" s="36"/>
      <c r="J882" s="36"/>
      <c r="K882" s="36"/>
      <c r="L882" s="36"/>
      <c r="M882" s="36"/>
      <c r="N882" s="36"/>
      <c r="O882" s="36"/>
      <c r="P882" s="36"/>
    </row>
    <row r="883" spans="1:16" s="6" customFormat="1" hidden="1" x14ac:dyDescent="0.2">
      <c r="A883" s="36"/>
      <c r="B883" s="36"/>
      <c r="C883" s="36"/>
      <c r="D883" s="36"/>
      <c r="E883" s="36"/>
      <c r="F883" s="36"/>
      <c r="G883" s="36"/>
      <c r="H883" s="36"/>
      <c r="I883" s="36"/>
      <c r="J883" s="36"/>
      <c r="K883" s="36"/>
      <c r="L883" s="36"/>
      <c r="M883" s="36"/>
      <c r="N883" s="36"/>
      <c r="O883" s="36"/>
      <c r="P883" s="36"/>
    </row>
    <row r="884" spans="1:16" s="6" customFormat="1" hidden="1" x14ac:dyDescent="0.2">
      <c r="A884" s="36"/>
      <c r="B884" s="36"/>
      <c r="C884" s="36"/>
      <c r="D884" s="36"/>
      <c r="E884" s="36"/>
      <c r="F884" s="36"/>
      <c r="G884" s="36"/>
      <c r="H884" s="36"/>
      <c r="I884" s="36"/>
      <c r="J884" s="36"/>
      <c r="K884" s="36"/>
      <c r="L884" s="36"/>
      <c r="M884" s="36"/>
      <c r="N884" s="36"/>
      <c r="O884" s="36"/>
      <c r="P884" s="36"/>
    </row>
    <row r="885" spans="1:16" s="6" customFormat="1" hidden="1" x14ac:dyDescent="0.2">
      <c r="A885" s="36"/>
      <c r="B885" s="36"/>
      <c r="C885" s="36"/>
      <c r="D885" s="36"/>
      <c r="E885" s="36"/>
      <c r="F885" s="36"/>
      <c r="G885" s="36"/>
      <c r="H885" s="36"/>
      <c r="I885" s="36"/>
      <c r="J885" s="36"/>
      <c r="K885" s="36"/>
      <c r="L885" s="36"/>
      <c r="M885" s="36"/>
      <c r="N885" s="36"/>
      <c r="O885" s="36"/>
      <c r="P885" s="36"/>
    </row>
    <row r="886" spans="1:16" s="6" customFormat="1" hidden="1" x14ac:dyDescent="0.2">
      <c r="A886" s="36"/>
      <c r="B886" s="36"/>
      <c r="C886" s="36"/>
      <c r="D886" s="36"/>
      <c r="E886" s="36"/>
      <c r="F886" s="36"/>
      <c r="G886" s="36"/>
      <c r="H886" s="36"/>
      <c r="I886" s="36"/>
      <c r="J886" s="36"/>
      <c r="K886" s="36"/>
      <c r="L886" s="36"/>
      <c r="M886" s="36"/>
      <c r="N886" s="36"/>
      <c r="O886" s="36"/>
      <c r="P886" s="36"/>
    </row>
    <row r="887" spans="1:16" s="6" customFormat="1" hidden="1" x14ac:dyDescent="0.2">
      <c r="A887" s="36"/>
      <c r="B887" s="36"/>
      <c r="C887" s="36"/>
      <c r="D887" s="36"/>
      <c r="E887" s="36"/>
      <c r="F887" s="36"/>
      <c r="G887" s="36"/>
      <c r="H887" s="36"/>
      <c r="I887" s="36"/>
      <c r="J887" s="36"/>
      <c r="K887" s="36"/>
      <c r="L887" s="36"/>
      <c r="M887" s="36"/>
      <c r="N887" s="36"/>
      <c r="O887" s="36"/>
      <c r="P887" s="36"/>
    </row>
    <row r="888" spans="1:16" s="6" customFormat="1" hidden="1" x14ac:dyDescent="0.2">
      <c r="A888" s="36"/>
      <c r="B888" s="36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36"/>
      <c r="P888" s="36"/>
    </row>
    <row r="889" spans="1:16" s="6" customFormat="1" hidden="1" x14ac:dyDescent="0.2">
      <c r="A889" s="36"/>
      <c r="B889" s="36"/>
      <c r="C889" s="36"/>
      <c r="D889" s="36"/>
      <c r="E889" s="36"/>
      <c r="F889" s="36"/>
      <c r="G889" s="36"/>
      <c r="H889" s="36"/>
      <c r="I889" s="36"/>
      <c r="J889" s="36"/>
      <c r="K889" s="36"/>
      <c r="L889" s="36"/>
      <c r="M889" s="36"/>
      <c r="N889" s="36"/>
      <c r="O889" s="36"/>
      <c r="P889" s="36"/>
    </row>
    <row r="890" spans="1:16" s="6" customFormat="1" hidden="1" x14ac:dyDescent="0.2">
      <c r="A890" s="36"/>
      <c r="B890" s="36"/>
      <c r="C890" s="36"/>
      <c r="D890" s="36"/>
      <c r="E890" s="36"/>
      <c r="F890" s="36"/>
      <c r="G890" s="36"/>
      <c r="H890" s="36"/>
      <c r="I890" s="36"/>
      <c r="J890" s="36"/>
      <c r="K890" s="36"/>
      <c r="L890" s="36"/>
      <c r="M890" s="36"/>
      <c r="N890" s="36"/>
      <c r="O890" s="36"/>
      <c r="P890" s="36"/>
    </row>
    <row r="891" spans="1:16" s="6" customFormat="1" hidden="1" x14ac:dyDescent="0.2">
      <c r="A891" s="36"/>
      <c r="B891" s="36"/>
      <c r="C891" s="36"/>
      <c r="D891" s="36"/>
      <c r="E891" s="36"/>
      <c r="F891" s="36"/>
      <c r="G891" s="36"/>
      <c r="H891" s="36"/>
      <c r="I891" s="36"/>
      <c r="J891" s="36"/>
      <c r="K891" s="36"/>
      <c r="L891" s="36"/>
      <c r="M891" s="36"/>
      <c r="N891" s="36"/>
      <c r="O891" s="36"/>
      <c r="P891" s="36"/>
    </row>
    <row r="892" spans="1:16" s="6" customFormat="1" hidden="1" x14ac:dyDescent="0.2">
      <c r="A892" s="36"/>
      <c r="B892" s="36"/>
      <c r="C892" s="36"/>
      <c r="D892" s="36"/>
      <c r="E892" s="36"/>
      <c r="F892" s="36"/>
      <c r="G892" s="36"/>
      <c r="H892" s="36"/>
      <c r="I892" s="36"/>
      <c r="J892" s="36"/>
      <c r="K892" s="36"/>
      <c r="L892" s="36"/>
      <c r="M892" s="36"/>
      <c r="N892" s="36"/>
      <c r="O892" s="36"/>
      <c r="P892" s="36"/>
    </row>
    <row r="893" spans="1:16" s="6" customFormat="1" hidden="1" x14ac:dyDescent="0.2">
      <c r="A893" s="36"/>
      <c r="B893" s="36"/>
      <c r="C893" s="36"/>
      <c r="D893" s="36"/>
      <c r="E893" s="36"/>
      <c r="F893" s="36"/>
      <c r="G893" s="36"/>
      <c r="H893" s="36"/>
      <c r="I893" s="36"/>
      <c r="J893" s="36"/>
      <c r="K893" s="36"/>
      <c r="L893" s="36"/>
      <c r="M893" s="36"/>
      <c r="N893" s="36"/>
      <c r="O893" s="36"/>
      <c r="P893" s="36"/>
    </row>
    <row r="894" spans="1:16" s="6" customFormat="1" hidden="1" x14ac:dyDescent="0.2">
      <c r="A894" s="36"/>
      <c r="B894" s="36"/>
      <c r="C894" s="36"/>
      <c r="D894" s="36"/>
      <c r="E894" s="36"/>
      <c r="F894" s="36"/>
      <c r="G894" s="36"/>
      <c r="H894" s="36"/>
      <c r="I894" s="36"/>
      <c r="J894" s="36"/>
      <c r="K894" s="36"/>
      <c r="L894" s="36"/>
      <c r="M894" s="36"/>
      <c r="N894" s="36"/>
      <c r="O894" s="36"/>
      <c r="P894" s="36"/>
    </row>
    <row r="895" spans="1:16" s="6" customFormat="1" hidden="1" x14ac:dyDescent="0.2">
      <c r="A895" s="36"/>
      <c r="B895" s="36"/>
      <c r="C895" s="36"/>
      <c r="D895" s="36"/>
      <c r="E895" s="36"/>
      <c r="F895" s="36"/>
      <c r="G895" s="36"/>
      <c r="H895" s="36"/>
      <c r="I895" s="36"/>
      <c r="J895" s="36"/>
      <c r="K895" s="36"/>
      <c r="L895" s="36"/>
      <c r="M895" s="36"/>
      <c r="N895" s="36"/>
      <c r="O895" s="36"/>
      <c r="P895" s="36"/>
    </row>
    <row r="896" spans="1:16" s="6" customFormat="1" hidden="1" x14ac:dyDescent="0.2">
      <c r="A896" s="36"/>
      <c r="B896" s="36"/>
      <c r="C896" s="36"/>
      <c r="D896" s="36"/>
      <c r="E896" s="36"/>
      <c r="F896" s="36"/>
      <c r="G896" s="36"/>
      <c r="H896" s="36"/>
      <c r="I896" s="36"/>
      <c r="J896" s="36"/>
      <c r="K896" s="36"/>
      <c r="L896" s="36"/>
      <c r="M896" s="36"/>
      <c r="N896" s="36"/>
      <c r="O896" s="36"/>
      <c r="P896" s="36"/>
    </row>
    <row r="897" spans="1:16" s="6" customFormat="1" hidden="1" x14ac:dyDescent="0.2">
      <c r="A897" s="36"/>
      <c r="B897" s="36"/>
      <c r="C897" s="36"/>
      <c r="D897" s="36"/>
      <c r="E897" s="36"/>
      <c r="F897" s="36"/>
      <c r="G897" s="36"/>
      <c r="H897" s="36"/>
      <c r="I897" s="36"/>
      <c r="J897" s="36"/>
      <c r="K897" s="36"/>
      <c r="L897" s="36"/>
      <c r="M897" s="36"/>
      <c r="N897" s="36"/>
      <c r="O897" s="36"/>
      <c r="P897" s="36"/>
    </row>
    <row r="898" spans="1:16" s="6" customFormat="1" hidden="1" x14ac:dyDescent="0.2">
      <c r="A898" s="36"/>
      <c r="B898" s="36"/>
      <c r="C898" s="36"/>
      <c r="D898" s="36"/>
      <c r="E898" s="36"/>
      <c r="F898" s="36"/>
      <c r="G898" s="36"/>
      <c r="H898" s="36"/>
      <c r="I898" s="36"/>
      <c r="J898" s="36"/>
      <c r="K898" s="36"/>
      <c r="L898" s="36"/>
      <c r="M898" s="36"/>
      <c r="N898" s="36"/>
      <c r="O898" s="36"/>
      <c r="P898" s="36"/>
    </row>
    <row r="899" spans="1:16" s="6" customFormat="1" hidden="1" x14ac:dyDescent="0.2">
      <c r="A899" s="36"/>
      <c r="B899" s="36"/>
      <c r="C899" s="36"/>
      <c r="D899" s="36"/>
      <c r="E899" s="36"/>
      <c r="F899" s="36"/>
      <c r="G899" s="36"/>
      <c r="H899" s="36"/>
      <c r="I899" s="36"/>
      <c r="J899" s="36"/>
      <c r="K899" s="36"/>
      <c r="L899" s="36"/>
      <c r="M899" s="36"/>
      <c r="N899" s="36"/>
      <c r="O899" s="36"/>
      <c r="P899" s="36"/>
    </row>
    <row r="900" spans="1:16" s="6" customFormat="1" hidden="1" x14ac:dyDescent="0.2">
      <c r="A900" s="36"/>
      <c r="B900" s="36"/>
      <c r="C900" s="36"/>
      <c r="D900" s="36"/>
      <c r="E900" s="36"/>
      <c r="F900" s="36"/>
      <c r="G900" s="36"/>
      <c r="H900" s="36"/>
      <c r="I900" s="36"/>
      <c r="J900" s="36"/>
      <c r="K900" s="36"/>
      <c r="L900" s="36"/>
      <c r="M900" s="36"/>
      <c r="N900" s="36"/>
      <c r="O900" s="36"/>
      <c r="P900" s="36"/>
    </row>
    <row r="901" spans="1:16" s="6" customFormat="1" hidden="1" x14ac:dyDescent="0.2">
      <c r="A901" s="36"/>
      <c r="B901" s="36"/>
      <c r="C901" s="36"/>
      <c r="D901" s="36"/>
      <c r="E901" s="36"/>
      <c r="F901" s="36"/>
      <c r="G901" s="36"/>
      <c r="H901" s="36"/>
      <c r="I901" s="36"/>
      <c r="J901" s="36"/>
      <c r="K901" s="36"/>
      <c r="L901" s="36"/>
      <c r="M901" s="36"/>
      <c r="N901" s="36"/>
      <c r="O901" s="36"/>
      <c r="P901" s="36"/>
    </row>
    <row r="902" spans="1:16" s="6" customFormat="1" hidden="1" x14ac:dyDescent="0.2">
      <c r="A902" s="36"/>
      <c r="B902" s="36"/>
      <c r="C902" s="36"/>
      <c r="D902" s="36"/>
      <c r="E902" s="36"/>
      <c r="F902" s="36"/>
      <c r="G902" s="36"/>
      <c r="H902" s="36"/>
      <c r="I902" s="36"/>
      <c r="J902" s="36"/>
      <c r="K902" s="36"/>
      <c r="L902" s="36"/>
      <c r="M902" s="36"/>
      <c r="N902" s="36"/>
      <c r="O902" s="36"/>
      <c r="P902" s="36"/>
    </row>
  </sheetData>
  <sheetProtection selectLockedCells="1"/>
  <dataConsolidate/>
  <mergeCells count="82">
    <mergeCell ref="A1:P1"/>
    <mergeCell ref="A2:P2"/>
    <mergeCell ref="P10:P11"/>
    <mergeCell ref="J10:J11"/>
    <mergeCell ref="G10:G11"/>
    <mergeCell ref="N10:N11"/>
    <mergeCell ref="I10:I11"/>
    <mergeCell ref="M10:M11"/>
    <mergeCell ref="L10:L11"/>
    <mergeCell ref="O10:O11"/>
    <mergeCell ref="K10:K11"/>
    <mergeCell ref="H10:H11"/>
    <mergeCell ref="A7:F7"/>
    <mergeCell ref="D5:F5"/>
    <mergeCell ref="A9:F11"/>
    <mergeCell ref="D6:F6"/>
    <mergeCell ref="A8:F8"/>
    <mergeCell ref="N83:P83"/>
    <mergeCell ref="D69:F69"/>
    <mergeCell ref="M79:P79"/>
    <mergeCell ref="D75:F75"/>
    <mergeCell ref="D70:F70"/>
    <mergeCell ref="D74:F74"/>
    <mergeCell ref="D71:F71"/>
    <mergeCell ref="D73:F73"/>
    <mergeCell ref="D72:F72"/>
    <mergeCell ref="N80:P80"/>
    <mergeCell ref="N82:P82"/>
    <mergeCell ref="A81:F81"/>
    <mergeCell ref="A79:C79"/>
    <mergeCell ref="A80:F80"/>
    <mergeCell ref="D68:F68"/>
    <mergeCell ref="D66:F66"/>
    <mergeCell ref="D62:F62"/>
    <mergeCell ref="D67:F67"/>
    <mergeCell ref="B65:F65"/>
    <mergeCell ref="B12:F12"/>
    <mergeCell ref="D60:F60"/>
    <mergeCell ref="D59:F59"/>
    <mergeCell ref="C45:F45"/>
    <mergeCell ref="D14:F14"/>
    <mergeCell ref="D57:F57"/>
    <mergeCell ref="D58:F58"/>
    <mergeCell ref="D63:F63"/>
    <mergeCell ref="A6:C6"/>
    <mergeCell ref="N81:P81"/>
    <mergeCell ref="C44:F44"/>
    <mergeCell ref="B49:F49"/>
    <mergeCell ref="D55:F55"/>
    <mergeCell ref="D56:F56"/>
    <mergeCell ref="D43:F43"/>
    <mergeCell ref="D32:F32"/>
    <mergeCell ref="D16:F16"/>
    <mergeCell ref="D52:F52"/>
    <mergeCell ref="D31:F31"/>
    <mergeCell ref="D34:F34"/>
    <mergeCell ref="D21:F21"/>
    <mergeCell ref="B28:F28"/>
    <mergeCell ref="D20:F20"/>
    <mergeCell ref="C22:F22"/>
    <mergeCell ref="D13:F13"/>
    <mergeCell ref="D61:F61"/>
    <mergeCell ref="D15:F15"/>
    <mergeCell ref="B23:F23"/>
    <mergeCell ref="D17:F17"/>
    <mergeCell ref="D19:F19"/>
    <mergeCell ref="D18:F18"/>
    <mergeCell ref="C29:F29"/>
    <mergeCell ref="D30:F30"/>
    <mergeCell ref="D54:F54"/>
    <mergeCell ref="B53:F53"/>
    <mergeCell ref="C27:F27"/>
    <mergeCell ref="D51:F51"/>
    <mergeCell ref="D37:F37"/>
    <mergeCell ref="C40:F40"/>
    <mergeCell ref="D33:F33"/>
    <mergeCell ref="D39:F39"/>
    <mergeCell ref="D35:F35"/>
    <mergeCell ref="D36:F36"/>
    <mergeCell ref="D50:F50"/>
    <mergeCell ref="B38:F38"/>
    <mergeCell ref="A47:K47"/>
  </mergeCells>
  <phoneticPr fontId="2" type="noConversion"/>
  <conditionalFormatting sqref="G45:N45">
    <cfRule type="containsText" dxfId="3" priority="4" operator="containsText" text="ERROR">
      <formula>NOT(ISERROR(SEARCH("ERROR",G45)))</formula>
    </cfRule>
  </conditionalFormatting>
  <conditionalFormatting sqref="H45">
    <cfRule type="containsText" dxfId="2" priority="3" operator="containsText" text="ERROR">
      <formula>NOT(ISERROR(SEARCH("ERROR",H45)))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4" xr:uid="{00000000-0002-0000-0700-000000000000}">
      <formula1>O22+O26-G24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4" xr:uid="{00000000-0002-0000-0700-000001000000}">
      <formula1>SUM(O22+O26-H24)</formula1>
    </dataValidation>
  </dataValidations>
  <printOptions horizontalCentered="1"/>
  <pageMargins left="0.5" right="0.5" top="0.75" bottom="0.75" header="0.5" footer="0.5"/>
  <pageSetup scale="44" fitToHeight="2" orientation="landscape" r:id="rId1"/>
  <headerFooter alignWithMargins="0">
    <oddHeader>&amp;R&amp;"Arial,Bold"&amp;12Enclosure 3</oddHeader>
    <oddFooter>&amp;LUpdated: 07/24/2015</oddFooter>
  </headerFooter>
  <rowBreaks count="1" manualBreakCount="1">
    <brk id="48" max="16" man="1"/>
  </rowBreaks>
  <ignoredErrors>
    <ignoredError sqref="H70:I70 H69:I69 N69 N70" unlockedFormula="1"/>
    <ignoredError sqref="M64 L71 M69:M72" formula="1"/>
    <ignoredError sqref="L70 L69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abSelected="1" topLeftCell="A13" zoomScale="90" zoomScaleNormal="90" zoomScaleSheetLayoutView="100" workbookViewId="0">
      <selection activeCell="A24" sqref="A24:C24"/>
    </sheetView>
  </sheetViews>
  <sheetFormatPr defaultColWidth="0" defaultRowHeight="14.25" zeroHeight="1" x14ac:dyDescent="0.2"/>
  <cols>
    <col min="1" max="1" width="11.85546875" style="18" customWidth="1"/>
    <col min="2" max="2" width="17" style="18" customWidth="1"/>
    <col min="3" max="3" width="68.140625" style="18" customWidth="1"/>
    <col min="4" max="6" width="12.5703125" style="18" hidden="1" customWidth="1"/>
    <col min="7" max="16384" width="9.140625" style="18" hidden="1"/>
  </cols>
  <sheetData>
    <row r="1" spans="1:3" ht="46.5" customHeight="1" x14ac:dyDescent="0.2">
      <c r="A1" s="166" t="s">
        <v>143</v>
      </c>
      <c r="B1" s="166"/>
      <c r="C1" s="166"/>
    </row>
    <row r="2" spans="1:3" ht="32.1" customHeight="1" x14ac:dyDescent="0.25">
      <c r="A2" s="77" t="s">
        <v>8</v>
      </c>
      <c r="B2" s="78"/>
      <c r="C2" s="84"/>
    </row>
    <row r="3" spans="1:3" ht="20.100000000000001" customHeight="1" x14ac:dyDescent="0.25">
      <c r="A3" s="77" t="s">
        <v>9</v>
      </c>
      <c r="B3" s="30">
        <f>'CSS '!G2</f>
        <v>42348</v>
      </c>
      <c r="C3" s="51"/>
    </row>
    <row r="4" spans="1:3" ht="15" customHeight="1" x14ac:dyDescent="0.25">
      <c r="A4" s="44"/>
      <c r="B4" s="44"/>
      <c r="C4" s="45"/>
    </row>
    <row r="5" spans="1:3" ht="15" customHeight="1" x14ac:dyDescent="0.25">
      <c r="A5" s="79" t="s">
        <v>93</v>
      </c>
      <c r="B5" s="79" t="s">
        <v>94</v>
      </c>
      <c r="C5" s="80" t="s">
        <v>103</v>
      </c>
    </row>
    <row r="6" spans="1:3" ht="15" x14ac:dyDescent="0.2">
      <c r="A6" s="70"/>
      <c r="B6" s="71"/>
      <c r="C6" s="72"/>
    </row>
    <row r="7" spans="1:3" ht="15" x14ac:dyDescent="0.2">
      <c r="A7" s="73"/>
      <c r="B7" s="74"/>
      <c r="C7" s="75"/>
    </row>
    <row r="8" spans="1:3" ht="15" x14ac:dyDescent="0.2">
      <c r="A8" s="73"/>
      <c r="B8" s="74"/>
      <c r="C8" s="75"/>
    </row>
    <row r="9" spans="1:3" ht="15" x14ac:dyDescent="0.2">
      <c r="A9" s="73"/>
      <c r="B9" s="74"/>
      <c r="C9" s="75"/>
    </row>
    <row r="10" spans="1:3" ht="15" x14ac:dyDescent="0.2">
      <c r="A10" s="73"/>
      <c r="B10" s="74"/>
      <c r="C10" s="75"/>
    </row>
    <row r="11" spans="1:3" ht="15" x14ac:dyDescent="0.2">
      <c r="A11" s="73"/>
      <c r="B11" s="74"/>
      <c r="C11" s="75"/>
    </row>
    <row r="12" spans="1:3" ht="15" x14ac:dyDescent="0.2">
      <c r="A12" s="73"/>
      <c r="B12" s="74"/>
      <c r="C12" s="75"/>
    </row>
    <row r="13" spans="1:3" ht="15" x14ac:dyDescent="0.2">
      <c r="A13" s="73"/>
      <c r="B13" s="74"/>
      <c r="C13" s="75"/>
    </row>
    <row r="14" spans="1:3" ht="15" x14ac:dyDescent="0.2">
      <c r="A14" s="73"/>
      <c r="B14" s="74"/>
      <c r="C14" s="75"/>
    </row>
    <row r="15" spans="1:3" ht="15" x14ac:dyDescent="0.2">
      <c r="A15" s="73"/>
      <c r="B15" s="74"/>
      <c r="C15" s="75"/>
    </row>
    <row r="16" spans="1:3" ht="15" x14ac:dyDescent="0.2">
      <c r="A16" s="73"/>
      <c r="B16" s="74"/>
      <c r="C16" s="75"/>
    </row>
    <row r="17" spans="1:4" ht="15" x14ac:dyDescent="0.2">
      <c r="A17" s="73"/>
      <c r="B17" s="74"/>
      <c r="C17" s="75"/>
    </row>
    <row r="18" spans="1:4" ht="15" x14ac:dyDescent="0.2">
      <c r="A18" s="73"/>
      <c r="B18" s="74"/>
      <c r="C18" s="75"/>
    </row>
    <row r="19" spans="1:4" ht="15" x14ac:dyDescent="0.2">
      <c r="A19" s="73"/>
      <c r="B19" s="74"/>
      <c r="C19" s="75"/>
    </row>
    <row r="20" spans="1:4" ht="15.75" thickBot="1" x14ac:dyDescent="0.25">
      <c r="A20" s="76"/>
      <c r="B20" s="74"/>
      <c r="C20" s="75"/>
    </row>
    <row r="21" spans="1:4" ht="15" customHeight="1" thickBot="1" x14ac:dyDescent="0.3">
      <c r="A21" s="39" t="s">
        <v>87</v>
      </c>
      <c r="B21" s="81">
        <f>SUM(B6:B20)</f>
        <v>0</v>
      </c>
      <c r="C21" s="82"/>
      <c r="D21" s="19"/>
    </row>
    <row r="22" spans="1:4" ht="16.5" thickBot="1" x14ac:dyDescent="0.3">
      <c r="A22" s="85"/>
      <c r="B22" s="83" t="str">
        <f>IF(B21='RER Summary'!P64,'RER Summary'!P64,"ERROR")</f>
        <v>ERROR</v>
      </c>
      <c r="C22" s="45"/>
    </row>
    <row r="23" spans="1:4" ht="15" x14ac:dyDescent="0.2">
      <c r="A23" s="45"/>
      <c r="B23" s="45"/>
      <c r="C23" s="45"/>
    </row>
    <row r="24" spans="1:4" ht="46.5" customHeight="1" x14ac:dyDescent="0.2">
      <c r="A24" s="361" t="s">
        <v>144</v>
      </c>
      <c r="B24" s="361"/>
      <c r="C24" s="361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7130D8-6303-46D1-AB0D-07F32ED9081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C0D9E60-A178-4EB2-BFBC-94F3CC9F6904}"/>
</file>

<file path=customXml/itemProps3.xml><?xml version="1.0" encoding="utf-8"?>
<ds:datastoreItem xmlns:ds="http://schemas.openxmlformats.org/officeDocument/2006/customXml" ds:itemID="{47D9C929-0241-4AB7-B15C-64AD33D1E13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237575-3225-4666-9B15-EF22C346B9B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B3F11A1-8028-4558-84CF-2721CE62A1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CSS </vt:lpstr>
      <vt:lpstr>PEI</vt:lpstr>
      <vt:lpstr>INN</vt:lpstr>
      <vt:lpstr>WET</vt:lpstr>
      <vt:lpstr>CFTN</vt:lpstr>
      <vt:lpstr>Other MHSA Funds</vt:lpstr>
      <vt:lpstr>TRIAGE GRANTS</vt:lpstr>
      <vt:lpstr>RER Summary</vt:lpstr>
      <vt:lpstr>Adjustments Summary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Sierra_FY13-14_RER_ADA</dc:title>
  <dc:creator>Moses.Ndungu@dhcs.ca.gov</dc:creator>
  <cp:keywords>Sierra_FY13-14_RER_ADA</cp:keywords>
  <cp:lastModifiedBy>westj</cp:lastModifiedBy>
  <cp:lastPrinted>2016-10-14T18:59:33Z</cp:lastPrinted>
  <dcterms:created xsi:type="dcterms:W3CDTF">2007-09-20T19:02:25Z</dcterms:created>
  <dcterms:modified xsi:type="dcterms:W3CDTF">2020-11-06T04:25:09Z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DHCSDOC-1363137784-1505</vt:lpwstr>
  </property>
  <property fmtid="{D5CDD505-2E9C-101B-9397-08002B2CF9AE}" pid="13" name="_dlc_DocIdItemGuid">
    <vt:lpwstr>0eec893a-9ba6-4f3e-8408-f7e386ffba26</vt:lpwstr>
  </property>
  <property fmtid="{D5CDD505-2E9C-101B-9397-08002B2CF9AE}" pid="14" name="_dlc_DocIdUrl">
    <vt:lpwstr>http://dhcs2016prod:88/services/MH/_layouts/15/DocIdRedir.aspx?ID=DHCSDOC-1363137784-1505, DHCSDOC-1363137784-1505</vt:lpwstr>
  </property>
  <property fmtid="{D5CDD505-2E9C-101B-9397-08002B2CF9AE}" pid="15" name="ContentTypeId">
    <vt:lpwstr>0x0101000DD778A44A894D44A57135C48A267F0A</vt:lpwstr>
  </property>
</Properties>
</file>