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7A65258-F930-4359-948A-86B1D1F6EF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closure 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60" i="1" l="1"/>
  <c r="C63" i="1"/>
  <c r="B63" i="1"/>
  <c r="C62" i="1"/>
  <c r="B62" i="1"/>
  <c r="C61" i="1"/>
  <c r="B61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B65" i="1" l="1"/>
  <c r="C65" i="1"/>
  <c r="F20" i="1" s="1"/>
  <c r="G20" i="1" s="1"/>
  <c r="F46" i="1"/>
  <c r="G46" i="1" s="1"/>
  <c r="F30" i="1" l="1"/>
  <c r="G30" i="1" s="1"/>
  <c r="D51" i="1"/>
  <c r="E51" i="1" s="1"/>
  <c r="D35" i="1"/>
  <c r="E35" i="1" s="1"/>
  <c r="D19" i="1"/>
  <c r="E19" i="1" s="1"/>
  <c r="H19" i="1" s="1"/>
  <c r="D25" i="1"/>
  <c r="E25" i="1" s="1"/>
  <c r="D49" i="1"/>
  <c r="E49" i="1" s="1"/>
  <c r="D41" i="1"/>
  <c r="E41" i="1" s="1"/>
  <c r="D43" i="1"/>
  <c r="E43" i="1" s="1"/>
  <c r="D29" i="1"/>
  <c r="E29" i="1" s="1"/>
  <c r="D13" i="1"/>
  <c r="E13" i="1" s="1"/>
  <c r="D21" i="1"/>
  <c r="E21" i="1" s="1"/>
  <c r="D15" i="1"/>
  <c r="E15" i="1" s="1"/>
  <c r="D39" i="1"/>
  <c r="E39" i="1" s="1"/>
  <c r="D33" i="1"/>
  <c r="E33" i="1" s="1"/>
  <c r="D11" i="1"/>
  <c r="E11" i="1" s="1"/>
  <c r="H11" i="1" s="1"/>
  <c r="D53" i="1"/>
  <c r="E53" i="1" s="1"/>
  <c r="H53" i="1" s="1"/>
  <c r="D45" i="1"/>
  <c r="E45" i="1" s="1"/>
  <c r="D47" i="1"/>
  <c r="E47" i="1" s="1"/>
  <c r="D23" i="1"/>
  <c r="E23" i="1" s="1"/>
  <c r="H23" i="1" s="1"/>
  <c r="D27" i="1"/>
  <c r="E27" i="1" s="1"/>
  <c r="H27" i="1" s="1"/>
  <c r="D37" i="1"/>
  <c r="E37" i="1" s="1"/>
  <c r="D9" i="1"/>
  <c r="E9" i="1" s="1"/>
  <c r="D16" i="1"/>
  <c r="E16" i="1" s="1"/>
  <c r="D62" i="1"/>
  <c r="E62" i="1" s="1"/>
  <c r="H62" i="1" s="1"/>
  <c r="D55" i="1"/>
  <c r="E55" i="1" s="1"/>
  <c r="D59" i="1"/>
  <c r="E59" i="1" s="1"/>
  <c r="D17" i="1"/>
  <c r="E17" i="1" s="1"/>
  <c r="H17" i="1" s="1"/>
  <c r="D31" i="1"/>
  <c r="E31" i="1" s="1"/>
  <c r="H31" i="1" s="1"/>
  <c r="D63" i="1"/>
  <c r="E63" i="1" s="1"/>
  <c r="D22" i="1"/>
  <c r="E22" i="1" s="1"/>
  <c r="D42" i="1"/>
  <c r="E42" i="1" s="1"/>
  <c r="H42" i="1" s="1"/>
  <c r="D36" i="1"/>
  <c r="E36" i="1" s="1"/>
  <c r="H36" i="1" s="1"/>
  <c r="F7" i="1"/>
  <c r="F23" i="1"/>
  <c r="G23" i="1" s="1"/>
  <c r="F49" i="1"/>
  <c r="G49" i="1" s="1"/>
  <c r="F33" i="1"/>
  <c r="G33" i="1" s="1"/>
  <c r="F17" i="1"/>
  <c r="G17" i="1" s="1"/>
  <c r="F11" i="1"/>
  <c r="G11" i="1" s="1"/>
  <c r="F19" i="1"/>
  <c r="G19" i="1" s="1"/>
  <c r="F59" i="1"/>
  <c r="G59" i="1" s="1"/>
  <c r="F47" i="1"/>
  <c r="G47" i="1" s="1"/>
  <c r="F37" i="1"/>
  <c r="G37" i="1" s="1"/>
  <c r="F21" i="1"/>
  <c r="G21" i="1" s="1"/>
  <c r="F15" i="1"/>
  <c r="G15" i="1" s="1"/>
  <c r="F31" i="1"/>
  <c r="G31" i="1" s="1"/>
  <c r="F9" i="1"/>
  <c r="G9" i="1" s="1"/>
  <c r="F53" i="1"/>
  <c r="G53" i="1" s="1"/>
  <c r="F39" i="1"/>
  <c r="G39" i="1" s="1"/>
  <c r="F60" i="1"/>
  <c r="G60" i="1" s="1"/>
  <c r="F61" i="1"/>
  <c r="G61" i="1" s="1"/>
  <c r="F55" i="1"/>
  <c r="G55" i="1" s="1"/>
  <c r="F25" i="1"/>
  <c r="G25" i="1" s="1"/>
  <c r="F51" i="1"/>
  <c r="G51" i="1" s="1"/>
  <c r="F45" i="1"/>
  <c r="G45" i="1" s="1"/>
  <c r="F57" i="1"/>
  <c r="G57" i="1" s="1"/>
  <c r="F43" i="1"/>
  <c r="G43" i="1" s="1"/>
  <c r="F12" i="1"/>
  <c r="G12" i="1" s="1"/>
  <c r="F36" i="1"/>
  <c r="G36" i="1" s="1"/>
  <c r="F13" i="1"/>
  <c r="G13" i="1" s="1"/>
  <c r="F63" i="1"/>
  <c r="G63" i="1" s="1"/>
  <c r="F41" i="1"/>
  <c r="G41" i="1" s="1"/>
  <c r="F27" i="1"/>
  <c r="G27" i="1" s="1"/>
  <c r="F29" i="1"/>
  <c r="G29" i="1" s="1"/>
  <c r="F58" i="1"/>
  <c r="G58" i="1" s="1"/>
  <c r="F56" i="1"/>
  <c r="G56" i="1" s="1"/>
  <c r="F54" i="1"/>
  <c r="G54" i="1" s="1"/>
  <c r="F35" i="1"/>
  <c r="G35" i="1" s="1"/>
  <c r="D44" i="1"/>
  <c r="E44" i="1" s="1"/>
  <c r="D20" i="1"/>
  <c r="E20" i="1" s="1"/>
  <c r="H20" i="1" s="1"/>
  <c r="D18" i="1"/>
  <c r="E18" i="1" s="1"/>
  <c r="F50" i="1"/>
  <c r="G50" i="1" s="1"/>
  <c r="F22" i="1"/>
  <c r="G22" i="1" s="1"/>
  <c r="D52" i="1"/>
  <c r="E52" i="1" s="1"/>
  <c r="D24" i="1"/>
  <c r="E24" i="1" s="1"/>
  <c r="D48" i="1"/>
  <c r="E48" i="1" s="1"/>
  <c r="D57" i="1"/>
  <c r="E57" i="1" s="1"/>
  <c r="H57" i="1" s="1"/>
  <c r="F42" i="1"/>
  <c r="G42" i="1" s="1"/>
  <c r="F28" i="1"/>
  <c r="G28" i="1" s="1"/>
  <c r="F18" i="1"/>
  <c r="G18" i="1" s="1"/>
  <c r="D58" i="1"/>
  <c r="E58" i="1" s="1"/>
  <c r="H58" i="1" s="1"/>
  <c r="D38" i="1"/>
  <c r="E38" i="1" s="1"/>
  <c r="D60" i="1"/>
  <c r="E60" i="1" s="1"/>
  <c r="H60" i="1" s="1"/>
  <c r="D12" i="1"/>
  <c r="E12" i="1" s="1"/>
  <c r="H12" i="1" s="1"/>
  <c r="F44" i="1"/>
  <c r="G44" i="1" s="1"/>
  <c r="F16" i="1"/>
  <c r="G16" i="1" s="1"/>
  <c r="D46" i="1"/>
  <c r="E46" i="1" s="1"/>
  <c r="H46" i="1" s="1"/>
  <c r="D14" i="1"/>
  <c r="E14" i="1" s="1"/>
  <c r="D10" i="1"/>
  <c r="E10" i="1" s="1"/>
  <c r="H10" i="1" s="1"/>
  <c r="D7" i="1"/>
  <c r="F40" i="1"/>
  <c r="G40" i="1" s="1"/>
  <c r="F26" i="1"/>
  <c r="G26" i="1" s="1"/>
  <c r="F14" i="1"/>
  <c r="G14" i="1" s="1"/>
  <c r="D56" i="1"/>
  <c r="E56" i="1" s="1"/>
  <c r="H56" i="1" s="1"/>
  <c r="D34" i="1"/>
  <c r="E34" i="1" s="1"/>
  <c r="H34" i="1" s="1"/>
  <c r="D54" i="1"/>
  <c r="E54" i="1" s="1"/>
  <c r="H54" i="1" s="1"/>
  <c r="D61" i="1"/>
  <c r="E61" i="1" s="1"/>
  <c r="H61" i="1" s="1"/>
  <c r="F38" i="1"/>
  <c r="G38" i="1" s="1"/>
  <c r="F10" i="1"/>
  <c r="G10" i="1" s="1"/>
  <c r="D40" i="1"/>
  <c r="E40" i="1" s="1"/>
  <c r="H40" i="1" s="1"/>
  <c r="F48" i="1"/>
  <c r="G48" i="1" s="1"/>
  <c r="F34" i="1"/>
  <c r="G34" i="1" s="1"/>
  <c r="F24" i="1"/>
  <c r="G24" i="1" s="1"/>
  <c r="F8" i="1"/>
  <c r="G8" i="1" s="1"/>
  <c r="D50" i="1"/>
  <c r="E50" i="1" s="1"/>
  <c r="H50" i="1" s="1"/>
  <c r="D26" i="1"/>
  <c r="E26" i="1" s="1"/>
  <c r="D30" i="1"/>
  <c r="E30" i="1" s="1"/>
  <c r="H30" i="1" s="1"/>
  <c r="F52" i="1"/>
  <c r="G52" i="1" s="1"/>
  <c r="F32" i="1"/>
  <c r="G32" i="1" s="1"/>
  <c r="F62" i="1"/>
  <c r="G62" i="1" s="1"/>
  <c r="D32" i="1"/>
  <c r="E32" i="1" s="1"/>
  <c r="D8" i="1"/>
  <c r="E8" i="1" s="1"/>
  <c r="H8" i="1" s="1"/>
  <c r="D28" i="1"/>
  <c r="E28" i="1" s="1"/>
  <c r="H28" i="1" s="1"/>
  <c r="H43" i="1" l="1"/>
  <c r="H16" i="1"/>
  <c r="H21" i="1"/>
  <c r="H41" i="1"/>
  <c r="H35" i="1"/>
  <c r="H44" i="1"/>
  <c r="H32" i="1"/>
  <c r="H24" i="1"/>
  <c r="H18" i="1"/>
  <c r="H22" i="1"/>
  <c r="H59" i="1"/>
  <c r="H9" i="1"/>
  <c r="H47" i="1"/>
  <c r="H33" i="1"/>
  <c r="H13" i="1"/>
  <c r="H49" i="1"/>
  <c r="H51" i="1"/>
  <c r="H15" i="1"/>
  <c r="H14" i="1"/>
  <c r="H48" i="1"/>
  <c r="H26" i="1"/>
  <c r="E7" i="1"/>
  <c r="D66" i="1"/>
  <c r="H38" i="1"/>
  <c r="H52" i="1"/>
  <c r="F66" i="1"/>
  <c r="G7" i="1"/>
  <c r="G66" i="1" s="1"/>
  <c r="H63" i="1"/>
  <c r="H55" i="1"/>
  <c r="H37" i="1"/>
  <c r="H45" i="1"/>
  <c r="H39" i="1"/>
  <c r="H29" i="1"/>
  <c r="H25" i="1"/>
  <c r="E66" i="1" l="1"/>
  <c r="H7" i="1"/>
  <c r="H66" i="1" s="1"/>
</calcChain>
</file>

<file path=xl/sharedStrings.xml><?xml version="1.0" encoding="utf-8"?>
<sst xmlns="http://schemas.openxmlformats.org/spreadsheetml/2006/main" count="84" uniqueCount="84">
  <si>
    <t>Single Adult</t>
  </si>
  <si>
    <t>Adult- Infant - Pre Schooler</t>
  </si>
  <si>
    <t>Single Adult/State Avg.</t>
  </si>
  <si>
    <t>Adult -Infant -Pre Schooler /State Avg.</t>
  </si>
  <si>
    <t>Self Sufficiency Median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</si>
  <si>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</si>
  <si>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</si>
  <si>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</si>
  <si>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</si>
  <si>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</si>
  <si>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</si>
  <si>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</si>
  <si>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</si>
  <si>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</si>
  <si>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</si>
  <si>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</si>
  <si>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</si>
  <si>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</si>
  <si>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</si>
  <si>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</si>
  <si>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</si>
  <si>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</si>
  <si>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</si>
  <si>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</si>
  <si>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</si>
  <si>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</si>
  <si>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</si>
  <si>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</si>
  <si>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</si>
  <si>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</si>
  <si>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</si>
  <si>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</si>
  <si>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</si>
  <si>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</si>
  <si>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</si>
  <si>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</si>
  <si>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</si>
  <si>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</si>
  <si>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</si>
  <si>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</si>
  <si>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</si>
  <si>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</si>
  <si>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</si>
  <si>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</si>
  <si>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</si>
  <si>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</si>
  <si>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</si>
  <si>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</si>
  <si>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</si>
  <si>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</si>
  <si>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</si>
  <si>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</si>
  <si>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</si>
  <si>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</si>
  <si>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</si>
  <si>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Sutter/Yuba</t>
  </si>
  <si>
    <t>Tehama</t>
  </si>
  <si>
    <t>Trinity</t>
  </si>
  <si>
    <t>Tulare</t>
  </si>
  <si>
    <t>Tuolumne</t>
  </si>
  <si>
    <t>Ventura</t>
  </si>
  <si>
    <t>Yolo</t>
  </si>
  <si>
    <t>Yuba</t>
  </si>
  <si>
    <t>Average</t>
  </si>
  <si>
    <t>For more information see Methodology Appendix available or contact Dr. Diana Pearce at pearce@uw.edu</t>
  </si>
  <si>
    <t>Information can be found here</t>
  </si>
  <si>
    <t xml:space="preserve">Counties </t>
  </si>
  <si>
    <t>Total</t>
  </si>
  <si>
    <t>Enclosure 4-Self Sufficiency</t>
  </si>
  <si>
    <t>Single Adult/State Avg. Weighted at 67%</t>
  </si>
  <si>
    <t>Adult -Infant -Pre Schooler /State Avg. Weighted at 33%</t>
  </si>
  <si>
    <t>A</t>
  </si>
  <si>
    <t>B</t>
  </si>
  <si>
    <t>C</t>
  </si>
  <si>
    <t>A/Average</t>
  </si>
  <si>
    <t>C*.67</t>
  </si>
  <si>
    <t>D</t>
  </si>
  <si>
    <t>B/Average</t>
  </si>
  <si>
    <t>E</t>
  </si>
  <si>
    <t>F</t>
  </si>
  <si>
    <t>G</t>
  </si>
  <si>
    <t>E*.33</t>
  </si>
  <si>
    <t>D+F</t>
  </si>
  <si>
    <r>
      <t xml:space="preserve">The Self-Sufficiency Standard for California 2014
</t>
    </r>
    <r>
      <rPr>
        <sz val="12"/>
        <rFont val="Arial"/>
        <family val="2"/>
      </rPr>
      <t xml:space="preserve">Source: Center for Women's Welfare, University of Washington.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</si>
</sst>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mm/dd/yy"/>
    <numFmt numFmtId="166" formatCode="_(* #,##0.0000_);_(* \(#,##0.0000\);_(* &quot;-&quot;??_);_(@_)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wrapText="1"/>
    </xf>
    <xf numFmtId="9" fontId="6" fillId="0" borderId="0" xfId="3" applyNumberFormat="1" applyFont="1" applyFill="1" applyBorder="1"/>
    <xf numFmtId="0" fontId="3" fillId="0" borderId="2" xfId="3" applyFont="1" applyFill="1" applyBorder="1" applyAlignment="1">
      <alignment horizontal="center" wrapText="1"/>
    </xf>
    <xf numFmtId="2" fontId="3" fillId="0" borderId="3" xfId="3" applyNumberFormat="1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vertical="center" wrapText="1"/>
    </xf>
    <xf numFmtId="1" fontId="3" fillId="0" borderId="3" xfId="3" applyNumberFormat="1" applyFont="1" applyFill="1" applyBorder="1" applyAlignment="1">
      <alignment horizontal="center" wrapText="1"/>
    </xf>
    <xf numFmtId="0" fontId="2" fillId="0" borderId="3" xfId="3" applyFont="1" applyFill="1" applyBorder="1" applyAlignment="1">
      <alignment horizontal="left"/>
    </xf>
    <xf numFmtId="167" fontId="2" fillId="0" borderId="3" xfId="3" applyNumberFormat="1" applyFont="1" applyFill="1" applyBorder="1" applyAlignment="1">
      <alignment horizontal="center"/>
    </xf>
    <xf numFmtId="164" fontId="2" fillId="0" borderId="3" xfId="3" applyNumberFormat="1" applyFont="1" applyFill="1" applyBorder="1"/>
    <xf numFmtId="165" fontId="3" fillId="0" borderId="3" xfId="3" applyNumberFormat="1" applyFont="1" applyFill="1" applyBorder="1" applyAlignment="1">
      <alignment horizontal="left"/>
    </xf>
    <xf numFmtId="167" fontId="3" fillId="0" borderId="3" xfId="3" applyNumberFormat="1" applyFont="1" applyFill="1" applyBorder="1" applyAlignment="1">
      <alignment horizontal="center"/>
    </xf>
    <xf numFmtId="0" fontId="2" fillId="2" borderId="0" xfId="3" applyFont="1" applyFill="1" applyBorder="1"/>
    <xf numFmtId="0" fontId="3" fillId="2" borderId="0" xfId="3" applyFont="1" applyFill="1" applyBorder="1"/>
    <xf numFmtId="4" fontId="3" fillId="2" borderId="0" xfId="3" applyNumberFormat="1" applyFont="1" applyFill="1" applyBorder="1"/>
    <xf numFmtId="165" fontId="3" fillId="0" borderId="4" xfId="3" applyNumberFormat="1" applyFont="1" applyFill="1" applyBorder="1" applyAlignment="1">
      <alignment horizontal="left"/>
    </xf>
    <xf numFmtId="167" fontId="3" fillId="2" borderId="5" xfId="3" applyNumberFormat="1" applyFont="1" applyFill="1" applyBorder="1"/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166" fontId="2" fillId="0" borderId="0" xfId="3" applyNumberFormat="1" applyFont="1" applyFill="1" applyBorder="1"/>
    <xf numFmtId="0" fontId="7" fillId="3" borderId="4" xfId="2" applyFont="1" applyFill="1" applyBorder="1" applyAlignment="1">
      <alignment horizontal="center" wrapText="1"/>
    </xf>
    <xf numFmtId="0" fontId="7" fillId="3" borderId="5" xfId="2" applyFont="1" applyFill="1" applyBorder="1" applyAlignment="1">
      <alignment horizontal="center" wrapText="1"/>
    </xf>
    <xf numFmtId="0" fontId="7" fillId="3" borderId="6" xfId="2" applyFont="1" applyFill="1" applyBorder="1" applyAlignment="1">
      <alignment horizontal="center" wrapText="1"/>
    </xf>
    <xf numFmtId="0" fontId="4" fillId="3" borderId="4" xfId="4" applyFont="1" applyFill="1" applyBorder="1" applyAlignment="1">
      <alignment horizontal="center" wrapText="1"/>
    </xf>
    <xf numFmtId="0" fontId="4" fillId="3" borderId="5" xfId="4" applyFont="1" applyFill="1" applyBorder="1" applyAlignment="1">
      <alignment horizontal="center" wrapText="1"/>
    </xf>
    <xf numFmtId="0" fontId="4" fillId="3" borderId="6" xfId="4" applyFont="1" applyFill="1" applyBorder="1" applyAlignment="1">
      <alignment horizontal="center" wrapText="1"/>
    </xf>
    <xf numFmtId="0" fontId="4" fillId="3" borderId="4" xfId="4" applyFont="1" applyFill="1" applyBorder="1" applyAlignment="1">
      <alignment horizontal="center" vertical="top" wrapText="1"/>
    </xf>
    <xf numFmtId="0" fontId="4" fillId="3" borderId="5" xfId="4" applyFont="1" applyFill="1" applyBorder="1" applyAlignment="1">
      <alignment horizontal="center" vertical="top" wrapText="1"/>
    </xf>
    <xf numFmtId="0" fontId="4" fillId="3" borderId="6" xfId="4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 wrapText="1"/>
    </xf>
  </cellXfs>
  <cellStyles count="5">
    <cellStyle name="Comma 2" xfId="1" xr:uid="{00000000-0005-0000-0000-000000000000}"/>
    <cellStyle name="Hyperlink" xfId="2" builtinId="8"/>
    <cellStyle name="Normal" xfId="0" builtinId="0"/>
    <cellStyle name="Normal 2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Mental%20Health\MHSA\SCO%20Distribution\2017-18%20Distribution\2017-18%20Allocation%20Percentages%20-%20No%20insu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2017-18"/>
      <sheetName val="State Population"/>
      <sheetName val="Poverty-Uninsured Population"/>
      <sheetName val="Prevalence"/>
      <sheetName val="Self Suff. Calc"/>
      <sheetName val="E-1 CityCounty2014"/>
      <sheetName val="About the Data"/>
      <sheetName val="Resources-new"/>
      <sheetName val="CA All Families 2014"/>
      <sheetName val="2009-10 Alloca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B22">
            <v>27993.608902947235</v>
          </cell>
          <cell r="H22">
            <v>82368.681590415435</v>
          </cell>
        </row>
        <row r="44">
          <cell r="B44">
            <v>21875.808277317075</v>
          </cell>
          <cell r="H44">
            <v>61858.416577189382</v>
          </cell>
        </row>
        <row r="66">
          <cell r="B66">
            <v>23678.076644455778</v>
          </cell>
          <cell r="H66">
            <v>64536.387253258443</v>
          </cell>
        </row>
        <row r="88">
          <cell r="B88">
            <v>20969.071526804757</v>
          </cell>
          <cell r="H88">
            <v>59088.597845404656</v>
          </cell>
        </row>
        <row r="110">
          <cell r="B110">
            <v>22956.739191749966</v>
          </cell>
          <cell r="H110">
            <v>63783.711399533771</v>
          </cell>
        </row>
        <row r="132">
          <cell r="B132">
            <v>20476.384158710971</v>
          </cell>
          <cell r="H132">
            <v>55718.513306693392</v>
          </cell>
        </row>
        <row r="154">
          <cell r="B154">
            <v>28208.60331954906</v>
          </cell>
          <cell r="H154">
            <v>82059.475146843935</v>
          </cell>
        </row>
        <row r="176">
          <cell r="B176">
            <v>20781.347188210631</v>
          </cell>
          <cell r="H176">
            <v>53349.982863153258</v>
          </cell>
        </row>
        <row r="198">
          <cell r="B198">
            <v>25199.329582312836</v>
          </cell>
          <cell r="H198">
            <v>76408.510794635004</v>
          </cell>
        </row>
        <row r="220">
          <cell r="B220">
            <v>20695.168739096149</v>
          </cell>
          <cell r="H220">
            <v>54431.3429579597</v>
          </cell>
        </row>
        <row r="242">
          <cell r="B242">
            <v>20314.17904876747</v>
          </cell>
          <cell r="H242">
            <v>55217.562062909536</v>
          </cell>
        </row>
        <row r="264">
          <cell r="B264">
            <v>22395.340816037056</v>
          </cell>
          <cell r="H264">
            <v>63501.746492476683</v>
          </cell>
        </row>
        <row r="286">
          <cell r="B286">
            <v>19629.523913077173</v>
          </cell>
          <cell r="H286">
            <v>48536.941335338313</v>
          </cell>
        </row>
        <row r="308">
          <cell r="B308">
            <v>23866.928763162436</v>
          </cell>
          <cell r="H308">
            <v>63069.367868419838</v>
          </cell>
        </row>
        <row r="330">
          <cell r="B330">
            <v>19775.684342495595</v>
          </cell>
          <cell r="H330">
            <v>50337.726372569799</v>
          </cell>
        </row>
        <row r="352">
          <cell r="B352">
            <v>20215.756965202312</v>
          </cell>
          <cell r="H352">
            <v>49290.488759057</v>
          </cell>
        </row>
        <row r="374">
          <cell r="B374">
            <v>21228.227020428178</v>
          </cell>
          <cell r="H374">
            <v>60338.258094002282</v>
          </cell>
        </row>
        <row r="396">
          <cell r="B396">
            <v>21703.929848477106</v>
          </cell>
          <cell r="H396">
            <v>56404.098288404464</v>
          </cell>
        </row>
        <row r="418">
          <cell r="B418">
            <v>29167.463069595826</v>
          </cell>
          <cell r="H418">
            <v>81297.515856978731</v>
          </cell>
        </row>
        <row r="440">
          <cell r="B440">
            <v>19949.390129037609</v>
          </cell>
          <cell r="H440">
            <v>56296.513376895789</v>
          </cell>
        </row>
        <row r="462">
          <cell r="B462">
            <v>37967.999349597987</v>
          </cell>
          <cell r="H462">
            <v>98844.068613896889</v>
          </cell>
        </row>
        <row r="484">
          <cell r="B484">
            <v>19679.483322291311</v>
          </cell>
          <cell r="H484">
            <v>55718.835967248378</v>
          </cell>
        </row>
        <row r="506">
          <cell r="B506">
            <v>22212.224492529935</v>
          </cell>
          <cell r="H506">
            <v>68296.190458083001</v>
          </cell>
        </row>
        <row r="528">
          <cell r="B528">
            <v>19531.754402513645</v>
          </cell>
          <cell r="H528">
            <v>51716.275990691909</v>
          </cell>
        </row>
        <row r="550">
          <cell r="B550">
            <v>18893.900345041187</v>
          </cell>
          <cell r="H550">
            <v>48293.284695055947</v>
          </cell>
        </row>
        <row r="572">
          <cell r="B572">
            <v>28625.282694441979</v>
          </cell>
          <cell r="H572">
            <v>77784.316653118702</v>
          </cell>
        </row>
        <row r="594">
          <cell r="B594">
            <v>27018.083897649201</v>
          </cell>
          <cell r="H594">
            <v>77950.865387226717</v>
          </cell>
        </row>
        <row r="616">
          <cell r="B616">
            <v>27840.746009627539</v>
          </cell>
          <cell r="H616">
            <v>82568.668649429703</v>
          </cell>
        </row>
        <row r="638">
          <cell r="B638">
            <v>23804.481237413405</v>
          </cell>
          <cell r="H638">
            <v>75732.211088587996</v>
          </cell>
        </row>
        <row r="660">
          <cell r="B660">
            <v>32911.950694434126</v>
          </cell>
          <cell r="H660">
            <v>88282.761712685329</v>
          </cell>
        </row>
        <row r="682">
          <cell r="B682">
            <v>27688.461366879805</v>
          </cell>
          <cell r="H682">
            <v>76596.949872666417</v>
          </cell>
        </row>
        <row r="704">
          <cell r="B704">
            <v>21907.683921084692</v>
          </cell>
          <cell r="H704">
            <v>59600.997011000858</v>
          </cell>
        </row>
        <row r="726">
          <cell r="B726">
            <v>25337.129790103358</v>
          </cell>
          <cell r="H726">
            <v>68101.607812791422</v>
          </cell>
        </row>
        <row r="748">
          <cell r="B748">
            <v>24215.049457790759</v>
          </cell>
          <cell r="H748">
            <v>63488.306242448241</v>
          </cell>
        </row>
        <row r="770">
          <cell r="B770">
            <v>25251.301330076756</v>
          </cell>
          <cell r="H770">
            <v>82337.70919657177</v>
          </cell>
        </row>
        <row r="792">
          <cell r="B792">
            <v>24374.637011729945</v>
          </cell>
          <cell r="H792">
            <v>63475.789756482191</v>
          </cell>
        </row>
        <row r="814">
          <cell r="B814">
            <v>27654.517178988477</v>
          </cell>
          <cell r="H814">
            <v>78255.109632790714</v>
          </cell>
        </row>
        <row r="836">
          <cell r="B836">
            <v>33082.400044664369</v>
          </cell>
          <cell r="H836">
            <v>91963.671032224476</v>
          </cell>
        </row>
        <row r="858">
          <cell r="B858">
            <v>21728.115943220993</v>
          </cell>
          <cell r="H858">
            <v>63305.245828144645</v>
          </cell>
        </row>
        <row r="880">
          <cell r="B880">
            <v>25304.573650868271</v>
          </cell>
          <cell r="H880">
            <v>76612.542689006004</v>
          </cell>
        </row>
        <row r="902">
          <cell r="B902">
            <v>36591.324326993607</v>
          </cell>
          <cell r="H902">
            <v>97201.2721491954</v>
          </cell>
        </row>
        <row r="924">
          <cell r="B924">
            <v>27427.685257069825</v>
          </cell>
          <cell r="H924">
            <v>73649.118721294653</v>
          </cell>
        </row>
        <row r="946">
          <cell r="B946">
            <v>33110.720808085316</v>
          </cell>
          <cell r="H946">
            <v>90713.197681937032</v>
          </cell>
        </row>
        <row r="968">
          <cell r="B968">
            <v>29902.548665338596</v>
          </cell>
          <cell r="H968">
            <v>87525.234975562504</v>
          </cell>
        </row>
        <row r="990">
          <cell r="B990">
            <v>22786.239608060798</v>
          </cell>
          <cell r="H990">
            <v>59288.526039863442</v>
          </cell>
        </row>
        <row r="1012">
          <cell r="B1012">
            <v>21024.846994102008</v>
          </cell>
          <cell r="H1012">
            <v>57449.413378714089</v>
          </cell>
        </row>
        <row r="1034">
          <cell r="B1034">
            <v>20266.87150083849</v>
          </cell>
          <cell r="H1034">
            <v>52270.597714876785</v>
          </cell>
        </row>
        <row r="1056">
          <cell r="B1056">
            <v>25858.990937384511</v>
          </cell>
          <cell r="H1056">
            <v>72896.076927529401</v>
          </cell>
        </row>
        <row r="1078">
          <cell r="B1078">
            <v>26064.672856323727</v>
          </cell>
          <cell r="H1078">
            <v>77812.072924667897</v>
          </cell>
        </row>
        <row r="1100">
          <cell r="B1100">
            <v>21836.946566986342</v>
          </cell>
          <cell r="H1100">
            <v>56263.036876351311</v>
          </cell>
        </row>
        <row r="1122">
          <cell r="B1122">
            <v>21042.625345558805</v>
          </cell>
          <cell r="H1122">
            <v>55484.527121079547</v>
          </cell>
        </row>
        <row r="1144">
          <cell r="B1144">
            <v>20472.213220819511</v>
          </cell>
          <cell r="H1144">
            <v>52323.640617637298</v>
          </cell>
        </row>
        <row r="1166">
          <cell r="B1166">
            <v>21864.946675386356</v>
          </cell>
          <cell r="H1166">
            <v>56604.333452950552</v>
          </cell>
        </row>
        <row r="1188">
          <cell r="B1188">
            <v>18944.951512469695</v>
          </cell>
          <cell r="H1188">
            <v>48165.743660528751</v>
          </cell>
        </row>
        <row r="1210">
          <cell r="B1210">
            <v>22275.313761079578</v>
          </cell>
          <cell r="H1210">
            <v>62421.277273466127</v>
          </cell>
        </row>
        <row r="1232">
          <cell r="B1232">
            <v>28456.967001561381</v>
          </cell>
          <cell r="H1232">
            <v>82144.113034906361</v>
          </cell>
        </row>
        <row r="1254">
          <cell r="B1254">
            <v>24472.858383204613</v>
          </cell>
          <cell r="H1254">
            <v>73373.046836809648</v>
          </cell>
        </row>
        <row r="1276">
          <cell r="B1276">
            <v>20807.698079595157</v>
          </cell>
          <cell r="H1276">
            <v>54058.058521684972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lfsufficiencystandard.org/node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Normal="100" workbookViewId="0">
      <selection activeCell="A70" sqref="A70:IV65536"/>
    </sheetView>
  </sheetViews>
  <sheetFormatPr defaultColWidth="0" defaultRowHeight="15" zeroHeight="1" x14ac:dyDescent="0.25"/>
  <cols>
    <col min="1" max="1" width="19.85546875" style="3" customWidth="1"/>
    <col min="2" max="3" width="13.140625" style="1" customWidth="1"/>
    <col min="4" max="4" width="13.85546875" style="1" customWidth="1"/>
    <col min="5" max="5" width="13.42578125" style="1" customWidth="1"/>
    <col min="6" max="6" width="13.7109375" style="1" customWidth="1"/>
    <col min="7" max="7" width="12.28515625" style="1" customWidth="1"/>
    <col min="8" max="8" width="14.5703125" style="1" customWidth="1"/>
    <col min="9" max="9" width="0" style="1" hidden="1" customWidth="1"/>
    <col min="10" max="16384" width="11.42578125" style="1" hidden="1"/>
  </cols>
  <sheetData>
    <row r="1" spans="1:9" ht="36" customHeight="1" x14ac:dyDescent="0.25">
      <c r="A1" s="33" t="s">
        <v>68</v>
      </c>
      <c r="B1" s="34"/>
      <c r="C1" s="34"/>
      <c r="D1" s="34"/>
      <c r="E1" s="34"/>
      <c r="F1" s="34"/>
      <c r="G1" s="34"/>
      <c r="H1" s="35"/>
    </row>
    <row r="2" spans="1:9" x14ac:dyDescent="0.25">
      <c r="A2" s="36"/>
      <c r="B2" s="37"/>
      <c r="C2" s="37"/>
      <c r="D2" s="37"/>
      <c r="E2" s="37"/>
      <c r="F2" s="37"/>
      <c r="G2" s="37"/>
      <c r="H2" s="38"/>
    </row>
    <row r="3" spans="1:9" s="2" customFormat="1" ht="126" x14ac:dyDescent="0.25">
      <c r="A3" s="39" t="s">
        <v>66</v>
      </c>
      <c r="B3" s="6" t="s">
        <v>0</v>
      </c>
      <c r="C3" s="6" t="s">
        <v>1</v>
      </c>
      <c r="D3" s="6" t="s">
        <v>2</v>
      </c>
      <c r="E3" s="6" t="s">
        <v>69</v>
      </c>
      <c r="F3" s="6" t="s">
        <v>3</v>
      </c>
      <c r="G3" s="6" t="s">
        <v>70</v>
      </c>
      <c r="H3" s="6" t="s">
        <v>4</v>
      </c>
      <c r="I3" s="4"/>
    </row>
    <row r="4" spans="1:9" ht="15.6" hidden="1" customHeight="1" x14ac:dyDescent="0.25">
      <c r="A4" s="39"/>
      <c r="B4" s="7">
        <v>0.67</v>
      </c>
      <c r="C4" s="7">
        <v>0.33</v>
      </c>
      <c r="D4" s="7">
        <v>0.67</v>
      </c>
      <c r="E4" s="7"/>
      <c r="F4" s="7">
        <v>0.33</v>
      </c>
      <c r="G4" s="7"/>
      <c r="H4" s="8"/>
      <c r="I4" s="5"/>
    </row>
    <row r="5" spans="1:9" ht="15.6" customHeight="1" x14ac:dyDescent="0.25">
      <c r="A5" s="9"/>
      <c r="B5" s="10" t="s">
        <v>71</v>
      </c>
      <c r="C5" s="10" t="s">
        <v>72</v>
      </c>
      <c r="D5" s="10" t="s">
        <v>73</v>
      </c>
      <c r="E5" s="10" t="s">
        <v>76</v>
      </c>
      <c r="F5" s="10" t="s">
        <v>78</v>
      </c>
      <c r="G5" s="10" t="s">
        <v>79</v>
      </c>
      <c r="H5" s="8" t="s">
        <v>80</v>
      </c>
    </row>
    <row r="6" spans="1:9" ht="15.6" customHeight="1" x14ac:dyDescent="0.25">
      <c r="A6" s="9"/>
      <c r="B6" s="7"/>
      <c r="C6" s="7"/>
      <c r="D6" s="7" t="s">
        <v>74</v>
      </c>
      <c r="E6" s="7" t="s">
        <v>75</v>
      </c>
      <c r="F6" s="7" t="s">
        <v>77</v>
      </c>
      <c r="G6" s="7" t="s">
        <v>81</v>
      </c>
      <c r="H6" s="8" t="s">
        <v>82</v>
      </c>
    </row>
    <row r="7" spans="1:9" ht="15.75" x14ac:dyDescent="0.25">
      <c r="A7" s="11" t="s">
        <v>5</v>
      </c>
      <c r="B7" s="12">
        <f>'[1]CA All Families 2014'!B22</f>
        <v>27993.608902947235</v>
      </c>
      <c r="C7" s="12">
        <f>'[1]CA All Families 2014'!H22</f>
        <v>82368.681590415435</v>
      </c>
      <c r="D7" s="13">
        <f>B7/$B$65</f>
        <v>1.1492675495500029</v>
      </c>
      <c r="E7" s="13">
        <f t="shared" ref="E7:E38" si="0">(D7*$D$4)</f>
        <v>0.77000925819850197</v>
      </c>
      <c r="F7" s="13">
        <f>C7/C65</f>
        <v>1.2221218612753186</v>
      </c>
      <c r="G7" s="13">
        <f t="shared" ref="G7:G38" si="1">(F7*$F$4)</f>
        <v>0.40330021422085516</v>
      </c>
      <c r="H7" s="13">
        <f>E7+G7</f>
        <v>1.1733094724193571</v>
      </c>
    </row>
    <row r="8" spans="1:9" ht="15.75" x14ac:dyDescent="0.25">
      <c r="A8" s="11" t="s">
        <v>6</v>
      </c>
      <c r="B8" s="12">
        <f>'[1]CA All Families 2014'!B44</f>
        <v>21875.808277317075</v>
      </c>
      <c r="C8" s="12">
        <f>'[1]CA All Families 2014'!H44</f>
        <v>61858.416577189382</v>
      </c>
      <c r="D8" s="13">
        <f t="shared" ref="D8:D63" si="2">B8/$B$65</f>
        <v>0.89810344427048638</v>
      </c>
      <c r="E8" s="13">
        <f t="shared" si="0"/>
        <v>0.6017293076612259</v>
      </c>
      <c r="F8" s="13">
        <f>C8/C65</f>
        <v>0.91780664377728116</v>
      </c>
      <c r="G8" s="13">
        <f t="shared" si="1"/>
        <v>0.30287619244650282</v>
      </c>
      <c r="H8" s="13">
        <f t="shared" ref="H8:H63" si="3">E8+G8</f>
        <v>0.90460550010772867</v>
      </c>
    </row>
    <row r="9" spans="1:9" ht="15.75" x14ac:dyDescent="0.25">
      <c r="A9" s="11" t="s">
        <v>7</v>
      </c>
      <c r="B9" s="12">
        <f>'[1]CA All Families 2014'!B66</f>
        <v>23678.076644455778</v>
      </c>
      <c r="C9" s="12">
        <f>'[1]CA All Families 2014'!H66</f>
        <v>64536.387253258443</v>
      </c>
      <c r="D9" s="13">
        <f t="shared" si="2"/>
        <v>0.9720949241512713</v>
      </c>
      <c r="E9" s="13">
        <f t="shared" si="0"/>
        <v>0.65130359918135183</v>
      </c>
      <c r="F9" s="13">
        <f>C9/$C$65</f>
        <v>0.95754027121777519</v>
      </c>
      <c r="G9" s="13">
        <f t="shared" si="1"/>
        <v>0.3159882895018658</v>
      </c>
      <c r="H9" s="13">
        <f t="shared" si="3"/>
        <v>0.96729188868321758</v>
      </c>
    </row>
    <row r="10" spans="1:9" ht="15.75" x14ac:dyDescent="0.25">
      <c r="A10" s="11" t="s">
        <v>8</v>
      </c>
      <c r="B10" s="12">
        <f>'[1]CA All Families 2014'!B88</f>
        <v>20969.071526804757</v>
      </c>
      <c r="C10" s="12">
        <f>'[1]CA All Families 2014'!H88</f>
        <v>59088.597845404656</v>
      </c>
      <c r="D10" s="13">
        <f t="shared" si="2"/>
        <v>0.86087769295842487</v>
      </c>
      <c r="E10" s="13">
        <f t="shared" si="0"/>
        <v>0.57678805428214475</v>
      </c>
      <c r="F10" s="13">
        <f t="shared" ref="F10:F63" si="4">C10/$C$65</f>
        <v>0.87671024696087418</v>
      </c>
      <c r="G10" s="13">
        <f t="shared" si="1"/>
        <v>0.28931438149708849</v>
      </c>
      <c r="H10" s="13">
        <f t="shared" si="3"/>
        <v>0.86610243577923329</v>
      </c>
    </row>
    <row r="11" spans="1:9" ht="15.75" x14ac:dyDescent="0.25">
      <c r="A11" s="11" t="s">
        <v>9</v>
      </c>
      <c r="B11" s="12">
        <f>'[1]CA All Families 2014'!B110</f>
        <v>22956.739191749966</v>
      </c>
      <c r="C11" s="12">
        <f>'[1]CA All Families 2014'!H110</f>
        <v>63783.711399533771</v>
      </c>
      <c r="D11" s="13">
        <f t="shared" si="2"/>
        <v>0.94248067435789906</v>
      </c>
      <c r="E11" s="13">
        <f t="shared" si="0"/>
        <v>0.63146205181979242</v>
      </c>
      <c r="F11" s="13">
        <f t="shared" si="4"/>
        <v>0.94637265753828148</v>
      </c>
      <c r="G11" s="13">
        <f t="shared" si="1"/>
        <v>0.31230297698763293</v>
      </c>
      <c r="H11" s="13">
        <f t="shared" si="3"/>
        <v>0.9437650288074253</v>
      </c>
    </row>
    <row r="12" spans="1:9" ht="15.75" x14ac:dyDescent="0.25">
      <c r="A12" s="11" t="s">
        <v>10</v>
      </c>
      <c r="B12" s="12">
        <f>'[1]CA All Families 2014'!B132</f>
        <v>20476.384158710971</v>
      </c>
      <c r="C12" s="12">
        <f>'[1]CA All Families 2014'!H132</f>
        <v>55718.513306693392</v>
      </c>
      <c r="D12" s="13">
        <f t="shared" si="2"/>
        <v>0.84065059018698585</v>
      </c>
      <c r="E12" s="13">
        <f t="shared" si="0"/>
        <v>0.56323589542528052</v>
      </c>
      <c r="F12" s="13">
        <f t="shared" si="4"/>
        <v>0.82670757714050114</v>
      </c>
      <c r="G12" s="13">
        <f t="shared" si="1"/>
        <v>0.27281350045636538</v>
      </c>
      <c r="H12" s="13">
        <f t="shared" si="3"/>
        <v>0.83604939588164595</v>
      </c>
    </row>
    <row r="13" spans="1:9" ht="15.75" x14ac:dyDescent="0.25">
      <c r="A13" s="11" t="s">
        <v>11</v>
      </c>
      <c r="B13" s="12">
        <f>'[1]CA All Families 2014'!B154</f>
        <v>28208.60331954906</v>
      </c>
      <c r="C13" s="12">
        <f>'[1]CA All Families 2014'!H154</f>
        <v>82059.475146843935</v>
      </c>
      <c r="D13" s="13">
        <f t="shared" si="2"/>
        <v>1.1580940680311158</v>
      </c>
      <c r="E13" s="13">
        <f t="shared" si="0"/>
        <v>0.77592302558084769</v>
      </c>
      <c r="F13" s="13">
        <f t="shared" si="4"/>
        <v>1.2175340987053773</v>
      </c>
      <c r="G13" s="13">
        <f t="shared" si="1"/>
        <v>0.40178625257277456</v>
      </c>
      <c r="H13" s="13">
        <f t="shared" si="3"/>
        <v>1.1777092781536223</v>
      </c>
    </row>
    <row r="14" spans="1:9" ht="15.75" x14ac:dyDescent="0.25">
      <c r="A14" s="11" t="s">
        <v>12</v>
      </c>
      <c r="B14" s="12">
        <f>'[1]CA All Families 2014'!B176</f>
        <v>20781.347188210631</v>
      </c>
      <c r="C14" s="12">
        <f>'[1]CA All Families 2014'!H176</f>
        <v>53349.982863153258</v>
      </c>
      <c r="D14" s="13">
        <f t="shared" si="2"/>
        <v>0.85317073772607355</v>
      </c>
      <c r="E14" s="13">
        <f t="shared" si="0"/>
        <v>0.57162439427646927</v>
      </c>
      <c r="F14" s="13">
        <f t="shared" si="4"/>
        <v>0.79156518104704043</v>
      </c>
      <c r="G14" s="13">
        <f t="shared" si="1"/>
        <v>0.26121650974552335</v>
      </c>
      <c r="H14" s="13">
        <f t="shared" si="3"/>
        <v>0.83284090402199262</v>
      </c>
    </row>
    <row r="15" spans="1:9" ht="15.75" x14ac:dyDescent="0.25">
      <c r="A15" s="11" t="s">
        <v>13</v>
      </c>
      <c r="B15" s="12">
        <f>'[1]CA All Families 2014'!B198</f>
        <v>25199.329582312836</v>
      </c>
      <c r="C15" s="12">
        <f>'[1]CA All Families 2014'!H198</f>
        <v>76408.510794635004</v>
      </c>
      <c r="D15" s="13">
        <f t="shared" si="2"/>
        <v>1.034549416610536</v>
      </c>
      <c r="E15" s="13">
        <f t="shared" si="0"/>
        <v>0.69314810912905922</v>
      </c>
      <c r="F15" s="13">
        <f t="shared" si="4"/>
        <v>1.1336895240591121</v>
      </c>
      <c r="G15" s="13">
        <f t="shared" si="1"/>
        <v>0.374117542939507</v>
      </c>
      <c r="H15" s="13">
        <f t="shared" si="3"/>
        <v>1.0672656520685662</v>
      </c>
    </row>
    <row r="16" spans="1:9" ht="15.75" x14ac:dyDescent="0.25">
      <c r="A16" s="11" t="s">
        <v>14</v>
      </c>
      <c r="B16" s="12">
        <f>'[1]CA All Families 2014'!B220</f>
        <v>20695.168739096149</v>
      </c>
      <c r="C16" s="12">
        <f>'[1]CA All Families 2014'!H220</f>
        <v>54431.3429579597</v>
      </c>
      <c r="D16" s="13">
        <f t="shared" si="2"/>
        <v>0.84963271247962546</v>
      </c>
      <c r="E16" s="13">
        <f t="shared" si="0"/>
        <v>0.56925391736134912</v>
      </c>
      <c r="F16" s="13">
        <f t="shared" si="4"/>
        <v>0.80760955357136011</v>
      </c>
      <c r="G16" s="13">
        <f t="shared" si="1"/>
        <v>0.26651115267854886</v>
      </c>
      <c r="H16" s="13">
        <f t="shared" si="3"/>
        <v>0.83576507003989797</v>
      </c>
    </row>
    <row r="17" spans="1:8" ht="15.75" x14ac:dyDescent="0.25">
      <c r="A17" s="11" t="s">
        <v>15</v>
      </c>
      <c r="B17" s="12">
        <f>'[1]CA All Families 2014'!B242</f>
        <v>20314.17904876747</v>
      </c>
      <c r="C17" s="12">
        <f>'[1]CA All Families 2014'!H242</f>
        <v>55217.562062909536</v>
      </c>
      <c r="D17" s="13">
        <f t="shared" si="2"/>
        <v>0.83399131771248791</v>
      </c>
      <c r="E17" s="13">
        <f t="shared" si="0"/>
        <v>0.55877418286736691</v>
      </c>
      <c r="F17" s="13">
        <f t="shared" si="4"/>
        <v>0.81927485569054948</v>
      </c>
      <c r="G17" s="13">
        <f t="shared" si="1"/>
        <v>0.27036070237788135</v>
      </c>
      <c r="H17" s="13">
        <f t="shared" si="3"/>
        <v>0.82913488524524825</v>
      </c>
    </row>
    <row r="18" spans="1:8" ht="15.75" x14ac:dyDescent="0.25">
      <c r="A18" s="11" t="s">
        <v>16</v>
      </c>
      <c r="B18" s="12">
        <f>'[1]CA All Families 2014'!B264</f>
        <v>22395.340816037056</v>
      </c>
      <c r="C18" s="12">
        <f>'[1]CA All Families 2014'!H264</f>
        <v>63501.746492476683</v>
      </c>
      <c r="D18" s="13">
        <f t="shared" si="2"/>
        <v>0.91943266587089756</v>
      </c>
      <c r="E18" s="13">
        <f t="shared" si="0"/>
        <v>0.61601988613350145</v>
      </c>
      <c r="F18" s="13">
        <f t="shared" si="4"/>
        <v>0.94218908351022479</v>
      </c>
      <c r="G18" s="13">
        <f t="shared" si="1"/>
        <v>0.3109223975583742</v>
      </c>
      <c r="H18" s="13">
        <f t="shared" si="3"/>
        <v>0.9269422836918757</v>
      </c>
    </row>
    <row r="19" spans="1:8" ht="15.75" x14ac:dyDescent="0.25">
      <c r="A19" s="11" t="s">
        <v>17</v>
      </c>
      <c r="B19" s="12">
        <f>'[1]CA All Families 2014'!B286</f>
        <v>19629.523913077173</v>
      </c>
      <c r="C19" s="12">
        <f>'[1]CA All Families 2014'!H286</f>
        <v>48536.941335338313</v>
      </c>
      <c r="D19" s="13">
        <f t="shared" si="2"/>
        <v>0.80588304725655646</v>
      </c>
      <c r="E19" s="13">
        <f t="shared" si="0"/>
        <v>0.53994164166189285</v>
      </c>
      <c r="F19" s="13">
        <f t="shared" si="4"/>
        <v>0.72015304773625233</v>
      </c>
      <c r="G19" s="13">
        <f t="shared" si="1"/>
        <v>0.23765050575296329</v>
      </c>
      <c r="H19" s="13">
        <f t="shared" si="3"/>
        <v>0.77759214741485616</v>
      </c>
    </row>
    <row r="20" spans="1:8" ht="15.75" x14ac:dyDescent="0.25">
      <c r="A20" s="11" t="s">
        <v>18</v>
      </c>
      <c r="B20" s="12">
        <f>'[1]CA All Families 2014'!B308</f>
        <v>23866.928763162436</v>
      </c>
      <c r="C20" s="12">
        <f>'[1]CA All Families 2014'!H308</f>
        <v>63069.367868419838</v>
      </c>
      <c r="D20" s="13">
        <f t="shared" si="2"/>
        <v>0.97984817999069529</v>
      </c>
      <c r="E20" s="13">
        <f t="shared" si="0"/>
        <v>0.65649828059376591</v>
      </c>
      <c r="F20" s="13">
        <f t="shared" si="4"/>
        <v>0.93577378878163342</v>
      </c>
      <c r="G20" s="13">
        <f t="shared" si="1"/>
        <v>0.30880535029793904</v>
      </c>
      <c r="H20" s="13">
        <f t="shared" si="3"/>
        <v>0.9653036308917049</v>
      </c>
    </row>
    <row r="21" spans="1:8" ht="15.75" x14ac:dyDescent="0.25">
      <c r="A21" s="11" t="s">
        <v>19</v>
      </c>
      <c r="B21" s="12">
        <f>'[1]CA All Families 2014'!B330</f>
        <v>19775.684342495595</v>
      </c>
      <c r="C21" s="12">
        <f>'[1]CA All Families 2014'!H330</f>
        <v>50337.726372569799</v>
      </c>
      <c r="D21" s="13">
        <f t="shared" si="2"/>
        <v>0.81188361114030783</v>
      </c>
      <c r="E21" s="13">
        <f t="shared" si="0"/>
        <v>0.54396201946400624</v>
      </c>
      <c r="F21" s="13">
        <f t="shared" si="4"/>
        <v>0.74687168301078088</v>
      </c>
      <c r="G21" s="13">
        <f t="shared" si="1"/>
        <v>0.24646765539355769</v>
      </c>
      <c r="H21" s="13">
        <f t="shared" si="3"/>
        <v>0.79042967485756388</v>
      </c>
    </row>
    <row r="22" spans="1:8" ht="15.75" x14ac:dyDescent="0.25">
      <c r="A22" s="11" t="s">
        <v>20</v>
      </c>
      <c r="B22" s="12">
        <f>'[1]CA All Families 2014'!B352</f>
        <v>20215.756965202312</v>
      </c>
      <c r="C22" s="12">
        <f>'[1]CA All Families 2014'!H352</f>
        <v>49290.488759057</v>
      </c>
      <c r="D22" s="13">
        <f t="shared" si="2"/>
        <v>0.82995063445536676</v>
      </c>
      <c r="E22" s="13">
        <f t="shared" si="0"/>
        <v>0.55606692508509581</v>
      </c>
      <c r="F22" s="13">
        <f t="shared" si="4"/>
        <v>0.73133359308738077</v>
      </c>
      <c r="G22" s="13">
        <f t="shared" si="1"/>
        <v>0.24134008571883567</v>
      </c>
      <c r="H22" s="13">
        <f t="shared" si="3"/>
        <v>0.7974070108039315</v>
      </c>
    </row>
    <row r="23" spans="1:8" ht="15.75" x14ac:dyDescent="0.25">
      <c r="A23" s="11" t="s">
        <v>21</v>
      </c>
      <c r="B23" s="12">
        <f>'[1]CA All Families 2014'!B374</f>
        <v>21228.227020428178</v>
      </c>
      <c r="C23" s="12">
        <f>'[1]CA All Families 2014'!H374</f>
        <v>60338.258094002282</v>
      </c>
      <c r="D23" s="13">
        <f t="shared" si="2"/>
        <v>0.87151722858034508</v>
      </c>
      <c r="E23" s="13">
        <f t="shared" si="0"/>
        <v>0.58391654314883124</v>
      </c>
      <c r="F23" s="13">
        <f t="shared" si="4"/>
        <v>0.89525172509903606</v>
      </c>
      <c r="G23" s="13">
        <f t="shared" si="1"/>
        <v>0.29543306928268193</v>
      </c>
      <c r="H23" s="13">
        <f t="shared" si="3"/>
        <v>0.87934961243151322</v>
      </c>
    </row>
    <row r="24" spans="1:8" ht="15.75" x14ac:dyDescent="0.25">
      <c r="A24" s="11" t="s">
        <v>22</v>
      </c>
      <c r="B24" s="12">
        <f>'[1]CA All Families 2014'!B396</f>
        <v>21703.929848477106</v>
      </c>
      <c r="C24" s="12">
        <f>'[1]CA All Families 2014'!H396</f>
        <v>56404.098288404464</v>
      </c>
      <c r="D24" s="13">
        <f t="shared" si="2"/>
        <v>0.89104703716634126</v>
      </c>
      <c r="E24" s="13">
        <f t="shared" si="0"/>
        <v>0.5970015149014487</v>
      </c>
      <c r="F24" s="13">
        <f t="shared" si="4"/>
        <v>0.83687974910845253</v>
      </c>
      <c r="G24" s="13">
        <f t="shared" si="1"/>
        <v>0.27617031720578933</v>
      </c>
      <c r="H24" s="13">
        <f t="shared" si="3"/>
        <v>0.87317183210723803</v>
      </c>
    </row>
    <row r="25" spans="1:8" ht="15.75" x14ac:dyDescent="0.25">
      <c r="A25" s="11" t="s">
        <v>23</v>
      </c>
      <c r="B25" s="12">
        <f>'[1]CA All Families 2014'!B418</f>
        <v>29167.463069595826</v>
      </c>
      <c r="C25" s="12">
        <f>'[1]CA All Families 2014'!H418</f>
        <v>81297.515856978731</v>
      </c>
      <c r="D25" s="13">
        <f t="shared" si="2"/>
        <v>1.197459710350365</v>
      </c>
      <c r="E25" s="13">
        <f t="shared" si="0"/>
        <v>0.80229800593474465</v>
      </c>
      <c r="F25" s="13">
        <f t="shared" si="4"/>
        <v>1.2062287446853073</v>
      </c>
      <c r="G25" s="13">
        <f t="shared" si="1"/>
        <v>0.39805548574615141</v>
      </c>
      <c r="H25" s="13">
        <f t="shared" si="3"/>
        <v>1.200353491680896</v>
      </c>
    </row>
    <row r="26" spans="1:8" ht="15.75" x14ac:dyDescent="0.25">
      <c r="A26" s="11" t="s">
        <v>24</v>
      </c>
      <c r="B26" s="12">
        <f>'[1]CA All Families 2014'!B440</f>
        <v>19949.390129037609</v>
      </c>
      <c r="C26" s="12">
        <f>'[1]CA All Families 2014'!H440</f>
        <v>56296.513376895789</v>
      </c>
      <c r="D26" s="13">
        <f t="shared" si="2"/>
        <v>0.81901503975795842</v>
      </c>
      <c r="E26" s="13">
        <f t="shared" si="0"/>
        <v>0.5487400766378322</v>
      </c>
      <c r="F26" s="13">
        <f t="shared" si="4"/>
        <v>0.83528348861527235</v>
      </c>
      <c r="G26" s="13">
        <f t="shared" si="1"/>
        <v>0.27564355124303991</v>
      </c>
      <c r="H26" s="13">
        <f t="shared" si="3"/>
        <v>0.82438362788087205</v>
      </c>
    </row>
    <row r="27" spans="1:8" ht="15.75" x14ac:dyDescent="0.25">
      <c r="A27" s="11" t="s">
        <v>25</v>
      </c>
      <c r="B27" s="12">
        <f>'[1]CA All Families 2014'!B462</f>
        <v>37967.999349597987</v>
      </c>
      <c r="C27" s="12">
        <f>'[1]CA All Families 2014'!H462</f>
        <v>98844.068613896889</v>
      </c>
      <c r="D27" s="13">
        <f t="shared" si="2"/>
        <v>1.558762563451922</v>
      </c>
      <c r="E27" s="13">
        <f t="shared" si="0"/>
        <v>1.0443709175127878</v>
      </c>
      <c r="F27" s="13">
        <f t="shared" si="4"/>
        <v>1.4665707254017457</v>
      </c>
      <c r="G27" s="13">
        <f t="shared" si="1"/>
        <v>0.48396833938257611</v>
      </c>
      <c r="H27" s="13">
        <f t="shared" si="3"/>
        <v>1.528339256895364</v>
      </c>
    </row>
    <row r="28" spans="1:8" ht="15.75" x14ac:dyDescent="0.25">
      <c r="A28" s="11" t="s">
        <v>26</v>
      </c>
      <c r="B28" s="12">
        <f>'[1]CA All Families 2014'!B484</f>
        <v>19679.483322291311</v>
      </c>
      <c r="C28" s="12">
        <f>'[1]CA All Families 2014'!H484</f>
        <v>55718.835967248378</v>
      </c>
      <c r="D28" s="13">
        <f t="shared" si="2"/>
        <v>0.80793411284097461</v>
      </c>
      <c r="E28" s="13">
        <f t="shared" si="0"/>
        <v>0.54131585560345297</v>
      </c>
      <c r="F28" s="13">
        <f t="shared" si="4"/>
        <v>0.82671236452461849</v>
      </c>
      <c r="G28" s="13">
        <f t="shared" si="1"/>
        <v>0.27281508029312412</v>
      </c>
      <c r="H28" s="13">
        <f t="shared" si="3"/>
        <v>0.81413093589657715</v>
      </c>
    </row>
    <row r="29" spans="1:8" ht="15.75" x14ac:dyDescent="0.25">
      <c r="A29" s="11" t="s">
        <v>27</v>
      </c>
      <c r="B29" s="12">
        <f>'[1]CA All Families 2014'!B506</f>
        <v>22212.224492529935</v>
      </c>
      <c r="C29" s="12">
        <f>'[1]CA All Families 2014'!H506</f>
        <v>68296.190458083001</v>
      </c>
      <c r="D29" s="13">
        <f t="shared" si="2"/>
        <v>0.91191489104131929</v>
      </c>
      <c r="E29" s="13">
        <f t="shared" si="0"/>
        <v>0.610982976997684</v>
      </c>
      <c r="F29" s="13">
        <f t="shared" si="4"/>
        <v>1.0133252807867978</v>
      </c>
      <c r="G29" s="13">
        <f t="shared" si="1"/>
        <v>0.33439734265964333</v>
      </c>
      <c r="H29" s="13">
        <f t="shared" si="3"/>
        <v>0.94538031965732738</v>
      </c>
    </row>
    <row r="30" spans="1:8" ht="15.75" x14ac:dyDescent="0.25">
      <c r="A30" s="11" t="s">
        <v>28</v>
      </c>
      <c r="B30" s="12">
        <f>'[1]CA All Families 2014'!B528</f>
        <v>19531.754402513645</v>
      </c>
      <c r="C30" s="12">
        <f>'[1]CA All Families 2014'!H528</f>
        <v>51716.275990691909</v>
      </c>
      <c r="D30" s="13">
        <f t="shared" si="2"/>
        <v>0.80186915514941126</v>
      </c>
      <c r="E30" s="13">
        <f t="shared" si="0"/>
        <v>0.53725233395010563</v>
      </c>
      <c r="F30" s="13">
        <f t="shared" si="4"/>
        <v>0.76732552047217606</v>
      </c>
      <c r="G30" s="13">
        <f t="shared" si="1"/>
        <v>0.25321742175581813</v>
      </c>
      <c r="H30" s="13">
        <f t="shared" si="3"/>
        <v>0.7904697557059237</v>
      </c>
    </row>
    <row r="31" spans="1:8" ht="15.75" x14ac:dyDescent="0.25">
      <c r="A31" s="11" t="s">
        <v>29</v>
      </c>
      <c r="B31" s="12">
        <f>'[1]CA All Families 2014'!B550</f>
        <v>18893.900345041187</v>
      </c>
      <c r="C31" s="12">
        <f>'[1]CA All Families 2014'!H550</f>
        <v>48293.284695055947</v>
      </c>
      <c r="D31" s="13">
        <f t="shared" si="2"/>
        <v>0.77568228613429402</v>
      </c>
      <c r="E31" s="13">
        <f t="shared" si="0"/>
        <v>0.51970713170997707</v>
      </c>
      <c r="F31" s="13">
        <f t="shared" si="4"/>
        <v>0.71653786170942357</v>
      </c>
      <c r="G31" s="13">
        <f t="shared" si="1"/>
        <v>0.23645749436410979</v>
      </c>
      <c r="H31" s="13">
        <f t="shared" si="3"/>
        <v>0.75616462607408685</v>
      </c>
    </row>
    <row r="32" spans="1:8" ht="15.75" x14ac:dyDescent="0.25">
      <c r="A32" s="11" t="s">
        <v>30</v>
      </c>
      <c r="B32" s="12">
        <f>'[1]CA All Families 2014'!B572</f>
        <v>28625.282694441979</v>
      </c>
      <c r="C32" s="12">
        <f>'[1]CA All Families 2014'!H572</f>
        <v>77784.316653118702</v>
      </c>
      <c r="D32" s="13">
        <f t="shared" si="2"/>
        <v>1.1752006899672676</v>
      </c>
      <c r="E32" s="13">
        <f t="shared" si="0"/>
        <v>0.78738446227806935</v>
      </c>
      <c r="F32" s="13">
        <f t="shared" si="4"/>
        <v>1.1541026517680693</v>
      </c>
      <c r="G32" s="13">
        <f t="shared" si="1"/>
        <v>0.38085387508346286</v>
      </c>
      <c r="H32" s="13">
        <f t="shared" si="3"/>
        <v>1.1682383373615322</v>
      </c>
    </row>
    <row r="33" spans="1:8" ht="15.75" x14ac:dyDescent="0.25">
      <c r="A33" s="11" t="s">
        <v>31</v>
      </c>
      <c r="B33" s="12">
        <f>'[1]CA All Families 2014'!B594</f>
        <v>27018.083897649201</v>
      </c>
      <c r="C33" s="12">
        <f>'[1]CA All Families 2014'!H594</f>
        <v>77950.865387226717</v>
      </c>
      <c r="D33" s="13">
        <f t="shared" si="2"/>
        <v>1.1092177211677257</v>
      </c>
      <c r="E33" s="13">
        <f t="shared" si="0"/>
        <v>0.74317587318237621</v>
      </c>
      <c r="F33" s="13">
        <f t="shared" si="4"/>
        <v>1.1565737711910224</v>
      </c>
      <c r="G33" s="13">
        <f t="shared" si="1"/>
        <v>0.38166934449303741</v>
      </c>
      <c r="H33" s="13">
        <f t="shared" si="3"/>
        <v>1.1248452176754136</v>
      </c>
    </row>
    <row r="34" spans="1:8" ht="15.75" x14ac:dyDescent="0.25">
      <c r="A34" s="11" t="s">
        <v>32</v>
      </c>
      <c r="B34" s="12">
        <f>'[1]CA All Families 2014'!B616</f>
        <v>27840.746009627539</v>
      </c>
      <c r="C34" s="12">
        <f>'[1]CA All Families 2014'!H616</f>
        <v>82568.668649429703</v>
      </c>
      <c r="D34" s="13">
        <f t="shared" si="2"/>
        <v>1.1429918184203822</v>
      </c>
      <c r="E34" s="13">
        <f t="shared" si="0"/>
        <v>0.76580451834165608</v>
      </c>
      <c r="F34" s="13">
        <f t="shared" si="4"/>
        <v>1.2250891123235852</v>
      </c>
      <c r="G34" s="13">
        <f t="shared" si="1"/>
        <v>0.40427940706678311</v>
      </c>
      <c r="H34" s="13">
        <f t="shared" si="3"/>
        <v>1.1700839254084392</v>
      </c>
    </row>
    <row r="35" spans="1:8" ht="15.75" x14ac:dyDescent="0.25">
      <c r="A35" s="11" t="s">
        <v>33</v>
      </c>
      <c r="B35" s="12">
        <f>'[1]CA All Families 2014'!B638</f>
        <v>23804.481237413405</v>
      </c>
      <c r="C35" s="12">
        <f>'[1]CA All Families 2014'!H638</f>
        <v>75732.211088587996</v>
      </c>
      <c r="D35" s="13">
        <f t="shared" si="2"/>
        <v>0.97728441927153009</v>
      </c>
      <c r="E35" s="13">
        <f t="shared" si="0"/>
        <v>0.65478056091192516</v>
      </c>
      <c r="F35" s="13">
        <f t="shared" si="4"/>
        <v>1.1236551197251436</v>
      </c>
      <c r="G35" s="13">
        <f t="shared" si="1"/>
        <v>0.37080618950929745</v>
      </c>
      <c r="H35" s="13">
        <f t="shared" si="3"/>
        <v>1.0255867504212226</v>
      </c>
    </row>
    <row r="36" spans="1:8" ht="15.75" x14ac:dyDescent="0.25">
      <c r="A36" s="11" t="s">
        <v>34</v>
      </c>
      <c r="B36" s="12">
        <f>'[1]CA All Families 2014'!B660</f>
        <v>32911.950694434126</v>
      </c>
      <c r="C36" s="12">
        <f>'[1]CA All Families 2014'!H660</f>
        <v>88282.761712685329</v>
      </c>
      <c r="D36" s="13">
        <f t="shared" si="2"/>
        <v>1.351188303610277</v>
      </c>
      <c r="E36" s="13">
        <f t="shared" si="0"/>
        <v>0.90529616341888564</v>
      </c>
      <c r="F36" s="13">
        <f t="shared" si="4"/>
        <v>1.3098703412461439</v>
      </c>
      <c r="G36" s="13">
        <f t="shared" si="1"/>
        <v>0.43225721261122751</v>
      </c>
      <c r="H36" s="13">
        <f t="shared" si="3"/>
        <v>1.337553376030113</v>
      </c>
    </row>
    <row r="37" spans="1:8" ht="15.75" x14ac:dyDescent="0.25">
      <c r="A37" s="11" t="s">
        <v>35</v>
      </c>
      <c r="B37" s="12">
        <f>'[1]CA All Families 2014'!B682</f>
        <v>27688.461366879805</v>
      </c>
      <c r="C37" s="12">
        <f>'[1]CA All Families 2014'!H682</f>
        <v>76596.949872666417</v>
      </c>
      <c r="D37" s="13">
        <f t="shared" si="2"/>
        <v>1.136739827160107</v>
      </c>
      <c r="E37" s="13">
        <f t="shared" si="0"/>
        <v>0.76161568419727177</v>
      </c>
      <c r="F37" s="13">
        <f t="shared" si="4"/>
        <v>1.13648543522746</v>
      </c>
      <c r="G37" s="13">
        <f t="shared" si="1"/>
        <v>0.37504019362506186</v>
      </c>
      <c r="H37" s="13">
        <f t="shared" si="3"/>
        <v>1.1366558778223337</v>
      </c>
    </row>
    <row r="38" spans="1:8" ht="15.75" x14ac:dyDescent="0.25">
      <c r="A38" s="11" t="s">
        <v>36</v>
      </c>
      <c r="B38" s="12">
        <f>'[1]CA All Families 2014'!B704</f>
        <v>21907.683921084692</v>
      </c>
      <c r="C38" s="12">
        <f>'[1]CA All Families 2014'!H704</f>
        <v>59600.997011000858</v>
      </c>
      <c r="D38" s="13">
        <f t="shared" si="2"/>
        <v>0.89941208736577805</v>
      </c>
      <c r="E38" s="13">
        <f t="shared" si="0"/>
        <v>0.6026060985350713</v>
      </c>
      <c r="F38" s="13">
        <f t="shared" si="4"/>
        <v>0.88431282369129038</v>
      </c>
      <c r="G38" s="13">
        <f t="shared" si="1"/>
        <v>0.29182323181812586</v>
      </c>
      <c r="H38" s="13">
        <f t="shared" si="3"/>
        <v>0.89442933035319716</v>
      </c>
    </row>
    <row r="39" spans="1:8" ht="15.75" x14ac:dyDescent="0.25">
      <c r="A39" s="11" t="s">
        <v>37</v>
      </c>
      <c r="B39" s="12">
        <f>'[1]CA All Families 2014'!B726</f>
        <v>25337.129790103358</v>
      </c>
      <c r="C39" s="12">
        <f>'[1]CA All Families 2014'!H726</f>
        <v>68101.607812791422</v>
      </c>
      <c r="D39" s="13">
        <f t="shared" si="2"/>
        <v>1.0402067546009306</v>
      </c>
      <c r="E39" s="13">
        <f t="shared" ref="E39:E63" si="5">(D39*$D$4)</f>
        <v>0.69693852558262359</v>
      </c>
      <c r="F39" s="13">
        <f t="shared" si="4"/>
        <v>1.0104382161884093</v>
      </c>
      <c r="G39" s="13">
        <f t="shared" ref="G39:G63" si="6">(F39*$F$4)</f>
        <v>0.33344461134217512</v>
      </c>
      <c r="H39" s="13">
        <f t="shared" si="3"/>
        <v>1.0303831369247987</v>
      </c>
    </row>
    <row r="40" spans="1:8" ht="15.75" x14ac:dyDescent="0.25">
      <c r="A40" s="11" t="s">
        <v>38</v>
      </c>
      <c r="B40" s="12">
        <f>'[1]CA All Families 2014'!B748</f>
        <v>24215.049457790759</v>
      </c>
      <c r="C40" s="12">
        <f>'[1]CA All Families 2014'!H748</f>
        <v>63488.306242448241</v>
      </c>
      <c r="D40" s="13">
        <f t="shared" si="2"/>
        <v>0.99414014995606181</v>
      </c>
      <c r="E40" s="13">
        <f t="shared" si="5"/>
        <v>0.66607390047056148</v>
      </c>
      <c r="F40" s="13">
        <f t="shared" si="4"/>
        <v>0.94198966762710501</v>
      </c>
      <c r="G40" s="13">
        <f t="shared" si="6"/>
        <v>0.31085659031694468</v>
      </c>
      <c r="H40" s="13">
        <f t="shared" si="3"/>
        <v>0.97693049078750616</v>
      </c>
    </row>
    <row r="41" spans="1:8" ht="15.75" x14ac:dyDescent="0.25">
      <c r="A41" s="11" t="s">
        <v>39</v>
      </c>
      <c r="B41" s="12">
        <f>'[1]CA All Families 2014'!B770</f>
        <v>25251.301330076756</v>
      </c>
      <c r="C41" s="12">
        <f>'[1]CA All Families 2014'!H770</f>
        <v>82337.70919657177</v>
      </c>
      <c r="D41" s="13">
        <f t="shared" si="2"/>
        <v>1.0366830980306612</v>
      </c>
      <c r="E41" s="13">
        <f t="shared" si="5"/>
        <v>0.69457767568054307</v>
      </c>
      <c r="F41" s="13">
        <f t="shared" si="4"/>
        <v>1.2216623172000525</v>
      </c>
      <c r="G41" s="13">
        <f t="shared" si="6"/>
        <v>0.40314856467601734</v>
      </c>
      <c r="H41" s="13">
        <f t="shared" si="3"/>
        <v>1.0977262403565604</v>
      </c>
    </row>
    <row r="42" spans="1:8" ht="15.75" x14ac:dyDescent="0.25">
      <c r="A42" s="11" t="s">
        <v>40</v>
      </c>
      <c r="B42" s="12">
        <f>'[1]CA All Families 2014'!B792</f>
        <v>24374.637011729945</v>
      </c>
      <c r="C42" s="12">
        <f>'[1]CA All Families 2014'!H792</f>
        <v>63475.789756482191</v>
      </c>
      <c r="D42" s="13">
        <f t="shared" si="2"/>
        <v>1.000691959609838</v>
      </c>
      <c r="E42" s="13">
        <f t="shared" si="5"/>
        <v>0.67046361293859147</v>
      </c>
      <c r="F42" s="13">
        <f t="shared" si="4"/>
        <v>0.94180395783024895</v>
      </c>
      <c r="G42" s="13">
        <f t="shared" si="6"/>
        <v>0.31079530608398215</v>
      </c>
      <c r="H42" s="13">
        <f t="shared" si="3"/>
        <v>0.98125891902257356</v>
      </c>
    </row>
    <row r="43" spans="1:8" ht="15.75" x14ac:dyDescent="0.25">
      <c r="A43" s="11" t="s">
        <v>41</v>
      </c>
      <c r="B43" s="12">
        <f>'[1]CA All Families 2014'!B814</f>
        <v>27654.517178988477</v>
      </c>
      <c r="C43" s="12">
        <f>'[1]CA All Families 2014'!H814</f>
        <v>78255.109632790714</v>
      </c>
      <c r="D43" s="13">
        <f t="shared" si="2"/>
        <v>1.1353462607294771</v>
      </c>
      <c r="E43" s="13">
        <f t="shared" si="5"/>
        <v>0.76068199468874964</v>
      </c>
      <c r="F43" s="13">
        <f t="shared" si="4"/>
        <v>1.1610879085608532</v>
      </c>
      <c r="G43" s="13">
        <f t="shared" si="6"/>
        <v>0.38315900982508155</v>
      </c>
      <c r="H43" s="13">
        <f t="shared" si="3"/>
        <v>1.1438410045138312</v>
      </c>
    </row>
    <row r="44" spans="1:8" ht="15.75" x14ac:dyDescent="0.25">
      <c r="A44" s="11" t="s">
        <v>42</v>
      </c>
      <c r="B44" s="12">
        <f>'[1]CA All Families 2014'!B836</f>
        <v>33082.400044664369</v>
      </c>
      <c r="C44" s="12">
        <f>'[1]CA All Families 2014'!H836</f>
        <v>91963.671032224476</v>
      </c>
      <c r="D44" s="13">
        <f t="shared" si="2"/>
        <v>1.3581860404058668</v>
      </c>
      <c r="E44" s="13">
        <f t="shared" si="5"/>
        <v>0.90998464707193083</v>
      </c>
      <c r="F44" s="13">
        <f t="shared" si="4"/>
        <v>1.3644847852547306</v>
      </c>
      <c r="G44" s="13">
        <f t="shared" si="6"/>
        <v>0.45027997913406115</v>
      </c>
      <c r="H44" s="13">
        <f t="shared" si="3"/>
        <v>1.3602646262059919</v>
      </c>
    </row>
    <row r="45" spans="1:8" ht="15.75" x14ac:dyDescent="0.25">
      <c r="A45" s="11" t="s">
        <v>43</v>
      </c>
      <c r="B45" s="12">
        <f>'[1]CA All Families 2014'!B858</f>
        <v>21728.115943220993</v>
      </c>
      <c r="C45" s="12">
        <f>'[1]CA All Families 2014'!H858</f>
        <v>63305.245828144645</v>
      </c>
      <c r="D45" s="13">
        <f t="shared" si="2"/>
        <v>0.89203998859092748</v>
      </c>
      <c r="E45" s="13">
        <f t="shared" si="5"/>
        <v>0.59766679235592146</v>
      </c>
      <c r="F45" s="13">
        <f t="shared" si="4"/>
        <v>0.93927356085041758</v>
      </c>
      <c r="G45" s="13">
        <f t="shared" si="6"/>
        <v>0.30996027508063784</v>
      </c>
      <c r="H45" s="13">
        <f t="shared" si="3"/>
        <v>0.9076270674365593</v>
      </c>
    </row>
    <row r="46" spans="1:8" ht="15.75" x14ac:dyDescent="0.25">
      <c r="A46" s="11" t="s">
        <v>44</v>
      </c>
      <c r="B46" s="12">
        <f>'[1]CA All Families 2014'!B880</f>
        <v>25304.573650868271</v>
      </c>
      <c r="C46" s="12">
        <f>'[1]CA All Families 2014'!H880</f>
        <v>76612.542689006004</v>
      </c>
      <c r="D46" s="13">
        <f t="shared" si="2"/>
        <v>1.0388701740088664</v>
      </c>
      <c r="E46" s="13">
        <f t="shared" si="5"/>
        <v>0.69604301658594048</v>
      </c>
      <c r="F46" s="13">
        <f t="shared" si="4"/>
        <v>1.1367167892003478</v>
      </c>
      <c r="G46" s="13">
        <f t="shared" si="6"/>
        <v>0.37511654043611481</v>
      </c>
      <c r="H46" s="13">
        <f t="shared" si="3"/>
        <v>1.0711595570220553</v>
      </c>
    </row>
    <row r="47" spans="1:8" ht="15.75" x14ac:dyDescent="0.25">
      <c r="A47" s="11" t="s">
        <v>45</v>
      </c>
      <c r="B47" s="12">
        <f>'[1]CA All Families 2014'!B902</f>
        <v>36591.324326993607</v>
      </c>
      <c r="C47" s="12">
        <f>'[1]CA All Families 2014'!H902</f>
        <v>97201.2721491954</v>
      </c>
      <c r="D47" s="13">
        <f t="shared" si="2"/>
        <v>1.5022436653262625</v>
      </c>
      <c r="E47" s="13">
        <f t="shared" si="5"/>
        <v>1.006503255768596</v>
      </c>
      <c r="F47" s="13">
        <f t="shared" si="4"/>
        <v>1.4421962005899862</v>
      </c>
      <c r="G47" s="13">
        <f t="shared" si="6"/>
        <v>0.47592474619469549</v>
      </c>
      <c r="H47" s="13">
        <f t="shared" si="3"/>
        <v>1.4824280019632914</v>
      </c>
    </row>
    <row r="48" spans="1:8" ht="15.75" x14ac:dyDescent="0.25">
      <c r="A48" s="11" t="s">
        <v>46</v>
      </c>
      <c r="B48" s="12">
        <f>'[1]CA All Families 2014'!B924</f>
        <v>27427.685257069825</v>
      </c>
      <c r="C48" s="12">
        <f>'[1]CA All Families 2014'!H924</f>
        <v>73649.118721294653</v>
      </c>
      <c r="D48" s="13">
        <f t="shared" si="2"/>
        <v>1.1260337577232742</v>
      </c>
      <c r="E48" s="13">
        <f t="shared" si="5"/>
        <v>0.75444261767459375</v>
      </c>
      <c r="F48" s="13">
        <f t="shared" si="4"/>
        <v>1.092747829818719</v>
      </c>
      <c r="G48" s="13">
        <f t="shared" si="6"/>
        <v>0.3606067838401773</v>
      </c>
      <c r="H48" s="13">
        <f t="shared" si="3"/>
        <v>1.1150494015147712</v>
      </c>
    </row>
    <row r="49" spans="1:8" ht="15.75" x14ac:dyDescent="0.25">
      <c r="A49" s="11" t="s">
        <v>47</v>
      </c>
      <c r="B49" s="12">
        <f>'[1]CA All Families 2014'!B946</f>
        <v>33110.720808085316</v>
      </c>
      <c r="C49" s="12">
        <f>'[1]CA All Families 2014'!H946</f>
        <v>90713.197681937032</v>
      </c>
      <c r="D49" s="13">
        <f t="shared" si="2"/>
        <v>1.3593487391665382</v>
      </c>
      <c r="E49" s="13">
        <f t="shared" si="5"/>
        <v>0.91076365524158065</v>
      </c>
      <c r="F49" s="13">
        <f t="shared" si="4"/>
        <v>1.3459312429517505</v>
      </c>
      <c r="G49" s="13">
        <f t="shared" si="6"/>
        <v>0.44415731017407767</v>
      </c>
      <c r="H49" s="13">
        <f t="shared" si="3"/>
        <v>1.3549209654156584</v>
      </c>
    </row>
    <row r="50" spans="1:8" ht="15.75" x14ac:dyDescent="0.25">
      <c r="A50" s="11" t="s">
        <v>48</v>
      </c>
      <c r="B50" s="12">
        <f>'[1]CA All Families 2014'!B968</f>
        <v>29902.548665338596</v>
      </c>
      <c r="C50" s="12">
        <f>'[1]CA All Families 2014'!H968</f>
        <v>87525.234975562504</v>
      </c>
      <c r="D50" s="13">
        <f t="shared" si="2"/>
        <v>1.2276383852135355</v>
      </c>
      <c r="E50" s="13">
        <f t="shared" si="5"/>
        <v>0.82251771809306884</v>
      </c>
      <c r="F50" s="13">
        <f t="shared" si="4"/>
        <v>1.2986307539653625</v>
      </c>
      <c r="G50" s="13">
        <f t="shared" si="6"/>
        <v>0.42854814880856967</v>
      </c>
      <c r="H50" s="13">
        <f t="shared" si="3"/>
        <v>1.2510658669016386</v>
      </c>
    </row>
    <row r="51" spans="1:8" ht="15.75" x14ac:dyDescent="0.25">
      <c r="A51" s="11" t="s">
        <v>49</v>
      </c>
      <c r="B51" s="12">
        <f>'[1]CA All Families 2014'!B990</f>
        <v>22786.239608060798</v>
      </c>
      <c r="C51" s="12">
        <f>'[1]CA All Families 2014'!H990</f>
        <v>59288.526039863442</v>
      </c>
      <c r="D51" s="13">
        <f t="shared" si="2"/>
        <v>0.93548087524571255</v>
      </c>
      <c r="E51" s="13">
        <f t="shared" si="5"/>
        <v>0.6267721864146274</v>
      </c>
      <c r="F51" s="13">
        <f t="shared" si="4"/>
        <v>0.87967662462305851</v>
      </c>
      <c r="G51" s="13">
        <f t="shared" si="6"/>
        <v>0.29029328612560934</v>
      </c>
      <c r="H51" s="13">
        <f t="shared" si="3"/>
        <v>0.91706547254023674</v>
      </c>
    </row>
    <row r="52" spans="1:8" ht="15.75" x14ac:dyDescent="0.25">
      <c r="A52" s="11" t="s">
        <v>50</v>
      </c>
      <c r="B52" s="12">
        <f>'[1]CA All Families 2014'!B1012</f>
        <v>21024.846994102008</v>
      </c>
      <c r="C52" s="12">
        <f>'[1]CA All Families 2014'!H1012</f>
        <v>57449.413378714089</v>
      </c>
      <c r="D52" s="13">
        <f t="shared" si="2"/>
        <v>0.86316753471651886</v>
      </c>
      <c r="E52" s="13">
        <f t="shared" si="5"/>
        <v>0.57832224826006762</v>
      </c>
      <c r="F52" s="13">
        <f t="shared" si="4"/>
        <v>0.85238931414120189</v>
      </c>
      <c r="G52" s="13">
        <f t="shared" si="6"/>
        <v>0.28128847366659665</v>
      </c>
      <c r="H52" s="13">
        <f t="shared" si="3"/>
        <v>0.85961072192666421</v>
      </c>
    </row>
    <row r="53" spans="1:8" ht="15.75" x14ac:dyDescent="0.25">
      <c r="A53" s="11" t="s">
        <v>51</v>
      </c>
      <c r="B53" s="12">
        <f>'[1]CA All Families 2014'!B1034</f>
        <v>20266.87150083849</v>
      </c>
      <c r="C53" s="12">
        <f>'[1]CA All Families 2014'!H1034</f>
        <v>52270.597714876785</v>
      </c>
      <c r="D53" s="13">
        <f t="shared" si="2"/>
        <v>0.83204912333976322</v>
      </c>
      <c r="E53" s="13">
        <f t="shared" si="5"/>
        <v>0.55747291263764143</v>
      </c>
      <c r="F53" s="13">
        <f t="shared" si="4"/>
        <v>0.77555011122955675</v>
      </c>
      <c r="G53" s="13">
        <f t="shared" si="6"/>
        <v>0.25593153670575375</v>
      </c>
      <c r="H53" s="13">
        <f t="shared" si="3"/>
        <v>0.81340444934339518</v>
      </c>
    </row>
    <row r="54" spans="1:8" ht="15.75" x14ac:dyDescent="0.25">
      <c r="A54" s="11" t="s">
        <v>52</v>
      </c>
      <c r="B54" s="12">
        <f>'[1]CA All Families 2014'!B1056</f>
        <v>25858.990937384511</v>
      </c>
      <c r="C54" s="12">
        <f>'[1]CA All Families 2014'!H1056</f>
        <v>72896.076927529401</v>
      </c>
      <c r="D54" s="13">
        <f t="shared" si="2"/>
        <v>1.0616315763886646</v>
      </c>
      <c r="E54" s="13">
        <f t="shared" si="5"/>
        <v>0.71129315618040534</v>
      </c>
      <c r="F54" s="13">
        <f t="shared" si="4"/>
        <v>1.0815747866080627</v>
      </c>
      <c r="G54" s="13">
        <f t="shared" si="6"/>
        <v>0.35691967958066073</v>
      </c>
      <c r="H54" s="13">
        <f t="shared" si="3"/>
        <v>1.0682128357610661</v>
      </c>
    </row>
    <row r="55" spans="1:8" ht="15.75" x14ac:dyDescent="0.25">
      <c r="A55" s="11" t="s">
        <v>53</v>
      </c>
      <c r="B55" s="12">
        <f>'[1]CA All Families 2014'!B1078</f>
        <v>26064.672856323727</v>
      </c>
      <c r="C55" s="12">
        <f>'[1]CA All Families 2014'!H1078</f>
        <v>77812.072924667897</v>
      </c>
      <c r="D55" s="13">
        <f t="shared" si="2"/>
        <v>1.0700757736261679</v>
      </c>
      <c r="E55" s="13">
        <f t="shared" si="5"/>
        <v>0.71695076832953253</v>
      </c>
      <c r="F55" s="13">
        <f t="shared" si="4"/>
        <v>1.1545144775444782</v>
      </c>
      <c r="G55" s="13">
        <f t="shared" si="6"/>
        <v>0.38098977758967784</v>
      </c>
      <c r="H55" s="13">
        <f t="shared" si="3"/>
        <v>1.0979405459192104</v>
      </c>
    </row>
    <row r="56" spans="1:8" ht="15.75" x14ac:dyDescent="0.25">
      <c r="A56" s="11" t="s">
        <v>54</v>
      </c>
      <c r="B56" s="12">
        <f>'[1]CA All Families 2014'!B1100</f>
        <v>21836.946566986342</v>
      </c>
      <c r="C56" s="12">
        <f>'[1]CA All Families 2014'!H1100</f>
        <v>56263.036876351311</v>
      </c>
      <c r="D56" s="13">
        <f t="shared" si="2"/>
        <v>0.89650799072400134</v>
      </c>
      <c r="E56" s="13">
        <f t="shared" si="5"/>
        <v>0.60066035378508098</v>
      </c>
      <c r="F56" s="13">
        <f t="shared" si="4"/>
        <v>0.83478679056979621</v>
      </c>
      <c r="G56" s="13">
        <f t="shared" si="6"/>
        <v>0.27547964088803278</v>
      </c>
      <c r="H56" s="13">
        <f t="shared" si="3"/>
        <v>0.87613999467311376</v>
      </c>
    </row>
    <row r="57" spans="1:8" ht="15.75" x14ac:dyDescent="0.25">
      <c r="A57" s="11" t="s">
        <v>55</v>
      </c>
      <c r="B57" s="12">
        <f>('[1]CA All Families 2014'!B1122+'[1]CA All Families 2014'!B1276)/2</f>
        <v>20925.161712576981</v>
      </c>
      <c r="C57" s="12">
        <f>('[1]CA All Families 2014'!H1122+'[1]CA All Families 2014'!H1276)/2</f>
        <v>54771.29282138226</v>
      </c>
      <c r="D57" s="13">
        <f t="shared" si="2"/>
        <v>0.85907499132128662</v>
      </c>
      <c r="E57" s="13">
        <f t="shared" si="5"/>
        <v>0.5755802441852621</v>
      </c>
      <c r="F57" s="13">
        <f t="shared" si="4"/>
        <v>0.81265346288014551</v>
      </c>
      <c r="G57" s="13">
        <f t="shared" si="6"/>
        <v>0.26817564275044803</v>
      </c>
      <c r="H57" s="13">
        <f t="shared" si="3"/>
        <v>0.84375588693571013</v>
      </c>
    </row>
    <row r="58" spans="1:8" ht="15.75" x14ac:dyDescent="0.25">
      <c r="A58" s="11" t="s">
        <v>56</v>
      </c>
      <c r="B58" s="12">
        <f>'[1]CA All Families 2014'!B1144</f>
        <v>20472.213220819511</v>
      </c>
      <c r="C58" s="12">
        <f>'[1]CA All Families 2014'!H1144</f>
        <v>52323.640617637298</v>
      </c>
      <c r="D58" s="13">
        <f t="shared" si="2"/>
        <v>0.84047935383134253</v>
      </c>
      <c r="E58" s="13">
        <f t="shared" si="5"/>
        <v>0.56312116706699955</v>
      </c>
      <c r="F58" s="13">
        <f t="shared" si="4"/>
        <v>0.77633712019701206</v>
      </c>
      <c r="G58" s="13">
        <f t="shared" si="6"/>
        <v>0.256191249665014</v>
      </c>
      <c r="H58" s="13">
        <f t="shared" si="3"/>
        <v>0.8193124167320136</v>
      </c>
    </row>
    <row r="59" spans="1:8" ht="15.75" x14ac:dyDescent="0.25">
      <c r="A59" s="11" t="s">
        <v>57</v>
      </c>
      <c r="B59" s="12">
        <f>'[1]CA All Families 2014'!B1166</f>
        <v>21864.946675386356</v>
      </c>
      <c r="C59" s="12">
        <f>'[1]CA All Families 2014'!H1166</f>
        <v>56604.333452950552</v>
      </c>
      <c r="D59" s="13">
        <f t="shared" si="2"/>
        <v>0.89765752510806673</v>
      </c>
      <c r="E59" s="13">
        <f t="shared" si="5"/>
        <v>0.60143054182240474</v>
      </c>
      <c r="F59" s="13">
        <f t="shared" si="4"/>
        <v>0.83985068135190744</v>
      </c>
      <c r="G59" s="13">
        <f t="shared" si="6"/>
        <v>0.27715072484612946</v>
      </c>
      <c r="H59" s="13">
        <f t="shared" si="3"/>
        <v>0.8785812666685342</v>
      </c>
    </row>
    <row r="60" spans="1:8" ht="15.75" x14ac:dyDescent="0.25">
      <c r="A60" s="11" t="s">
        <v>58</v>
      </c>
      <c r="B60" s="12">
        <f>'[1]CA All Families 2014'!B1188</f>
        <v>18944.951512469695</v>
      </c>
      <c r="C60" s="12">
        <f>'[1]CA All Families 2014'!H1188</f>
        <v>48165.743660528751</v>
      </c>
      <c r="D60" s="13">
        <f t="shared" si="2"/>
        <v>0.77777817345970601</v>
      </c>
      <c r="E60" s="13">
        <f t="shared" si="5"/>
        <v>0.52111137621800308</v>
      </c>
      <c r="F60" s="13">
        <f t="shared" si="4"/>
        <v>0.71464550792281767</v>
      </c>
      <c r="G60" s="13">
        <f t="shared" si="6"/>
        <v>0.23583301761452985</v>
      </c>
      <c r="H60" s="13">
        <f t="shared" si="3"/>
        <v>0.75694439383253287</v>
      </c>
    </row>
    <row r="61" spans="1:8" ht="15.75" x14ac:dyDescent="0.25">
      <c r="A61" s="11" t="s">
        <v>59</v>
      </c>
      <c r="B61" s="12">
        <f>'[1]CA All Families 2014'!B1210</f>
        <v>22275.313761079578</v>
      </c>
      <c r="C61" s="12">
        <f>'[1]CA All Families 2014'!H1210</f>
        <v>62421.277273466127</v>
      </c>
      <c r="D61" s="13">
        <f t="shared" si="2"/>
        <v>0.91450499828045118</v>
      </c>
      <c r="E61" s="13">
        <f t="shared" si="5"/>
        <v>0.61271834884790233</v>
      </c>
      <c r="F61" s="13">
        <f t="shared" si="4"/>
        <v>0.92615792910187844</v>
      </c>
      <c r="G61" s="13">
        <f t="shared" si="6"/>
        <v>0.30563211660361989</v>
      </c>
      <c r="H61" s="13">
        <f t="shared" si="3"/>
        <v>0.91835046545152221</v>
      </c>
    </row>
    <row r="62" spans="1:8" ht="15.75" x14ac:dyDescent="0.25">
      <c r="A62" s="11" t="s">
        <v>60</v>
      </c>
      <c r="B62" s="12">
        <f>'[1]CA All Families 2014'!B1232</f>
        <v>28456.967001561381</v>
      </c>
      <c r="C62" s="12">
        <f>'[1]CA All Families 2014'!H1232</f>
        <v>82144.113034906361</v>
      </c>
      <c r="D62" s="13">
        <f t="shared" si="2"/>
        <v>1.1682905497070981</v>
      </c>
      <c r="E62" s="13">
        <f t="shared" si="5"/>
        <v>0.78275466830375573</v>
      </c>
      <c r="F62" s="13">
        <f t="shared" si="4"/>
        <v>1.2187898892715978</v>
      </c>
      <c r="G62" s="13">
        <f t="shared" si="6"/>
        <v>0.40220066345962729</v>
      </c>
      <c r="H62" s="13">
        <f t="shared" si="3"/>
        <v>1.184955331763383</v>
      </c>
    </row>
    <row r="63" spans="1:8" ht="15.75" x14ac:dyDescent="0.25">
      <c r="A63" s="11" t="s">
        <v>61</v>
      </c>
      <c r="B63" s="12">
        <f>'[1]CA All Families 2014'!B1254</f>
        <v>24472.858383204613</v>
      </c>
      <c r="C63" s="12">
        <f>'[1]CA All Families 2014'!H1254</f>
        <v>73373.046836809648</v>
      </c>
      <c r="D63" s="13">
        <f t="shared" si="2"/>
        <v>1.0047244027042419</v>
      </c>
      <c r="E63" s="13">
        <f t="shared" si="5"/>
        <v>0.67316534981184206</v>
      </c>
      <c r="F63" s="13">
        <f t="shared" si="4"/>
        <v>1.0886516918352278</v>
      </c>
      <c r="G63" s="13">
        <f t="shared" si="6"/>
        <v>0.35925505830562521</v>
      </c>
      <c r="H63" s="13">
        <f t="shared" si="3"/>
        <v>1.0324204081174673</v>
      </c>
    </row>
    <row r="64" spans="1:8" ht="15.75" x14ac:dyDescent="0.25">
      <c r="A64" s="11" t="s">
        <v>62</v>
      </c>
      <c r="B64" s="12"/>
      <c r="C64" s="12"/>
      <c r="D64" s="13"/>
      <c r="E64" s="13"/>
      <c r="F64" s="13"/>
      <c r="G64" s="13"/>
      <c r="H64" s="13"/>
    </row>
    <row r="65" spans="1:8" ht="15.75" x14ac:dyDescent="0.25">
      <c r="A65" s="14" t="s">
        <v>63</v>
      </c>
      <c r="B65" s="15">
        <f>AVERAGE(B7:B63)</f>
        <v>24357.782410116921</v>
      </c>
      <c r="C65" s="15">
        <f>AVERAGE(C7:C63)</f>
        <v>67398.091958244971</v>
      </c>
      <c r="D65" s="16"/>
      <c r="E65" s="16"/>
      <c r="F65" s="17"/>
      <c r="G65" s="17"/>
      <c r="H65" s="18"/>
    </row>
    <row r="66" spans="1:8" ht="15.75" x14ac:dyDescent="0.25">
      <c r="A66" s="19" t="s">
        <v>67</v>
      </c>
      <c r="B66" s="20"/>
      <c r="C66" s="20"/>
      <c r="D66" s="13">
        <f>SUM(D7:D65)</f>
        <v>56.999999999999993</v>
      </c>
      <c r="E66" s="13">
        <f>SUM(E7:E65)</f>
        <v>38.189999999999976</v>
      </c>
      <c r="F66" s="13">
        <f>SUM(F7:F65)</f>
        <v>57</v>
      </c>
      <c r="G66" s="13">
        <f>SUM(G7:G65)</f>
        <v>18.810000000000013</v>
      </c>
      <c r="H66" s="13">
        <f>SUM(H7:H65)</f>
        <v>57</v>
      </c>
    </row>
    <row r="67" spans="1:8" ht="15" customHeight="1" x14ac:dyDescent="0.25">
      <c r="A67" s="30" t="s">
        <v>83</v>
      </c>
      <c r="B67" s="31"/>
      <c r="C67" s="31"/>
      <c r="D67" s="31"/>
      <c r="E67" s="31"/>
      <c r="F67" s="31"/>
      <c r="G67" s="31"/>
      <c r="H67" s="32"/>
    </row>
    <row r="68" spans="1:8" ht="15" customHeight="1" x14ac:dyDescent="0.25">
      <c r="A68" s="27" t="s">
        <v>64</v>
      </c>
      <c r="B68" s="28"/>
      <c r="C68" s="28"/>
      <c r="D68" s="28"/>
      <c r="E68" s="28"/>
      <c r="F68" s="28"/>
      <c r="G68" s="28"/>
      <c r="H68" s="29"/>
    </row>
    <row r="69" spans="1:8" ht="15" customHeight="1" x14ac:dyDescent="0.25">
      <c r="A69" s="24" t="s">
        <v>65</v>
      </c>
      <c r="B69" s="25"/>
      <c r="C69" s="25"/>
      <c r="D69" s="25"/>
      <c r="E69" s="25"/>
      <c r="F69" s="25"/>
      <c r="G69" s="25"/>
      <c r="H69" s="26"/>
    </row>
    <row r="70" spans="1:8" ht="15.75" hidden="1" x14ac:dyDescent="0.25">
      <c r="A70" s="21"/>
      <c r="B70" s="22"/>
      <c r="C70" s="22"/>
      <c r="D70" s="22"/>
      <c r="E70" s="22"/>
      <c r="F70" s="22"/>
      <c r="G70" s="22"/>
      <c r="H70" s="22"/>
    </row>
    <row r="71" spans="1:8" ht="15.75" hidden="1" x14ac:dyDescent="0.25">
      <c r="A71" s="21"/>
      <c r="B71" s="23"/>
      <c r="C71" s="22"/>
      <c r="D71" s="22"/>
      <c r="E71" s="22"/>
      <c r="F71" s="22"/>
      <c r="G71" s="22"/>
      <c r="H71" s="22"/>
    </row>
    <row r="72" spans="1:8" ht="15.75" hidden="1" x14ac:dyDescent="0.25">
      <c r="A72" s="21"/>
      <c r="B72" s="22"/>
      <c r="C72" s="22"/>
      <c r="D72" s="22"/>
      <c r="E72" s="22"/>
      <c r="F72" s="22"/>
      <c r="G72" s="22"/>
      <c r="H72" s="22"/>
    </row>
    <row r="73" spans="1:8" s="2" customFormat="1" ht="15.75" hidden="1" x14ac:dyDescent="0.25">
      <c r="A73" s="21"/>
      <c r="B73" s="22"/>
      <c r="C73" s="22"/>
      <c r="D73" s="22"/>
      <c r="E73" s="22"/>
      <c r="F73" s="22"/>
      <c r="G73" s="22"/>
      <c r="H73" s="22"/>
    </row>
    <row r="74" spans="1:8" s="2" customFormat="1" hidden="1" x14ac:dyDescent="0.25">
      <c r="B74" s="1"/>
      <c r="C74" s="1"/>
      <c r="D74" s="1"/>
      <c r="E74" s="1"/>
      <c r="F74" s="1"/>
      <c r="G74" s="1"/>
      <c r="H74" s="1"/>
    </row>
    <row r="75" spans="1:8" s="2" customFormat="1" hidden="1" x14ac:dyDescent="0.25">
      <c r="B75" s="1"/>
      <c r="C75" s="1"/>
      <c r="D75" s="1"/>
      <c r="E75" s="1"/>
      <c r="F75" s="1"/>
      <c r="G75" s="1"/>
      <c r="H75" s="1"/>
    </row>
    <row r="76" spans="1:8" s="2" customFormat="1" hidden="1" x14ac:dyDescent="0.25">
      <c r="B76" s="1"/>
      <c r="C76" s="1"/>
      <c r="D76" s="1"/>
      <c r="E76" s="1"/>
      <c r="F76" s="1"/>
      <c r="G76" s="1"/>
      <c r="H76" s="1"/>
    </row>
    <row r="77" spans="1:8" s="2" customFormat="1" hidden="1" x14ac:dyDescent="0.25">
      <c r="B77" s="1"/>
      <c r="C77" s="1"/>
      <c r="D77" s="1"/>
      <c r="E77" s="1"/>
      <c r="F77" s="1"/>
      <c r="G77" s="1"/>
      <c r="H77" s="1"/>
    </row>
    <row r="78" spans="1:8" s="2" customFormat="1" hidden="1" x14ac:dyDescent="0.25">
      <c r="B78" s="1"/>
      <c r="C78" s="1"/>
      <c r="D78" s="1"/>
      <c r="E78" s="1"/>
      <c r="F78" s="1"/>
      <c r="G78" s="1"/>
      <c r="H78" s="1"/>
    </row>
    <row r="79" spans="1:8" s="2" customFormat="1" hidden="1" x14ac:dyDescent="0.25">
      <c r="B79" s="1"/>
      <c r="C79" s="1"/>
      <c r="D79" s="1"/>
      <c r="E79" s="1"/>
      <c r="F79" s="1"/>
      <c r="G79" s="1"/>
      <c r="H79" s="1"/>
    </row>
  </sheetData>
  <mergeCells count="5">
    <mergeCell ref="A69:H69"/>
    <mergeCell ref="A68:H68"/>
    <mergeCell ref="A67:H67"/>
    <mergeCell ref="A1:H2"/>
    <mergeCell ref="A3:A4"/>
  </mergeCells>
  <hyperlinks>
    <hyperlink ref="A69" r:id="rId1" xr:uid="{00000000-0004-0000-0000-000000000000}"/>
  </hyperlinks>
  <pageMargins left="0.45" right="0.45" top="0.75" bottom="0.75" header="0.3" footer="0.3"/>
  <pageSetup scale="85" fitToWidth="0" orientation="portrait" r:id="rId2"/>
  <headerFooter>
    <oddHeader>&amp;L&amp;"Arial,Regular"&amp;12Enclosure 4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979D8-B8B6-447E-9778-1D015F441D9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0AEDAA-6027-4F77-9E0D-987FF9A0F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17E39-9C23-42A1-848E-2FD02DE06B2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4FCBACC-FB99-47A8-BA3A-21EC9A07F6C0}"/>
</file>

<file path=customXml/itemProps5.xml><?xml version="1.0" encoding="utf-8"?>
<ds:datastoreItem xmlns:ds="http://schemas.openxmlformats.org/officeDocument/2006/customXml" ds:itemID="{92D704AC-21A7-4778-8FA1-9FD276CBFB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Enclosure 4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Enc_4-Self_sufficiency_Standard</dc:title>
  <dc:creator>Tchrist2</dc:creator>
  <cp:keywords>Enc_4-Self_sufficiency_Standard</cp:keywords>
  <cp:lastModifiedBy>westj</cp:lastModifiedBy>
  <cp:lastPrinted>2018-01-17T20:30:20Z</cp:lastPrinted>
  <dcterms:created xsi:type="dcterms:W3CDTF">2017-06-07T17:16:24Z</dcterms:created>
  <dcterms:modified xsi:type="dcterms:W3CDTF">2020-11-04T03:01:56Z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DHCSDOC-1363137784-1332</vt:lpwstr>
  </property>
  <property fmtid="{D5CDD505-2E9C-101B-9397-08002B2CF9AE}" pid="5" name="_dlc_DocIdItemGuid">
    <vt:lpwstr>f7cd3db4-4cac-48c1-9ec8-4aa30e759d41</vt:lpwstr>
  </property>
  <property fmtid="{D5CDD505-2E9C-101B-9397-08002B2CF9AE}" pid="6" name="_dlc_DocIdUrl">
    <vt:lpwstr>http://dhcs2016prod:88/services/MH/_layouts/15/DocIdRedir.aspx?ID=DHCSDOC-1363137784-1332, DHCSDOC-1363137784-1332</vt:lpwstr>
  </property>
  <property fmtid="{D5CDD505-2E9C-101B-9397-08002B2CF9AE}" pid="7" name="ContentTypeId">
    <vt:lpwstr>0x0101000DD778A44A894D44A57135C48A267F0A</vt:lpwstr>
  </property>
</Properties>
</file>