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5A3376B8-6364-4D9A-ACB6-0CB61AB9FC35}" xr6:coauthVersionLast="45" xr6:coauthVersionMax="45" xr10:uidLastSave="{00000000-0000-0000-0000-000000000000}"/>
  <bookViews>
    <workbookView xWindow="-120" yWindow="-120" windowWidth="20730" windowHeight="11160" tabRatio="188" xr2:uid="{00000000-000D-0000-FFFF-FFFF00000000}"/>
  </bookViews>
  <sheets>
    <sheet name="GMC FY 16-17 Q4" sheetId="5" r:id="rId1"/>
  </sheets>
  <definedNames>
    <definedName name="TitleRegion1.a5.j8.1">'GMC FY 16-17 Q4'!$A$5</definedName>
    <definedName name="TitleRegion10.a26.j27.1">'GMC FY 16-17 Q4'!$A$26</definedName>
    <definedName name="TitleRegion11.l26.u27.1">'GMC FY 16-17 Q4'!$L$26</definedName>
    <definedName name="TitleRegion12.w26.af27.1">'GMC FY 16-17 Q4'!$W$26</definedName>
    <definedName name="TitleRegion13.a31.j32.1">'GMC FY 16-17 Q4'!$A$31</definedName>
    <definedName name="TitleRegion14.l31.u32.1">'GMC FY 16-17 Q4'!$L$31</definedName>
    <definedName name="TitleRegion15.w31.af32.1">'GMC FY 16-17 Q4'!$W$31</definedName>
    <definedName name="TitleRegion16.a36.j39.1">'GMC FY 16-17 Q4'!$A$36</definedName>
    <definedName name="TitleRegion17.l36.u39.1">'GMC FY 16-17 Q4'!$L$36</definedName>
    <definedName name="TitleRegion18.w36.af39.1">'GMC FY 16-17 Q4'!$W$36</definedName>
    <definedName name="TitleRegion19.a43.j46.1">'GMC FY 16-17 Q4'!$A$43</definedName>
    <definedName name="TitleRegion2.l5.u8.1">'GMC FY 16-17 Q4'!$L$5</definedName>
    <definedName name="TitleRegion20.l43.u46.1">'GMC FY 16-17 Q4'!$L$43</definedName>
    <definedName name="TitleRegion21.w43.af46.1">'GMC FY 16-17 Q4'!$W$43</definedName>
    <definedName name="TitleRegion22.a50.j53.1">'GMC FY 16-17 Q4'!$A$50</definedName>
    <definedName name="TitleRegion23.l50.u53.1">'GMC FY 16-17 Q4'!$L$50</definedName>
    <definedName name="TitleRegion24.w50.af53.1">'GMC FY 16-17 Q4'!$W$50</definedName>
    <definedName name="TitleRegion25.a57.j60.1">'GMC FY 16-17 Q4'!$A$57</definedName>
    <definedName name="TitleRegion26.l57.u60.1">'GMC FY 16-17 Q4'!$L$57</definedName>
    <definedName name="TitleRegion27.w57.af60.1">'GMC FY 16-17 Q4'!$W$57</definedName>
    <definedName name="TitleRegion28.a64.j67.1">'GMC FY 16-17 Q4'!$A$64</definedName>
    <definedName name="TitleRegion29.l64.u67.1">'GMC FY 16-17 Q4'!$L$64</definedName>
    <definedName name="TitleRegion3.w5.af8.1">'GMC FY 16-17 Q4'!$W$5</definedName>
    <definedName name="TitleRegion30.w64.af67.1">'GMC FY 16-17 Q4'!$W$64</definedName>
    <definedName name="TitleRegion31.a71.j74.1">'GMC FY 16-17 Q4'!$A$71</definedName>
    <definedName name="TitleRegion32.l71.u74.1">'GMC FY 16-17 Q4'!$L$71</definedName>
    <definedName name="TitleRegion33.w71.af74.1">'GMC FY 16-17 Q4'!$W$71</definedName>
    <definedName name="TitleRegion34.a78.j81.1">'GMC FY 16-17 Q4'!$A$78</definedName>
    <definedName name="TitleRegion35.l78.u81.1">'GMC FY 16-17 Q4'!$L$78</definedName>
    <definedName name="TitleRegion36.w78.af81.1">'GMC FY 16-17 Q4'!$W$78</definedName>
    <definedName name="TitleRegion37.a85.j88.1">'GMC FY 16-17 Q4'!$A$85</definedName>
    <definedName name="TitleRegion38.l85.u88.1">'GMC FY 16-17 Q4'!$L$85</definedName>
    <definedName name="TitleRegion39.w85.af88.1">'GMC FY 16-17 Q4'!$W$85</definedName>
    <definedName name="TitleRegion4.a12.j15.1">'GMC FY 16-17 Q4'!$A$12</definedName>
    <definedName name="TitleRegion40.a92.j95.1">'GMC FY 16-17 Q4'!$A$92</definedName>
    <definedName name="TitleRegion41.l92.u95.1">'GMC FY 16-17 Q4'!$L$92</definedName>
    <definedName name="TitleRegion42.w92.af95.1">'GMC FY 16-17 Q4'!$W$92</definedName>
    <definedName name="TitleRegion43.a99.j102.1">'GMC FY 16-17 Q4'!$A$99</definedName>
    <definedName name="TitleRegion44.l99.u102.1">'GMC FY 16-17 Q4'!$L$99</definedName>
    <definedName name="TitleRegion45.w99.af102.1">'GMC FY 16-17 Q4'!$W$99</definedName>
    <definedName name="TitleRegion5.l12.u15.1">'GMC FY 16-17 Q4'!$L$12</definedName>
    <definedName name="TitleRegion6.w12.af15.1">'GMC FY 16-17 Q4'!$W$12</definedName>
    <definedName name="TitleRegion7.a19.j22.1">'GMC FY 16-17 Q4'!$A$19</definedName>
    <definedName name="TitleRegion8.l19.u22.1">'GMC FY 16-17 Q4'!$L$19</definedName>
    <definedName name="TitleRegion9.w19..af22.1">'GMC FY 16-17 Q4'!$W$19</definedName>
  </definedNames>
  <calcPr calcId="191029"/>
</workbook>
</file>

<file path=xl/calcChain.xml><?xml version="1.0" encoding="utf-8"?>
<calcChain xmlns="http://schemas.openxmlformats.org/spreadsheetml/2006/main">
  <c r="AE101" i="5" l="1"/>
  <c r="AE100" i="5"/>
  <c r="AE102" i="5"/>
  <c r="T101" i="5"/>
  <c r="T100" i="5"/>
  <c r="T102" i="5" s="1"/>
  <c r="I101" i="5"/>
  <c r="I100" i="5"/>
  <c r="I102" i="5" s="1"/>
  <c r="AE94" i="5"/>
  <c r="AE93" i="5"/>
  <c r="AE95" i="5"/>
  <c r="T94" i="5"/>
  <c r="T93" i="5"/>
  <c r="T95" i="5"/>
  <c r="I94" i="5"/>
  <c r="I95" i="5" s="1"/>
  <c r="I93" i="5"/>
  <c r="AE87" i="5"/>
  <c r="AE86" i="5"/>
  <c r="AE88" i="5" s="1"/>
  <c r="T87" i="5"/>
  <c r="T86" i="5"/>
  <c r="T88" i="5"/>
  <c r="I87" i="5"/>
  <c r="I86" i="5"/>
  <c r="I88" i="5"/>
  <c r="AE80" i="5"/>
  <c r="AE81" i="5" s="1"/>
  <c r="AE79" i="5"/>
  <c r="T80" i="5"/>
  <c r="T79" i="5"/>
  <c r="T81" i="5" s="1"/>
  <c r="I80" i="5"/>
  <c r="I79" i="5"/>
  <c r="I81" i="5"/>
  <c r="AE73" i="5"/>
  <c r="AE72" i="5"/>
  <c r="AE74" i="5" s="1"/>
  <c r="T73" i="5"/>
  <c r="T74" i="5" s="1"/>
  <c r="T72" i="5"/>
  <c r="I73" i="5"/>
  <c r="I72" i="5"/>
  <c r="I74" i="5" s="1"/>
  <c r="AE66" i="5"/>
  <c r="AE65" i="5"/>
  <c r="AE67" i="5" s="1"/>
  <c r="T66" i="5"/>
  <c r="T65" i="5"/>
  <c r="T67" i="5"/>
  <c r="I66" i="5"/>
  <c r="I67" i="5" s="1"/>
  <c r="I65" i="5"/>
  <c r="AE59" i="5"/>
  <c r="AE60" i="5"/>
  <c r="AE58" i="5"/>
  <c r="T59" i="5"/>
  <c r="T58" i="5"/>
  <c r="T60" i="5"/>
  <c r="I59" i="5"/>
  <c r="I58" i="5"/>
  <c r="I60" i="5"/>
  <c r="AE52" i="5"/>
  <c r="AE53" i="5" s="1"/>
  <c r="AE51" i="5"/>
  <c r="T52" i="5"/>
  <c r="T53" i="5"/>
  <c r="T51" i="5"/>
  <c r="I52" i="5"/>
  <c r="I51" i="5"/>
  <c r="I53" i="5"/>
  <c r="AE45" i="5"/>
  <c r="AE44" i="5"/>
  <c r="AE46" i="5"/>
  <c r="T45" i="5"/>
  <c r="T46" i="5" s="1"/>
  <c r="T44" i="5"/>
  <c r="I45" i="5"/>
  <c r="I44" i="5"/>
  <c r="I46" i="5" s="1"/>
  <c r="AE38" i="5"/>
  <c r="AE37" i="5"/>
  <c r="AE39" i="5" s="1"/>
  <c r="T38" i="5"/>
  <c r="T37" i="5"/>
  <c r="T39" i="5"/>
  <c r="I39" i="5"/>
  <c r="I38" i="5"/>
  <c r="I37" i="5"/>
  <c r="AE14" i="5"/>
  <c r="AE13" i="5"/>
  <c r="AE15" i="5" s="1"/>
  <c r="T14" i="5"/>
  <c r="T13" i="5"/>
  <c r="T15" i="5"/>
  <c r="I14" i="5"/>
  <c r="I13" i="5"/>
  <c r="I15" i="5"/>
  <c r="AE7" i="5"/>
  <c r="AE8" i="5" s="1"/>
  <c r="AE6" i="5"/>
  <c r="T7" i="5"/>
  <c r="T6" i="5"/>
  <c r="T8" i="5" s="1"/>
  <c r="I7" i="5"/>
  <c r="I6" i="5"/>
  <c r="I8" i="5" s="1"/>
</calcChain>
</file>

<file path=xl/sharedStrings.xml><?xml version="1.0" encoding="utf-8"?>
<sst xmlns="http://schemas.openxmlformats.org/spreadsheetml/2006/main" count="612" uniqueCount="71">
  <si>
    <t>Annual Dental Visits</t>
  </si>
  <si>
    <t>Use of Preventive Services</t>
  </si>
  <si>
    <t>Use of Sealants</t>
  </si>
  <si>
    <t>6-9</t>
  </si>
  <si>
    <t>10-14</t>
  </si>
  <si>
    <t>Treatment/Prevention of Caries</t>
  </si>
  <si>
    <t>Exams/Oral Health Evaluations</t>
  </si>
  <si>
    <t>Use of Dental Treatment Services</t>
  </si>
  <si>
    <t>Continuity of Care</t>
  </si>
  <si>
    <t>Usual Source of Care</t>
  </si>
  <si>
    <t>0-20</t>
  </si>
  <si>
    <t>&lt;1</t>
  </si>
  <si>
    <t>1-2</t>
  </si>
  <si>
    <t>3-5</t>
  </si>
  <si>
    <t>15-18</t>
  </si>
  <si>
    <t>19-20</t>
  </si>
  <si>
    <t>Department of Health Care Services: Dental Managed Care Performance Measures</t>
  </si>
  <si>
    <t>Count of Sealants</t>
  </si>
  <si>
    <t>Count of Fluoride Varnishes</t>
  </si>
  <si>
    <t>0-5</t>
  </si>
  <si>
    <t>0-6</t>
  </si>
  <si>
    <t>Use of Diagnostic Services</t>
  </si>
  <si>
    <t>21+</t>
  </si>
  <si>
    <t>Utili.</t>
  </si>
  <si>
    <t>Age</t>
  </si>
  <si>
    <r>
      <rPr>
        <b/>
        <sz val="14"/>
        <rFont val="Arial"/>
        <family val="2"/>
      </rPr>
      <t>Access Health Plan</t>
    </r>
  </si>
  <si>
    <r>
      <rPr>
        <b/>
        <sz val="14"/>
        <rFont val="Arial"/>
        <family val="2"/>
      </rPr>
      <t>Health Net Health Plan</t>
    </r>
  </si>
  <si>
    <r>
      <rPr>
        <b/>
        <sz val="14"/>
        <rFont val="Arial"/>
        <family val="2"/>
      </rPr>
      <t>Liberty Health Plan</t>
    </r>
  </si>
  <si>
    <t>Num.</t>
  </si>
  <si>
    <t>Den.</t>
  </si>
  <si>
    <t>Cnt.</t>
  </si>
  <si>
    <t>Preventive Services to Fillings Ratio</t>
  </si>
  <si>
    <t>Overall Utilization of Dental Services - One year</t>
  </si>
  <si>
    <t>Overall Utilization of Dental Services - Two years</t>
  </si>
  <si>
    <t>Overall Utilization of Dental Services - Three years</t>
  </si>
  <si>
    <t>Ratio</t>
  </si>
  <si>
    <t>Annual Dental Visits - new description, no code change</t>
  </si>
  <si>
    <t>Use of Preventive Services - new description, additional ICD code</t>
  </si>
  <si>
    <t>Use of Sealants - new description, additional ICD code</t>
  </si>
  <si>
    <t>Count of Sealants - new description, additional ICD code</t>
  </si>
  <si>
    <t>Count of Fluoride Varnishes - new description, additional ICD code</t>
  </si>
  <si>
    <t>Use of Diagnostic Services - new description, additional ICD code</t>
  </si>
  <si>
    <t>Treatment/Prevention of Caries - new description, additional ICD code</t>
  </si>
  <si>
    <t>Exams/Oral Health Evaluations - new description, additional ICD code</t>
  </si>
  <si>
    <t>Use of Dental Treatment Services - new description, additional ICD code</t>
  </si>
  <si>
    <t>Preventive Services to Fillings - new description, additional ICD code</t>
  </si>
  <si>
    <t>Overall Utilization of Dental Services 1 year - new description, measure with SNC developed</t>
  </si>
  <si>
    <t>Overall Utilization of Dental Services 2 years - new description, measure with SNC developed</t>
  </si>
  <si>
    <t>Overall Utilization of Dental Services 3 years - new description, measure with SNC developed</t>
  </si>
  <si>
    <t>Continuity of Care - new description, measure with SNC developed</t>
  </si>
  <si>
    <t>Usual Source of Care - new description, measure with SNC developed</t>
  </si>
  <si>
    <t>List 1</t>
  </si>
  <si>
    <t>A690 B002 B370 B379 C009 C029 C050 C058 C059 C060 C061 C069 C07 C080 C099 C12 C148 C300 C310 D040 D100 D101 D102 D1030 D1039 D110 D164 D165 D230 D2330 D3709 F458 G4763 G500 G501 G508 G509 G510 G519 G8921 G8929 J0100 J320 K000 K001 K002 K003 K004 K005 K006 K007 K008 K009 K010 K011 K033 K034 K035 K037 K0389 K039 K043 K0499 K060 K061 K062 K063 K068 K069 K080 K081 K08101 K08102 K08103 K08104 K08109 K08111 K08112 K08113 K08114 K08119 K08121 K08122 K08123 K08124 K08129 K08131 K08132 K08133 K08134 K08139 K08191 K08192 K08193 K08194 K08199 K0820 K0821 K0822 K0823 K0824 K0825 K0826 K08401 K08402 K08403 K08404 K08409 K08411 K08412 K08413 K08414 K08419 K08421 K08422 K08423 K08424 K08429 K0843 K08431 K08432 K08433 K08434 K08439 K08491 K08492 K08493 K08494 K08499 K085 K0853 K0855 K088 K0881 K0882 K0889 K090 K091 K098 K111 K1120 K113 K115 K116 K117 K118 K120 K121 K122 K1230 K1232 K1239 K130 K131 K1321 K1329 K134 K135 K136 K1370 K1379 K140 K141 K143 K145 K146 K148 K149 L0291 L03211 L0390 M2602 M2603 M2607 M2609 M2610 M2612 M2619 M26219 M26220 M26221 M2624 M2629 M2630 M2631 M2633 M2635 M2636 M2637 M2639 M2650 M2651 M2652 M2653 M2655 M2657 M2659 M26601 M26602 M26603 M26609 M2661 M26621 M26623 M2670 M2671 M2672 M2674 M2679 M2682 M2689 M269 M270 M272 M273 M2740 M2749 M2752 M2761 M2762 M2763 M2769 M278 M279 M792 M87180 M879 Q351 Q359 Q360 Q369 Q371 Q374 Q375 Q379 Q380 Q381 Q385 Q386 R196 R682 S00511A S00512A S00531A S01501A S01502A S01502D S01511A S01512A S020XXA S02113D S022XXA S02401A S02401D S02402A S02402D S02411A S02411D S02412D S0242XA S0242XD S025XXA S025XXB S025XXD S025XXG S025XXK S025XXS S02600A S02600B S02600D S02609A S02609B S02609D S02609G S02609K S02609S S0261XA S0261XD S0262XA S0264XD S02650A S0265XA S0265XD S0265XG S0265XS S0266XA S0266XD S0266XS S0267XA S0267XD S0269XA S0269XB S0269XD S028XXD S0292XA S0292XD S030XXA S030XXD S032XXA S032XXD S032XXS S098XXA S0990XA S0993XA S0993XD S0993XS T180XXA T8584XA V689 Z0000 Z00121 Z00129 Z008 Z012 Z0120 Z0121 Z0130 Z0131 Z01818 Z0189 Z0289 Z029 Z043 Z049 Z08 Z1281 Z1832 Z392 Z965</t>
  </si>
  <si>
    <t>List 2</t>
  </si>
  <si>
    <t>K0262 K029 K0252 K0532 K0263 K0530 Z463 K047 K040 K0253 K0381 Z98811 K041 K056 K0531 K027 K083 K045 K08531 K0850 K0520 K044 K0521 K0490 K046 Z4802 K099 K0851 K05322 K05329 K08530 K0522 K05321 Z48814 K055 K054 Z464 R52 K08539 Z972 K042 Z515 K0859 K0401 K05323 Z449 K05311 K05312 K05313 K05211 M2759 K0852 M2751 K05319 Z4889 G8918 K0856 K05212 K05213 K05221 K048 G8911 K05219 M2753 K05222 K05229 G8928 K05223 E11630 Z481 E10630 K025 K052</t>
  </si>
  <si>
    <r>
      <t xml:space="preserve">Percentage of beneficiaries who had at least one (1) dental visit during the measurement period. 
</t>
    </r>
    <r>
      <rPr>
        <u/>
        <sz val="12"/>
        <rFont val="Arial"/>
        <family val="2"/>
      </rPr>
      <t>Numerator</t>
    </r>
    <r>
      <rPr>
        <sz val="12"/>
        <rFont val="Arial"/>
        <family val="2"/>
      </rPr>
      <t xml:space="preserve">:  Number of beneficiaries with at least 90 days continuous enrollment in the same plan within the measurement year who received any dental procedure (D0100-D9999) or dental encounter at a Safety Net Clinic (SNC) (e.g., Federally Qualified Health Centers (FQHCs); Rural Health Clinics (RHCs); and Indian Health Services/Memorandum of Agreement Clinics (community health centers)) during the period.
</t>
    </r>
    <r>
      <rPr>
        <u/>
        <sz val="12"/>
        <rFont val="Arial"/>
        <family val="2"/>
      </rPr>
      <t>Denominator</t>
    </r>
    <r>
      <rPr>
        <sz val="12"/>
        <rFont val="Arial"/>
        <family val="2"/>
      </rPr>
      <t xml:space="preserve">:  Number of beneficiaries with at least 90 days continuous enrollment in the same plan within the measurement year. </t>
    </r>
  </si>
  <si>
    <r>
      <t xml:space="preserve">Percentage of beneficiaries who received any preventive dental service during the measurement period.
</t>
    </r>
    <r>
      <rPr>
        <u/>
        <sz val="12"/>
        <rFont val="Arial"/>
        <family val="2"/>
      </rPr>
      <t>Numerator</t>
    </r>
    <r>
      <rPr>
        <sz val="12"/>
        <rFont val="Arial"/>
        <family val="2"/>
      </rPr>
      <t xml:space="preserve">:  Number of beneficiaries with at least 90 days continuous enrollment in the same plan within the measurement year who received any preventive dental service (D1000-D1999 or ICD 10: K023 K0251 K0261 K036 K0500 K0501 K051 K0510 K0511 Z012 Z0120 Z0121 Z293 Z299 Z98810 in the measurement period.
</t>
    </r>
    <r>
      <rPr>
        <u/>
        <sz val="12"/>
        <rFont val="Arial"/>
        <family val="2"/>
      </rPr>
      <t>Denominator</t>
    </r>
    <r>
      <rPr>
        <sz val="12"/>
        <rFont val="Arial"/>
        <family val="2"/>
      </rPr>
      <t xml:space="preserve">:   Number of beneficiaries with at least 90 days continuous enrollment in the same plan within the measurement year. </t>
    </r>
  </si>
  <si>
    <r>
      <t xml:space="preserve">Percentage of beneficiaries ages 6-9 and 10-14 who received a dental sealant on at least one permanent molar during the measurement period.
</t>
    </r>
    <r>
      <rPr>
        <u/>
        <sz val="12"/>
        <rFont val="Arial"/>
        <family val="2"/>
      </rPr>
      <t>Numerator</t>
    </r>
    <r>
      <rPr>
        <sz val="12"/>
        <rFont val="Arial"/>
        <family val="2"/>
      </rPr>
      <t xml:space="preserve">:  1.) Number of beneficiaries ages 6-9  with at least 90 days continuous enrollment in the same plan within the measurement year who received a dental sealant (D1351) on a permanent first molar (tooth number = 3, 14, 19, 30) or a SNC dental encounter with ICD 10: Z98810. 2) Number of beneficiaries ages 10-14 with at least 90 days continuous enrollment in the same plan within the measurement year who received a dental sealant(D1351) on a permanent second molar(tooth number=2,15,18,31) or a SNC dental encounter with ICD 10: Z98810.
</t>
    </r>
    <r>
      <rPr>
        <u/>
        <sz val="12"/>
        <rFont val="Arial"/>
        <family val="2"/>
      </rPr>
      <t>Denominator</t>
    </r>
    <r>
      <rPr>
        <sz val="12"/>
        <rFont val="Arial"/>
        <family val="2"/>
      </rPr>
      <t>:  Number of beneficiaries ages 6-9 and 10-14, respectively, with at least 90 days continuous enrollment in the same plan within the measurement year.</t>
    </r>
  </si>
  <si>
    <t>Number of applications of dental sealants (D1351) or dental encounter at a SNC with ICD 10: Z98810 for beneficiaries ages 6-9 and 10-14 during the measurement period.</t>
  </si>
  <si>
    <t>Number of applications of fluoride varnishes (1203, D1204, D1206, or D1208) or dental encounter at a SNC with ICD10: K036 or Z293 for beneficiaries ages 0-5, 0-6, 6-9, and 10-14 during the measurement period.</t>
  </si>
  <si>
    <r>
      <t xml:space="preserve">Percentage of beneficiaries who received any diagnostic dental service during the measurement period.
</t>
    </r>
    <r>
      <rPr>
        <u/>
        <sz val="12"/>
        <rFont val="Arial"/>
        <family val="2"/>
      </rPr>
      <t>Numerator</t>
    </r>
    <r>
      <rPr>
        <sz val="12"/>
        <rFont val="Arial"/>
        <family val="2"/>
      </rPr>
      <t xml:space="preserve">:  Number of beneficiaries with at least 90 days continuous enrollment in the same plan within the measurement year who received any diagnostic dental service (D0100-D0999) or dental encounter at a SNC with ICD 10 on List 1 and M2620 M26211 M26212 M26213 M2632 M264 M2660 M2662 M2663 M2669 R6884 in the measurement period.
</t>
    </r>
    <r>
      <rPr>
        <u/>
        <sz val="12"/>
        <rFont val="Arial"/>
        <family val="2"/>
      </rPr>
      <t>Denominator</t>
    </r>
    <r>
      <rPr>
        <sz val="12"/>
        <rFont val="Arial"/>
        <family val="2"/>
      </rPr>
      <t xml:space="preserve">:   Number of beneficiaries with at least 90 days continuous enrollment in the same plan within the measurement year. </t>
    </r>
  </si>
  <si>
    <r>
      <t xml:space="preserve">Percentage of beneficiaries who received either treatment for caries or a caries-preventive procedure during the measurement period.
</t>
    </r>
    <r>
      <rPr>
        <u/>
        <sz val="12"/>
        <rFont val="Arial"/>
        <family val="2"/>
      </rPr>
      <t>Numerator</t>
    </r>
    <r>
      <rPr>
        <sz val="12"/>
        <rFont val="Arial"/>
        <family val="2"/>
      </rPr>
      <t xml:space="preserve">:  Number of beneficiaries with at least 90 days continuous enrollment in the same plan within the measurement year who received a treatment for caries (D2000-D2999) or dental encounter at a SNC with ICD 10: K0262 K029 K0252 K0263 K0253 K0381 Z98811 K027 K08531 K0850 K0851 K08530 K08539 K0859 K0852 K0856 K025 or a caries-preventive procedure (D1203-D1208, D1310, D1330, or D1351) or dental encounter at a SNC with ICD 10: K036, Z293 or Z98810 during the measurement period.
</t>
    </r>
    <r>
      <rPr>
        <u/>
        <sz val="12"/>
        <rFont val="Arial"/>
        <family val="2"/>
      </rPr>
      <t>Denominator</t>
    </r>
    <r>
      <rPr>
        <sz val="12"/>
        <rFont val="Arial"/>
        <family val="2"/>
      </rPr>
      <t xml:space="preserve">:  Number of beneficiaries with at least 90 days continuous enrollment in the same plan within the measurement year. </t>
    </r>
  </si>
  <si>
    <r>
      <t xml:space="preserve">The percentage of beneficiaries who received a comprehensive or periodic oral health evaluation or, for beneficiaries under 3 years of age, who received an oral evaluation and counseling with the primary care giver, during the measurement period.
</t>
    </r>
    <r>
      <rPr>
        <u/>
        <sz val="12"/>
        <rFont val="Arial"/>
        <family val="2"/>
      </rPr>
      <t>Numerator</t>
    </r>
    <r>
      <rPr>
        <sz val="12"/>
        <rFont val="Arial"/>
        <family val="2"/>
      </rPr>
      <t xml:space="preserve">:  Number of beneficiaries with at least 90 days continuous enrollment in the same plan within the measurement year who received a comprehensive or period exam (D0120, D0150) or dental encounter at a SNC with  ICD 10 on List 1 below or, for beneficiaries under three (3) years of age, who received an oral evaluation and counseling with the primary caregiver (D0145), during the measurement period.
</t>
    </r>
    <r>
      <rPr>
        <u/>
        <sz val="12"/>
        <rFont val="Arial"/>
        <family val="2"/>
      </rPr>
      <t>Denominator</t>
    </r>
    <r>
      <rPr>
        <sz val="12"/>
        <rFont val="Arial"/>
        <family val="2"/>
      </rPr>
      <t>:  Number of beneficiaries with at least 90 days continuous enrollment in the same plan within the measurement year.</t>
    </r>
  </si>
  <si>
    <r>
      <t xml:space="preserve">Percentage of beneficiaries who received any dental treatment service during the measurement period.
</t>
    </r>
    <r>
      <rPr>
        <u/>
        <sz val="12"/>
        <rFont val="Arial"/>
        <family val="2"/>
      </rPr>
      <t>Numerator</t>
    </r>
    <r>
      <rPr>
        <sz val="12"/>
        <rFont val="Arial"/>
        <family val="2"/>
      </rPr>
      <t xml:space="preserve">:  Number of beneficiaries with at least 90 days continuous enrollment in the same plan within the measurement year who received any dental treatment service (D2000-D9999) or dental encounter at a SNC with  ICD 10 on List 2 below in the measurement period.
</t>
    </r>
    <r>
      <rPr>
        <u/>
        <sz val="12"/>
        <rFont val="Arial"/>
        <family val="2"/>
      </rPr>
      <t>Denominator</t>
    </r>
    <r>
      <rPr>
        <sz val="12"/>
        <rFont val="Arial"/>
        <family val="2"/>
      </rPr>
      <t>:  Number of beneficiaries with at least 90 days continuous enrollment in the same plan within the measurement year.</t>
    </r>
  </si>
  <si>
    <r>
      <t xml:space="preserve">Percentage of beneficiaries who received one (1) or more fillings in the measurement period who also received preventive services (topical fluoride application, sealant, preventive resin restoration, education) during the measurement period.
</t>
    </r>
    <r>
      <rPr>
        <u/>
        <sz val="12"/>
        <rFont val="Arial"/>
        <family val="2"/>
      </rPr>
      <t>Numerator</t>
    </r>
    <r>
      <rPr>
        <sz val="12"/>
        <rFont val="Arial"/>
        <family val="2"/>
      </rPr>
      <t xml:space="preserve">:  Number of beneficiaries with at least 90 days continuous enrollment in the same plan within the measurement year who received one (1) or more fillings (D2000-D2999) or dental encounter at a SNC with ICD 10: K0262 K029 K0252 K0263 K0253 K0381 Z98811 K027 K08531 K0850 K0851 K08530 K08539 K0859 K0852 K0856 K025 in the measurement period and who also received one (1) or more topical fluoride applications (D1203, D1204, D1206, or D1208) or dental encounter at a SNC with  ICD10: K036 or Z293, dental sealants (D1351) or dental encounter at a SNC with ICD 10: Z98810, preventive resin restorations (D1352) or dental encounter at a SNC with ICD 10: K023 K0251 K0261 Z98810 or education to prevent caries (D1310 or D1330) in the measurement period.
</t>
    </r>
    <r>
      <rPr>
        <u/>
        <sz val="12"/>
        <rFont val="Arial"/>
        <family val="2"/>
      </rPr>
      <t>Denominator</t>
    </r>
    <r>
      <rPr>
        <sz val="12"/>
        <rFont val="Arial"/>
        <family val="2"/>
      </rPr>
      <t>:  Number of beneficiaries with at least 90 days continuous enrollment in the same plan within the measurement year, who received one (1) or more fillings (D2000-D2999) or ICD 10: K0262 K029 K0252 K0263 K0253 K0381 Z98811 K027 K08531 K0850 K0851 K08530 K08539 K0859 K0852 K0856 K025 in the measurement period.</t>
    </r>
  </si>
  <si>
    <r>
      <t xml:space="preserve">Percentage of beneficiaries continuously enrolled for the measurement period who received any dental service during that period.
</t>
    </r>
    <r>
      <rPr>
        <u/>
        <sz val="12"/>
        <rFont val="Arial"/>
        <family val="2"/>
      </rPr>
      <t>Numerator</t>
    </r>
    <r>
      <rPr>
        <sz val="12"/>
        <rFont val="Arial"/>
        <family val="2"/>
      </rPr>
      <t xml:space="preserve">:  Number of beneficiaries continuously enrolled for one (1) year with no gap in coverage who received any dental service (D0100-D9999) or dental encounter at a SNC during that period.
</t>
    </r>
    <r>
      <rPr>
        <u/>
        <sz val="12"/>
        <rFont val="Arial"/>
        <family val="2"/>
      </rPr>
      <t>Denominator</t>
    </r>
    <r>
      <rPr>
        <sz val="12"/>
        <rFont val="Arial"/>
        <family val="2"/>
      </rPr>
      <t xml:space="preserve">:  Number of beneficiaries continuously enrolled for one (1) year with no gap in coverage. </t>
    </r>
  </si>
  <si>
    <r>
      <t xml:space="preserve">Percentage of beneficiaries continuously enrolled for the measurement period who received any dental service during that period.
</t>
    </r>
    <r>
      <rPr>
        <u/>
        <sz val="12"/>
        <rFont val="Arial"/>
        <family val="2"/>
      </rPr>
      <t>Numerator</t>
    </r>
    <r>
      <rPr>
        <sz val="12"/>
        <rFont val="Arial"/>
        <family val="2"/>
      </rPr>
      <t xml:space="preserve">:  Number of beneficiaries continuously enrolled for two (2) years with no gap in coverage who received any dental service (D0100-D9999) or dental encounter at a SNC during that period.
</t>
    </r>
    <r>
      <rPr>
        <u/>
        <sz val="12"/>
        <rFont val="Arial"/>
        <family val="2"/>
      </rPr>
      <t>Denominator</t>
    </r>
    <r>
      <rPr>
        <sz val="12"/>
        <rFont val="Arial"/>
        <family val="2"/>
      </rPr>
      <t xml:space="preserve">:  Number of beneficiaries continuously enrolled for two (2) years with no gap in coverage. </t>
    </r>
  </si>
  <si>
    <r>
      <t xml:space="preserve">Percentage of beneficiaries continuously enrolled for the measurement period who received any dental service during that period.
</t>
    </r>
    <r>
      <rPr>
        <u/>
        <sz val="12"/>
        <rFont val="Arial"/>
        <family val="2"/>
      </rPr>
      <t>Numerator</t>
    </r>
    <r>
      <rPr>
        <sz val="12"/>
        <rFont val="Arial"/>
        <family val="2"/>
      </rPr>
      <t xml:space="preserve">:  Number of beneficiaries continuously enrolled for three (3) years with no gap in coverage who received any dental service (D0100-D9999) or dental encounter at a SNC during that period.
</t>
    </r>
    <r>
      <rPr>
        <u/>
        <sz val="12"/>
        <rFont val="Arial"/>
        <family val="2"/>
      </rPr>
      <t>Denominator</t>
    </r>
    <r>
      <rPr>
        <sz val="12"/>
        <rFont val="Arial"/>
        <family val="2"/>
      </rPr>
      <t xml:space="preserve">:  Number of beneficiaries continuously enrolled for three (3) years with no gap in coverage. </t>
    </r>
  </si>
  <si>
    <r>
      <t xml:space="preserve">The percentage of beneficiaries continuously enrolled for two (2) years with no gap in coverage who received a comprehensive oral evaluation or a prophylaxis in both the year prior to the measurement year and in the measurement year.
</t>
    </r>
    <r>
      <rPr>
        <u/>
        <sz val="12"/>
        <rFont val="Arial"/>
        <family val="2"/>
      </rPr>
      <t>Numerator</t>
    </r>
    <r>
      <rPr>
        <sz val="12"/>
        <rFont val="Arial"/>
        <family val="2"/>
      </rPr>
      <t xml:space="preserve">:  Number of beneficiaries in the denominator who also received a comprehensive oral evaluation (D0120, D0150) or dental encounter at a SNC with ICD 10 on List 1 below, or a prophylaxis (D1110, D1120) or dental encounter at a SNC with ICD 10: K036 K0500 K0501 K051 K0510 K0511 Z293 Z299 Z012 Z0120 Z0121 in the measurement year.
</t>
    </r>
    <r>
      <rPr>
        <u/>
        <sz val="12"/>
        <rFont val="Arial"/>
        <family val="2"/>
      </rPr>
      <t>Denominator</t>
    </r>
    <r>
      <rPr>
        <sz val="12"/>
        <rFont val="Arial"/>
        <family val="2"/>
      </rPr>
      <t>:  Number of beneficiaries continuously enrolled for two (2) years with no gap in coverage who received a comprehensive oral evaluation (D0120, D0150) or dental encounter at a SNC with ICD 10 on List 1 below, or a prophylaxis (D1110, D1120) or dental encounter at a SNC with ICD 10: K036 K0500 K0501 K051 K0510 K0511 Z293 Z299 Z012 Z0120 Z0121 in the year prior to the measurement year.</t>
    </r>
  </si>
  <si>
    <r>
      <t xml:space="preserve">The percentage of beneficiaries who received any dental service each year for two (2) consecutive years.
</t>
    </r>
    <r>
      <rPr>
        <u/>
        <sz val="12"/>
        <rFont val="Arial"/>
        <family val="2"/>
      </rPr>
      <t>Numerator</t>
    </r>
    <r>
      <rPr>
        <sz val="12"/>
        <rFont val="Arial"/>
        <family val="2"/>
      </rPr>
      <t xml:space="preserve">:  Number of members in the same plan for two years during the measurement period with no gap who received at least one (1) dental service (D0100-D9999) or dental encounter at a SNC in each of those years.
</t>
    </r>
    <r>
      <rPr>
        <u/>
        <sz val="12"/>
        <rFont val="Arial"/>
        <family val="2"/>
      </rPr>
      <t>Denominator</t>
    </r>
    <r>
      <rPr>
        <sz val="12"/>
        <rFont val="Arial"/>
        <family val="2"/>
      </rPr>
      <t>:  Number of beneficiaries continuously enrolled for two (2) years with no gap in coverage.</t>
    </r>
  </si>
  <si>
    <t>Geographic Managed Care (GMC) Plans    Report Period: July 2016 to June 2017          Data Source: DHCS data warehouse           Query date: 1/5/2018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</si>
</sst>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37" x14ac:knownFonts="1">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name val="Arial"/>
      <family val="2"/>
    </font>
    <font>
      <b/>
      <sz val="14"/>
      <name val="Arial"/>
      <family val="2"/>
    </font>
    <font>
      <sz val="14"/>
      <name val="Arial"/>
      <family val="2"/>
    </font>
    <font>
      <b/>
      <sz val="13"/>
      <name val="Arial"/>
      <family val="2"/>
    </font>
    <font>
      <b/>
      <i/>
      <sz val="16"/>
      <name val="Arial"/>
      <family val="2"/>
    </font>
    <font>
      <sz val="12"/>
      <name val="Arial"/>
      <family val="2"/>
    </font>
    <font>
      <u/>
      <sz val="12"/>
      <name val="Arial"/>
      <family val="2"/>
    </font>
    <font>
      <sz val="11"/>
      <color theme="1"/>
      <name val="Calibri"/>
      <family val="2"/>
      <scheme val="minor"/>
    </font>
    <font>
      <sz val="10"/>
      <color rgb="FF000000"/>
      <name val="Arial"/>
      <family val="2"/>
    </font>
    <font>
      <sz val="10"/>
      <color rgb="FF000000"/>
      <name val="Times New Roman"/>
      <family val="1"/>
    </font>
    <font>
      <sz val="14"/>
      <color rgb="FF000000"/>
      <name val="Arial"/>
      <family val="2"/>
    </font>
    <font>
      <sz val="12"/>
      <color rgb="FF000000"/>
      <name val="Arial"/>
      <family val="2"/>
    </font>
    <font>
      <b/>
      <sz val="12"/>
      <color rgb="FF000000"/>
      <name val="Arial"/>
      <family val="2"/>
    </font>
    <font>
      <b/>
      <sz val="12"/>
      <color theme="1"/>
      <name val="Arial"/>
      <family val="2"/>
    </font>
    <font>
      <b/>
      <sz val="14"/>
      <color rgb="FF000000"/>
      <name val="Arial"/>
      <family val="2"/>
    </font>
    <font>
      <b/>
      <sz val="14"/>
      <color theme="0"/>
      <name val="Arial"/>
      <family val="2"/>
    </font>
    <font>
      <sz val="12"/>
      <color theme="1"/>
      <name val="Arial"/>
      <family val="2"/>
    </font>
    <font>
      <b/>
      <sz val="11"/>
      <color theme="4" tint="-0.249977111117893"/>
      <name val="Arial"/>
      <family val="2"/>
    </font>
  </fonts>
  <fills count="29">
    <fill>
      <patternFill patternType="none"/>
    </fill>
    <fill>
      <patternFill patternType="gray125"/>
    </fill>
    <fill>
      <patternFill patternType="solid">
        <fgColor indexed="27"/>
      </patternFill>
    </fill>
    <fill>
      <patternFill patternType="solid">
        <fgColor indexed="31"/>
      </patternFill>
    </fill>
    <fill>
      <patternFill patternType="solid">
        <fgColor indexed="44"/>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29"/>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53"/>
      </patternFill>
    </fill>
    <fill>
      <patternFill patternType="solid">
        <fgColor indexed="43"/>
      </patternFill>
    </fill>
    <fill>
      <patternFill patternType="solid">
        <fgColor indexed="26"/>
      </patternFill>
    </fill>
    <fill>
      <patternFill patternType="solid">
        <fgColor theme="5" tint="0.79998168889431442"/>
        <bgColor indexed="65"/>
      </patternFill>
    </fill>
    <fill>
      <patternFill patternType="solid">
        <fgColor rgb="FFB6BEC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F0C43"/>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1">
    <xf numFmtId="0" fontId="0" fillId="0" borderId="0"/>
    <xf numFmtId="0" fontId="1" fillId="3" borderId="0" applyNumberFormat="0" applyBorder="0" applyAlignment="0" applyProtection="0"/>
    <xf numFmtId="0" fontId="26" fillId="2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1" borderId="0" applyNumberFormat="0" applyBorder="0" applyAlignment="0" applyProtection="0"/>
    <xf numFmtId="0" fontId="3" fillId="5" borderId="0" applyNumberFormat="0" applyBorder="0" applyAlignment="0" applyProtection="0"/>
    <xf numFmtId="0" fontId="4" fillId="10" borderId="1" applyNumberFormat="0" applyAlignment="0" applyProtection="0"/>
    <xf numFmtId="0" fontId="5" fillId="20" borderId="2"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alignment wrapText="1"/>
    </xf>
    <xf numFmtId="0" fontId="7" fillId="0" borderId="0" applyNumberFormat="0" applyFill="0" applyBorder="0" applyAlignment="0" applyProtection="0"/>
    <xf numFmtId="0" fontId="8"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8"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7" fillId="0" borderId="0"/>
    <xf numFmtId="0" fontId="27" fillId="0" borderId="0"/>
    <xf numFmtId="0" fontId="27" fillId="0" borderId="0"/>
    <xf numFmtId="0" fontId="6" fillId="0" borderId="0"/>
    <xf numFmtId="0" fontId="6" fillId="0" borderId="0"/>
    <xf numFmtId="0" fontId="6" fillId="0" borderId="0"/>
    <xf numFmtId="0" fontId="6" fillId="0" borderId="0">
      <alignment wrapText="1"/>
    </xf>
    <xf numFmtId="0" fontId="6" fillId="0" borderId="0">
      <alignment wrapText="1"/>
    </xf>
    <xf numFmtId="0" fontId="28" fillId="0" borderId="0"/>
    <xf numFmtId="0" fontId="1" fillId="23" borderId="7" applyNumberFormat="0" applyFont="0" applyAlignment="0" applyProtection="0"/>
    <xf numFmtId="0" fontId="15" fillId="10" borderId="8" applyNumberFormat="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3">
    <xf numFmtId="0" fontId="0" fillId="0" borderId="0" xfId="0"/>
    <xf numFmtId="0" fontId="29"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protection locked="0"/>
    </xf>
    <xf numFmtId="0" fontId="2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3" fontId="31" fillId="0" borderId="10" xfId="0" applyNumberFormat="1" applyFont="1" applyFill="1" applyBorder="1" applyAlignment="1" applyProtection="1">
      <alignment horizontal="center" vertical="center" wrapText="1"/>
      <protection locked="0"/>
    </xf>
    <xf numFmtId="165" fontId="31" fillId="0" borderId="10" xfId="0" applyNumberFormat="1" applyFont="1" applyFill="1" applyBorder="1" applyAlignment="1" applyProtection="1">
      <alignment horizontal="center" vertical="center" wrapText="1"/>
      <protection locked="0"/>
    </xf>
    <xf numFmtId="165" fontId="31" fillId="0" borderId="10" xfId="54" applyNumberFormat="1" applyFont="1" applyFill="1" applyBorder="1" applyAlignment="1" applyProtection="1">
      <alignment horizontal="center" vertical="center" wrapText="1"/>
      <protection locked="0"/>
    </xf>
    <xf numFmtId="164" fontId="20" fillId="0" borderId="0" xfId="0" applyNumberFormat="1" applyFont="1" applyFill="1" applyBorder="1" applyAlignment="1" applyProtection="1">
      <alignment horizontal="left" vertical="center"/>
    </xf>
    <xf numFmtId="164" fontId="32" fillId="0" borderId="0" xfId="2" applyNumberFormat="1" applyFont="1" applyFill="1" applyBorder="1" applyAlignment="1" applyProtection="1">
      <alignment horizontal="center" vertical="center" wrapText="1"/>
    </xf>
    <xf numFmtId="3" fontId="30" fillId="0" borderId="0" xfId="0" applyNumberFormat="1" applyFont="1" applyFill="1" applyBorder="1" applyAlignment="1" applyProtection="1">
      <alignment horizontal="center" vertical="center" wrapText="1"/>
    </xf>
    <xf numFmtId="165" fontId="31" fillId="0" borderId="0" xfId="54" applyNumberFormat="1" applyFont="1" applyFill="1" applyBorder="1" applyAlignment="1" applyProtection="1">
      <alignment horizontal="center" vertical="center" wrapText="1"/>
    </xf>
    <xf numFmtId="3" fontId="29" fillId="0" borderId="0" xfId="0" applyNumberFormat="1" applyFont="1" applyFill="1" applyBorder="1" applyAlignment="1" applyProtection="1">
      <alignment horizontal="center" vertical="center" wrapText="1"/>
    </xf>
    <xf numFmtId="165" fontId="33" fillId="0" borderId="0" xfId="54"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xf>
    <xf numFmtId="0" fontId="30" fillId="25" borderId="0" xfId="0" applyFont="1" applyFill="1" applyBorder="1" applyAlignment="1" applyProtection="1">
      <alignment horizontal="center" vertical="center"/>
      <protection locked="0"/>
    </xf>
    <xf numFmtId="164" fontId="32" fillId="26" borderId="10" xfId="2" applyNumberFormat="1" applyFont="1" applyFill="1" applyBorder="1" applyAlignment="1" applyProtection="1">
      <alignment horizontal="center" vertical="center" wrapText="1"/>
      <protection locked="0"/>
    </xf>
    <xf numFmtId="0" fontId="30" fillId="26" borderId="0" xfId="0"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wrapText="1"/>
      <protection locked="0"/>
    </xf>
    <xf numFmtId="1" fontId="29" fillId="27" borderId="10" xfId="0" applyNumberFormat="1" applyFont="1" applyFill="1" applyBorder="1" applyAlignment="1" applyProtection="1">
      <alignment horizontal="center" vertical="center" wrapText="1"/>
      <protection locked="0"/>
    </xf>
    <xf numFmtId="3" fontId="29" fillId="27" borderId="10" xfId="0" applyNumberFormat="1" applyFont="1" applyFill="1" applyBorder="1" applyAlignment="1" applyProtection="1">
      <alignment horizontal="center" vertical="center" wrapText="1"/>
      <protection locked="0"/>
    </xf>
    <xf numFmtId="165" fontId="33" fillId="27" borderId="10" xfId="0" applyNumberFormat="1" applyFont="1" applyFill="1" applyBorder="1" applyAlignment="1" applyProtection="1">
      <alignment horizontal="center" vertical="center" wrapText="1"/>
      <protection locked="0"/>
    </xf>
    <xf numFmtId="164" fontId="34" fillId="28" borderId="0" xfId="0" applyNumberFormat="1" applyFont="1" applyFill="1" applyBorder="1" applyAlignment="1" applyProtection="1">
      <alignment horizontal="left" vertical="center"/>
      <protection locked="0"/>
    </xf>
    <xf numFmtId="164" fontId="35" fillId="0" borderId="0" xfId="0" applyNumberFormat="1" applyFont="1" applyFill="1" applyBorder="1" applyAlignment="1" applyProtection="1">
      <alignment vertical="center" wrapText="1"/>
      <protection locked="0"/>
    </xf>
    <xf numFmtId="164" fontId="36" fillId="26" borderId="10" xfId="2" applyNumberFormat="1" applyFont="1" applyFill="1" applyBorder="1" applyAlignment="1" applyProtection="1">
      <alignment vertical="center" wrapText="1"/>
      <protection locked="0"/>
    </xf>
    <xf numFmtId="164" fontId="34" fillId="28" borderId="0" xfId="0" applyNumberFormat="1" applyFont="1" applyFill="1" applyBorder="1" applyAlignment="1" applyProtection="1">
      <alignment horizontal="left" vertical="center"/>
      <protection locked="0"/>
    </xf>
    <xf numFmtId="164" fontId="24" fillId="0" borderId="0" xfId="0" applyNumberFormat="1" applyFont="1" applyFill="1" applyBorder="1" applyAlignment="1" applyProtection="1">
      <alignment horizontal="left" vertical="center" wrapText="1"/>
      <protection locked="0"/>
    </xf>
    <xf numFmtId="164" fontId="35" fillId="0" borderId="0" xfId="0" applyNumberFormat="1" applyFont="1" applyFill="1" applyBorder="1" applyAlignment="1" applyProtection="1">
      <alignment horizontal="left" vertical="center" wrapText="1"/>
      <protection locked="0"/>
    </xf>
    <xf numFmtId="164" fontId="24" fillId="0" borderId="0" xfId="0" applyNumberFormat="1" applyFont="1" applyFill="1" applyBorder="1" applyAlignment="1" applyProtection="1">
      <alignment horizontal="left" vertical="top" wrapText="1"/>
      <protection locked="0"/>
    </xf>
    <xf numFmtId="164" fontId="22" fillId="0" borderId="11"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cellXfs>
  <cellStyles count="61">
    <cellStyle name="20% - Accent1 2" xfId="1" xr:uid="{00000000-0005-0000-0000-000000000000}"/>
    <cellStyle name="20% - Accent2" xfId="2" builtinId="34"/>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Check Cell 2" xfId="28" xr:uid="{00000000-0005-0000-0000-00001B000000}"/>
    <cellStyle name="Comma 2" xfId="29" xr:uid="{00000000-0005-0000-0000-00001C000000}"/>
    <cellStyle name="Comma 3" xfId="30" xr:uid="{00000000-0005-0000-0000-00001D000000}"/>
    <cellStyle name="Comma 4" xfId="31" xr:uid="{00000000-0005-0000-0000-00001E000000}"/>
    <cellStyle name="Comma 4 2" xfId="32" xr:uid="{00000000-0005-0000-0000-00001F000000}"/>
    <cellStyle name="Currency 2" xfId="33" xr:uid="{00000000-0005-0000-0000-000020000000}"/>
    <cellStyle name="Explanatory Text 2" xfId="34" xr:uid="{00000000-0005-0000-0000-000021000000}"/>
    <cellStyle name="Good 2" xfId="35" xr:uid="{00000000-0005-0000-0000-000022000000}"/>
    <cellStyle name="Heading 1 2" xfId="36" xr:uid="{00000000-0005-0000-0000-000023000000}"/>
    <cellStyle name="Heading 2 2" xfId="37" xr:uid="{00000000-0005-0000-0000-000024000000}"/>
    <cellStyle name="Heading 3 2" xfId="38" xr:uid="{00000000-0005-0000-0000-000025000000}"/>
    <cellStyle name="Heading 4 2" xfId="39" xr:uid="{00000000-0005-0000-0000-000026000000}"/>
    <cellStyle name="Input 2" xfId="40" xr:uid="{00000000-0005-0000-0000-000027000000}"/>
    <cellStyle name="Linked Cell 2" xfId="41" xr:uid="{00000000-0005-0000-0000-000028000000}"/>
    <cellStyle name="Neutral 2" xfId="42" xr:uid="{00000000-0005-0000-0000-000029000000}"/>
    <cellStyle name="Normal" xfId="0" builtinId="0"/>
    <cellStyle name="Normal 2" xfId="43" xr:uid="{00000000-0005-0000-0000-00002B000000}"/>
    <cellStyle name="Normal 2 2" xfId="44" xr:uid="{00000000-0005-0000-0000-00002C000000}"/>
    <cellStyle name="Normal 2 2 2" xfId="45" xr:uid="{00000000-0005-0000-0000-00002D000000}"/>
    <cellStyle name="Normal 3" xfId="46" xr:uid="{00000000-0005-0000-0000-00002E000000}"/>
    <cellStyle name="Normal 4" xfId="47" xr:uid="{00000000-0005-0000-0000-00002F000000}"/>
    <cellStyle name="Normal 4 2" xfId="48" xr:uid="{00000000-0005-0000-0000-000030000000}"/>
    <cellStyle name="Normal 5" xfId="49" xr:uid="{00000000-0005-0000-0000-000031000000}"/>
    <cellStyle name="Normal 6" xfId="50" xr:uid="{00000000-0005-0000-0000-000032000000}"/>
    <cellStyle name="Normal 7" xfId="51" xr:uid="{00000000-0005-0000-0000-000033000000}"/>
    <cellStyle name="Note 2" xfId="52" xr:uid="{00000000-0005-0000-0000-000034000000}"/>
    <cellStyle name="Output 2" xfId="53" xr:uid="{00000000-0005-0000-0000-000035000000}"/>
    <cellStyle name="Percent" xfId="54" builtinId="5"/>
    <cellStyle name="Percent 2" xfId="55" xr:uid="{00000000-0005-0000-0000-000037000000}"/>
    <cellStyle name="Percent 3" xfId="56" xr:uid="{00000000-0005-0000-0000-000038000000}"/>
    <cellStyle name="Percent 3 2" xfId="57" xr:uid="{00000000-0005-0000-0000-000039000000}"/>
    <cellStyle name="Title 2" xfId="58" xr:uid="{00000000-0005-0000-0000-00003A000000}"/>
    <cellStyle name="Total 2" xfId="59" xr:uid="{00000000-0005-0000-0000-00003B000000}"/>
    <cellStyle name="Warning Text 2"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499984740745262"/>
  </sheetPr>
  <dimension ref="A1:IV170"/>
  <sheetViews>
    <sheetView tabSelected="1" zoomScale="90" zoomScaleNormal="90" zoomScaleSheetLayoutView="85" workbookViewId="0">
      <selection activeCell="AE100" sqref="AE100:AE102"/>
    </sheetView>
  </sheetViews>
  <sheetFormatPr defaultColWidth="0" defaultRowHeight="18" zeroHeight="1" x14ac:dyDescent="0.25"/>
  <cols>
    <col min="1" max="8" width="8.42578125" style="1" customWidth="1"/>
    <col min="9" max="10" width="9.140625" style="1" customWidth="1"/>
    <col min="11" max="11" width="0.85546875" style="1" customWidth="1"/>
    <col min="12" max="19" width="8.42578125" style="1" customWidth="1"/>
    <col min="20" max="21" width="9.140625" style="1" customWidth="1"/>
    <col min="22" max="22" width="0.85546875" style="1" customWidth="1"/>
    <col min="23" max="30" width="8.42578125" style="1" customWidth="1"/>
    <col min="31" max="32" width="9.140625" style="1" customWidth="1"/>
    <col min="33" max="33" width="0.140625" style="1" customWidth="1"/>
    <col min="34" max="16384" width="8.7109375" style="1" hidden="1"/>
  </cols>
  <sheetData>
    <row r="1" spans="1:32" ht="24.75" customHeight="1" x14ac:dyDescent="0.25">
      <c r="A1" s="31"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ht="22.5" customHeight="1" x14ac:dyDescent="0.25">
      <c r="A2" s="32" t="s">
        <v>70</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s="2" customFormat="1" ht="22.5" customHeight="1" x14ac:dyDescent="0.25">
      <c r="A3" s="26" t="s">
        <v>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1:32" s="3" customFormat="1" ht="22.5" customHeight="1" x14ac:dyDescent="0.25">
      <c r="A4" s="30" t="s">
        <v>25</v>
      </c>
      <c r="B4" s="30"/>
      <c r="C4" s="30"/>
      <c r="D4" s="30"/>
      <c r="E4" s="30"/>
      <c r="F4" s="30"/>
      <c r="G4" s="30"/>
      <c r="H4" s="30"/>
      <c r="I4" s="30"/>
      <c r="J4" s="30"/>
      <c r="K4" s="8"/>
      <c r="L4" s="30" t="s">
        <v>26</v>
      </c>
      <c r="M4" s="30"/>
      <c r="N4" s="30"/>
      <c r="O4" s="30"/>
      <c r="P4" s="30"/>
      <c r="Q4" s="30"/>
      <c r="R4" s="30"/>
      <c r="S4" s="30"/>
      <c r="T4" s="30"/>
      <c r="U4" s="30"/>
      <c r="V4" s="8"/>
      <c r="W4" s="30" t="s">
        <v>27</v>
      </c>
      <c r="X4" s="30"/>
      <c r="Y4" s="30"/>
      <c r="Z4" s="30"/>
      <c r="AA4" s="30"/>
      <c r="AB4" s="30"/>
      <c r="AC4" s="30"/>
      <c r="AD4" s="30"/>
      <c r="AE4" s="30"/>
      <c r="AF4" s="30"/>
    </row>
    <row r="5" spans="1:32" s="4" customFormat="1" ht="22.5" customHeight="1" x14ac:dyDescent="0.25">
      <c r="A5" s="17" t="s">
        <v>24</v>
      </c>
      <c r="B5" s="17" t="s">
        <v>11</v>
      </c>
      <c r="C5" s="17" t="s">
        <v>12</v>
      </c>
      <c r="D5" s="17" t="s">
        <v>13</v>
      </c>
      <c r="E5" s="17" t="s">
        <v>3</v>
      </c>
      <c r="F5" s="17" t="s">
        <v>4</v>
      </c>
      <c r="G5" s="17" t="s">
        <v>14</v>
      </c>
      <c r="H5" s="17" t="s">
        <v>15</v>
      </c>
      <c r="I5" s="17" t="s">
        <v>10</v>
      </c>
      <c r="J5" s="17" t="s">
        <v>22</v>
      </c>
      <c r="K5" s="9"/>
      <c r="L5" s="17" t="s">
        <v>24</v>
      </c>
      <c r="M5" s="17" t="s">
        <v>11</v>
      </c>
      <c r="N5" s="17" t="s">
        <v>12</v>
      </c>
      <c r="O5" s="17" t="s">
        <v>13</v>
      </c>
      <c r="P5" s="17" t="s">
        <v>3</v>
      </c>
      <c r="Q5" s="17" t="s">
        <v>4</v>
      </c>
      <c r="R5" s="17" t="s">
        <v>14</v>
      </c>
      <c r="S5" s="17" t="s">
        <v>15</v>
      </c>
      <c r="T5" s="17" t="s">
        <v>10</v>
      </c>
      <c r="U5" s="17" t="s">
        <v>22</v>
      </c>
      <c r="V5" s="9"/>
      <c r="W5" s="17" t="s">
        <v>24</v>
      </c>
      <c r="X5" s="17" t="s">
        <v>11</v>
      </c>
      <c r="Y5" s="17" t="s">
        <v>12</v>
      </c>
      <c r="Z5" s="17" t="s">
        <v>13</v>
      </c>
      <c r="AA5" s="17" t="s">
        <v>3</v>
      </c>
      <c r="AB5" s="17" t="s">
        <v>4</v>
      </c>
      <c r="AC5" s="17" t="s">
        <v>14</v>
      </c>
      <c r="AD5" s="17" t="s">
        <v>15</v>
      </c>
      <c r="AE5" s="17" t="s">
        <v>10</v>
      </c>
      <c r="AF5" s="17" t="s">
        <v>22</v>
      </c>
    </row>
    <row r="6" spans="1:32" s="4" customFormat="1" ht="22.5" customHeight="1" x14ac:dyDescent="0.25">
      <c r="A6" s="17" t="s">
        <v>28</v>
      </c>
      <c r="B6" s="5">
        <v>25</v>
      </c>
      <c r="C6" s="5">
        <v>1716</v>
      </c>
      <c r="D6" s="5">
        <v>5134</v>
      </c>
      <c r="E6" s="5">
        <v>7751</v>
      </c>
      <c r="F6" s="5">
        <v>7896</v>
      </c>
      <c r="G6" s="5">
        <v>4401</v>
      </c>
      <c r="H6" s="5">
        <v>1242</v>
      </c>
      <c r="I6" s="5">
        <f>SUM(B6:H6)</f>
        <v>28165</v>
      </c>
      <c r="J6" s="5">
        <v>13737</v>
      </c>
      <c r="K6" s="10"/>
      <c r="L6" s="17" t="s">
        <v>28</v>
      </c>
      <c r="M6" s="5">
        <v>33</v>
      </c>
      <c r="N6" s="5">
        <v>1346</v>
      </c>
      <c r="O6" s="5">
        <v>4833</v>
      </c>
      <c r="P6" s="5">
        <v>6593</v>
      </c>
      <c r="Q6" s="5">
        <v>6308</v>
      </c>
      <c r="R6" s="5">
        <v>3802</v>
      </c>
      <c r="S6" s="5">
        <v>1147</v>
      </c>
      <c r="T6" s="5">
        <f>SUM(M6:S6)</f>
        <v>24062</v>
      </c>
      <c r="U6" s="5">
        <v>16404</v>
      </c>
      <c r="V6" s="10"/>
      <c r="W6" s="17" t="s">
        <v>28</v>
      </c>
      <c r="X6" s="5">
        <v>22</v>
      </c>
      <c r="Y6" s="5">
        <v>1582</v>
      </c>
      <c r="Z6" s="5">
        <v>6142</v>
      </c>
      <c r="AA6" s="5">
        <v>9635</v>
      </c>
      <c r="AB6" s="5">
        <v>10383</v>
      </c>
      <c r="AC6" s="5">
        <v>6884</v>
      </c>
      <c r="AD6" s="5">
        <v>2030</v>
      </c>
      <c r="AE6" s="5">
        <f>SUM(X6:AD6)</f>
        <v>36678</v>
      </c>
      <c r="AF6" s="5">
        <v>20422</v>
      </c>
    </row>
    <row r="7" spans="1:32" s="4" customFormat="1" ht="22.5" customHeight="1" x14ac:dyDescent="0.25">
      <c r="A7" s="17" t="s">
        <v>29</v>
      </c>
      <c r="B7" s="5">
        <v>2014</v>
      </c>
      <c r="C7" s="5">
        <v>8567</v>
      </c>
      <c r="D7" s="5">
        <v>12692</v>
      </c>
      <c r="E7" s="5">
        <v>16431</v>
      </c>
      <c r="F7" s="5">
        <v>19121</v>
      </c>
      <c r="G7" s="5">
        <v>12939</v>
      </c>
      <c r="H7" s="5">
        <v>5916</v>
      </c>
      <c r="I7" s="5">
        <f>SUM(B7:H7)</f>
        <v>77680</v>
      </c>
      <c r="J7" s="5">
        <v>90220</v>
      </c>
      <c r="K7" s="10"/>
      <c r="L7" s="17" t="s">
        <v>29</v>
      </c>
      <c r="M7" s="5">
        <v>1853</v>
      </c>
      <c r="N7" s="5">
        <v>7699</v>
      </c>
      <c r="O7" s="5">
        <v>11592</v>
      </c>
      <c r="P7" s="5">
        <v>14229</v>
      </c>
      <c r="Q7" s="5">
        <v>15690</v>
      </c>
      <c r="R7" s="5">
        <v>11235</v>
      </c>
      <c r="S7" s="5">
        <v>4994</v>
      </c>
      <c r="T7" s="5">
        <f>SUM(M7:S7)</f>
        <v>67292</v>
      </c>
      <c r="U7" s="5">
        <v>87189</v>
      </c>
      <c r="V7" s="10"/>
      <c r="W7" s="17" t="s">
        <v>29</v>
      </c>
      <c r="X7" s="5">
        <v>2231</v>
      </c>
      <c r="Y7" s="5">
        <v>8415</v>
      </c>
      <c r="Z7" s="5">
        <v>13929</v>
      </c>
      <c r="AA7" s="5">
        <v>19548</v>
      </c>
      <c r="AB7" s="5">
        <v>22592</v>
      </c>
      <c r="AC7" s="5">
        <v>16313</v>
      </c>
      <c r="AD7" s="5">
        <v>7035</v>
      </c>
      <c r="AE7" s="5">
        <f>SUM(X7:AD7)</f>
        <v>90063</v>
      </c>
      <c r="AF7" s="5">
        <v>96135</v>
      </c>
    </row>
    <row r="8" spans="1:32" s="4" customFormat="1" ht="22.5" customHeight="1" x14ac:dyDescent="0.25">
      <c r="A8" s="17" t="s">
        <v>23</v>
      </c>
      <c r="B8" s="6">
        <v>1.2413108242303872E-2</v>
      </c>
      <c r="C8" s="6">
        <v>0.20030349013657056</v>
      </c>
      <c r="D8" s="6">
        <v>0.40450677592184053</v>
      </c>
      <c r="E8" s="6">
        <v>0.47173026596068407</v>
      </c>
      <c r="F8" s="6">
        <v>0.41294911354008684</v>
      </c>
      <c r="G8" s="6">
        <v>0.34013447716206818</v>
      </c>
      <c r="H8" s="6">
        <v>0.2099391480730223</v>
      </c>
      <c r="I8" s="6">
        <f>I6/I7</f>
        <v>0.36257723995880536</v>
      </c>
      <c r="J8" s="7">
        <v>0.15226113943693195</v>
      </c>
      <c r="K8" s="11"/>
      <c r="L8" s="17" t="s">
        <v>23</v>
      </c>
      <c r="M8" s="6">
        <v>1.7808958445763627E-2</v>
      </c>
      <c r="N8" s="6">
        <v>0.17482789972723731</v>
      </c>
      <c r="O8" s="6">
        <v>0.41692546583850931</v>
      </c>
      <c r="P8" s="6">
        <v>0.46334949750509524</v>
      </c>
      <c r="Q8" s="6">
        <v>0.40203951561504142</v>
      </c>
      <c r="R8" s="6">
        <v>0.33840676457498886</v>
      </c>
      <c r="S8" s="6">
        <v>0.22967561073287945</v>
      </c>
      <c r="T8" s="6">
        <f>T6/T7</f>
        <v>0.35757593770433338</v>
      </c>
      <c r="U8" s="7">
        <v>0.18814299969032791</v>
      </c>
      <c r="V8" s="11"/>
      <c r="W8" s="17" t="s">
        <v>23</v>
      </c>
      <c r="X8" s="6">
        <v>9.8610488570147915E-3</v>
      </c>
      <c r="Y8" s="6">
        <v>0.18799762329174094</v>
      </c>
      <c r="Z8" s="6">
        <v>0.44095053485533781</v>
      </c>
      <c r="AA8" s="6">
        <v>0.49288929813791693</v>
      </c>
      <c r="AB8" s="6">
        <v>0.45958746458923511</v>
      </c>
      <c r="AC8" s="6">
        <v>0.42199472813093852</v>
      </c>
      <c r="AD8" s="6">
        <v>0.28855721393034828</v>
      </c>
      <c r="AE8" s="6">
        <f>AE6/AE7</f>
        <v>0.40724825955164717</v>
      </c>
      <c r="AF8" s="7">
        <v>0.21243043636552764</v>
      </c>
    </row>
    <row r="9" spans="1:32" s="15" customFormat="1" ht="6" customHeight="1" x14ac:dyDescent="0.25">
      <c r="A9" s="9"/>
      <c r="B9" s="14"/>
      <c r="C9" s="14"/>
      <c r="D9" s="14"/>
      <c r="E9" s="14"/>
      <c r="F9" s="14"/>
      <c r="G9" s="14"/>
      <c r="H9" s="14"/>
      <c r="I9" s="14"/>
      <c r="J9" s="11"/>
      <c r="K9" s="11"/>
      <c r="L9" s="9"/>
      <c r="M9" s="14"/>
      <c r="N9" s="14"/>
      <c r="O9" s="14"/>
      <c r="P9" s="14"/>
      <c r="Q9" s="14"/>
      <c r="R9" s="14"/>
      <c r="S9" s="14"/>
      <c r="T9" s="14"/>
      <c r="U9" s="11"/>
      <c r="V9" s="11"/>
      <c r="W9" s="9"/>
      <c r="X9" s="14"/>
      <c r="Y9" s="14"/>
      <c r="Z9" s="14"/>
      <c r="AA9" s="14"/>
      <c r="AB9" s="14"/>
      <c r="AC9" s="14"/>
      <c r="AD9" s="14"/>
      <c r="AE9" s="14"/>
      <c r="AF9" s="11"/>
    </row>
    <row r="10" spans="1:32" s="2" customFormat="1" ht="22.5" customHeight="1" x14ac:dyDescent="0.25">
      <c r="A10" s="26" t="s">
        <v>1</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row>
    <row r="11" spans="1:32" s="3" customFormat="1" ht="22.5" customHeight="1" x14ac:dyDescent="0.25">
      <c r="A11" s="30" t="s">
        <v>25</v>
      </c>
      <c r="B11" s="30"/>
      <c r="C11" s="30"/>
      <c r="D11" s="30"/>
      <c r="E11" s="30"/>
      <c r="F11" s="30"/>
      <c r="G11" s="30"/>
      <c r="H11" s="30"/>
      <c r="I11" s="30"/>
      <c r="J11" s="30"/>
      <c r="K11" s="8"/>
      <c r="L11" s="30" t="s">
        <v>26</v>
      </c>
      <c r="M11" s="30"/>
      <c r="N11" s="30"/>
      <c r="O11" s="30"/>
      <c r="P11" s="30"/>
      <c r="Q11" s="30"/>
      <c r="R11" s="30"/>
      <c r="S11" s="30"/>
      <c r="T11" s="30"/>
      <c r="U11" s="30"/>
      <c r="V11" s="8"/>
      <c r="W11" s="30" t="s">
        <v>27</v>
      </c>
      <c r="X11" s="30"/>
      <c r="Y11" s="30"/>
      <c r="Z11" s="30"/>
      <c r="AA11" s="30"/>
      <c r="AB11" s="30"/>
      <c r="AC11" s="30"/>
      <c r="AD11" s="30"/>
      <c r="AE11" s="30"/>
      <c r="AF11" s="30"/>
    </row>
    <row r="12" spans="1:32" s="4" customFormat="1" ht="22.5" customHeight="1" x14ac:dyDescent="0.25">
      <c r="A12" s="17" t="s">
        <v>24</v>
      </c>
      <c r="B12" s="17" t="s">
        <v>11</v>
      </c>
      <c r="C12" s="17" t="s">
        <v>12</v>
      </c>
      <c r="D12" s="17" t="s">
        <v>13</v>
      </c>
      <c r="E12" s="17" t="s">
        <v>3</v>
      </c>
      <c r="F12" s="17" t="s">
        <v>4</v>
      </c>
      <c r="G12" s="17" t="s">
        <v>14</v>
      </c>
      <c r="H12" s="17" t="s">
        <v>15</v>
      </c>
      <c r="I12" s="17" t="s">
        <v>10</v>
      </c>
      <c r="J12" s="17" t="s">
        <v>22</v>
      </c>
      <c r="K12" s="9"/>
      <c r="L12" s="17" t="s">
        <v>24</v>
      </c>
      <c r="M12" s="17" t="s">
        <v>11</v>
      </c>
      <c r="N12" s="17" t="s">
        <v>12</v>
      </c>
      <c r="O12" s="17" t="s">
        <v>13</v>
      </c>
      <c r="P12" s="17" t="s">
        <v>3</v>
      </c>
      <c r="Q12" s="17" t="s">
        <v>4</v>
      </c>
      <c r="R12" s="17" t="s">
        <v>14</v>
      </c>
      <c r="S12" s="17" t="s">
        <v>15</v>
      </c>
      <c r="T12" s="17" t="s">
        <v>10</v>
      </c>
      <c r="U12" s="17" t="s">
        <v>22</v>
      </c>
      <c r="V12" s="9"/>
      <c r="W12" s="17" t="s">
        <v>24</v>
      </c>
      <c r="X12" s="17" t="s">
        <v>11</v>
      </c>
      <c r="Y12" s="17" t="s">
        <v>12</v>
      </c>
      <c r="Z12" s="17" t="s">
        <v>13</v>
      </c>
      <c r="AA12" s="17" t="s">
        <v>3</v>
      </c>
      <c r="AB12" s="17" t="s">
        <v>4</v>
      </c>
      <c r="AC12" s="17" t="s">
        <v>14</v>
      </c>
      <c r="AD12" s="17" t="s">
        <v>15</v>
      </c>
      <c r="AE12" s="17" t="s">
        <v>10</v>
      </c>
      <c r="AF12" s="17" t="s">
        <v>22</v>
      </c>
    </row>
    <row r="13" spans="1:32" s="4" customFormat="1" ht="22.5" customHeight="1" x14ac:dyDescent="0.25">
      <c r="A13" s="17" t="s">
        <v>28</v>
      </c>
      <c r="B13" s="5">
        <v>18</v>
      </c>
      <c r="C13" s="5">
        <v>1375</v>
      </c>
      <c r="D13" s="5">
        <v>4344</v>
      </c>
      <c r="E13" s="5">
        <v>6701</v>
      </c>
      <c r="F13" s="5">
        <v>6873</v>
      </c>
      <c r="G13" s="5">
        <v>3500</v>
      </c>
      <c r="H13" s="5">
        <v>860</v>
      </c>
      <c r="I13" s="5">
        <f>SUM(B13:H13)</f>
        <v>23671</v>
      </c>
      <c r="J13" s="5">
        <v>5541</v>
      </c>
      <c r="K13" s="10"/>
      <c r="L13" s="17" t="s">
        <v>28</v>
      </c>
      <c r="M13" s="5">
        <v>24</v>
      </c>
      <c r="N13" s="5">
        <v>905</v>
      </c>
      <c r="O13" s="5">
        <v>4077</v>
      </c>
      <c r="P13" s="5">
        <v>5714</v>
      </c>
      <c r="Q13" s="5">
        <v>5438</v>
      </c>
      <c r="R13" s="5">
        <v>2955</v>
      </c>
      <c r="S13" s="5">
        <v>764</v>
      </c>
      <c r="T13" s="5">
        <f>SUM(M13:S13)</f>
        <v>19877</v>
      </c>
      <c r="U13" s="5">
        <v>5745</v>
      </c>
      <c r="V13" s="10"/>
      <c r="W13" s="17" t="s">
        <v>28</v>
      </c>
      <c r="X13" s="5">
        <v>9</v>
      </c>
      <c r="Y13" s="5">
        <v>1081</v>
      </c>
      <c r="Z13" s="5">
        <v>5162</v>
      </c>
      <c r="AA13" s="5">
        <v>8390</v>
      </c>
      <c r="AB13" s="5">
        <v>8799</v>
      </c>
      <c r="AC13" s="5">
        <v>5140</v>
      </c>
      <c r="AD13" s="5">
        <v>1284</v>
      </c>
      <c r="AE13" s="5">
        <f>SUM(X13:AD13)</f>
        <v>29865</v>
      </c>
      <c r="AF13" s="5">
        <v>6352</v>
      </c>
    </row>
    <row r="14" spans="1:32" s="4" customFormat="1" ht="22.5" customHeight="1" x14ac:dyDescent="0.25">
      <c r="A14" s="17" t="s">
        <v>29</v>
      </c>
      <c r="B14" s="5">
        <v>2014</v>
      </c>
      <c r="C14" s="5">
        <v>8567</v>
      </c>
      <c r="D14" s="5">
        <v>12692</v>
      </c>
      <c r="E14" s="5">
        <v>16431</v>
      </c>
      <c r="F14" s="5">
        <v>19121</v>
      </c>
      <c r="G14" s="5">
        <v>12939</v>
      </c>
      <c r="H14" s="5">
        <v>5916</v>
      </c>
      <c r="I14" s="5">
        <f>SUM(B14:H14)</f>
        <v>77680</v>
      </c>
      <c r="J14" s="5">
        <v>90220</v>
      </c>
      <c r="K14" s="10"/>
      <c r="L14" s="17" t="s">
        <v>29</v>
      </c>
      <c r="M14" s="5">
        <v>1853</v>
      </c>
      <c r="N14" s="5">
        <v>7699</v>
      </c>
      <c r="O14" s="5">
        <v>11592</v>
      </c>
      <c r="P14" s="5">
        <v>14229</v>
      </c>
      <c r="Q14" s="5">
        <v>15690</v>
      </c>
      <c r="R14" s="5">
        <v>11235</v>
      </c>
      <c r="S14" s="5">
        <v>4994</v>
      </c>
      <c r="T14" s="5">
        <f>SUM(M14:S14)</f>
        <v>67292</v>
      </c>
      <c r="U14" s="5">
        <v>87189</v>
      </c>
      <c r="V14" s="10"/>
      <c r="W14" s="17" t="s">
        <v>29</v>
      </c>
      <c r="X14" s="5">
        <v>2231</v>
      </c>
      <c r="Y14" s="5">
        <v>8415</v>
      </c>
      <c r="Z14" s="5">
        <v>13929</v>
      </c>
      <c r="AA14" s="5">
        <v>19548</v>
      </c>
      <c r="AB14" s="5">
        <v>22592</v>
      </c>
      <c r="AC14" s="5">
        <v>16313</v>
      </c>
      <c r="AD14" s="5">
        <v>7035</v>
      </c>
      <c r="AE14" s="5">
        <f>SUM(X14:AD14)</f>
        <v>90063</v>
      </c>
      <c r="AF14" s="5">
        <v>96135</v>
      </c>
    </row>
    <row r="15" spans="1:32" s="4" customFormat="1" ht="22.5" customHeight="1" x14ac:dyDescent="0.25">
      <c r="A15" s="17" t="s">
        <v>23</v>
      </c>
      <c r="B15" s="6">
        <v>8.9374379344587893E-3</v>
      </c>
      <c r="C15" s="6">
        <v>0.16049959145558537</v>
      </c>
      <c r="D15" s="6">
        <v>0.3422628427355815</v>
      </c>
      <c r="E15" s="6">
        <v>0.40782666910108939</v>
      </c>
      <c r="F15" s="6">
        <v>0.3594477276293081</v>
      </c>
      <c r="G15" s="6">
        <v>0.27050003864286265</v>
      </c>
      <c r="H15" s="6">
        <v>0.14536849222447601</v>
      </c>
      <c r="I15" s="6">
        <f>I13/I14</f>
        <v>0.30472451081359425</v>
      </c>
      <c r="J15" s="7">
        <v>6.1416537353136777E-2</v>
      </c>
      <c r="K15" s="11"/>
      <c r="L15" s="17" t="s">
        <v>23</v>
      </c>
      <c r="M15" s="6">
        <v>1.2951969778737183E-2</v>
      </c>
      <c r="N15" s="6">
        <v>0.11754773347187947</v>
      </c>
      <c r="O15" s="6">
        <v>0.35170807453416147</v>
      </c>
      <c r="P15" s="6">
        <v>0.40157424977159323</v>
      </c>
      <c r="Q15" s="6">
        <v>0.3465901848311026</v>
      </c>
      <c r="R15" s="6">
        <v>0.26301735647530039</v>
      </c>
      <c r="S15" s="6">
        <v>0.15298358029635561</v>
      </c>
      <c r="T15" s="6">
        <f>T13/T14</f>
        <v>0.29538429530999227</v>
      </c>
      <c r="U15" s="7">
        <v>6.5891339503836494E-2</v>
      </c>
      <c r="V15" s="11"/>
      <c r="W15" s="17" t="s">
        <v>23</v>
      </c>
      <c r="X15" s="6">
        <v>4.0340654415060512E-3</v>
      </c>
      <c r="Y15" s="6">
        <v>0.12846108140225787</v>
      </c>
      <c r="Z15" s="6">
        <v>0.37059372532127216</v>
      </c>
      <c r="AA15" s="6">
        <v>0.42919991815019437</v>
      </c>
      <c r="AB15" s="6">
        <v>0.38947415014164305</v>
      </c>
      <c r="AC15" s="6">
        <v>0.31508612762827193</v>
      </c>
      <c r="AD15" s="6">
        <v>0.18251599147121536</v>
      </c>
      <c r="AE15" s="6">
        <f>AE13/AE14</f>
        <v>0.33160121248459412</v>
      </c>
      <c r="AF15" s="7">
        <v>6.6073750455089203E-2</v>
      </c>
    </row>
    <row r="16" spans="1:32" s="15" customFormat="1" ht="6" customHeight="1" x14ac:dyDescent="0.25">
      <c r="A16" s="9"/>
      <c r="B16" s="14"/>
      <c r="C16" s="14"/>
      <c r="D16" s="14"/>
      <c r="E16" s="14"/>
      <c r="F16" s="14"/>
      <c r="G16" s="14"/>
      <c r="H16" s="14"/>
      <c r="I16" s="14"/>
      <c r="J16" s="11"/>
      <c r="K16" s="11"/>
      <c r="L16" s="9"/>
      <c r="M16" s="14"/>
      <c r="N16" s="14"/>
      <c r="O16" s="14"/>
      <c r="P16" s="14"/>
      <c r="Q16" s="14"/>
      <c r="R16" s="14"/>
      <c r="S16" s="14"/>
      <c r="T16" s="14"/>
      <c r="U16" s="11"/>
      <c r="V16" s="11"/>
      <c r="W16" s="9"/>
      <c r="X16" s="14"/>
      <c r="Y16" s="14"/>
      <c r="Z16" s="14"/>
      <c r="AA16" s="14"/>
      <c r="AB16" s="14"/>
      <c r="AC16" s="14"/>
      <c r="AD16" s="14"/>
      <c r="AE16" s="14"/>
      <c r="AF16" s="11"/>
    </row>
    <row r="17" spans="1:32" s="2" customFormat="1" ht="22.5" customHeight="1" x14ac:dyDescent="0.25">
      <c r="A17" s="26" t="s">
        <v>2</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row>
    <row r="18" spans="1:32" s="3" customFormat="1" ht="22.5" customHeight="1" x14ac:dyDescent="0.25">
      <c r="A18" s="30" t="s">
        <v>25</v>
      </c>
      <c r="B18" s="30"/>
      <c r="C18" s="30"/>
      <c r="D18" s="30"/>
      <c r="E18" s="30"/>
      <c r="F18" s="30"/>
      <c r="G18" s="30"/>
      <c r="H18" s="30"/>
      <c r="I18" s="30"/>
      <c r="J18" s="30"/>
      <c r="K18" s="8"/>
      <c r="L18" s="30" t="s">
        <v>26</v>
      </c>
      <c r="M18" s="30"/>
      <c r="N18" s="30"/>
      <c r="O18" s="30"/>
      <c r="P18" s="30"/>
      <c r="Q18" s="30"/>
      <c r="R18" s="30"/>
      <c r="S18" s="30"/>
      <c r="T18" s="30"/>
      <c r="U18" s="30"/>
      <c r="V18" s="8"/>
      <c r="W18" s="30" t="s">
        <v>27</v>
      </c>
      <c r="X18" s="30"/>
      <c r="Y18" s="30"/>
      <c r="Z18" s="30"/>
      <c r="AA18" s="30"/>
      <c r="AB18" s="30"/>
      <c r="AC18" s="30"/>
      <c r="AD18" s="30"/>
      <c r="AE18" s="30"/>
      <c r="AF18" s="30"/>
    </row>
    <row r="19" spans="1:32" s="4" customFormat="1" ht="22.5" customHeight="1" x14ac:dyDescent="0.25">
      <c r="A19" s="17" t="s">
        <v>24</v>
      </c>
      <c r="B19" s="17"/>
      <c r="C19" s="17"/>
      <c r="D19" s="17"/>
      <c r="E19" s="17" t="s">
        <v>3</v>
      </c>
      <c r="F19" s="17" t="s">
        <v>4</v>
      </c>
      <c r="G19" s="17"/>
      <c r="H19" s="17"/>
      <c r="I19" s="17"/>
      <c r="J19" s="17"/>
      <c r="K19" s="9"/>
      <c r="L19" s="17" t="s">
        <v>24</v>
      </c>
      <c r="M19" s="17"/>
      <c r="N19" s="17"/>
      <c r="O19" s="17"/>
      <c r="P19" s="17" t="s">
        <v>3</v>
      </c>
      <c r="Q19" s="17" t="s">
        <v>4</v>
      </c>
      <c r="R19" s="17"/>
      <c r="S19" s="17"/>
      <c r="T19" s="17"/>
      <c r="U19" s="17"/>
      <c r="V19" s="9"/>
      <c r="W19" s="17" t="s">
        <v>24</v>
      </c>
      <c r="X19" s="17"/>
      <c r="Y19" s="17"/>
      <c r="Z19" s="17"/>
      <c r="AA19" s="17" t="s">
        <v>3</v>
      </c>
      <c r="AB19" s="17" t="s">
        <v>4</v>
      </c>
      <c r="AC19" s="17"/>
      <c r="AD19" s="17"/>
      <c r="AE19" s="17"/>
      <c r="AF19" s="17"/>
    </row>
    <row r="20" spans="1:32" ht="22.5" customHeight="1" x14ac:dyDescent="0.25">
      <c r="A20" s="17" t="s">
        <v>28</v>
      </c>
      <c r="B20" s="20"/>
      <c r="C20" s="21"/>
      <c r="D20" s="21"/>
      <c r="E20" s="5">
        <v>1719</v>
      </c>
      <c r="F20" s="5">
        <v>870</v>
      </c>
      <c r="G20" s="20"/>
      <c r="H20" s="21"/>
      <c r="I20" s="21"/>
      <c r="J20" s="21"/>
      <c r="K20" s="12"/>
      <c r="L20" s="17" t="s">
        <v>28</v>
      </c>
      <c r="M20" s="20"/>
      <c r="N20" s="21"/>
      <c r="O20" s="21"/>
      <c r="P20" s="5">
        <v>1779</v>
      </c>
      <c r="Q20" s="5">
        <v>800</v>
      </c>
      <c r="R20" s="20"/>
      <c r="S20" s="21"/>
      <c r="T20" s="21"/>
      <c r="U20" s="21"/>
      <c r="V20" s="12"/>
      <c r="W20" s="17" t="s">
        <v>28</v>
      </c>
      <c r="X20" s="20"/>
      <c r="Y20" s="21"/>
      <c r="Z20" s="21"/>
      <c r="AA20" s="5">
        <v>3063</v>
      </c>
      <c r="AB20" s="5">
        <v>1760</v>
      </c>
      <c r="AC20" s="20"/>
      <c r="AD20" s="21"/>
      <c r="AE20" s="21"/>
      <c r="AF20" s="21"/>
    </row>
    <row r="21" spans="1:32" ht="22.5" customHeight="1" x14ac:dyDescent="0.25">
      <c r="A21" s="17" t="s">
        <v>29</v>
      </c>
      <c r="B21" s="21"/>
      <c r="C21" s="21"/>
      <c r="D21" s="21"/>
      <c r="E21" s="5">
        <v>16431</v>
      </c>
      <c r="F21" s="5">
        <v>19121</v>
      </c>
      <c r="G21" s="21"/>
      <c r="H21" s="21"/>
      <c r="I21" s="21"/>
      <c r="J21" s="21"/>
      <c r="K21" s="12"/>
      <c r="L21" s="17" t="s">
        <v>29</v>
      </c>
      <c r="M21" s="21"/>
      <c r="N21" s="21"/>
      <c r="O21" s="21"/>
      <c r="P21" s="5">
        <v>14229</v>
      </c>
      <c r="Q21" s="5">
        <v>15690</v>
      </c>
      <c r="R21" s="21"/>
      <c r="S21" s="21"/>
      <c r="T21" s="21"/>
      <c r="U21" s="21"/>
      <c r="V21" s="12"/>
      <c r="W21" s="17" t="s">
        <v>29</v>
      </c>
      <c r="X21" s="21"/>
      <c r="Y21" s="21"/>
      <c r="Z21" s="21"/>
      <c r="AA21" s="5">
        <v>19548</v>
      </c>
      <c r="AB21" s="5">
        <v>22592</v>
      </c>
      <c r="AC21" s="21"/>
      <c r="AD21" s="21"/>
      <c r="AE21" s="21"/>
      <c r="AF21" s="21"/>
    </row>
    <row r="22" spans="1:32" ht="22.5" customHeight="1" x14ac:dyDescent="0.25">
      <c r="A22" s="17" t="s">
        <v>23</v>
      </c>
      <c r="B22" s="22"/>
      <c r="C22" s="22"/>
      <c r="D22" s="22"/>
      <c r="E22" s="6">
        <v>0.10461931714442213</v>
      </c>
      <c r="F22" s="6">
        <v>4.5499712358140265E-2</v>
      </c>
      <c r="G22" s="22"/>
      <c r="H22" s="22"/>
      <c r="I22" s="22"/>
      <c r="J22" s="22"/>
      <c r="K22" s="13"/>
      <c r="L22" s="17" t="s">
        <v>23</v>
      </c>
      <c r="M22" s="22"/>
      <c r="N22" s="22"/>
      <c r="O22" s="22"/>
      <c r="P22" s="6">
        <v>0.12502635462787265</v>
      </c>
      <c r="Q22" s="6">
        <v>5.098789037603569E-2</v>
      </c>
      <c r="R22" s="22"/>
      <c r="S22" s="22"/>
      <c r="T22" s="22"/>
      <c r="U22" s="22"/>
      <c r="V22" s="13"/>
      <c r="W22" s="17" t="s">
        <v>23</v>
      </c>
      <c r="X22" s="22"/>
      <c r="Y22" s="22"/>
      <c r="Z22" s="22"/>
      <c r="AA22" s="6">
        <v>0.15669122160834867</v>
      </c>
      <c r="AB22" s="6">
        <v>7.7903682719546744E-2</v>
      </c>
      <c r="AC22" s="22"/>
      <c r="AD22" s="22"/>
      <c r="AE22" s="22"/>
      <c r="AF22" s="22"/>
    </row>
    <row r="23" spans="1:32" s="15" customFormat="1" ht="6" customHeight="1" x14ac:dyDescent="0.25">
      <c r="A23" s="9"/>
      <c r="B23" s="14"/>
      <c r="C23" s="14"/>
      <c r="D23" s="14"/>
      <c r="E23" s="14"/>
      <c r="F23" s="14"/>
      <c r="G23" s="14"/>
      <c r="H23" s="14"/>
      <c r="I23" s="14"/>
      <c r="J23" s="11"/>
      <c r="K23" s="11"/>
      <c r="L23" s="9"/>
      <c r="M23" s="14"/>
      <c r="N23" s="14"/>
      <c r="O23" s="14"/>
      <c r="P23" s="14"/>
      <c r="Q23" s="14"/>
      <c r="R23" s="14"/>
      <c r="S23" s="14"/>
      <c r="T23" s="14"/>
      <c r="U23" s="11"/>
      <c r="V23" s="11"/>
      <c r="W23" s="9"/>
      <c r="X23" s="14"/>
      <c r="Y23" s="14"/>
      <c r="Z23" s="14"/>
      <c r="AA23" s="14"/>
      <c r="AB23" s="14"/>
      <c r="AC23" s="14"/>
      <c r="AD23" s="14"/>
      <c r="AE23" s="14"/>
      <c r="AF23" s="11"/>
    </row>
    <row r="24" spans="1:32" s="2" customFormat="1" ht="22.5" customHeight="1" x14ac:dyDescent="0.25">
      <c r="A24" s="26" t="s">
        <v>17</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row>
    <row r="25" spans="1:32" s="3" customFormat="1" ht="22.5" customHeight="1" x14ac:dyDescent="0.25">
      <c r="A25" s="30" t="s">
        <v>25</v>
      </c>
      <c r="B25" s="30"/>
      <c r="C25" s="30"/>
      <c r="D25" s="30"/>
      <c r="E25" s="30"/>
      <c r="F25" s="30"/>
      <c r="G25" s="30"/>
      <c r="H25" s="30"/>
      <c r="I25" s="30"/>
      <c r="J25" s="30"/>
      <c r="K25" s="8"/>
      <c r="L25" s="30" t="s">
        <v>26</v>
      </c>
      <c r="M25" s="30"/>
      <c r="N25" s="30"/>
      <c r="O25" s="30"/>
      <c r="P25" s="30"/>
      <c r="Q25" s="30"/>
      <c r="R25" s="30"/>
      <c r="S25" s="30"/>
      <c r="T25" s="30"/>
      <c r="U25" s="30"/>
      <c r="V25" s="8"/>
      <c r="W25" s="30" t="s">
        <v>27</v>
      </c>
      <c r="X25" s="30"/>
      <c r="Y25" s="30"/>
      <c r="Z25" s="30"/>
      <c r="AA25" s="30"/>
      <c r="AB25" s="30"/>
      <c r="AC25" s="30"/>
      <c r="AD25" s="30"/>
      <c r="AE25" s="30"/>
      <c r="AF25" s="30"/>
    </row>
    <row r="26" spans="1:32" ht="22.5" customHeight="1" x14ac:dyDescent="0.25">
      <c r="A26" s="17" t="s">
        <v>24</v>
      </c>
      <c r="B26" s="17"/>
      <c r="C26" s="17"/>
      <c r="D26" s="17"/>
      <c r="E26" s="17" t="s">
        <v>3</v>
      </c>
      <c r="F26" s="17" t="s">
        <v>4</v>
      </c>
      <c r="G26" s="25"/>
      <c r="H26" s="25"/>
      <c r="I26" s="25"/>
      <c r="J26" s="25"/>
      <c r="K26" s="9"/>
      <c r="L26" s="17" t="s">
        <v>24</v>
      </c>
      <c r="M26" s="17"/>
      <c r="N26" s="17"/>
      <c r="O26" s="17"/>
      <c r="P26" s="17" t="s">
        <v>3</v>
      </c>
      <c r="Q26" s="17" t="s">
        <v>4</v>
      </c>
      <c r="R26" s="25"/>
      <c r="S26" s="25"/>
      <c r="T26" s="25"/>
      <c r="U26" s="25"/>
      <c r="V26" s="9"/>
      <c r="W26" s="17" t="s">
        <v>24</v>
      </c>
      <c r="X26" s="17"/>
      <c r="Y26" s="17"/>
      <c r="Z26" s="17"/>
      <c r="AA26" s="17" t="s">
        <v>3</v>
      </c>
      <c r="AB26" s="17" t="s">
        <v>4</v>
      </c>
      <c r="AC26" s="25"/>
      <c r="AD26" s="25"/>
      <c r="AE26" s="25"/>
      <c r="AF26" s="25"/>
    </row>
    <row r="27" spans="1:32" ht="22.5" customHeight="1" x14ac:dyDescent="0.25">
      <c r="A27" s="17" t="s">
        <v>30</v>
      </c>
      <c r="B27" s="20"/>
      <c r="C27" s="21"/>
      <c r="D27" s="21"/>
      <c r="E27" s="5">
        <v>6408</v>
      </c>
      <c r="F27" s="5">
        <v>6137</v>
      </c>
      <c r="G27" s="25"/>
      <c r="H27" s="25"/>
      <c r="I27" s="25"/>
      <c r="J27" s="25"/>
      <c r="K27" s="13"/>
      <c r="L27" s="17" t="s">
        <v>30</v>
      </c>
      <c r="M27" s="20"/>
      <c r="N27" s="21"/>
      <c r="O27" s="21"/>
      <c r="P27" s="5">
        <v>5988</v>
      </c>
      <c r="Q27" s="5">
        <v>5358</v>
      </c>
      <c r="R27" s="25"/>
      <c r="S27" s="25"/>
      <c r="T27" s="25"/>
      <c r="U27" s="25"/>
      <c r="V27" s="13"/>
      <c r="W27" s="17" t="s">
        <v>30</v>
      </c>
      <c r="X27" s="20"/>
      <c r="Y27" s="21"/>
      <c r="Z27" s="21"/>
      <c r="AA27" s="5">
        <v>11221</v>
      </c>
      <c r="AB27" s="5">
        <v>11926</v>
      </c>
      <c r="AC27" s="25"/>
      <c r="AD27" s="25"/>
      <c r="AE27" s="25"/>
      <c r="AF27" s="25"/>
    </row>
    <row r="28" spans="1:32" s="15" customFormat="1" ht="6" customHeight="1" x14ac:dyDescent="0.25">
      <c r="A28" s="9"/>
      <c r="B28" s="14"/>
      <c r="C28" s="14"/>
      <c r="D28" s="14"/>
      <c r="E28" s="14"/>
      <c r="F28" s="14"/>
      <c r="G28" s="14"/>
      <c r="H28" s="14"/>
      <c r="I28" s="14"/>
      <c r="J28" s="11"/>
      <c r="K28" s="11"/>
      <c r="L28" s="9"/>
      <c r="M28" s="14"/>
      <c r="N28" s="14"/>
      <c r="O28" s="14"/>
      <c r="P28" s="14"/>
      <c r="Q28" s="14"/>
      <c r="R28" s="14"/>
      <c r="S28" s="14"/>
      <c r="T28" s="14"/>
      <c r="U28" s="11"/>
      <c r="V28" s="11"/>
      <c r="W28" s="9"/>
      <c r="X28" s="14"/>
      <c r="Y28" s="14"/>
      <c r="Z28" s="14"/>
      <c r="AA28" s="14"/>
      <c r="AB28" s="14"/>
      <c r="AC28" s="14"/>
      <c r="AD28" s="14"/>
      <c r="AE28" s="14"/>
      <c r="AF28" s="11"/>
    </row>
    <row r="29" spans="1:32" s="2" customFormat="1" ht="22.5" customHeight="1" x14ac:dyDescent="0.25">
      <c r="A29" s="26" t="s">
        <v>18</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row>
    <row r="30" spans="1:32" s="3" customFormat="1" ht="22.5" customHeight="1" x14ac:dyDescent="0.25">
      <c r="A30" s="30" t="s">
        <v>25</v>
      </c>
      <c r="B30" s="30"/>
      <c r="C30" s="30"/>
      <c r="D30" s="30"/>
      <c r="E30" s="30"/>
      <c r="F30" s="30"/>
      <c r="G30" s="30"/>
      <c r="H30" s="30"/>
      <c r="I30" s="30"/>
      <c r="J30" s="30"/>
      <c r="K30" s="8"/>
      <c r="L30" s="30" t="s">
        <v>26</v>
      </c>
      <c r="M30" s="30"/>
      <c r="N30" s="30"/>
      <c r="O30" s="30"/>
      <c r="P30" s="30"/>
      <c r="Q30" s="30"/>
      <c r="R30" s="30"/>
      <c r="S30" s="30"/>
      <c r="T30" s="30"/>
      <c r="U30" s="30"/>
      <c r="V30" s="8"/>
      <c r="W30" s="30" t="s">
        <v>27</v>
      </c>
      <c r="X30" s="30"/>
      <c r="Y30" s="30"/>
      <c r="Z30" s="30"/>
      <c r="AA30" s="30"/>
      <c r="AB30" s="30"/>
      <c r="AC30" s="30"/>
      <c r="AD30" s="30"/>
      <c r="AE30" s="30"/>
      <c r="AF30" s="30"/>
    </row>
    <row r="31" spans="1:32" ht="22.5" customHeight="1" x14ac:dyDescent="0.25">
      <c r="A31" s="17" t="s">
        <v>24</v>
      </c>
      <c r="B31" s="17"/>
      <c r="C31" s="17" t="s">
        <v>19</v>
      </c>
      <c r="D31" s="17" t="s">
        <v>20</v>
      </c>
      <c r="E31" s="17" t="s">
        <v>3</v>
      </c>
      <c r="F31" s="17" t="s">
        <v>4</v>
      </c>
      <c r="G31" s="25"/>
      <c r="H31" s="25"/>
      <c r="I31" s="25"/>
      <c r="J31" s="25"/>
      <c r="K31" s="9"/>
      <c r="L31" s="17" t="s">
        <v>24</v>
      </c>
      <c r="M31" s="17"/>
      <c r="N31" s="17" t="s">
        <v>19</v>
      </c>
      <c r="O31" s="17" t="s">
        <v>20</v>
      </c>
      <c r="P31" s="17" t="s">
        <v>3</v>
      </c>
      <c r="Q31" s="17" t="s">
        <v>4</v>
      </c>
      <c r="R31" s="25"/>
      <c r="S31" s="25"/>
      <c r="T31" s="25"/>
      <c r="U31" s="25"/>
      <c r="V31" s="9"/>
      <c r="W31" s="17" t="s">
        <v>24</v>
      </c>
      <c r="X31" s="17"/>
      <c r="Y31" s="17" t="s">
        <v>19</v>
      </c>
      <c r="Z31" s="17" t="s">
        <v>20</v>
      </c>
      <c r="AA31" s="17" t="s">
        <v>3</v>
      </c>
      <c r="AB31" s="17" t="s">
        <v>4</v>
      </c>
      <c r="AC31" s="25"/>
      <c r="AD31" s="25"/>
      <c r="AE31" s="25"/>
      <c r="AF31" s="25"/>
    </row>
    <row r="32" spans="1:32" ht="22.5" customHeight="1" x14ac:dyDescent="0.25">
      <c r="A32" s="17" t="s">
        <v>30</v>
      </c>
      <c r="B32" s="20"/>
      <c r="C32" s="5">
        <v>7516</v>
      </c>
      <c r="D32" s="5">
        <v>9590</v>
      </c>
      <c r="E32" s="5">
        <v>8491</v>
      </c>
      <c r="F32" s="5">
        <v>8067</v>
      </c>
      <c r="G32" s="25"/>
      <c r="H32" s="25"/>
      <c r="I32" s="25"/>
      <c r="J32" s="25"/>
      <c r="K32" s="12"/>
      <c r="L32" s="17" t="s">
        <v>30</v>
      </c>
      <c r="M32" s="20"/>
      <c r="N32" s="5">
        <v>6268</v>
      </c>
      <c r="O32" s="5">
        <v>7831</v>
      </c>
      <c r="P32" s="5">
        <v>6240</v>
      </c>
      <c r="Q32" s="5">
        <v>5791</v>
      </c>
      <c r="R32" s="25"/>
      <c r="S32" s="25"/>
      <c r="T32" s="25"/>
      <c r="U32" s="25"/>
      <c r="V32" s="12"/>
      <c r="W32" s="17" t="s">
        <v>30</v>
      </c>
      <c r="X32" s="20"/>
      <c r="Y32" s="5">
        <v>8197</v>
      </c>
      <c r="Z32" s="5">
        <v>10622</v>
      </c>
      <c r="AA32" s="5">
        <v>9783</v>
      </c>
      <c r="AB32" s="5">
        <v>10074</v>
      </c>
      <c r="AC32" s="25"/>
      <c r="AD32" s="25"/>
      <c r="AE32" s="25"/>
      <c r="AF32" s="25"/>
    </row>
    <row r="33" spans="1:32" s="15" customFormat="1" ht="6" customHeight="1" x14ac:dyDescent="0.25">
      <c r="A33" s="9"/>
      <c r="B33" s="14"/>
      <c r="C33" s="14"/>
      <c r="D33" s="14"/>
      <c r="E33" s="14"/>
      <c r="F33" s="14"/>
      <c r="G33" s="14"/>
      <c r="H33" s="14"/>
      <c r="I33" s="14"/>
      <c r="J33" s="11"/>
      <c r="K33" s="11"/>
      <c r="L33" s="9"/>
      <c r="M33" s="14"/>
      <c r="N33" s="14"/>
      <c r="O33" s="14"/>
      <c r="P33" s="14"/>
      <c r="Q33" s="14"/>
      <c r="R33" s="14"/>
      <c r="S33" s="14"/>
      <c r="T33" s="14"/>
      <c r="U33" s="11"/>
      <c r="V33" s="11"/>
      <c r="W33" s="9"/>
      <c r="X33" s="14"/>
      <c r="Y33" s="14"/>
      <c r="Z33" s="14"/>
      <c r="AA33" s="14"/>
      <c r="AB33" s="14"/>
      <c r="AC33" s="14"/>
      <c r="AD33" s="14"/>
      <c r="AE33" s="14"/>
      <c r="AF33" s="11"/>
    </row>
    <row r="34" spans="1:32" s="2" customFormat="1" ht="22.5" customHeight="1" x14ac:dyDescent="0.25">
      <c r="A34" s="26" t="s">
        <v>21</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row>
    <row r="35" spans="1:32" s="3" customFormat="1" ht="22.5" customHeight="1" x14ac:dyDescent="0.25">
      <c r="A35" s="30" t="s">
        <v>25</v>
      </c>
      <c r="B35" s="30"/>
      <c r="C35" s="30"/>
      <c r="D35" s="30"/>
      <c r="E35" s="30"/>
      <c r="F35" s="30"/>
      <c r="G35" s="30"/>
      <c r="H35" s="30"/>
      <c r="I35" s="30"/>
      <c r="J35" s="30"/>
      <c r="K35" s="8"/>
      <c r="L35" s="30" t="s">
        <v>26</v>
      </c>
      <c r="M35" s="30"/>
      <c r="N35" s="30"/>
      <c r="O35" s="30"/>
      <c r="P35" s="30"/>
      <c r="Q35" s="30"/>
      <c r="R35" s="30"/>
      <c r="S35" s="30"/>
      <c r="T35" s="30"/>
      <c r="U35" s="30"/>
      <c r="V35" s="8"/>
      <c r="W35" s="30" t="s">
        <v>27</v>
      </c>
      <c r="X35" s="30"/>
      <c r="Y35" s="30"/>
      <c r="Z35" s="30"/>
      <c r="AA35" s="30"/>
      <c r="AB35" s="30"/>
      <c r="AC35" s="30"/>
      <c r="AD35" s="30"/>
      <c r="AE35" s="30"/>
      <c r="AF35" s="30"/>
    </row>
    <row r="36" spans="1:32" s="4" customFormat="1" ht="22.5" customHeight="1" x14ac:dyDescent="0.25">
      <c r="A36" s="17" t="s">
        <v>24</v>
      </c>
      <c r="B36" s="17" t="s">
        <v>11</v>
      </c>
      <c r="C36" s="17" t="s">
        <v>12</v>
      </c>
      <c r="D36" s="17" t="s">
        <v>13</v>
      </c>
      <c r="E36" s="17" t="s">
        <v>3</v>
      </c>
      <c r="F36" s="17" t="s">
        <v>4</v>
      </c>
      <c r="G36" s="17" t="s">
        <v>14</v>
      </c>
      <c r="H36" s="17" t="s">
        <v>15</v>
      </c>
      <c r="I36" s="17" t="s">
        <v>10</v>
      </c>
      <c r="J36" s="17" t="s">
        <v>22</v>
      </c>
      <c r="K36" s="9"/>
      <c r="L36" s="17" t="s">
        <v>24</v>
      </c>
      <c r="M36" s="17" t="s">
        <v>11</v>
      </c>
      <c r="N36" s="17" t="s">
        <v>12</v>
      </c>
      <c r="O36" s="17" t="s">
        <v>13</v>
      </c>
      <c r="P36" s="17" t="s">
        <v>3</v>
      </c>
      <c r="Q36" s="17" t="s">
        <v>4</v>
      </c>
      <c r="R36" s="17" t="s">
        <v>14</v>
      </c>
      <c r="S36" s="17" t="s">
        <v>15</v>
      </c>
      <c r="T36" s="17" t="s">
        <v>10</v>
      </c>
      <c r="U36" s="17" t="s">
        <v>22</v>
      </c>
      <c r="V36" s="9"/>
      <c r="W36" s="17" t="s">
        <v>24</v>
      </c>
      <c r="X36" s="17" t="s">
        <v>11</v>
      </c>
      <c r="Y36" s="17" t="s">
        <v>12</v>
      </c>
      <c r="Z36" s="17" t="s">
        <v>13</v>
      </c>
      <c r="AA36" s="17" t="s">
        <v>3</v>
      </c>
      <c r="AB36" s="17" t="s">
        <v>4</v>
      </c>
      <c r="AC36" s="17" t="s">
        <v>14</v>
      </c>
      <c r="AD36" s="17" t="s">
        <v>15</v>
      </c>
      <c r="AE36" s="17" t="s">
        <v>10</v>
      </c>
      <c r="AF36" s="17" t="s">
        <v>22</v>
      </c>
    </row>
    <row r="37" spans="1:32" s="4" customFormat="1" ht="22.5" customHeight="1" x14ac:dyDescent="0.25">
      <c r="A37" s="17" t="s">
        <v>28</v>
      </c>
      <c r="B37" s="5">
        <v>24</v>
      </c>
      <c r="C37" s="5">
        <v>1645</v>
      </c>
      <c r="D37" s="5">
        <v>4940</v>
      </c>
      <c r="E37" s="5">
        <v>7333</v>
      </c>
      <c r="F37" s="5">
        <v>7354</v>
      </c>
      <c r="G37" s="5">
        <v>4045</v>
      </c>
      <c r="H37" s="5">
        <v>1125</v>
      </c>
      <c r="I37" s="5">
        <f>SUM(B37:H37)</f>
        <v>26466</v>
      </c>
      <c r="J37" s="5">
        <v>11948</v>
      </c>
      <c r="K37" s="10"/>
      <c r="L37" s="17" t="s">
        <v>28</v>
      </c>
      <c r="M37" s="5">
        <v>32</v>
      </c>
      <c r="N37" s="5">
        <v>1305</v>
      </c>
      <c r="O37" s="5">
        <v>4683</v>
      </c>
      <c r="P37" s="5">
        <v>6248</v>
      </c>
      <c r="Q37" s="5">
        <v>5941</v>
      </c>
      <c r="R37" s="5">
        <v>3451</v>
      </c>
      <c r="S37" s="5">
        <v>1038</v>
      </c>
      <c r="T37" s="5">
        <f>SUM(M37:S37)</f>
        <v>22698</v>
      </c>
      <c r="U37" s="5">
        <v>14338</v>
      </c>
      <c r="V37" s="10"/>
      <c r="W37" s="17" t="s">
        <v>28</v>
      </c>
      <c r="X37" s="5">
        <v>21</v>
      </c>
      <c r="Y37" s="5">
        <v>1547</v>
      </c>
      <c r="Z37" s="5">
        <v>5969</v>
      </c>
      <c r="AA37" s="5">
        <v>9225</v>
      </c>
      <c r="AB37" s="5">
        <v>9743</v>
      </c>
      <c r="AC37" s="5">
        <v>6117</v>
      </c>
      <c r="AD37" s="5">
        <v>1764</v>
      </c>
      <c r="AE37" s="5">
        <f>SUM(X37:AD37)</f>
        <v>34386</v>
      </c>
      <c r="AF37" s="5">
        <v>17712</v>
      </c>
    </row>
    <row r="38" spans="1:32" s="4" customFormat="1" ht="22.5" customHeight="1" x14ac:dyDescent="0.25">
      <c r="A38" s="17" t="s">
        <v>29</v>
      </c>
      <c r="B38" s="5">
        <v>2014</v>
      </c>
      <c r="C38" s="5">
        <v>8567</v>
      </c>
      <c r="D38" s="5">
        <v>12692</v>
      </c>
      <c r="E38" s="5">
        <v>16431</v>
      </c>
      <c r="F38" s="5">
        <v>19121</v>
      </c>
      <c r="G38" s="5">
        <v>12939</v>
      </c>
      <c r="H38" s="5">
        <v>5916</v>
      </c>
      <c r="I38" s="5">
        <f>SUM(B38:H38)</f>
        <v>77680</v>
      </c>
      <c r="J38" s="5">
        <v>90220</v>
      </c>
      <c r="K38" s="10"/>
      <c r="L38" s="17" t="s">
        <v>29</v>
      </c>
      <c r="M38" s="5">
        <v>1853</v>
      </c>
      <c r="N38" s="5">
        <v>7699</v>
      </c>
      <c r="O38" s="5">
        <v>11592</v>
      </c>
      <c r="P38" s="5">
        <v>14229</v>
      </c>
      <c r="Q38" s="5">
        <v>15690</v>
      </c>
      <c r="R38" s="5">
        <v>11235</v>
      </c>
      <c r="S38" s="5">
        <v>4994</v>
      </c>
      <c r="T38" s="5">
        <f>SUM(M38:S38)</f>
        <v>67292</v>
      </c>
      <c r="U38" s="5">
        <v>87189</v>
      </c>
      <c r="V38" s="10"/>
      <c r="W38" s="17" t="s">
        <v>29</v>
      </c>
      <c r="X38" s="5">
        <v>2231</v>
      </c>
      <c r="Y38" s="5">
        <v>8415</v>
      </c>
      <c r="Z38" s="5">
        <v>13929</v>
      </c>
      <c r="AA38" s="5">
        <v>19548</v>
      </c>
      <c r="AB38" s="5">
        <v>22592</v>
      </c>
      <c r="AC38" s="5">
        <v>16313</v>
      </c>
      <c r="AD38" s="5">
        <v>7035</v>
      </c>
      <c r="AE38" s="5">
        <f>SUM(X38:AD38)</f>
        <v>90063</v>
      </c>
      <c r="AF38" s="5">
        <v>96135</v>
      </c>
    </row>
    <row r="39" spans="1:32" s="4" customFormat="1" ht="22.5" customHeight="1" x14ac:dyDescent="0.25">
      <c r="A39" s="17" t="s">
        <v>23</v>
      </c>
      <c r="B39" s="6">
        <v>1.1916583912611719E-2</v>
      </c>
      <c r="C39" s="6">
        <v>0.19201587486868216</v>
      </c>
      <c r="D39" s="6">
        <v>0.38922155688622756</v>
      </c>
      <c r="E39" s="6">
        <v>0.44629054835372162</v>
      </c>
      <c r="F39" s="6">
        <v>0.38460331572616496</v>
      </c>
      <c r="G39" s="6">
        <v>0.3126207589458227</v>
      </c>
      <c r="H39" s="6">
        <v>0.19016227180527384</v>
      </c>
      <c r="I39" s="6">
        <f>I37/I38</f>
        <v>0.34070545829042226</v>
      </c>
      <c r="J39" s="6">
        <v>0.13243183329638661</v>
      </c>
      <c r="K39" s="11"/>
      <c r="L39" s="17" t="s">
        <v>23</v>
      </c>
      <c r="M39" s="6">
        <v>1.7269293038316244E-2</v>
      </c>
      <c r="N39" s="6">
        <v>0.16950253279646707</v>
      </c>
      <c r="O39" s="6">
        <v>0.40398550724637683</v>
      </c>
      <c r="P39" s="6">
        <v>0.43910323986225314</v>
      </c>
      <c r="Q39" s="6">
        <v>0.37864882090503504</v>
      </c>
      <c r="R39" s="6">
        <v>0.30716510903426791</v>
      </c>
      <c r="S39" s="6">
        <v>0.20784941930316381</v>
      </c>
      <c r="T39" s="6">
        <f>T37/T38</f>
        <v>0.33730606907210364</v>
      </c>
      <c r="U39" s="6">
        <v>0.16444735000974894</v>
      </c>
      <c r="V39" s="11"/>
      <c r="W39" s="17" t="s">
        <v>23</v>
      </c>
      <c r="X39" s="6">
        <v>9.4128193635141192E-3</v>
      </c>
      <c r="Y39" s="6">
        <v>0.18383838383838383</v>
      </c>
      <c r="Z39" s="6">
        <v>0.42853040419269151</v>
      </c>
      <c r="AA39" s="6">
        <v>0.47191528545119704</v>
      </c>
      <c r="AB39" s="6">
        <v>0.43125885269121811</v>
      </c>
      <c r="AC39" s="6">
        <v>0.37497701219885982</v>
      </c>
      <c r="AD39" s="6">
        <v>0.2507462686567164</v>
      </c>
      <c r="AE39" s="6">
        <f>AE37/AE38</f>
        <v>0.38179940708170945</v>
      </c>
      <c r="AF39" s="6">
        <v>0.18424091121859884</v>
      </c>
    </row>
    <row r="40" spans="1:32" s="15" customFormat="1" ht="6" customHeight="1" x14ac:dyDescent="0.25">
      <c r="A40" s="9"/>
      <c r="B40" s="14"/>
      <c r="C40" s="14"/>
      <c r="D40" s="14"/>
      <c r="E40" s="14"/>
      <c r="F40" s="14"/>
      <c r="G40" s="14"/>
      <c r="H40" s="14"/>
      <c r="I40" s="14"/>
      <c r="J40" s="11"/>
      <c r="K40" s="11"/>
      <c r="L40" s="9"/>
      <c r="M40" s="14"/>
      <c r="N40" s="14"/>
      <c r="O40" s="14"/>
      <c r="P40" s="14"/>
      <c r="Q40" s="14"/>
      <c r="R40" s="14"/>
      <c r="S40" s="14"/>
      <c r="T40" s="14"/>
      <c r="U40" s="11"/>
      <c r="V40" s="11"/>
      <c r="W40" s="9"/>
      <c r="X40" s="14"/>
      <c r="Y40" s="14"/>
      <c r="Z40" s="14"/>
      <c r="AA40" s="14"/>
      <c r="AB40" s="14"/>
      <c r="AC40" s="14"/>
      <c r="AD40" s="14"/>
      <c r="AE40" s="14"/>
      <c r="AF40" s="11"/>
    </row>
    <row r="41" spans="1:32" s="2" customFormat="1" ht="22.5" customHeight="1" x14ac:dyDescent="0.25">
      <c r="A41" s="26" t="s">
        <v>5</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row>
    <row r="42" spans="1:32" s="3" customFormat="1" ht="22.5" customHeight="1" x14ac:dyDescent="0.25">
      <c r="A42" s="30" t="s">
        <v>25</v>
      </c>
      <c r="B42" s="30"/>
      <c r="C42" s="30"/>
      <c r="D42" s="30"/>
      <c r="E42" s="30"/>
      <c r="F42" s="30"/>
      <c r="G42" s="30"/>
      <c r="H42" s="30"/>
      <c r="I42" s="30"/>
      <c r="J42" s="30"/>
      <c r="K42" s="8"/>
      <c r="L42" s="30" t="s">
        <v>26</v>
      </c>
      <c r="M42" s="30"/>
      <c r="N42" s="30"/>
      <c r="O42" s="30"/>
      <c r="P42" s="30"/>
      <c r="Q42" s="30"/>
      <c r="R42" s="30"/>
      <c r="S42" s="30"/>
      <c r="T42" s="30"/>
      <c r="U42" s="30"/>
      <c r="V42" s="8"/>
      <c r="W42" s="30" t="s">
        <v>27</v>
      </c>
      <c r="X42" s="30"/>
      <c r="Y42" s="30"/>
      <c r="Z42" s="30"/>
      <c r="AA42" s="30"/>
      <c r="AB42" s="30"/>
      <c r="AC42" s="30"/>
      <c r="AD42" s="30"/>
      <c r="AE42" s="30"/>
      <c r="AF42" s="30"/>
    </row>
    <row r="43" spans="1:32" s="4" customFormat="1" ht="22.5" customHeight="1" x14ac:dyDescent="0.25">
      <c r="A43" s="17" t="s">
        <v>24</v>
      </c>
      <c r="B43" s="17" t="s">
        <v>11</v>
      </c>
      <c r="C43" s="17" t="s">
        <v>12</v>
      </c>
      <c r="D43" s="17" t="s">
        <v>13</v>
      </c>
      <c r="E43" s="17" t="s">
        <v>3</v>
      </c>
      <c r="F43" s="17" t="s">
        <v>4</v>
      </c>
      <c r="G43" s="17" t="s">
        <v>14</v>
      </c>
      <c r="H43" s="17" t="s">
        <v>15</v>
      </c>
      <c r="I43" s="17" t="s">
        <v>10</v>
      </c>
      <c r="J43" s="17" t="s">
        <v>22</v>
      </c>
      <c r="K43" s="9"/>
      <c r="L43" s="17" t="s">
        <v>24</v>
      </c>
      <c r="M43" s="17" t="s">
        <v>11</v>
      </c>
      <c r="N43" s="17" t="s">
        <v>12</v>
      </c>
      <c r="O43" s="17" t="s">
        <v>13</v>
      </c>
      <c r="P43" s="17" t="s">
        <v>3</v>
      </c>
      <c r="Q43" s="17" t="s">
        <v>4</v>
      </c>
      <c r="R43" s="17" t="s">
        <v>14</v>
      </c>
      <c r="S43" s="17" t="s">
        <v>15</v>
      </c>
      <c r="T43" s="17" t="s">
        <v>10</v>
      </c>
      <c r="U43" s="17" t="s">
        <v>22</v>
      </c>
      <c r="V43" s="9"/>
      <c r="W43" s="17" t="s">
        <v>24</v>
      </c>
      <c r="X43" s="17" t="s">
        <v>11</v>
      </c>
      <c r="Y43" s="17" t="s">
        <v>12</v>
      </c>
      <c r="Z43" s="17" t="s">
        <v>13</v>
      </c>
      <c r="AA43" s="17" t="s">
        <v>3</v>
      </c>
      <c r="AB43" s="17" t="s">
        <v>4</v>
      </c>
      <c r="AC43" s="17" t="s">
        <v>14</v>
      </c>
      <c r="AD43" s="17" t="s">
        <v>15</v>
      </c>
      <c r="AE43" s="17" t="s">
        <v>10</v>
      </c>
      <c r="AF43" s="17" t="s">
        <v>22</v>
      </c>
    </row>
    <row r="44" spans="1:32" s="4" customFormat="1" ht="22.5" customHeight="1" x14ac:dyDescent="0.25">
      <c r="A44" s="17" t="s">
        <v>28</v>
      </c>
      <c r="B44" s="5">
        <v>19</v>
      </c>
      <c r="C44" s="5">
        <v>1355</v>
      </c>
      <c r="D44" s="5">
        <v>4548</v>
      </c>
      <c r="E44" s="5">
        <v>7048</v>
      </c>
      <c r="F44" s="5">
        <v>7143</v>
      </c>
      <c r="G44" s="5">
        <v>3746</v>
      </c>
      <c r="H44" s="5">
        <v>923</v>
      </c>
      <c r="I44" s="5">
        <f>SUM(B44:H44)</f>
        <v>24782</v>
      </c>
      <c r="J44" s="5">
        <v>5945</v>
      </c>
      <c r="K44" s="10"/>
      <c r="L44" s="17" t="s">
        <v>28</v>
      </c>
      <c r="M44" s="5">
        <v>22</v>
      </c>
      <c r="N44" s="5">
        <v>867</v>
      </c>
      <c r="O44" s="5">
        <v>4103</v>
      </c>
      <c r="P44" s="5">
        <v>5875</v>
      </c>
      <c r="Q44" s="5">
        <v>5640</v>
      </c>
      <c r="R44" s="5">
        <v>3096</v>
      </c>
      <c r="S44" s="5">
        <v>781</v>
      </c>
      <c r="T44" s="5">
        <f>SUM(M44:S44)</f>
        <v>20384</v>
      </c>
      <c r="U44" s="5">
        <v>6386</v>
      </c>
      <c r="V44" s="10"/>
      <c r="W44" s="17" t="s">
        <v>28</v>
      </c>
      <c r="X44" s="5">
        <v>9</v>
      </c>
      <c r="Y44" s="5">
        <v>1003</v>
      </c>
      <c r="Z44" s="5">
        <v>5193</v>
      </c>
      <c r="AA44" s="5">
        <v>8660</v>
      </c>
      <c r="AB44" s="5">
        <v>9067</v>
      </c>
      <c r="AC44" s="5">
        <v>5445</v>
      </c>
      <c r="AD44" s="5">
        <v>1320</v>
      </c>
      <c r="AE44" s="5">
        <f>SUM(X44:AD44)</f>
        <v>30697</v>
      </c>
      <c r="AF44" s="5">
        <v>7958</v>
      </c>
    </row>
    <row r="45" spans="1:32" s="4" customFormat="1" ht="22.5" customHeight="1" x14ac:dyDescent="0.25">
      <c r="A45" s="17" t="s">
        <v>29</v>
      </c>
      <c r="B45" s="5">
        <v>2014</v>
      </c>
      <c r="C45" s="5">
        <v>8567</v>
      </c>
      <c r="D45" s="5">
        <v>12692</v>
      </c>
      <c r="E45" s="5">
        <v>16431</v>
      </c>
      <c r="F45" s="5">
        <v>19121</v>
      </c>
      <c r="G45" s="5">
        <v>12939</v>
      </c>
      <c r="H45" s="5">
        <v>5916</v>
      </c>
      <c r="I45" s="5">
        <f>SUM(B45:H45)</f>
        <v>77680</v>
      </c>
      <c r="J45" s="5">
        <v>90220</v>
      </c>
      <c r="K45" s="10"/>
      <c r="L45" s="17" t="s">
        <v>29</v>
      </c>
      <c r="M45" s="5">
        <v>1853</v>
      </c>
      <c r="N45" s="5">
        <v>7699</v>
      </c>
      <c r="O45" s="5">
        <v>11592</v>
      </c>
      <c r="P45" s="5">
        <v>14229</v>
      </c>
      <c r="Q45" s="5">
        <v>15690</v>
      </c>
      <c r="R45" s="5">
        <v>11235</v>
      </c>
      <c r="S45" s="5">
        <v>4994</v>
      </c>
      <c r="T45" s="5">
        <f>SUM(M45:S45)</f>
        <v>67292</v>
      </c>
      <c r="U45" s="5">
        <v>87189</v>
      </c>
      <c r="V45" s="10"/>
      <c r="W45" s="17" t="s">
        <v>29</v>
      </c>
      <c r="X45" s="5">
        <v>2231</v>
      </c>
      <c r="Y45" s="5">
        <v>8415</v>
      </c>
      <c r="Z45" s="5">
        <v>13929</v>
      </c>
      <c r="AA45" s="5">
        <v>19548</v>
      </c>
      <c r="AB45" s="5">
        <v>22592</v>
      </c>
      <c r="AC45" s="5">
        <v>16313</v>
      </c>
      <c r="AD45" s="5">
        <v>7035</v>
      </c>
      <c r="AE45" s="5">
        <f>SUM(X45:AD45)</f>
        <v>90063</v>
      </c>
      <c r="AF45" s="5">
        <v>96135</v>
      </c>
    </row>
    <row r="46" spans="1:32" s="4" customFormat="1" ht="22.5" customHeight="1" x14ac:dyDescent="0.25">
      <c r="A46" s="17" t="s">
        <v>23</v>
      </c>
      <c r="B46" s="6">
        <v>9.433962264150943E-3</v>
      </c>
      <c r="C46" s="6">
        <v>0.15816505194350414</v>
      </c>
      <c r="D46" s="6">
        <v>0.35833595965962811</v>
      </c>
      <c r="E46" s="6">
        <v>0.4289452863489745</v>
      </c>
      <c r="F46" s="6">
        <v>0.37356832801631712</v>
      </c>
      <c r="G46" s="6">
        <v>0.28951232707318958</v>
      </c>
      <c r="H46" s="6">
        <v>0.15601757944557132</v>
      </c>
      <c r="I46" s="6">
        <f>I44/I45</f>
        <v>0.31902677651905254</v>
      </c>
      <c r="J46" s="6">
        <v>6.5894480159609845E-2</v>
      </c>
      <c r="K46" s="11"/>
      <c r="L46" s="17" t="s">
        <v>23</v>
      </c>
      <c r="M46" s="6">
        <v>1.1872638963842417E-2</v>
      </c>
      <c r="N46" s="6">
        <v>0.11261202753604364</v>
      </c>
      <c r="O46" s="6">
        <v>0.35395100069013113</v>
      </c>
      <c r="P46" s="6">
        <v>0.41288917000491954</v>
      </c>
      <c r="Q46" s="6">
        <v>0.35946462715105165</v>
      </c>
      <c r="R46" s="6">
        <v>0.27556742323097461</v>
      </c>
      <c r="S46" s="6">
        <v>0.15638766519823788</v>
      </c>
      <c r="T46" s="6">
        <f>T44/T45</f>
        <v>0.30291862331332103</v>
      </c>
      <c r="U46" s="6">
        <v>7.324318434664924E-2</v>
      </c>
      <c r="V46" s="11"/>
      <c r="W46" s="17" t="s">
        <v>23</v>
      </c>
      <c r="X46" s="6">
        <v>4.0340654415060512E-3</v>
      </c>
      <c r="Y46" s="6">
        <v>0.1191919191919192</v>
      </c>
      <c r="Z46" s="6">
        <v>0.37281929786775792</v>
      </c>
      <c r="AA46" s="6">
        <v>0.44301207284632699</v>
      </c>
      <c r="AB46" s="6">
        <v>0.40133675637393768</v>
      </c>
      <c r="AC46" s="6">
        <v>0.33378287255563049</v>
      </c>
      <c r="AD46" s="6">
        <v>0.18763326226012794</v>
      </c>
      <c r="AE46" s="6">
        <f>AE44/AE45</f>
        <v>0.34083919034453658</v>
      </c>
      <c r="AF46" s="6">
        <v>8.2779424767254375E-2</v>
      </c>
    </row>
    <row r="47" spans="1:32" s="15" customFormat="1" ht="6" customHeight="1" x14ac:dyDescent="0.25">
      <c r="A47" s="9"/>
      <c r="B47" s="14"/>
      <c r="C47" s="14"/>
      <c r="D47" s="14"/>
      <c r="E47" s="14"/>
      <c r="F47" s="14"/>
      <c r="G47" s="14"/>
      <c r="H47" s="14"/>
      <c r="I47" s="14"/>
      <c r="J47" s="11"/>
      <c r="K47" s="11"/>
      <c r="L47" s="9"/>
      <c r="M47" s="14"/>
      <c r="N47" s="14"/>
      <c r="O47" s="14"/>
      <c r="P47" s="14"/>
      <c r="Q47" s="14"/>
      <c r="R47" s="14"/>
      <c r="S47" s="14"/>
      <c r="T47" s="14"/>
      <c r="U47" s="11"/>
      <c r="V47" s="11"/>
      <c r="W47" s="9"/>
      <c r="X47" s="14"/>
      <c r="Y47" s="14"/>
      <c r="Z47" s="14"/>
      <c r="AA47" s="14"/>
      <c r="AB47" s="14"/>
      <c r="AC47" s="14"/>
      <c r="AD47" s="14"/>
      <c r="AE47" s="14"/>
      <c r="AF47" s="11"/>
    </row>
    <row r="48" spans="1:32" s="2" customFormat="1" ht="22.5" customHeight="1" x14ac:dyDescent="0.25">
      <c r="A48" s="26" t="s">
        <v>6</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spans="1:32" s="3" customFormat="1" ht="22.5" customHeight="1" x14ac:dyDescent="0.25">
      <c r="A49" s="30" t="s">
        <v>25</v>
      </c>
      <c r="B49" s="30"/>
      <c r="C49" s="30"/>
      <c r="D49" s="30"/>
      <c r="E49" s="30"/>
      <c r="F49" s="30"/>
      <c r="G49" s="30"/>
      <c r="H49" s="30"/>
      <c r="I49" s="30"/>
      <c r="J49" s="30"/>
      <c r="K49" s="8"/>
      <c r="L49" s="30" t="s">
        <v>26</v>
      </c>
      <c r="M49" s="30"/>
      <c r="N49" s="30"/>
      <c r="O49" s="30"/>
      <c r="P49" s="30"/>
      <c r="Q49" s="30"/>
      <c r="R49" s="30"/>
      <c r="S49" s="30"/>
      <c r="T49" s="30"/>
      <c r="U49" s="30"/>
      <c r="V49" s="8"/>
      <c r="W49" s="30" t="s">
        <v>27</v>
      </c>
      <c r="X49" s="30"/>
      <c r="Y49" s="30"/>
      <c r="Z49" s="30"/>
      <c r="AA49" s="30"/>
      <c r="AB49" s="30"/>
      <c r="AC49" s="30"/>
      <c r="AD49" s="30"/>
      <c r="AE49" s="30"/>
      <c r="AF49" s="30"/>
    </row>
    <row r="50" spans="1:32" s="4" customFormat="1" ht="22.5" customHeight="1" x14ac:dyDescent="0.25">
      <c r="A50" s="17" t="s">
        <v>24</v>
      </c>
      <c r="B50" s="17" t="s">
        <v>11</v>
      </c>
      <c r="C50" s="17" t="s">
        <v>12</v>
      </c>
      <c r="D50" s="17" t="s">
        <v>13</v>
      </c>
      <c r="E50" s="17" t="s">
        <v>3</v>
      </c>
      <c r="F50" s="17" t="s">
        <v>4</v>
      </c>
      <c r="G50" s="17" t="s">
        <v>14</v>
      </c>
      <c r="H50" s="17" t="s">
        <v>15</v>
      </c>
      <c r="I50" s="17" t="s">
        <v>10</v>
      </c>
      <c r="J50" s="17" t="s">
        <v>22</v>
      </c>
      <c r="K50" s="9"/>
      <c r="L50" s="17" t="s">
        <v>24</v>
      </c>
      <c r="M50" s="17" t="s">
        <v>11</v>
      </c>
      <c r="N50" s="17" t="s">
        <v>12</v>
      </c>
      <c r="O50" s="17" t="s">
        <v>13</v>
      </c>
      <c r="P50" s="17" t="s">
        <v>3</v>
      </c>
      <c r="Q50" s="17" t="s">
        <v>4</v>
      </c>
      <c r="R50" s="17" t="s">
        <v>14</v>
      </c>
      <c r="S50" s="17" t="s">
        <v>15</v>
      </c>
      <c r="T50" s="17" t="s">
        <v>10</v>
      </c>
      <c r="U50" s="17" t="s">
        <v>22</v>
      </c>
      <c r="V50" s="9"/>
      <c r="W50" s="17" t="s">
        <v>24</v>
      </c>
      <c r="X50" s="17" t="s">
        <v>11</v>
      </c>
      <c r="Y50" s="17" t="s">
        <v>12</v>
      </c>
      <c r="Z50" s="17" t="s">
        <v>13</v>
      </c>
      <c r="AA50" s="17" t="s">
        <v>3</v>
      </c>
      <c r="AB50" s="17" t="s">
        <v>4</v>
      </c>
      <c r="AC50" s="17" t="s">
        <v>14</v>
      </c>
      <c r="AD50" s="17" t="s">
        <v>15</v>
      </c>
      <c r="AE50" s="17" t="s">
        <v>10</v>
      </c>
      <c r="AF50" s="17" t="s">
        <v>22</v>
      </c>
    </row>
    <row r="51" spans="1:32" s="4" customFormat="1" ht="22.5" customHeight="1" x14ac:dyDescent="0.25">
      <c r="A51" s="17" t="s">
        <v>28</v>
      </c>
      <c r="B51" s="5">
        <v>16</v>
      </c>
      <c r="C51" s="5">
        <v>793</v>
      </c>
      <c r="D51" s="5">
        <v>4596</v>
      </c>
      <c r="E51" s="5">
        <v>6709</v>
      </c>
      <c r="F51" s="5">
        <v>6896</v>
      </c>
      <c r="G51" s="5">
        <v>3694</v>
      </c>
      <c r="H51" s="5">
        <v>965</v>
      </c>
      <c r="I51" s="5">
        <f>SUM(B51:H51)</f>
        <v>23669</v>
      </c>
      <c r="J51" s="5">
        <v>8897</v>
      </c>
      <c r="K51" s="10"/>
      <c r="L51" s="17" t="s">
        <v>28</v>
      </c>
      <c r="M51" s="5">
        <v>15</v>
      </c>
      <c r="N51" s="5">
        <v>634</v>
      </c>
      <c r="O51" s="5">
        <v>4120</v>
      </c>
      <c r="P51" s="5">
        <v>5679</v>
      </c>
      <c r="Q51" s="5">
        <v>5629</v>
      </c>
      <c r="R51" s="5">
        <v>3224</v>
      </c>
      <c r="S51" s="5">
        <v>910</v>
      </c>
      <c r="T51" s="5">
        <f>SUM(M51:S51)</f>
        <v>20211</v>
      </c>
      <c r="U51" s="5">
        <v>11078</v>
      </c>
      <c r="V51" s="10"/>
      <c r="W51" s="17" t="s">
        <v>28</v>
      </c>
      <c r="X51" s="5">
        <v>9</v>
      </c>
      <c r="Y51" s="5">
        <v>690</v>
      </c>
      <c r="Z51" s="5">
        <v>5365</v>
      </c>
      <c r="AA51" s="5">
        <v>8572</v>
      </c>
      <c r="AB51" s="5">
        <v>9213</v>
      </c>
      <c r="AC51" s="5">
        <v>5684</v>
      </c>
      <c r="AD51" s="5">
        <v>1568</v>
      </c>
      <c r="AE51" s="5">
        <f>SUM(X51:AD51)</f>
        <v>31101</v>
      </c>
      <c r="AF51" s="5">
        <v>14219</v>
      </c>
    </row>
    <row r="52" spans="1:32" s="4" customFormat="1" ht="22.5" customHeight="1" x14ac:dyDescent="0.25">
      <c r="A52" s="17" t="s">
        <v>29</v>
      </c>
      <c r="B52" s="5">
        <v>2014</v>
      </c>
      <c r="C52" s="5">
        <v>8567</v>
      </c>
      <c r="D52" s="5">
        <v>12692</v>
      </c>
      <c r="E52" s="5">
        <v>16431</v>
      </c>
      <c r="F52" s="5">
        <v>19121</v>
      </c>
      <c r="G52" s="5">
        <v>12939</v>
      </c>
      <c r="H52" s="5">
        <v>5916</v>
      </c>
      <c r="I52" s="5">
        <f>SUM(B52:H52)</f>
        <v>77680</v>
      </c>
      <c r="J52" s="5">
        <v>90220</v>
      </c>
      <c r="K52" s="10"/>
      <c r="L52" s="17" t="s">
        <v>29</v>
      </c>
      <c r="M52" s="5">
        <v>1853</v>
      </c>
      <c r="N52" s="5">
        <v>7699</v>
      </c>
      <c r="O52" s="5">
        <v>11592</v>
      </c>
      <c r="P52" s="5">
        <v>14229</v>
      </c>
      <c r="Q52" s="5">
        <v>15690</v>
      </c>
      <c r="R52" s="5">
        <v>11235</v>
      </c>
      <c r="S52" s="5">
        <v>4994</v>
      </c>
      <c r="T52" s="5">
        <f>SUM(M52:S52)</f>
        <v>67292</v>
      </c>
      <c r="U52" s="5">
        <v>87189</v>
      </c>
      <c r="V52" s="10"/>
      <c r="W52" s="17" t="s">
        <v>29</v>
      </c>
      <c r="X52" s="5">
        <v>2231</v>
      </c>
      <c r="Y52" s="5">
        <v>8415</v>
      </c>
      <c r="Z52" s="5">
        <v>13929</v>
      </c>
      <c r="AA52" s="5">
        <v>19548</v>
      </c>
      <c r="AB52" s="5">
        <v>22592</v>
      </c>
      <c r="AC52" s="5">
        <v>16313</v>
      </c>
      <c r="AD52" s="5">
        <v>7035</v>
      </c>
      <c r="AE52" s="5">
        <f>SUM(X52:AD52)</f>
        <v>90063</v>
      </c>
      <c r="AF52" s="5">
        <v>96135</v>
      </c>
    </row>
    <row r="53" spans="1:32" s="4" customFormat="1" ht="22.5" customHeight="1" x14ac:dyDescent="0.25">
      <c r="A53" s="17" t="s">
        <v>23</v>
      </c>
      <c r="B53" s="6">
        <v>7.9443892750744784E-3</v>
      </c>
      <c r="C53" s="6">
        <v>9.2564491654021239E-2</v>
      </c>
      <c r="D53" s="6">
        <v>0.36211786952410968</v>
      </c>
      <c r="E53" s="6">
        <v>0.40831355364859107</v>
      </c>
      <c r="F53" s="6">
        <v>0.36065059358820145</v>
      </c>
      <c r="G53" s="6">
        <v>0.28549346935620989</v>
      </c>
      <c r="H53" s="6">
        <v>0.16311697092630156</v>
      </c>
      <c r="I53" s="6">
        <f>I51/I52</f>
        <v>0.30469876416065911</v>
      </c>
      <c r="J53" s="6">
        <v>9.8614497894036798E-2</v>
      </c>
      <c r="K53" s="11"/>
      <c r="L53" s="17" t="s">
        <v>23</v>
      </c>
      <c r="M53" s="6">
        <v>8.094981111710739E-3</v>
      </c>
      <c r="N53" s="6">
        <v>8.2348356929471359E-2</v>
      </c>
      <c r="O53" s="6">
        <v>0.3554175293305728</v>
      </c>
      <c r="P53" s="6">
        <v>0.39911448450347881</v>
      </c>
      <c r="Q53" s="6">
        <v>0.35876354365838115</v>
      </c>
      <c r="R53" s="6">
        <v>0.28696039163328885</v>
      </c>
      <c r="S53" s="6">
        <v>0.18221866239487386</v>
      </c>
      <c r="T53" s="6">
        <f>T51/T52</f>
        <v>0.30034773821553823</v>
      </c>
      <c r="U53" s="6">
        <v>0.12705731227563111</v>
      </c>
      <c r="V53" s="11"/>
      <c r="W53" s="17" t="s">
        <v>23</v>
      </c>
      <c r="X53" s="6">
        <v>4.0340654415060512E-3</v>
      </c>
      <c r="Y53" s="6">
        <v>8.1996434937611412E-2</v>
      </c>
      <c r="Z53" s="6">
        <v>0.38516763586761432</v>
      </c>
      <c r="AA53" s="6">
        <v>0.43851033353795787</v>
      </c>
      <c r="AB53" s="6">
        <v>0.40779922096317278</v>
      </c>
      <c r="AC53" s="6">
        <v>0.34843376448231472</v>
      </c>
      <c r="AD53" s="6">
        <v>0.22288557213930349</v>
      </c>
      <c r="AE53" s="6">
        <f>AE51/AE52</f>
        <v>0.34532493920922019</v>
      </c>
      <c r="AF53" s="6">
        <v>0.14790658969157955</v>
      </c>
    </row>
    <row r="54" spans="1:32" s="15" customFormat="1" ht="6" customHeight="1" x14ac:dyDescent="0.25">
      <c r="A54" s="9"/>
      <c r="B54" s="14"/>
      <c r="C54" s="14"/>
      <c r="D54" s="14"/>
      <c r="E54" s="14"/>
      <c r="F54" s="14"/>
      <c r="G54" s="14"/>
      <c r="H54" s="14"/>
      <c r="I54" s="14"/>
      <c r="J54" s="11"/>
      <c r="K54" s="11"/>
      <c r="L54" s="9"/>
      <c r="M54" s="14"/>
      <c r="N54" s="14"/>
      <c r="O54" s="14"/>
      <c r="P54" s="14"/>
      <c r="Q54" s="14"/>
      <c r="R54" s="14"/>
      <c r="S54" s="14"/>
      <c r="T54" s="14"/>
      <c r="U54" s="11"/>
      <c r="V54" s="11"/>
      <c r="W54" s="9"/>
      <c r="X54" s="14"/>
      <c r="Y54" s="14"/>
      <c r="Z54" s="14"/>
      <c r="AA54" s="14"/>
      <c r="AB54" s="14"/>
      <c r="AC54" s="14"/>
      <c r="AD54" s="14"/>
      <c r="AE54" s="14"/>
      <c r="AF54" s="11"/>
    </row>
    <row r="55" spans="1:32" s="2" customFormat="1" ht="22.5" customHeight="1" x14ac:dyDescent="0.25">
      <c r="A55" s="26" t="s">
        <v>7</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row>
    <row r="56" spans="1:32" s="3" customFormat="1" ht="22.5" customHeight="1" x14ac:dyDescent="0.25">
      <c r="A56" s="30" t="s">
        <v>25</v>
      </c>
      <c r="B56" s="30"/>
      <c r="C56" s="30"/>
      <c r="D56" s="30"/>
      <c r="E56" s="30"/>
      <c r="F56" s="30"/>
      <c r="G56" s="30"/>
      <c r="H56" s="30"/>
      <c r="I56" s="30"/>
      <c r="J56" s="30"/>
      <c r="K56" s="8"/>
      <c r="L56" s="30" t="s">
        <v>26</v>
      </c>
      <c r="M56" s="30"/>
      <c r="N56" s="30"/>
      <c r="O56" s="30"/>
      <c r="P56" s="30"/>
      <c r="Q56" s="30"/>
      <c r="R56" s="30"/>
      <c r="S56" s="30"/>
      <c r="T56" s="30"/>
      <c r="U56" s="30"/>
      <c r="V56" s="8"/>
      <c r="W56" s="30" t="s">
        <v>27</v>
      </c>
      <c r="X56" s="30"/>
      <c r="Y56" s="30"/>
      <c r="Z56" s="30"/>
      <c r="AA56" s="30"/>
      <c r="AB56" s="30"/>
      <c r="AC56" s="30"/>
      <c r="AD56" s="30"/>
      <c r="AE56" s="30"/>
      <c r="AF56" s="30"/>
    </row>
    <row r="57" spans="1:32" s="4" customFormat="1" ht="22.5" customHeight="1" x14ac:dyDescent="0.25">
      <c r="A57" s="17" t="s">
        <v>24</v>
      </c>
      <c r="B57" s="17" t="s">
        <v>11</v>
      </c>
      <c r="C57" s="17" t="s">
        <v>12</v>
      </c>
      <c r="D57" s="17" t="s">
        <v>13</v>
      </c>
      <c r="E57" s="17" t="s">
        <v>3</v>
      </c>
      <c r="F57" s="17" t="s">
        <v>4</v>
      </c>
      <c r="G57" s="17" t="s">
        <v>14</v>
      </c>
      <c r="H57" s="17" t="s">
        <v>15</v>
      </c>
      <c r="I57" s="17" t="s">
        <v>10</v>
      </c>
      <c r="J57" s="17" t="s">
        <v>22</v>
      </c>
      <c r="K57" s="9"/>
      <c r="L57" s="17" t="s">
        <v>24</v>
      </c>
      <c r="M57" s="17" t="s">
        <v>11</v>
      </c>
      <c r="N57" s="17" t="s">
        <v>12</v>
      </c>
      <c r="O57" s="17" t="s">
        <v>13</v>
      </c>
      <c r="P57" s="17" t="s">
        <v>3</v>
      </c>
      <c r="Q57" s="17" t="s">
        <v>4</v>
      </c>
      <c r="R57" s="17" t="s">
        <v>14</v>
      </c>
      <c r="S57" s="17" t="s">
        <v>15</v>
      </c>
      <c r="T57" s="17" t="s">
        <v>10</v>
      </c>
      <c r="U57" s="17" t="s">
        <v>22</v>
      </c>
      <c r="V57" s="9"/>
      <c r="W57" s="17" t="s">
        <v>24</v>
      </c>
      <c r="X57" s="17" t="s">
        <v>11</v>
      </c>
      <c r="Y57" s="17" t="s">
        <v>12</v>
      </c>
      <c r="Z57" s="17" t="s">
        <v>13</v>
      </c>
      <c r="AA57" s="17" t="s">
        <v>3</v>
      </c>
      <c r="AB57" s="17" t="s">
        <v>4</v>
      </c>
      <c r="AC57" s="17" t="s">
        <v>14</v>
      </c>
      <c r="AD57" s="17" t="s">
        <v>15</v>
      </c>
      <c r="AE57" s="17" t="s">
        <v>10</v>
      </c>
      <c r="AF57" s="17" t="s">
        <v>22</v>
      </c>
    </row>
    <row r="58" spans="1:32" s="4" customFormat="1" ht="22.5" customHeight="1" x14ac:dyDescent="0.25">
      <c r="A58" s="17" t="s">
        <v>28</v>
      </c>
      <c r="B58" s="5">
        <v>2</v>
      </c>
      <c r="C58" s="5">
        <v>264</v>
      </c>
      <c r="D58" s="5">
        <v>1952</v>
      </c>
      <c r="E58" s="5">
        <v>4092</v>
      </c>
      <c r="F58" s="5">
        <v>4101</v>
      </c>
      <c r="G58" s="5">
        <v>2582</v>
      </c>
      <c r="H58" s="5">
        <v>741</v>
      </c>
      <c r="I58" s="5">
        <f>SUM(B58:H58)</f>
        <v>13734</v>
      </c>
      <c r="J58" s="5">
        <v>8553</v>
      </c>
      <c r="K58" s="10"/>
      <c r="L58" s="17" t="s">
        <v>28</v>
      </c>
      <c r="M58" s="5">
        <v>4</v>
      </c>
      <c r="N58" s="5">
        <v>296</v>
      </c>
      <c r="O58" s="5">
        <v>2212</v>
      </c>
      <c r="P58" s="5">
        <v>3781</v>
      </c>
      <c r="Q58" s="5">
        <v>3274</v>
      </c>
      <c r="R58" s="5">
        <v>2301</v>
      </c>
      <c r="S58" s="5">
        <v>699</v>
      </c>
      <c r="T58" s="5">
        <f>SUM(M58:S58)</f>
        <v>12567</v>
      </c>
      <c r="U58" s="5">
        <v>10600</v>
      </c>
      <c r="V58" s="10"/>
      <c r="W58" s="17" t="s">
        <v>28</v>
      </c>
      <c r="X58" s="5">
        <v>5</v>
      </c>
      <c r="Y58" s="5">
        <v>338</v>
      </c>
      <c r="Z58" s="5">
        <v>2835</v>
      </c>
      <c r="AA58" s="5">
        <v>5679</v>
      </c>
      <c r="AB58" s="5">
        <v>5884</v>
      </c>
      <c r="AC58" s="5">
        <v>4562</v>
      </c>
      <c r="AD58" s="5">
        <v>1364</v>
      </c>
      <c r="AE58" s="5">
        <f>SUM(X58:AD58)</f>
        <v>20667</v>
      </c>
      <c r="AF58" s="5">
        <v>13481</v>
      </c>
    </row>
    <row r="59" spans="1:32" s="4" customFormat="1" ht="22.5" customHeight="1" x14ac:dyDescent="0.25">
      <c r="A59" s="17" t="s">
        <v>29</v>
      </c>
      <c r="B59" s="5">
        <v>2014</v>
      </c>
      <c r="C59" s="5">
        <v>8567</v>
      </c>
      <c r="D59" s="5">
        <v>12692</v>
      </c>
      <c r="E59" s="5">
        <v>16431</v>
      </c>
      <c r="F59" s="5">
        <v>19121</v>
      </c>
      <c r="G59" s="5">
        <v>12939</v>
      </c>
      <c r="H59" s="5">
        <v>5916</v>
      </c>
      <c r="I59" s="5">
        <f>SUM(B59:H59)</f>
        <v>77680</v>
      </c>
      <c r="J59" s="5">
        <v>90220</v>
      </c>
      <c r="K59" s="10"/>
      <c r="L59" s="17" t="s">
        <v>29</v>
      </c>
      <c r="M59" s="5">
        <v>1853</v>
      </c>
      <c r="N59" s="5">
        <v>7699</v>
      </c>
      <c r="O59" s="5">
        <v>11592</v>
      </c>
      <c r="P59" s="5">
        <v>14229</v>
      </c>
      <c r="Q59" s="5">
        <v>15690</v>
      </c>
      <c r="R59" s="5">
        <v>11235</v>
      </c>
      <c r="S59" s="5">
        <v>4994</v>
      </c>
      <c r="T59" s="5">
        <f>SUM(M59:S59)</f>
        <v>67292</v>
      </c>
      <c r="U59" s="5">
        <v>87189</v>
      </c>
      <c r="V59" s="10"/>
      <c r="W59" s="17" t="s">
        <v>29</v>
      </c>
      <c r="X59" s="5">
        <v>2231</v>
      </c>
      <c r="Y59" s="5">
        <v>8415</v>
      </c>
      <c r="Z59" s="5">
        <v>13929</v>
      </c>
      <c r="AA59" s="5">
        <v>19548</v>
      </c>
      <c r="AB59" s="5">
        <v>22592</v>
      </c>
      <c r="AC59" s="5">
        <v>16313</v>
      </c>
      <c r="AD59" s="5">
        <v>7035</v>
      </c>
      <c r="AE59" s="5">
        <f>SUM(X59:AD59)</f>
        <v>90063</v>
      </c>
      <c r="AF59" s="5">
        <v>96135</v>
      </c>
    </row>
    <row r="60" spans="1:32" s="4" customFormat="1" ht="22.5" customHeight="1" x14ac:dyDescent="0.25">
      <c r="A60" s="17" t="s">
        <v>23</v>
      </c>
      <c r="B60" s="6">
        <v>9.930486593843098E-4</v>
      </c>
      <c r="C60" s="6">
        <v>3.0815921559472395E-2</v>
      </c>
      <c r="D60" s="6">
        <v>0.15379766782225024</v>
      </c>
      <c r="E60" s="6">
        <v>0.24904144604710607</v>
      </c>
      <c r="F60" s="6">
        <v>0.21447623032268187</v>
      </c>
      <c r="G60" s="6">
        <v>0.19955174279310611</v>
      </c>
      <c r="H60" s="6">
        <v>0.12525354969574037</v>
      </c>
      <c r="I60" s="6">
        <f>I58/I59</f>
        <v>0.17680226570545829</v>
      </c>
      <c r="J60" s="6">
        <v>9.4801596098426075E-2</v>
      </c>
      <c r="K60" s="11"/>
      <c r="L60" s="17" t="s">
        <v>23</v>
      </c>
      <c r="M60" s="6">
        <v>2.1586616297895305E-3</v>
      </c>
      <c r="N60" s="6">
        <v>3.8446551500194832E-2</v>
      </c>
      <c r="O60" s="6">
        <v>0.19082125603864733</v>
      </c>
      <c r="P60" s="6">
        <v>0.26572492796401714</v>
      </c>
      <c r="Q60" s="6">
        <v>0.20866794136392608</v>
      </c>
      <c r="R60" s="6">
        <v>0.20480640854472631</v>
      </c>
      <c r="S60" s="6">
        <v>0.13996796155386465</v>
      </c>
      <c r="T60" s="6">
        <f>T58/T59</f>
        <v>0.18675325447304286</v>
      </c>
      <c r="U60" s="6">
        <v>0.12157496931952425</v>
      </c>
      <c r="V60" s="11"/>
      <c r="W60" s="17" t="s">
        <v>23</v>
      </c>
      <c r="X60" s="6">
        <v>2.2411474675033617E-3</v>
      </c>
      <c r="Y60" s="6">
        <v>4.0166369578134284E-2</v>
      </c>
      <c r="Z60" s="6">
        <v>0.20353219900926126</v>
      </c>
      <c r="AA60" s="6">
        <v>0.29051565377532229</v>
      </c>
      <c r="AB60" s="6">
        <v>0.26044617563739375</v>
      </c>
      <c r="AC60" s="6">
        <v>0.27965426347085148</v>
      </c>
      <c r="AD60" s="6">
        <v>0.19388770433546554</v>
      </c>
      <c r="AE60" s="6">
        <f>AE58/AE59</f>
        <v>0.22947270244162421</v>
      </c>
      <c r="AF60" s="6">
        <v>0.14022988505747128</v>
      </c>
    </row>
    <row r="61" spans="1:32" s="15" customFormat="1" ht="6" customHeight="1" x14ac:dyDescent="0.25">
      <c r="A61" s="9"/>
      <c r="B61" s="14"/>
      <c r="C61" s="14"/>
      <c r="D61" s="14"/>
      <c r="E61" s="14"/>
      <c r="F61" s="14"/>
      <c r="G61" s="14"/>
      <c r="H61" s="14"/>
      <c r="I61" s="14"/>
      <c r="J61" s="11"/>
      <c r="K61" s="11"/>
      <c r="L61" s="9"/>
      <c r="M61" s="14"/>
      <c r="N61" s="14"/>
      <c r="O61" s="14"/>
      <c r="P61" s="14"/>
      <c r="Q61" s="14"/>
      <c r="R61" s="14"/>
      <c r="S61" s="14"/>
      <c r="T61" s="14"/>
      <c r="U61" s="11"/>
      <c r="V61" s="11"/>
      <c r="W61" s="9"/>
      <c r="X61" s="14"/>
      <c r="Y61" s="14"/>
      <c r="Z61" s="14"/>
      <c r="AA61" s="14"/>
      <c r="AB61" s="14"/>
      <c r="AC61" s="14"/>
      <c r="AD61" s="14"/>
      <c r="AE61" s="14"/>
      <c r="AF61" s="11"/>
    </row>
    <row r="62" spans="1:32" s="2" customFormat="1" ht="22.5" customHeight="1" x14ac:dyDescent="0.25">
      <c r="A62" s="26" t="s">
        <v>31</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row>
    <row r="63" spans="1:32" s="3" customFormat="1" ht="22.5" customHeight="1" x14ac:dyDescent="0.25">
      <c r="A63" s="30" t="s">
        <v>25</v>
      </c>
      <c r="B63" s="30"/>
      <c r="C63" s="30"/>
      <c r="D63" s="30"/>
      <c r="E63" s="30"/>
      <c r="F63" s="30"/>
      <c r="G63" s="30"/>
      <c r="H63" s="30"/>
      <c r="I63" s="30"/>
      <c r="J63" s="30"/>
      <c r="K63" s="8"/>
      <c r="L63" s="30" t="s">
        <v>26</v>
      </c>
      <c r="M63" s="30"/>
      <c r="N63" s="30"/>
      <c r="O63" s="30"/>
      <c r="P63" s="30"/>
      <c r="Q63" s="30"/>
      <c r="R63" s="30"/>
      <c r="S63" s="30"/>
      <c r="T63" s="30"/>
      <c r="U63" s="30"/>
      <c r="V63" s="8"/>
      <c r="W63" s="30" t="s">
        <v>27</v>
      </c>
      <c r="X63" s="30"/>
      <c r="Y63" s="30"/>
      <c r="Z63" s="30"/>
      <c r="AA63" s="30"/>
      <c r="AB63" s="30"/>
      <c r="AC63" s="30"/>
      <c r="AD63" s="30"/>
      <c r="AE63" s="30"/>
      <c r="AF63" s="30"/>
    </row>
    <row r="64" spans="1:32" s="4" customFormat="1" ht="22.5" customHeight="1" x14ac:dyDescent="0.25">
      <c r="A64" s="17" t="s">
        <v>24</v>
      </c>
      <c r="B64" s="17" t="s">
        <v>11</v>
      </c>
      <c r="C64" s="17" t="s">
        <v>12</v>
      </c>
      <c r="D64" s="17" t="s">
        <v>13</v>
      </c>
      <c r="E64" s="17" t="s">
        <v>3</v>
      </c>
      <c r="F64" s="17" t="s">
        <v>4</v>
      </c>
      <c r="G64" s="17" t="s">
        <v>14</v>
      </c>
      <c r="H64" s="17" t="s">
        <v>15</v>
      </c>
      <c r="I64" s="17" t="s">
        <v>10</v>
      </c>
      <c r="J64" s="17" t="s">
        <v>22</v>
      </c>
      <c r="K64" s="9"/>
      <c r="L64" s="17" t="s">
        <v>24</v>
      </c>
      <c r="M64" s="17" t="s">
        <v>11</v>
      </c>
      <c r="N64" s="17" t="s">
        <v>12</v>
      </c>
      <c r="O64" s="17" t="s">
        <v>13</v>
      </c>
      <c r="P64" s="17" t="s">
        <v>3</v>
      </c>
      <c r="Q64" s="17" t="s">
        <v>4</v>
      </c>
      <c r="R64" s="17" t="s">
        <v>14</v>
      </c>
      <c r="S64" s="17" t="s">
        <v>15</v>
      </c>
      <c r="T64" s="17" t="s">
        <v>10</v>
      </c>
      <c r="U64" s="17" t="s">
        <v>22</v>
      </c>
      <c r="V64" s="9"/>
      <c r="W64" s="17" t="s">
        <v>24</v>
      </c>
      <c r="X64" s="17" t="s">
        <v>11</v>
      </c>
      <c r="Y64" s="17" t="s">
        <v>12</v>
      </c>
      <c r="Z64" s="17" t="s">
        <v>13</v>
      </c>
      <c r="AA64" s="17" t="s">
        <v>3</v>
      </c>
      <c r="AB64" s="17" t="s">
        <v>4</v>
      </c>
      <c r="AC64" s="17" t="s">
        <v>14</v>
      </c>
      <c r="AD64" s="17" t="s">
        <v>15</v>
      </c>
      <c r="AE64" s="17" t="s">
        <v>10</v>
      </c>
      <c r="AF64" s="17" t="s">
        <v>22</v>
      </c>
    </row>
    <row r="65" spans="1:256" s="4" customFormat="1" ht="22.5" customHeight="1" x14ac:dyDescent="0.25">
      <c r="A65" s="17" t="s">
        <v>28</v>
      </c>
      <c r="B65" s="5">
        <v>0</v>
      </c>
      <c r="C65" s="5">
        <v>61</v>
      </c>
      <c r="D65" s="5">
        <v>1116</v>
      </c>
      <c r="E65" s="5">
        <v>2691</v>
      </c>
      <c r="F65" s="5">
        <v>2740</v>
      </c>
      <c r="G65" s="5">
        <v>1528</v>
      </c>
      <c r="H65" s="5">
        <v>334</v>
      </c>
      <c r="I65" s="5">
        <f>SUM(B65:H65)</f>
        <v>8470</v>
      </c>
      <c r="J65" s="5">
        <v>1202</v>
      </c>
      <c r="K65" s="10"/>
      <c r="L65" s="17" t="s">
        <v>28</v>
      </c>
      <c r="M65" s="5">
        <v>0</v>
      </c>
      <c r="N65" s="5">
        <v>86</v>
      </c>
      <c r="O65" s="5">
        <v>1264</v>
      </c>
      <c r="P65" s="5">
        <v>2414</v>
      </c>
      <c r="Q65" s="5">
        <v>1975</v>
      </c>
      <c r="R65" s="5">
        <v>1215</v>
      </c>
      <c r="S65" s="5">
        <v>262</v>
      </c>
      <c r="T65" s="5">
        <f>SUM(M65:S65)</f>
        <v>7216</v>
      </c>
      <c r="U65" s="5">
        <v>1357</v>
      </c>
      <c r="V65" s="10"/>
      <c r="W65" s="17" t="s">
        <v>28</v>
      </c>
      <c r="X65" s="5">
        <v>0</v>
      </c>
      <c r="Y65" s="5">
        <v>102</v>
      </c>
      <c r="Z65" s="5">
        <v>1726</v>
      </c>
      <c r="AA65" s="5">
        <v>3830</v>
      </c>
      <c r="AB65" s="5">
        <v>3510</v>
      </c>
      <c r="AC65" s="5">
        <v>2321</v>
      </c>
      <c r="AD65" s="5">
        <v>458</v>
      </c>
      <c r="AE65" s="5">
        <f>SUM(X65:AD65)</f>
        <v>11947</v>
      </c>
      <c r="AF65" s="5">
        <v>1903</v>
      </c>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1:256" s="4" customFormat="1" ht="22.5" customHeight="1" x14ac:dyDescent="0.25">
      <c r="A66" s="17" t="s">
        <v>29</v>
      </c>
      <c r="B66" s="5">
        <v>1</v>
      </c>
      <c r="C66" s="5">
        <v>75</v>
      </c>
      <c r="D66" s="5">
        <v>1426</v>
      </c>
      <c r="E66" s="5">
        <v>3154</v>
      </c>
      <c r="F66" s="5">
        <v>3143</v>
      </c>
      <c r="G66" s="5">
        <v>1910</v>
      </c>
      <c r="H66" s="5">
        <v>500</v>
      </c>
      <c r="I66" s="5">
        <f>SUM(B66:H66)</f>
        <v>10209</v>
      </c>
      <c r="J66" s="5">
        <v>3529</v>
      </c>
      <c r="K66" s="10"/>
      <c r="L66" s="17" t="s">
        <v>29</v>
      </c>
      <c r="M66" s="5">
        <v>0</v>
      </c>
      <c r="N66" s="5">
        <v>99</v>
      </c>
      <c r="O66" s="5">
        <v>1502</v>
      </c>
      <c r="P66" s="5">
        <v>2823</v>
      </c>
      <c r="Q66" s="5">
        <v>2401</v>
      </c>
      <c r="R66" s="5">
        <v>1682</v>
      </c>
      <c r="S66" s="5">
        <v>450</v>
      </c>
      <c r="T66" s="5">
        <f>SUM(M66:S66)</f>
        <v>8957</v>
      </c>
      <c r="U66" s="5">
        <v>4533</v>
      </c>
      <c r="V66" s="10"/>
      <c r="W66" s="17" t="s">
        <v>29</v>
      </c>
      <c r="X66" s="5">
        <v>1</v>
      </c>
      <c r="Y66" s="5">
        <v>117</v>
      </c>
      <c r="Z66" s="5">
        <v>2008</v>
      </c>
      <c r="AA66" s="5">
        <v>4379</v>
      </c>
      <c r="AB66" s="5">
        <v>4045</v>
      </c>
      <c r="AC66" s="5">
        <v>3084</v>
      </c>
      <c r="AD66" s="5">
        <v>804</v>
      </c>
      <c r="AE66" s="5">
        <f>SUM(X66:AD66)</f>
        <v>14438</v>
      </c>
      <c r="AF66" s="5">
        <v>5988</v>
      </c>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1:256" s="4" customFormat="1" ht="22.5" customHeight="1" x14ac:dyDescent="0.25">
      <c r="A67" s="17" t="s">
        <v>35</v>
      </c>
      <c r="B67" s="19">
        <v>0</v>
      </c>
      <c r="C67" s="19">
        <v>0.81333333333333335</v>
      </c>
      <c r="D67" s="19">
        <v>0.78260869565217395</v>
      </c>
      <c r="E67" s="19">
        <v>0.85320228281547239</v>
      </c>
      <c r="F67" s="19">
        <v>0.87177855552020367</v>
      </c>
      <c r="G67" s="19">
        <v>0.8</v>
      </c>
      <c r="H67" s="19">
        <v>0.66800000000000004</v>
      </c>
      <c r="I67" s="6">
        <f>I65/I66</f>
        <v>0.82966010382995392</v>
      </c>
      <c r="J67" s="19">
        <v>0.34060640408047604</v>
      </c>
      <c r="K67" s="11"/>
      <c r="L67" s="17" t="s">
        <v>35</v>
      </c>
      <c r="M67" s="19">
        <v>0</v>
      </c>
      <c r="N67" s="19">
        <v>0.86868686868686873</v>
      </c>
      <c r="O67" s="19">
        <v>0.8415446071904128</v>
      </c>
      <c r="P67" s="19">
        <v>0.85511866808359904</v>
      </c>
      <c r="Q67" s="19">
        <v>0.82257392753019576</v>
      </c>
      <c r="R67" s="19">
        <v>0.72235434007134369</v>
      </c>
      <c r="S67" s="19">
        <v>0.5822222222222222</v>
      </c>
      <c r="T67" s="6">
        <f>T65/T66</f>
        <v>0.80562688400133975</v>
      </c>
      <c r="U67" s="19">
        <v>0.29936024707699094</v>
      </c>
      <c r="V67" s="11"/>
      <c r="W67" s="17" t="s">
        <v>35</v>
      </c>
      <c r="X67" s="19">
        <v>0</v>
      </c>
      <c r="Y67" s="19">
        <v>0.87179487179487181</v>
      </c>
      <c r="Z67" s="19">
        <v>0.85956175298804782</v>
      </c>
      <c r="AA67" s="19">
        <v>0.87462891071020776</v>
      </c>
      <c r="AB67" s="19">
        <v>0.86773794808405436</v>
      </c>
      <c r="AC67" s="19">
        <v>0.75259403372243838</v>
      </c>
      <c r="AD67" s="19">
        <v>0.56965174129353235</v>
      </c>
      <c r="AE67" s="6">
        <f>AE65/AE66</f>
        <v>0.82746917855658675</v>
      </c>
      <c r="AF67" s="19">
        <v>0.31780227120908483</v>
      </c>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row>
    <row r="68" spans="1:256" s="15" customFormat="1" ht="6" customHeight="1" x14ac:dyDescent="0.25">
      <c r="A68" s="9"/>
      <c r="B68" s="14"/>
      <c r="C68" s="14"/>
      <c r="D68" s="14"/>
      <c r="E68" s="14"/>
      <c r="F68" s="14"/>
      <c r="G68" s="14"/>
      <c r="H68" s="14"/>
      <c r="I68" s="14"/>
      <c r="J68" s="11"/>
      <c r="K68" s="11"/>
      <c r="L68" s="9"/>
      <c r="M68" s="14"/>
      <c r="N68" s="14"/>
      <c r="O68" s="14"/>
      <c r="P68" s="14"/>
      <c r="Q68" s="14"/>
      <c r="R68" s="14"/>
      <c r="S68" s="14"/>
      <c r="T68" s="14"/>
      <c r="U68" s="11"/>
      <c r="V68" s="11"/>
      <c r="W68" s="9"/>
      <c r="X68" s="14"/>
      <c r="Y68" s="14"/>
      <c r="Z68" s="14"/>
      <c r="AA68" s="14"/>
      <c r="AB68" s="14"/>
      <c r="AC68" s="14"/>
      <c r="AD68" s="14"/>
      <c r="AE68" s="14"/>
      <c r="AF68" s="11"/>
    </row>
    <row r="69" spans="1:256" s="4" customFormat="1" ht="22.5" customHeight="1" x14ac:dyDescent="0.25">
      <c r="A69" s="26" t="s">
        <v>32</v>
      </c>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row>
    <row r="70" spans="1:256" s="3" customFormat="1" ht="22.5" customHeight="1" x14ac:dyDescent="0.25">
      <c r="A70" s="30" t="s">
        <v>25</v>
      </c>
      <c r="B70" s="30"/>
      <c r="C70" s="30"/>
      <c r="D70" s="30"/>
      <c r="E70" s="30"/>
      <c r="F70" s="30"/>
      <c r="G70" s="30"/>
      <c r="H70" s="30"/>
      <c r="I70" s="30"/>
      <c r="J70" s="30"/>
      <c r="K70" s="8"/>
      <c r="L70" s="30" t="s">
        <v>26</v>
      </c>
      <c r="M70" s="30"/>
      <c r="N70" s="30"/>
      <c r="O70" s="30"/>
      <c r="P70" s="30"/>
      <c r="Q70" s="30"/>
      <c r="R70" s="30"/>
      <c r="S70" s="30"/>
      <c r="T70" s="30"/>
      <c r="U70" s="30"/>
      <c r="V70" s="8"/>
      <c r="W70" s="30" t="s">
        <v>27</v>
      </c>
      <c r="X70" s="30"/>
      <c r="Y70" s="30"/>
      <c r="Z70" s="30"/>
      <c r="AA70" s="30"/>
      <c r="AB70" s="30"/>
      <c r="AC70" s="30"/>
      <c r="AD70" s="30"/>
      <c r="AE70" s="30"/>
      <c r="AF70" s="30"/>
    </row>
    <row r="71" spans="1:256" s="4" customFormat="1" ht="22.5" customHeight="1" x14ac:dyDescent="0.25">
      <c r="A71" s="17" t="s">
        <v>24</v>
      </c>
      <c r="B71" s="17" t="s">
        <v>11</v>
      </c>
      <c r="C71" s="17" t="s">
        <v>12</v>
      </c>
      <c r="D71" s="17" t="s">
        <v>13</v>
      </c>
      <c r="E71" s="17" t="s">
        <v>3</v>
      </c>
      <c r="F71" s="17" t="s">
        <v>4</v>
      </c>
      <c r="G71" s="17" t="s">
        <v>14</v>
      </c>
      <c r="H71" s="17" t="s">
        <v>15</v>
      </c>
      <c r="I71" s="17" t="s">
        <v>10</v>
      </c>
      <c r="J71" s="17" t="s">
        <v>22</v>
      </c>
      <c r="K71" s="9"/>
      <c r="L71" s="17" t="s">
        <v>24</v>
      </c>
      <c r="M71" s="17" t="s">
        <v>11</v>
      </c>
      <c r="N71" s="17" t="s">
        <v>12</v>
      </c>
      <c r="O71" s="17" t="s">
        <v>13</v>
      </c>
      <c r="P71" s="17" t="s">
        <v>3</v>
      </c>
      <c r="Q71" s="17" t="s">
        <v>4</v>
      </c>
      <c r="R71" s="17" t="s">
        <v>14</v>
      </c>
      <c r="S71" s="17" t="s">
        <v>15</v>
      </c>
      <c r="T71" s="17" t="s">
        <v>10</v>
      </c>
      <c r="U71" s="17" t="s">
        <v>22</v>
      </c>
      <c r="V71" s="9"/>
      <c r="W71" s="17" t="s">
        <v>24</v>
      </c>
      <c r="X71" s="17" t="s">
        <v>11</v>
      </c>
      <c r="Y71" s="17" t="s">
        <v>12</v>
      </c>
      <c r="Z71" s="17" t="s">
        <v>13</v>
      </c>
      <c r="AA71" s="17" t="s">
        <v>3</v>
      </c>
      <c r="AB71" s="17" t="s">
        <v>4</v>
      </c>
      <c r="AC71" s="17" t="s">
        <v>14</v>
      </c>
      <c r="AD71" s="17" t="s">
        <v>15</v>
      </c>
      <c r="AE71" s="17" t="s">
        <v>10</v>
      </c>
      <c r="AF71" s="17" t="s">
        <v>22</v>
      </c>
    </row>
    <row r="72" spans="1:256" s="4" customFormat="1" ht="22.5" customHeight="1" x14ac:dyDescent="0.25">
      <c r="A72" s="17" t="s">
        <v>28</v>
      </c>
      <c r="B72" s="5">
        <v>0</v>
      </c>
      <c r="C72" s="5">
        <v>1202</v>
      </c>
      <c r="D72" s="5">
        <v>3823</v>
      </c>
      <c r="E72" s="5">
        <v>5853</v>
      </c>
      <c r="F72" s="5">
        <v>6137</v>
      </c>
      <c r="G72" s="5">
        <v>3341</v>
      </c>
      <c r="H72" s="5">
        <v>800</v>
      </c>
      <c r="I72" s="5">
        <f>SUM(B72:H72)</f>
        <v>21156</v>
      </c>
      <c r="J72" s="5">
        <v>9075</v>
      </c>
      <c r="K72" s="10"/>
      <c r="L72" s="17" t="s">
        <v>28</v>
      </c>
      <c r="M72" s="5">
        <v>0</v>
      </c>
      <c r="N72" s="5">
        <v>890</v>
      </c>
      <c r="O72" s="5">
        <v>3539</v>
      </c>
      <c r="P72" s="5">
        <v>4894</v>
      </c>
      <c r="Q72" s="5">
        <v>4886</v>
      </c>
      <c r="R72" s="5">
        <v>2865</v>
      </c>
      <c r="S72" s="5">
        <v>707</v>
      </c>
      <c r="T72" s="5">
        <f>SUM(M72:S72)</f>
        <v>17781</v>
      </c>
      <c r="U72" s="5">
        <v>10928</v>
      </c>
      <c r="V72" s="10"/>
      <c r="W72" s="17" t="s">
        <v>28</v>
      </c>
      <c r="X72" s="5">
        <v>0</v>
      </c>
      <c r="Y72" s="5">
        <v>1077</v>
      </c>
      <c r="Z72" s="5">
        <v>4563</v>
      </c>
      <c r="AA72" s="5">
        <v>7438</v>
      </c>
      <c r="AB72" s="5">
        <v>8274</v>
      </c>
      <c r="AC72" s="5">
        <v>5280</v>
      </c>
      <c r="AD72" s="5">
        <v>1303</v>
      </c>
      <c r="AE72" s="5">
        <f>SUM(X72:AD72)</f>
        <v>27935</v>
      </c>
      <c r="AF72" s="5">
        <v>13784</v>
      </c>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pans="1:256" s="4" customFormat="1" ht="22.5" customHeight="1" x14ac:dyDescent="0.25">
      <c r="A73" s="17" t="s">
        <v>29</v>
      </c>
      <c r="B73" s="5">
        <v>0</v>
      </c>
      <c r="C73" s="5">
        <v>5040</v>
      </c>
      <c r="D73" s="5">
        <v>8470</v>
      </c>
      <c r="E73" s="5">
        <v>11099</v>
      </c>
      <c r="F73" s="5">
        <v>13131</v>
      </c>
      <c r="G73" s="5">
        <v>8499</v>
      </c>
      <c r="H73" s="5">
        <v>3242</v>
      </c>
      <c r="I73" s="5">
        <f>SUM(B73:H73)</f>
        <v>49481</v>
      </c>
      <c r="J73" s="5">
        <v>54228</v>
      </c>
      <c r="K73" s="10"/>
      <c r="L73" s="17" t="s">
        <v>29</v>
      </c>
      <c r="M73" s="5">
        <v>0</v>
      </c>
      <c r="N73" s="5">
        <v>4440</v>
      </c>
      <c r="O73" s="5">
        <v>7582</v>
      </c>
      <c r="P73" s="5">
        <v>9432</v>
      </c>
      <c r="Q73" s="5">
        <v>10707</v>
      </c>
      <c r="R73" s="5">
        <v>7455</v>
      </c>
      <c r="S73" s="5">
        <v>2648</v>
      </c>
      <c r="T73" s="5">
        <f>SUM(M73:S73)</f>
        <v>42264</v>
      </c>
      <c r="U73" s="5">
        <v>52394</v>
      </c>
      <c r="V73" s="10"/>
      <c r="W73" s="17" t="s">
        <v>29</v>
      </c>
      <c r="X73" s="5">
        <v>0</v>
      </c>
      <c r="Y73" s="5">
        <v>4878</v>
      </c>
      <c r="Z73" s="5">
        <v>9435</v>
      </c>
      <c r="AA73" s="5">
        <v>13809</v>
      </c>
      <c r="AB73" s="5">
        <v>16335</v>
      </c>
      <c r="AC73" s="5">
        <v>11372</v>
      </c>
      <c r="AD73" s="5">
        <v>3991</v>
      </c>
      <c r="AE73" s="5">
        <f>SUM(X73:AD73)</f>
        <v>59820</v>
      </c>
      <c r="AF73" s="5">
        <v>59581</v>
      </c>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1:256" s="4" customFormat="1" ht="22.5" customHeight="1" x14ac:dyDescent="0.25">
      <c r="A74" s="17" t="s">
        <v>23</v>
      </c>
      <c r="B74" s="5">
        <v>0</v>
      </c>
      <c r="C74" s="6">
        <v>0.23849206349206351</v>
      </c>
      <c r="D74" s="6">
        <v>0.45135773317591499</v>
      </c>
      <c r="E74" s="6">
        <v>0.52734480583836385</v>
      </c>
      <c r="F74" s="6">
        <v>0.46736729875866273</v>
      </c>
      <c r="G74" s="6">
        <v>0.39310507118484528</v>
      </c>
      <c r="H74" s="6">
        <v>0.24676125848241826</v>
      </c>
      <c r="I74" s="6">
        <f>I72/I73</f>
        <v>0.42755805258584101</v>
      </c>
      <c r="J74" s="6">
        <v>0.16734897101128568</v>
      </c>
      <c r="K74" s="11"/>
      <c r="L74" s="17" t="s">
        <v>23</v>
      </c>
      <c r="M74" s="5">
        <v>0</v>
      </c>
      <c r="N74" s="6">
        <v>0.20045045045045046</v>
      </c>
      <c r="O74" s="6">
        <v>0.46676338696913744</v>
      </c>
      <c r="P74" s="6">
        <v>0.51887192536047499</v>
      </c>
      <c r="Q74" s="6">
        <v>0.45633697581021759</v>
      </c>
      <c r="R74" s="6">
        <v>0.38430583501006038</v>
      </c>
      <c r="S74" s="6">
        <v>0.26699395770392748</v>
      </c>
      <c r="T74" s="6">
        <f>T72/T73</f>
        <v>0.42071266325951162</v>
      </c>
      <c r="U74" s="6">
        <v>0.20857350078253234</v>
      </c>
      <c r="V74" s="11"/>
      <c r="W74" s="17" t="s">
        <v>23</v>
      </c>
      <c r="X74" s="5">
        <v>0</v>
      </c>
      <c r="Y74" s="6">
        <v>0.22078720787207873</v>
      </c>
      <c r="Z74" s="6">
        <v>0.48362480127186008</v>
      </c>
      <c r="AA74" s="6">
        <v>0.53863422405677452</v>
      </c>
      <c r="AB74" s="6">
        <v>0.5065197428833792</v>
      </c>
      <c r="AC74" s="6">
        <v>0.46429827646851918</v>
      </c>
      <c r="AD74" s="6">
        <v>0.32648459032823851</v>
      </c>
      <c r="AE74" s="6">
        <f>AE72/AE73</f>
        <v>0.46698428619190907</v>
      </c>
      <c r="AF74" s="6">
        <v>0.23134891995770462</v>
      </c>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row>
    <row r="75" spans="1:256" s="15" customFormat="1" ht="6" customHeight="1" x14ac:dyDescent="0.25">
      <c r="A75" s="9"/>
      <c r="B75" s="14"/>
      <c r="C75" s="14"/>
      <c r="D75" s="14"/>
      <c r="E75" s="14"/>
      <c r="F75" s="14"/>
      <c r="G75" s="14"/>
      <c r="H75" s="14"/>
      <c r="I75" s="14"/>
      <c r="J75" s="11"/>
      <c r="K75" s="11"/>
      <c r="L75" s="9"/>
      <c r="M75" s="14"/>
      <c r="N75" s="14"/>
      <c r="O75" s="14"/>
      <c r="P75" s="14"/>
      <c r="Q75" s="14"/>
      <c r="R75" s="14"/>
      <c r="S75" s="14"/>
      <c r="T75" s="14"/>
      <c r="U75" s="11"/>
      <c r="V75" s="11"/>
      <c r="W75" s="9"/>
      <c r="X75" s="14"/>
      <c r="Y75" s="14"/>
      <c r="Z75" s="14"/>
      <c r="AA75" s="14"/>
      <c r="AB75" s="14"/>
      <c r="AC75" s="14"/>
      <c r="AD75" s="14"/>
      <c r="AE75" s="14"/>
      <c r="AF75" s="11"/>
    </row>
    <row r="76" spans="1:256" s="4" customFormat="1" ht="22.5" customHeight="1" x14ac:dyDescent="0.25">
      <c r="A76" s="26" t="s">
        <v>33</v>
      </c>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row>
    <row r="77" spans="1:256" s="3" customFormat="1" ht="22.5" customHeight="1" x14ac:dyDescent="0.25">
      <c r="A77" s="30" t="s">
        <v>25</v>
      </c>
      <c r="B77" s="30"/>
      <c r="C77" s="30"/>
      <c r="D77" s="30"/>
      <c r="E77" s="30"/>
      <c r="F77" s="30"/>
      <c r="G77" s="30"/>
      <c r="H77" s="30"/>
      <c r="I77" s="30"/>
      <c r="J77" s="30"/>
      <c r="K77" s="8"/>
      <c r="L77" s="30" t="s">
        <v>26</v>
      </c>
      <c r="M77" s="30"/>
      <c r="N77" s="30"/>
      <c r="O77" s="30"/>
      <c r="P77" s="30"/>
      <c r="Q77" s="30"/>
      <c r="R77" s="30"/>
      <c r="S77" s="30"/>
      <c r="T77" s="30"/>
      <c r="U77" s="30"/>
      <c r="V77" s="8"/>
      <c r="W77" s="30" t="s">
        <v>27</v>
      </c>
      <c r="X77" s="30"/>
      <c r="Y77" s="30"/>
      <c r="Z77" s="30"/>
      <c r="AA77" s="30"/>
      <c r="AB77" s="30"/>
      <c r="AC77" s="30"/>
      <c r="AD77" s="30"/>
      <c r="AE77" s="30"/>
      <c r="AF77" s="30"/>
    </row>
    <row r="78" spans="1:256" s="18" customFormat="1" ht="22.5" customHeight="1" x14ac:dyDescent="0.25">
      <c r="A78" s="17" t="s">
        <v>24</v>
      </c>
      <c r="B78" s="17" t="s">
        <v>11</v>
      </c>
      <c r="C78" s="17" t="s">
        <v>12</v>
      </c>
      <c r="D78" s="17" t="s">
        <v>13</v>
      </c>
      <c r="E78" s="17" t="s">
        <v>3</v>
      </c>
      <c r="F78" s="17" t="s">
        <v>4</v>
      </c>
      <c r="G78" s="17" t="s">
        <v>14</v>
      </c>
      <c r="H78" s="17" t="s">
        <v>15</v>
      </c>
      <c r="I78" s="17" t="s">
        <v>10</v>
      </c>
      <c r="J78" s="17" t="s">
        <v>22</v>
      </c>
      <c r="K78" s="9"/>
      <c r="L78" s="17" t="s">
        <v>24</v>
      </c>
      <c r="M78" s="17" t="s">
        <v>11</v>
      </c>
      <c r="N78" s="17" t="s">
        <v>12</v>
      </c>
      <c r="O78" s="17" t="s">
        <v>13</v>
      </c>
      <c r="P78" s="17" t="s">
        <v>3</v>
      </c>
      <c r="Q78" s="17" t="s">
        <v>4</v>
      </c>
      <c r="R78" s="17" t="s">
        <v>14</v>
      </c>
      <c r="S78" s="17" t="s">
        <v>15</v>
      </c>
      <c r="T78" s="17" t="s">
        <v>10</v>
      </c>
      <c r="U78" s="17" t="s">
        <v>22</v>
      </c>
      <c r="V78" s="9"/>
      <c r="W78" s="17" t="s">
        <v>24</v>
      </c>
      <c r="X78" s="17" t="s">
        <v>11</v>
      </c>
      <c r="Y78" s="17" t="s">
        <v>12</v>
      </c>
      <c r="Z78" s="17" t="s">
        <v>13</v>
      </c>
      <c r="AA78" s="17" t="s">
        <v>3</v>
      </c>
      <c r="AB78" s="17" t="s">
        <v>4</v>
      </c>
      <c r="AC78" s="17" t="s">
        <v>14</v>
      </c>
      <c r="AD78" s="17" t="s">
        <v>15</v>
      </c>
      <c r="AE78" s="17" t="s">
        <v>10</v>
      </c>
      <c r="AF78" s="17" t="s">
        <v>22</v>
      </c>
    </row>
    <row r="79" spans="1:256" s="4" customFormat="1" ht="22.5" customHeight="1" x14ac:dyDescent="0.25">
      <c r="A79" s="17" t="s">
        <v>28</v>
      </c>
      <c r="B79" s="20"/>
      <c r="C79" s="5">
        <v>607</v>
      </c>
      <c r="D79" s="5">
        <v>3722</v>
      </c>
      <c r="E79" s="5">
        <v>6112</v>
      </c>
      <c r="F79" s="5">
        <v>6688</v>
      </c>
      <c r="G79" s="5">
        <v>3708</v>
      </c>
      <c r="H79" s="5">
        <v>957</v>
      </c>
      <c r="I79" s="5">
        <f>SUM(B79:H79)</f>
        <v>21794</v>
      </c>
      <c r="J79" s="5">
        <v>10344</v>
      </c>
      <c r="K79" s="10"/>
      <c r="L79" s="17" t="s">
        <v>28</v>
      </c>
      <c r="M79" s="20"/>
      <c r="N79" s="5">
        <v>462</v>
      </c>
      <c r="O79" s="5">
        <v>3322</v>
      </c>
      <c r="P79" s="5">
        <v>4966</v>
      </c>
      <c r="Q79" s="5">
        <v>5236</v>
      </c>
      <c r="R79" s="5">
        <v>3215</v>
      </c>
      <c r="S79" s="5">
        <v>791</v>
      </c>
      <c r="T79" s="5">
        <f>SUM(M79:S79)</f>
        <v>17992</v>
      </c>
      <c r="U79" s="5">
        <v>11652</v>
      </c>
      <c r="V79" s="10"/>
      <c r="W79" s="17" t="s">
        <v>28</v>
      </c>
      <c r="X79" s="20"/>
      <c r="Y79" s="5">
        <v>534</v>
      </c>
      <c r="Z79" s="5">
        <v>4369</v>
      </c>
      <c r="AA79" s="5">
        <v>7812</v>
      </c>
      <c r="AB79" s="5">
        <v>8751</v>
      </c>
      <c r="AC79" s="5">
        <v>5720</v>
      </c>
      <c r="AD79" s="5">
        <v>1441</v>
      </c>
      <c r="AE79" s="5">
        <f>SUM(X79:AD79)</f>
        <v>28627</v>
      </c>
      <c r="AF79" s="5">
        <v>14827</v>
      </c>
    </row>
    <row r="80" spans="1:256" s="4" customFormat="1" ht="22.5" customHeight="1" x14ac:dyDescent="0.25">
      <c r="A80" s="17" t="s">
        <v>29</v>
      </c>
      <c r="B80" s="20"/>
      <c r="C80" s="5">
        <v>1734</v>
      </c>
      <c r="D80" s="5">
        <v>6584</v>
      </c>
      <c r="E80" s="5">
        <v>8895</v>
      </c>
      <c r="F80" s="5">
        <v>10679</v>
      </c>
      <c r="G80" s="5">
        <v>6795</v>
      </c>
      <c r="H80" s="5">
        <v>2289</v>
      </c>
      <c r="I80" s="5">
        <f>SUM(B80:H80)</f>
        <v>36976</v>
      </c>
      <c r="J80" s="5">
        <v>35900</v>
      </c>
      <c r="K80" s="10"/>
      <c r="L80" s="17" t="s">
        <v>29</v>
      </c>
      <c r="M80" s="20"/>
      <c r="N80" s="5">
        <v>1462</v>
      </c>
      <c r="O80" s="5">
        <v>5756</v>
      </c>
      <c r="P80" s="5">
        <v>7175</v>
      </c>
      <c r="Q80" s="5">
        <v>8419</v>
      </c>
      <c r="R80" s="5">
        <v>5806</v>
      </c>
      <c r="S80" s="5">
        <v>1810</v>
      </c>
      <c r="T80" s="5">
        <f>SUM(M80:S80)</f>
        <v>30428</v>
      </c>
      <c r="U80" s="5">
        <v>34552</v>
      </c>
      <c r="V80" s="10"/>
      <c r="W80" s="17" t="s">
        <v>29</v>
      </c>
      <c r="X80" s="20"/>
      <c r="Y80" s="5">
        <v>1629</v>
      </c>
      <c r="Z80" s="5">
        <v>7432</v>
      </c>
      <c r="AA80" s="5">
        <v>11289</v>
      </c>
      <c r="AB80" s="5">
        <v>13512</v>
      </c>
      <c r="AC80" s="5">
        <v>9373</v>
      </c>
      <c r="AD80" s="5">
        <v>2903</v>
      </c>
      <c r="AE80" s="5">
        <f>SUM(X80:AD80)</f>
        <v>46138</v>
      </c>
      <c r="AF80" s="5">
        <v>41066</v>
      </c>
    </row>
    <row r="81" spans="1:32" s="4" customFormat="1" ht="22.5" customHeight="1" x14ac:dyDescent="0.25">
      <c r="A81" s="17" t="s">
        <v>23</v>
      </c>
      <c r="B81" s="20"/>
      <c r="C81" s="6">
        <v>0.35005767012687428</v>
      </c>
      <c r="D81" s="6">
        <v>0.56530984204131229</v>
      </c>
      <c r="E81" s="6">
        <v>0.68712759977515458</v>
      </c>
      <c r="F81" s="6">
        <v>0.62627586852701567</v>
      </c>
      <c r="G81" s="6">
        <v>0.54569536423841059</v>
      </c>
      <c r="H81" s="6">
        <v>0.418086500655308</v>
      </c>
      <c r="I81" s="6">
        <f>I79/I80</f>
        <v>0.5894093466032021</v>
      </c>
      <c r="J81" s="6">
        <v>0.28813370473537603</v>
      </c>
      <c r="K81" s="11"/>
      <c r="L81" s="17" t="s">
        <v>23</v>
      </c>
      <c r="M81" s="20"/>
      <c r="N81" s="6">
        <v>0.31600547195622436</v>
      </c>
      <c r="O81" s="6">
        <v>0.57713690062543432</v>
      </c>
      <c r="P81" s="6">
        <v>0.69212543554006967</v>
      </c>
      <c r="Q81" s="6">
        <v>0.6219265946074356</v>
      </c>
      <c r="R81" s="6">
        <v>0.55373751291767137</v>
      </c>
      <c r="S81" s="6">
        <v>0.43701657458563536</v>
      </c>
      <c r="T81" s="6">
        <f>T79/T80</f>
        <v>0.59129748915472591</v>
      </c>
      <c r="U81" s="6">
        <v>0.33723084047233154</v>
      </c>
      <c r="V81" s="11"/>
      <c r="W81" s="17" t="s">
        <v>23</v>
      </c>
      <c r="X81" s="20"/>
      <c r="Y81" s="6">
        <v>0.32780847145488029</v>
      </c>
      <c r="Z81" s="6">
        <v>0.58786329386437031</v>
      </c>
      <c r="AA81" s="6">
        <v>0.69200106298166353</v>
      </c>
      <c r="AB81" s="6">
        <v>0.64764653641207814</v>
      </c>
      <c r="AC81" s="6">
        <v>0.61026352288488206</v>
      </c>
      <c r="AD81" s="6">
        <v>0.49638305201515676</v>
      </c>
      <c r="AE81" s="6">
        <f>AE79/AE80</f>
        <v>0.62046469287788808</v>
      </c>
      <c r="AF81" s="6">
        <v>0.36105293917109044</v>
      </c>
    </row>
    <row r="82" spans="1:32" s="15" customFormat="1" ht="6" customHeight="1" x14ac:dyDescent="0.25">
      <c r="A82" s="9"/>
      <c r="B82" s="14"/>
      <c r="C82" s="14"/>
      <c r="D82" s="14"/>
      <c r="E82" s="14"/>
      <c r="F82" s="14"/>
      <c r="G82" s="14"/>
      <c r="H82" s="14"/>
      <c r="I82" s="14"/>
      <c r="J82" s="11"/>
      <c r="K82" s="11"/>
      <c r="L82" s="9"/>
      <c r="M82" s="14"/>
      <c r="N82" s="14"/>
      <c r="O82" s="14"/>
      <c r="P82" s="14"/>
      <c r="Q82" s="14"/>
      <c r="R82" s="14"/>
      <c r="S82" s="14"/>
      <c r="T82" s="14"/>
      <c r="U82" s="11"/>
      <c r="V82" s="11"/>
      <c r="W82" s="9"/>
      <c r="X82" s="14"/>
      <c r="Y82" s="14"/>
      <c r="Z82" s="14"/>
      <c r="AA82" s="14"/>
      <c r="AB82" s="14"/>
      <c r="AC82" s="14"/>
      <c r="AD82" s="14"/>
      <c r="AE82" s="14"/>
      <c r="AF82" s="11"/>
    </row>
    <row r="83" spans="1:32" s="2" customFormat="1" ht="22.5" customHeight="1" x14ac:dyDescent="0.25">
      <c r="A83" s="26" t="s">
        <v>34</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1:32" s="3" customFormat="1" ht="22.5" customHeight="1" x14ac:dyDescent="0.25">
      <c r="A84" s="30" t="s">
        <v>25</v>
      </c>
      <c r="B84" s="30"/>
      <c r="C84" s="30"/>
      <c r="D84" s="30"/>
      <c r="E84" s="30"/>
      <c r="F84" s="30"/>
      <c r="G84" s="30"/>
      <c r="H84" s="30"/>
      <c r="I84" s="30"/>
      <c r="J84" s="30"/>
      <c r="K84" s="8"/>
      <c r="L84" s="30" t="s">
        <v>26</v>
      </c>
      <c r="M84" s="30"/>
      <c r="N84" s="30"/>
      <c r="O84" s="30"/>
      <c r="P84" s="30"/>
      <c r="Q84" s="30"/>
      <c r="R84" s="30"/>
      <c r="S84" s="30"/>
      <c r="T84" s="30"/>
      <c r="U84" s="30"/>
      <c r="V84" s="8"/>
      <c r="W84" s="30" t="s">
        <v>27</v>
      </c>
      <c r="X84" s="30"/>
      <c r="Y84" s="30"/>
      <c r="Z84" s="30"/>
      <c r="AA84" s="30"/>
      <c r="AB84" s="30"/>
      <c r="AC84" s="30"/>
      <c r="AD84" s="30"/>
      <c r="AE84" s="30"/>
      <c r="AF84" s="30"/>
    </row>
    <row r="85" spans="1:32" s="16" customFormat="1" ht="22.5" customHeight="1" x14ac:dyDescent="0.25">
      <c r="A85" s="17" t="s">
        <v>24</v>
      </c>
      <c r="B85" s="17" t="s">
        <v>11</v>
      </c>
      <c r="C85" s="17" t="s">
        <v>12</v>
      </c>
      <c r="D85" s="17" t="s">
        <v>13</v>
      </c>
      <c r="E85" s="17" t="s">
        <v>3</v>
      </c>
      <c r="F85" s="17" t="s">
        <v>4</v>
      </c>
      <c r="G85" s="17" t="s">
        <v>14</v>
      </c>
      <c r="H85" s="17" t="s">
        <v>15</v>
      </c>
      <c r="I85" s="17" t="s">
        <v>10</v>
      </c>
      <c r="J85" s="17" t="s">
        <v>22</v>
      </c>
      <c r="K85" s="9"/>
      <c r="L85" s="17" t="s">
        <v>24</v>
      </c>
      <c r="M85" s="17" t="s">
        <v>11</v>
      </c>
      <c r="N85" s="17" t="s">
        <v>12</v>
      </c>
      <c r="O85" s="17" t="s">
        <v>13</v>
      </c>
      <c r="P85" s="17" t="s">
        <v>3</v>
      </c>
      <c r="Q85" s="17" t="s">
        <v>4</v>
      </c>
      <c r="R85" s="17" t="s">
        <v>14</v>
      </c>
      <c r="S85" s="17" t="s">
        <v>15</v>
      </c>
      <c r="T85" s="17" t="s">
        <v>10</v>
      </c>
      <c r="U85" s="17" t="s">
        <v>22</v>
      </c>
      <c r="V85" s="9"/>
      <c r="W85" s="17" t="s">
        <v>24</v>
      </c>
      <c r="X85" s="17" t="s">
        <v>11</v>
      </c>
      <c r="Y85" s="17" t="s">
        <v>12</v>
      </c>
      <c r="Z85" s="17" t="s">
        <v>13</v>
      </c>
      <c r="AA85" s="17" t="s">
        <v>3</v>
      </c>
      <c r="AB85" s="17" t="s">
        <v>4</v>
      </c>
      <c r="AC85" s="17" t="s">
        <v>14</v>
      </c>
      <c r="AD85" s="17" t="s">
        <v>15</v>
      </c>
      <c r="AE85" s="17" t="s">
        <v>10</v>
      </c>
      <c r="AF85" s="17" t="s">
        <v>22</v>
      </c>
    </row>
    <row r="86" spans="1:32" s="4" customFormat="1" ht="25.5" customHeight="1" x14ac:dyDescent="0.25">
      <c r="A86" s="17" t="s">
        <v>28</v>
      </c>
      <c r="B86" s="20"/>
      <c r="C86" s="5">
        <v>0</v>
      </c>
      <c r="D86" s="5">
        <v>2957</v>
      </c>
      <c r="E86" s="5">
        <v>5453</v>
      </c>
      <c r="F86" s="5">
        <v>6233</v>
      </c>
      <c r="G86" s="5">
        <v>3504</v>
      </c>
      <c r="H86" s="5">
        <v>939</v>
      </c>
      <c r="I86" s="5">
        <f>SUM(B86:H86)</f>
        <v>19086</v>
      </c>
      <c r="J86" s="5">
        <v>8093</v>
      </c>
      <c r="K86" s="10"/>
      <c r="L86" s="17" t="s">
        <v>28</v>
      </c>
      <c r="M86" s="20"/>
      <c r="N86" s="5">
        <v>0</v>
      </c>
      <c r="O86" s="5">
        <v>2470</v>
      </c>
      <c r="P86" s="5">
        <v>4199</v>
      </c>
      <c r="Q86" s="5">
        <v>4598</v>
      </c>
      <c r="R86" s="5">
        <v>2855</v>
      </c>
      <c r="S86" s="5">
        <v>761</v>
      </c>
      <c r="T86" s="5">
        <f>SUM(M86:S86)</f>
        <v>14883</v>
      </c>
      <c r="U86" s="5">
        <v>8683</v>
      </c>
      <c r="V86" s="10"/>
      <c r="W86" s="17" t="s">
        <v>28</v>
      </c>
      <c r="X86" s="20"/>
      <c r="Y86" s="5">
        <v>0</v>
      </c>
      <c r="Z86" s="5">
        <v>3387</v>
      </c>
      <c r="AA86" s="5">
        <v>7067</v>
      </c>
      <c r="AB86" s="5">
        <v>8248</v>
      </c>
      <c r="AC86" s="5">
        <v>5391</v>
      </c>
      <c r="AD86" s="5">
        <v>1460</v>
      </c>
      <c r="AE86" s="5">
        <f>SUM(X86:AD86)</f>
        <v>25553</v>
      </c>
      <c r="AF86" s="5">
        <v>12183</v>
      </c>
    </row>
    <row r="87" spans="1:32" s="4" customFormat="1" ht="27" customHeight="1" x14ac:dyDescent="0.25">
      <c r="A87" s="17" t="s">
        <v>29</v>
      </c>
      <c r="B87" s="20"/>
      <c r="C87" s="5">
        <v>0</v>
      </c>
      <c r="D87" s="5">
        <v>4707</v>
      </c>
      <c r="E87" s="5">
        <v>6998</v>
      </c>
      <c r="F87" s="5">
        <v>8566</v>
      </c>
      <c r="G87" s="5">
        <v>5430</v>
      </c>
      <c r="H87" s="5">
        <v>1697</v>
      </c>
      <c r="I87" s="5">
        <f>SUM(B87:H87)</f>
        <v>27398</v>
      </c>
      <c r="J87" s="5">
        <v>19824</v>
      </c>
      <c r="K87" s="10"/>
      <c r="L87" s="17" t="s">
        <v>29</v>
      </c>
      <c r="M87" s="20"/>
      <c r="N87" s="5">
        <v>0</v>
      </c>
      <c r="O87" s="5">
        <v>3919</v>
      </c>
      <c r="P87" s="5">
        <v>5405</v>
      </c>
      <c r="Q87" s="5">
        <v>6420</v>
      </c>
      <c r="R87" s="5">
        <v>4381</v>
      </c>
      <c r="S87" s="5">
        <v>1324</v>
      </c>
      <c r="T87" s="5">
        <f>SUM(M87:S87)</f>
        <v>21449</v>
      </c>
      <c r="U87" s="5">
        <v>19237</v>
      </c>
      <c r="V87" s="10"/>
      <c r="W87" s="17" t="s">
        <v>29</v>
      </c>
      <c r="X87" s="20"/>
      <c r="Y87" s="5">
        <v>0</v>
      </c>
      <c r="Z87" s="5">
        <v>5230</v>
      </c>
      <c r="AA87" s="5">
        <v>9095</v>
      </c>
      <c r="AB87" s="5">
        <v>11201</v>
      </c>
      <c r="AC87" s="5">
        <v>7723</v>
      </c>
      <c r="AD87" s="5">
        <v>2299</v>
      </c>
      <c r="AE87" s="5">
        <f>SUM(X87:AD87)</f>
        <v>35548</v>
      </c>
      <c r="AF87" s="5">
        <v>24778</v>
      </c>
    </row>
    <row r="88" spans="1:32" s="4" customFormat="1" ht="29.25" customHeight="1" x14ac:dyDescent="0.25">
      <c r="A88" s="17" t="s">
        <v>23</v>
      </c>
      <c r="B88" s="20"/>
      <c r="C88" s="5">
        <v>0</v>
      </c>
      <c r="D88" s="6">
        <v>0.62821329934140646</v>
      </c>
      <c r="E88" s="6">
        <v>0.77922263503858247</v>
      </c>
      <c r="F88" s="6">
        <v>0.72764417464394116</v>
      </c>
      <c r="G88" s="6">
        <v>0.64530386740331491</v>
      </c>
      <c r="H88" s="6">
        <v>0.55332940483205661</v>
      </c>
      <c r="I88" s="6">
        <f>I86/I87</f>
        <v>0.6966201912548361</v>
      </c>
      <c r="J88" s="6">
        <v>0.40824253430185636</v>
      </c>
      <c r="K88" s="11"/>
      <c r="L88" s="17" t="s">
        <v>23</v>
      </c>
      <c r="M88" s="20"/>
      <c r="N88" s="5">
        <v>0</v>
      </c>
      <c r="O88" s="6">
        <v>0.63026282214850726</v>
      </c>
      <c r="P88" s="6">
        <v>0.77687326549491209</v>
      </c>
      <c r="Q88" s="6">
        <v>0.7161993769470405</v>
      </c>
      <c r="R88" s="6">
        <v>0.65167769915544393</v>
      </c>
      <c r="S88" s="6">
        <v>0.57477341389728098</v>
      </c>
      <c r="T88" s="6">
        <f>T86/T87</f>
        <v>0.69387850249428873</v>
      </c>
      <c r="U88" s="6">
        <v>0.4513697561989915</v>
      </c>
      <c r="V88" s="11"/>
      <c r="W88" s="17" t="s">
        <v>23</v>
      </c>
      <c r="X88" s="20"/>
      <c r="Y88" s="5">
        <v>0</v>
      </c>
      <c r="Z88" s="6">
        <v>0.64760994263862337</v>
      </c>
      <c r="AA88" s="6">
        <v>0.77702034084661897</v>
      </c>
      <c r="AB88" s="6">
        <v>0.73636282474779036</v>
      </c>
      <c r="AC88" s="6">
        <v>0.69804480124304025</v>
      </c>
      <c r="AD88" s="6">
        <v>0.63505872118312312</v>
      </c>
      <c r="AE88" s="6">
        <f>AE86/AE87</f>
        <v>0.71883087656126932</v>
      </c>
      <c r="AF88" s="6">
        <v>0.49168617321817742</v>
      </c>
    </row>
    <row r="89" spans="1:32" s="15" customFormat="1" ht="6" customHeight="1" x14ac:dyDescent="0.25">
      <c r="A89" s="9"/>
      <c r="B89" s="14"/>
      <c r="C89" s="14"/>
      <c r="D89" s="14"/>
      <c r="E89" s="14"/>
      <c r="F89" s="14"/>
      <c r="G89" s="14"/>
      <c r="H89" s="14"/>
      <c r="I89" s="14"/>
      <c r="J89" s="11"/>
      <c r="K89" s="11"/>
      <c r="L89" s="9"/>
      <c r="M89" s="14"/>
      <c r="N89" s="14"/>
      <c r="O89" s="14"/>
      <c r="P89" s="14"/>
      <c r="Q89" s="14"/>
      <c r="R89" s="14"/>
      <c r="S89" s="14"/>
      <c r="T89" s="14"/>
      <c r="U89" s="11"/>
      <c r="V89" s="11"/>
      <c r="W89" s="9"/>
      <c r="X89" s="14"/>
      <c r="Y89" s="5"/>
      <c r="Z89" s="14"/>
      <c r="AA89" s="14"/>
      <c r="AB89" s="14"/>
      <c r="AC89" s="14"/>
      <c r="AD89" s="14"/>
      <c r="AE89" s="14"/>
      <c r="AF89" s="11"/>
    </row>
    <row r="90" spans="1:32" s="4" customFormat="1" ht="22.5" customHeight="1" x14ac:dyDescent="0.25">
      <c r="A90" s="26" t="s">
        <v>8</v>
      </c>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row>
    <row r="91" spans="1:32" s="3" customFormat="1" ht="22.5" customHeight="1" x14ac:dyDescent="0.25">
      <c r="A91" s="30" t="s">
        <v>25</v>
      </c>
      <c r="B91" s="30"/>
      <c r="C91" s="30"/>
      <c r="D91" s="30"/>
      <c r="E91" s="30"/>
      <c r="F91" s="30"/>
      <c r="G91" s="30"/>
      <c r="H91" s="30"/>
      <c r="I91" s="30"/>
      <c r="J91" s="30"/>
      <c r="K91" s="8"/>
      <c r="L91" s="30" t="s">
        <v>26</v>
      </c>
      <c r="M91" s="30"/>
      <c r="N91" s="30"/>
      <c r="O91" s="30"/>
      <c r="P91" s="30"/>
      <c r="Q91" s="30"/>
      <c r="R91" s="30"/>
      <c r="S91" s="30"/>
      <c r="T91" s="30"/>
      <c r="U91" s="30"/>
      <c r="V91" s="8"/>
      <c r="W91" s="30" t="s">
        <v>27</v>
      </c>
      <c r="X91" s="30"/>
      <c r="Y91" s="30"/>
      <c r="Z91" s="30"/>
      <c r="AA91" s="30"/>
      <c r="AB91" s="30"/>
      <c r="AC91" s="30"/>
      <c r="AD91" s="30"/>
      <c r="AE91" s="30"/>
      <c r="AF91" s="30"/>
    </row>
    <row r="92" spans="1:32" s="18" customFormat="1" ht="22.5" customHeight="1" x14ac:dyDescent="0.25">
      <c r="A92" s="17" t="s">
        <v>24</v>
      </c>
      <c r="B92" s="17" t="s">
        <v>11</v>
      </c>
      <c r="C92" s="17" t="s">
        <v>12</v>
      </c>
      <c r="D92" s="17" t="s">
        <v>13</v>
      </c>
      <c r="E92" s="17" t="s">
        <v>3</v>
      </c>
      <c r="F92" s="17" t="s">
        <v>4</v>
      </c>
      <c r="G92" s="17" t="s">
        <v>14</v>
      </c>
      <c r="H92" s="17" t="s">
        <v>15</v>
      </c>
      <c r="I92" s="17" t="s">
        <v>10</v>
      </c>
      <c r="J92" s="17" t="s">
        <v>22</v>
      </c>
      <c r="K92" s="9"/>
      <c r="L92" s="17" t="s">
        <v>24</v>
      </c>
      <c r="M92" s="17" t="s">
        <v>11</v>
      </c>
      <c r="N92" s="17" t="s">
        <v>12</v>
      </c>
      <c r="O92" s="17" t="s">
        <v>13</v>
      </c>
      <c r="P92" s="17" t="s">
        <v>3</v>
      </c>
      <c r="Q92" s="17" t="s">
        <v>4</v>
      </c>
      <c r="R92" s="17" t="s">
        <v>14</v>
      </c>
      <c r="S92" s="17" t="s">
        <v>15</v>
      </c>
      <c r="T92" s="17" t="s">
        <v>10</v>
      </c>
      <c r="U92" s="17" t="s">
        <v>22</v>
      </c>
      <c r="V92" s="9"/>
      <c r="W92" s="17" t="s">
        <v>24</v>
      </c>
      <c r="X92" s="17" t="s">
        <v>11</v>
      </c>
      <c r="Y92" s="17" t="s">
        <v>12</v>
      </c>
      <c r="Z92" s="17" t="s">
        <v>13</v>
      </c>
      <c r="AA92" s="17" t="s">
        <v>3</v>
      </c>
      <c r="AB92" s="17" t="s">
        <v>4</v>
      </c>
      <c r="AC92" s="17" t="s">
        <v>14</v>
      </c>
      <c r="AD92" s="17" t="s">
        <v>15</v>
      </c>
      <c r="AE92" s="17" t="s">
        <v>10</v>
      </c>
      <c r="AF92" s="17" t="s">
        <v>22</v>
      </c>
    </row>
    <row r="93" spans="1:32" s="4" customFormat="1" ht="22.5" customHeight="1" x14ac:dyDescent="0.25">
      <c r="A93" s="17" t="s">
        <v>28</v>
      </c>
      <c r="B93" s="20"/>
      <c r="C93" s="5">
        <v>84</v>
      </c>
      <c r="D93" s="5">
        <v>1504</v>
      </c>
      <c r="E93" s="5">
        <v>2778</v>
      </c>
      <c r="F93" s="5">
        <v>3015</v>
      </c>
      <c r="G93" s="5">
        <v>1337</v>
      </c>
      <c r="H93" s="5">
        <v>249</v>
      </c>
      <c r="I93" s="5">
        <f>SUM(B93:H93)</f>
        <v>8967</v>
      </c>
      <c r="J93" s="5">
        <v>1060</v>
      </c>
      <c r="K93" s="10"/>
      <c r="L93" s="17" t="s">
        <v>28</v>
      </c>
      <c r="M93" s="20"/>
      <c r="N93" s="5">
        <v>76</v>
      </c>
      <c r="O93" s="5">
        <v>1316</v>
      </c>
      <c r="P93" s="5">
        <v>2315</v>
      </c>
      <c r="Q93" s="5">
        <v>2372</v>
      </c>
      <c r="R93" s="5">
        <v>1212</v>
      </c>
      <c r="S93" s="5">
        <v>233</v>
      </c>
      <c r="T93" s="5">
        <f>SUM(M93:S93)</f>
        <v>7524</v>
      </c>
      <c r="U93" s="5">
        <v>1658</v>
      </c>
      <c r="V93" s="10"/>
      <c r="W93" s="17" t="s">
        <v>28</v>
      </c>
      <c r="X93" s="20"/>
      <c r="Y93" s="5">
        <v>96</v>
      </c>
      <c r="Z93" s="5">
        <v>1828</v>
      </c>
      <c r="AA93" s="5">
        <v>3782</v>
      </c>
      <c r="AB93" s="5">
        <v>4194</v>
      </c>
      <c r="AC93" s="5">
        <v>2344</v>
      </c>
      <c r="AD93" s="5">
        <v>426</v>
      </c>
      <c r="AE93" s="5">
        <f>SUM(X93:AD93)</f>
        <v>12670</v>
      </c>
      <c r="AF93" s="5">
        <v>2116</v>
      </c>
    </row>
    <row r="94" spans="1:32" s="4" customFormat="1" ht="22.5" customHeight="1" x14ac:dyDescent="0.25">
      <c r="A94" s="17" t="s">
        <v>29</v>
      </c>
      <c r="B94" s="20"/>
      <c r="C94" s="5">
        <v>176</v>
      </c>
      <c r="D94" s="5">
        <v>2197</v>
      </c>
      <c r="E94" s="5">
        <v>4183</v>
      </c>
      <c r="F94" s="5">
        <v>4633</v>
      </c>
      <c r="G94" s="5">
        <v>2443</v>
      </c>
      <c r="H94" s="5">
        <v>594</v>
      </c>
      <c r="I94" s="5">
        <f>SUM(B94:H94)</f>
        <v>14226</v>
      </c>
      <c r="J94" s="5">
        <v>4587</v>
      </c>
      <c r="K94" s="10"/>
      <c r="L94" s="17" t="s">
        <v>29</v>
      </c>
      <c r="M94" s="20"/>
      <c r="N94" s="5">
        <v>130</v>
      </c>
      <c r="O94" s="5">
        <v>1943</v>
      </c>
      <c r="P94" s="5">
        <v>3563</v>
      </c>
      <c r="Q94" s="5">
        <v>3781</v>
      </c>
      <c r="R94" s="5">
        <v>2214</v>
      </c>
      <c r="S94" s="5">
        <v>522</v>
      </c>
      <c r="T94" s="5">
        <f>SUM(M94:S94)</f>
        <v>12153</v>
      </c>
      <c r="U94" s="5">
        <v>5580</v>
      </c>
      <c r="V94" s="10"/>
      <c r="W94" s="17" t="s">
        <v>29</v>
      </c>
      <c r="X94" s="20"/>
      <c r="Y94" s="5">
        <v>142</v>
      </c>
      <c r="Z94" s="5">
        <v>2583</v>
      </c>
      <c r="AA94" s="5">
        <v>5617</v>
      </c>
      <c r="AB94" s="5">
        <v>6183</v>
      </c>
      <c r="AC94" s="5">
        <v>3806</v>
      </c>
      <c r="AD94" s="5">
        <v>872</v>
      </c>
      <c r="AE94" s="5">
        <f>SUM(X94:AD94)</f>
        <v>19203</v>
      </c>
      <c r="AF94" s="5">
        <v>6973</v>
      </c>
    </row>
    <row r="95" spans="1:32" s="4" customFormat="1" ht="30.75" customHeight="1" x14ac:dyDescent="0.25">
      <c r="A95" s="17" t="s">
        <v>23</v>
      </c>
      <c r="B95" s="20"/>
      <c r="C95" s="6">
        <v>0.47727272727272729</v>
      </c>
      <c r="D95" s="6">
        <v>0.68456986800182063</v>
      </c>
      <c r="E95" s="6">
        <v>0.66411666268228542</v>
      </c>
      <c r="F95" s="6">
        <v>0.65076624217569612</v>
      </c>
      <c r="G95" s="6">
        <v>0.54727793696275073</v>
      </c>
      <c r="H95" s="6">
        <v>0.41919191919191917</v>
      </c>
      <c r="I95" s="6">
        <f>I93/I94</f>
        <v>0.63032475748629269</v>
      </c>
      <c r="J95" s="6">
        <v>0.23108785698713757</v>
      </c>
      <c r="K95" s="11"/>
      <c r="L95" s="17" t="s">
        <v>23</v>
      </c>
      <c r="M95" s="20"/>
      <c r="N95" s="6">
        <v>0.58461538461538465</v>
      </c>
      <c r="O95" s="6">
        <v>0.67730313947503862</v>
      </c>
      <c r="P95" s="6">
        <v>0.64973337075498172</v>
      </c>
      <c r="Q95" s="6">
        <v>0.62734726262893414</v>
      </c>
      <c r="R95" s="6">
        <v>0.54742547425474253</v>
      </c>
      <c r="S95" s="6">
        <v>0.44636015325670497</v>
      </c>
      <c r="T95" s="6">
        <f>T93/T94</f>
        <v>0.6191063934830906</v>
      </c>
      <c r="U95" s="6">
        <v>0.2971326164874552</v>
      </c>
      <c r="V95" s="11"/>
      <c r="W95" s="17" t="s">
        <v>23</v>
      </c>
      <c r="X95" s="20"/>
      <c r="Y95" s="6">
        <v>0.676056338028169</v>
      </c>
      <c r="Z95" s="6">
        <v>0.70770421989934185</v>
      </c>
      <c r="AA95" s="6">
        <v>0.67331315648922918</v>
      </c>
      <c r="AB95" s="6">
        <v>0.67831149927219792</v>
      </c>
      <c r="AC95" s="6">
        <v>0.61586967945349447</v>
      </c>
      <c r="AD95" s="6">
        <v>0.48853211009174313</v>
      </c>
      <c r="AE95" s="6">
        <f>AE93/AE94</f>
        <v>0.65979274071759619</v>
      </c>
      <c r="AF95" s="6">
        <v>0.30345618815430947</v>
      </c>
    </row>
    <row r="96" spans="1:32" s="15" customFormat="1" ht="6" customHeight="1" x14ac:dyDescent="0.25">
      <c r="A96" s="9"/>
      <c r="B96" s="14"/>
      <c r="C96" s="14"/>
      <c r="D96" s="14"/>
      <c r="E96" s="14"/>
      <c r="F96" s="14"/>
      <c r="G96" s="14"/>
      <c r="H96" s="14"/>
      <c r="I96" s="14"/>
      <c r="J96" s="11"/>
      <c r="K96" s="11"/>
      <c r="L96" s="9"/>
      <c r="M96" s="14"/>
      <c r="N96" s="14"/>
      <c r="O96" s="14"/>
      <c r="P96" s="14"/>
      <c r="Q96" s="14"/>
      <c r="R96" s="14"/>
      <c r="S96" s="14"/>
      <c r="T96" s="14"/>
      <c r="U96" s="11"/>
      <c r="V96" s="11"/>
      <c r="W96" s="9"/>
      <c r="X96" s="14"/>
      <c r="Y96" s="14"/>
      <c r="Z96" s="14"/>
      <c r="AA96" s="14"/>
      <c r="AB96" s="14"/>
      <c r="AC96" s="14"/>
      <c r="AD96" s="14"/>
      <c r="AE96" s="14"/>
      <c r="AF96" s="11"/>
    </row>
    <row r="97" spans="1:33" s="4" customFormat="1" ht="22.5" customHeight="1" x14ac:dyDescent="0.25">
      <c r="A97" s="26" t="s">
        <v>9</v>
      </c>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row>
    <row r="98" spans="1:33" s="3" customFormat="1" ht="22.5" customHeight="1" x14ac:dyDescent="0.25">
      <c r="A98" s="30" t="s">
        <v>25</v>
      </c>
      <c r="B98" s="30"/>
      <c r="C98" s="30"/>
      <c r="D98" s="30"/>
      <c r="E98" s="30"/>
      <c r="F98" s="30"/>
      <c r="G98" s="30"/>
      <c r="H98" s="30"/>
      <c r="I98" s="30"/>
      <c r="J98" s="30"/>
      <c r="K98" s="8"/>
      <c r="L98" s="30" t="s">
        <v>26</v>
      </c>
      <c r="M98" s="30"/>
      <c r="N98" s="30"/>
      <c r="O98" s="30"/>
      <c r="P98" s="30"/>
      <c r="Q98" s="30"/>
      <c r="R98" s="30"/>
      <c r="S98" s="30"/>
      <c r="T98" s="30"/>
      <c r="U98" s="30"/>
      <c r="V98" s="8"/>
      <c r="W98" s="30" t="s">
        <v>27</v>
      </c>
      <c r="X98" s="30"/>
      <c r="Y98" s="30"/>
      <c r="Z98" s="30"/>
      <c r="AA98" s="30"/>
      <c r="AB98" s="30"/>
      <c r="AC98" s="30"/>
      <c r="AD98" s="30"/>
      <c r="AE98" s="30"/>
      <c r="AF98" s="30"/>
    </row>
    <row r="99" spans="1:33" s="18" customFormat="1" ht="22.5" customHeight="1" x14ac:dyDescent="0.25">
      <c r="A99" s="17" t="s">
        <v>24</v>
      </c>
      <c r="B99" s="17" t="s">
        <v>11</v>
      </c>
      <c r="C99" s="17" t="s">
        <v>12</v>
      </c>
      <c r="D99" s="17" t="s">
        <v>13</v>
      </c>
      <c r="E99" s="17" t="s">
        <v>3</v>
      </c>
      <c r="F99" s="17" t="s">
        <v>4</v>
      </c>
      <c r="G99" s="17" t="s">
        <v>14</v>
      </c>
      <c r="H99" s="17" t="s">
        <v>15</v>
      </c>
      <c r="I99" s="17" t="s">
        <v>10</v>
      </c>
      <c r="J99" s="17" t="s">
        <v>22</v>
      </c>
      <c r="K99" s="9"/>
      <c r="L99" s="17" t="s">
        <v>24</v>
      </c>
      <c r="M99" s="17" t="s">
        <v>11</v>
      </c>
      <c r="N99" s="17" t="s">
        <v>12</v>
      </c>
      <c r="O99" s="17" t="s">
        <v>13</v>
      </c>
      <c r="P99" s="17" t="s">
        <v>3</v>
      </c>
      <c r="Q99" s="17" t="s">
        <v>4</v>
      </c>
      <c r="R99" s="17" t="s">
        <v>14</v>
      </c>
      <c r="S99" s="17" t="s">
        <v>15</v>
      </c>
      <c r="T99" s="17" t="s">
        <v>10</v>
      </c>
      <c r="U99" s="17" t="s">
        <v>22</v>
      </c>
      <c r="V99" s="9"/>
      <c r="W99" s="17" t="s">
        <v>24</v>
      </c>
      <c r="X99" s="17" t="s">
        <v>11</v>
      </c>
      <c r="Y99" s="17" t="s">
        <v>12</v>
      </c>
      <c r="Z99" s="17" t="s">
        <v>13</v>
      </c>
      <c r="AA99" s="17" t="s">
        <v>3</v>
      </c>
      <c r="AB99" s="17" t="s">
        <v>4</v>
      </c>
      <c r="AC99" s="17" t="s">
        <v>14</v>
      </c>
      <c r="AD99" s="17" t="s">
        <v>15</v>
      </c>
      <c r="AE99" s="17" t="s">
        <v>10</v>
      </c>
      <c r="AF99" s="17" t="s">
        <v>22</v>
      </c>
    </row>
    <row r="100" spans="1:33" s="4" customFormat="1" ht="22.5" customHeight="1" x14ac:dyDescent="0.25">
      <c r="A100" s="17" t="s">
        <v>28</v>
      </c>
      <c r="B100" s="20"/>
      <c r="C100" s="5">
        <v>157</v>
      </c>
      <c r="D100" s="5">
        <v>1791</v>
      </c>
      <c r="E100" s="5">
        <v>3389</v>
      </c>
      <c r="F100" s="5">
        <v>3585</v>
      </c>
      <c r="G100" s="5">
        <v>1783</v>
      </c>
      <c r="H100" s="5">
        <v>359</v>
      </c>
      <c r="I100" s="5">
        <f>SUM(B100:H100)</f>
        <v>11064</v>
      </c>
      <c r="J100" s="5">
        <v>2533</v>
      </c>
      <c r="K100" s="10"/>
      <c r="L100" s="17" t="s">
        <v>28</v>
      </c>
      <c r="M100" s="20"/>
      <c r="N100" s="5">
        <v>112</v>
      </c>
      <c r="O100" s="5">
        <v>1608</v>
      </c>
      <c r="P100" s="5">
        <v>2792</v>
      </c>
      <c r="Q100" s="5">
        <v>2824</v>
      </c>
      <c r="R100" s="5">
        <v>1566</v>
      </c>
      <c r="S100" s="5">
        <v>318</v>
      </c>
      <c r="T100" s="5">
        <f>SUM(M100:S100)</f>
        <v>9220</v>
      </c>
      <c r="U100" s="5">
        <v>3636</v>
      </c>
      <c r="V100" s="10"/>
      <c r="W100" s="17" t="s">
        <v>28</v>
      </c>
      <c r="X100" s="20"/>
      <c r="Y100" s="5">
        <v>143</v>
      </c>
      <c r="Z100" s="5">
        <v>2134</v>
      </c>
      <c r="AA100" s="5">
        <v>4426</v>
      </c>
      <c r="AB100" s="5">
        <v>4926</v>
      </c>
      <c r="AC100" s="5">
        <v>3127</v>
      </c>
      <c r="AD100" s="5">
        <v>635</v>
      </c>
      <c r="AE100" s="5">
        <f>SUM(X100:AD100)</f>
        <v>15391</v>
      </c>
      <c r="AF100" s="5">
        <v>4546</v>
      </c>
    </row>
    <row r="101" spans="1:33" s="4" customFormat="1" ht="22.5" customHeight="1" x14ac:dyDescent="0.25">
      <c r="A101" s="17" t="s">
        <v>29</v>
      </c>
      <c r="B101" s="20"/>
      <c r="C101" s="5">
        <v>1734</v>
      </c>
      <c r="D101" s="5">
        <v>6584</v>
      </c>
      <c r="E101" s="5">
        <v>8895</v>
      </c>
      <c r="F101" s="5">
        <v>10679</v>
      </c>
      <c r="G101" s="5">
        <v>6795</v>
      </c>
      <c r="H101" s="5">
        <v>2289</v>
      </c>
      <c r="I101" s="5">
        <f>SUM(B101:H101)</f>
        <v>36976</v>
      </c>
      <c r="J101" s="5">
        <v>35900</v>
      </c>
      <c r="K101" s="10"/>
      <c r="L101" s="17" t="s">
        <v>29</v>
      </c>
      <c r="M101" s="20"/>
      <c r="N101" s="5">
        <v>1462</v>
      </c>
      <c r="O101" s="5">
        <v>5756</v>
      </c>
      <c r="P101" s="5">
        <v>7175</v>
      </c>
      <c r="Q101" s="5">
        <v>8419</v>
      </c>
      <c r="R101" s="5">
        <v>5806</v>
      </c>
      <c r="S101" s="5">
        <v>1810</v>
      </c>
      <c r="T101" s="5">
        <f>SUM(M101:S101)</f>
        <v>30428</v>
      </c>
      <c r="U101" s="5">
        <v>34552</v>
      </c>
      <c r="V101" s="10"/>
      <c r="W101" s="17" t="s">
        <v>29</v>
      </c>
      <c r="X101" s="20"/>
      <c r="Y101" s="5">
        <v>1629</v>
      </c>
      <c r="Z101" s="5">
        <v>7432</v>
      </c>
      <c r="AA101" s="5">
        <v>11289</v>
      </c>
      <c r="AB101" s="5">
        <v>13512</v>
      </c>
      <c r="AC101" s="5">
        <v>9373</v>
      </c>
      <c r="AD101" s="5">
        <v>2903</v>
      </c>
      <c r="AE101" s="5">
        <f>SUM(X101:AD101)</f>
        <v>46138</v>
      </c>
      <c r="AF101" s="5">
        <v>41066</v>
      </c>
    </row>
    <row r="102" spans="1:33" s="4" customFormat="1" ht="27.75" customHeight="1" x14ac:dyDescent="0.25">
      <c r="A102" s="17" t="s">
        <v>23</v>
      </c>
      <c r="B102" s="20"/>
      <c r="C102" s="6">
        <v>9.0542099192618228E-2</v>
      </c>
      <c r="D102" s="6">
        <v>0.27202308626974486</v>
      </c>
      <c r="E102" s="6">
        <v>0.38100056211354694</v>
      </c>
      <c r="F102" s="6">
        <v>0.33570559041108716</v>
      </c>
      <c r="G102" s="6">
        <v>0.26239882266372333</v>
      </c>
      <c r="H102" s="6">
        <v>0.15683704674530363</v>
      </c>
      <c r="I102" s="6">
        <f>I100/I101</f>
        <v>0.2992211163998269</v>
      </c>
      <c r="J102" s="6">
        <v>7.0557103064066859E-2</v>
      </c>
      <c r="K102" s="11"/>
      <c r="L102" s="17" t="s">
        <v>23</v>
      </c>
      <c r="M102" s="20"/>
      <c r="N102" s="6">
        <v>7.6607387140902872E-2</v>
      </c>
      <c r="O102" s="6">
        <v>0.27936066712995133</v>
      </c>
      <c r="P102" s="6">
        <v>0.3891289198606272</v>
      </c>
      <c r="Q102" s="6">
        <v>0.33543176149186366</v>
      </c>
      <c r="R102" s="6">
        <v>0.2697209782983121</v>
      </c>
      <c r="S102" s="6">
        <v>0.17569060773480663</v>
      </c>
      <c r="T102" s="6">
        <f>T100/T101</f>
        <v>0.30301038517155254</v>
      </c>
      <c r="U102" s="6">
        <v>0.10523269275295208</v>
      </c>
      <c r="V102" s="11"/>
      <c r="W102" s="17" t="s">
        <v>23</v>
      </c>
      <c r="X102" s="20"/>
      <c r="Y102" s="6">
        <v>8.7783916513198279E-2</v>
      </c>
      <c r="Z102" s="6">
        <v>0.28713670613562969</v>
      </c>
      <c r="AA102" s="6">
        <v>0.39206307024537163</v>
      </c>
      <c r="AB102" s="6">
        <v>0.36456483126110123</v>
      </c>
      <c r="AC102" s="6">
        <v>0.33361783847220738</v>
      </c>
      <c r="AD102" s="6">
        <v>0.21873923527385464</v>
      </c>
      <c r="AE102" s="6">
        <f>AE100/AE101</f>
        <v>0.33358619792795524</v>
      </c>
      <c r="AF102" s="6">
        <v>0.1106998490235231</v>
      </c>
    </row>
    <row r="103" spans="1:33" s="15" customFormat="1" ht="6" customHeight="1" x14ac:dyDescent="0.25">
      <c r="A103" s="9"/>
      <c r="B103" s="14"/>
      <c r="C103" s="14"/>
      <c r="D103" s="14"/>
      <c r="E103" s="14"/>
      <c r="F103" s="14"/>
      <c r="G103" s="14"/>
      <c r="H103" s="14"/>
      <c r="I103" s="14"/>
      <c r="J103" s="11"/>
      <c r="K103" s="11"/>
      <c r="L103" s="9"/>
      <c r="M103" s="14"/>
      <c r="N103" s="14"/>
      <c r="O103" s="14"/>
      <c r="P103" s="14"/>
      <c r="Q103" s="14"/>
      <c r="R103" s="14"/>
      <c r="S103" s="14"/>
      <c r="T103" s="14"/>
      <c r="U103" s="11"/>
      <c r="V103" s="11"/>
      <c r="W103" s="9"/>
      <c r="X103" s="14"/>
      <c r="Y103" s="14"/>
      <c r="Z103" s="14"/>
      <c r="AA103" s="14"/>
      <c r="AB103" s="14"/>
      <c r="AC103" s="14"/>
      <c r="AD103" s="14"/>
      <c r="AE103" s="14"/>
      <c r="AF103" s="11"/>
    </row>
    <row r="104" spans="1:33" s="4" customFormat="1" ht="23.25" customHeight="1" x14ac:dyDescent="0.25">
      <c r="A104" s="26" t="s">
        <v>36</v>
      </c>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3"/>
    </row>
    <row r="105" spans="1:33" s="4" customFormat="1" ht="33.75" customHeight="1" x14ac:dyDescent="0.25">
      <c r="A105" s="27" t="s">
        <v>55</v>
      </c>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8"/>
    </row>
    <row r="106" spans="1:33" s="4" customFormat="1" ht="42.7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8"/>
    </row>
    <row r="107" spans="1:33" s="4" customFormat="1" ht="24" customHeight="1" x14ac:dyDescent="0.25">
      <c r="A107" s="26" t="s">
        <v>37</v>
      </c>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row>
    <row r="108" spans="1:33" s="4" customFormat="1" ht="24" customHeight="1" x14ac:dyDescent="0.25">
      <c r="A108" s="27" t="s">
        <v>56</v>
      </c>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row>
    <row r="109" spans="1:33" s="4" customFormat="1" ht="24"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row>
    <row r="110" spans="1:33" s="4" customFormat="1" ht="24"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row>
    <row r="111" spans="1:33" s="4" customFormat="1" ht="24" customHeight="1" x14ac:dyDescent="0.25">
      <c r="A111" s="26" t="s">
        <v>38</v>
      </c>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row>
    <row r="112" spans="1:33" s="4" customFormat="1" ht="24" customHeight="1" x14ac:dyDescent="0.25">
      <c r="A112" s="27" t="s">
        <v>57</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row>
    <row r="113" spans="1:32" s="4" customFormat="1" ht="24"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row>
    <row r="114" spans="1:32" s="4" customFormat="1" ht="39"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row>
    <row r="115" spans="1:32" s="4" customFormat="1" ht="24" customHeight="1" x14ac:dyDescent="0.25">
      <c r="A115" s="26" t="s">
        <v>39</v>
      </c>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spans="1:32" s="4" customFormat="1" ht="32.25" customHeight="1" x14ac:dyDescent="0.25">
      <c r="A116" s="27" t="s">
        <v>58</v>
      </c>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row>
    <row r="117" spans="1:32" s="4" customFormat="1" ht="24" customHeight="1" x14ac:dyDescent="0.25">
      <c r="A117" s="26" t="s">
        <v>40</v>
      </c>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row>
    <row r="118" spans="1:32" s="4" customFormat="1" ht="30" customHeight="1" x14ac:dyDescent="0.25">
      <c r="A118" s="27" t="s">
        <v>59</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row>
    <row r="119" spans="1:32" s="4" customFormat="1" ht="22.5" customHeight="1" x14ac:dyDescent="0.25">
      <c r="A119" s="26" t="s">
        <v>41</v>
      </c>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row>
    <row r="120" spans="1:32" s="4" customFormat="1" ht="24" customHeight="1" x14ac:dyDescent="0.25">
      <c r="A120" s="27" t="s">
        <v>60</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row>
    <row r="121" spans="1:32" s="4" customFormat="1" ht="24"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row>
    <row r="122" spans="1:32" s="4" customFormat="1" ht="29.2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row>
    <row r="123" spans="1:32" s="4" customFormat="1" ht="22.5" customHeight="1" x14ac:dyDescent="0.25">
      <c r="A123" s="26" t="s">
        <v>42</v>
      </c>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row>
    <row r="124" spans="1:32" s="4" customFormat="1" ht="24" customHeight="1" x14ac:dyDescent="0.25">
      <c r="A124" s="27" t="s">
        <v>61</v>
      </c>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row>
    <row r="125" spans="1:32" s="4" customFormat="1" ht="24"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row>
    <row r="126" spans="1:32" s="4" customFormat="1" ht="40.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row>
    <row r="127" spans="1:32" s="4" customFormat="1" ht="24" customHeight="1" x14ac:dyDescent="0.25">
      <c r="A127" s="26" t="s">
        <v>43</v>
      </c>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spans="1:32" s="4" customFormat="1" ht="24" customHeight="1" x14ac:dyDescent="0.25">
      <c r="A128" s="27" t="s">
        <v>62</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row>
    <row r="129" spans="1:32" s="4" customFormat="1" ht="24"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row>
    <row r="130" spans="1:32" s="4" customFormat="1" ht="33"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row>
    <row r="131" spans="1:32" s="4" customFormat="1" ht="22.5" customHeight="1" x14ac:dyDescent="0.25">
      <c r="A131" s="26" t="s">
        <v>44</v>
      </c>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row>
    <row r="132" spans="1:32" s="4" customFormat="1" ht="22.5" customHeight="1" x14ac:dyDescent="0.25">
      <c r="A132" s="27" t="s">
        <v>63</v>
      </c>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row>
    <row r="133" spans="1:32" s="4" customFormat="1" ht="52.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row>
    <row r="134" spans="1:32" s="4" customFormat="1" ht="24" customHeight="1" x14ac:dyDescent="0.25">
      <c r="A134" s="26" t="s">
        <v>45</v>
      </c>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row>
    <row r="135" spans="1:32" s="4" customFormat="1" ht="24" customHeight="1" x14ac:dyDescent="0.25">
      <c r="A135" s="27" t="s">
        <v>64</v>
      </c>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row>
    <row r="136" spans="1:32" s="4" customFormat="1" ht="24"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row>
    <row r="137" spans="1:32" s="4" customFormat="1" ht="72.7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row>
    <row r="138" spans="1:32" s="4" customFormat="1" ht="22.5" customHeight="1" x14ac:dyDescent="0.25">
      <c r="A138" s="26" t="s">
        <v>46</v>
      </c>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row>
    <row r="139" spans="1:32" s="4" customFormat="1" ht="22.5" customHeight="1" x14ac:dyDescent="0.25">
      <c r="A139" s="27" t="s">
        <v>65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row>
    <row r="140" spans="1:32" s="4" customFormat="1" ht="32.2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row>
    <row r="141" spans="1:32" x14ac:dyDescent="0.25">
      <c r="A141" s="26" t="s">
        <v>47</v>
      </c>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row>
    <row r="142" spans="1:32" x14ac:dyDescent="0.25">
      <c r="A142" s="27" t="s">
        <v>66</v>
      </c>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row>
    <row r="143" spans="1:32" ht="41.2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row>
    <row r="144" spans="1:32" ht="23.25" customHeight="1" x14ac:dyDescent="0.25">
      <c r="A144" s="26" t="s">
        <v>48</v>
      </c>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row>
    <row r="145" spans="1:32" ht="31.5" customHeight="1" x14ac:dyDescent="0.25">
      <c r="A145" s="27" t="s">
        <v>67</v>
      </c>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row>
    <row r="146" spans="1:32" ht="31.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row>
    <row r="147" spans="1:32" ht="19.5" customHeight="1" x14ac:dyDescent="0.25">
      <c r="A147" s="26" t="s">
        <v>49</v>
      </c>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row>
    <row r="148" spans="1:32" ht="28.5" customHeight="1" x14ac:dyDescent="0.25">
      <c r="A148" s="27" t="s">
        <v>68</v>
      </c>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row>
    <row r="149" spans="1:32" ht="28.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row>
    <row r="150" spans="1:32" ht="37.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row>
    <row r="151" spans="1:32" ht="18.75" customHeight="1" x14ac:dyDescent="0.25">
      <c r="A151" s="26" t="s">
        <v>50</v>
      </c>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row>
    <row r="152" spans="1:32" ht="32.25" customHeight="1" x14ac:dyDescent="0.25">
      <c r="A152" s="27" t="s">
        <v>69</v>
      </c>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row>
    <row r="153" spans="1:32" ht="15.7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row>
    <row r="154" spans="1:32" ht="22.5" customHeight="1" x14ac:dyDescent="0.25">
      <c r="A154" s="26" t="s">
        <v>51</v>
      </c>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row>
    <row r="155" spans="1:32" ht="22.5" customHeight="1" x14ac:dyDescent="0.25">
      <c r="A155" s="29" t="s">
        <v>52</v>
      </c>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ht="22.5"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ht="22.5"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ht="22.5"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ht="22.5"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ht="22.5"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ht="21.75"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12" hidden="1"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18.75" customHeight="1" x14ac:dyDescent="0.25">
      <c r="A163" s="26" t="s">
        <v>53</v>
      </c>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row>
    <row r="164" spans="1:32" ht="32.25" customHeight="1" x14ac:dyDescent="0.25">
      <c r="A164" s="28" t="s">
        <v>54</v>
      </c>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1:32"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1:32" ht="15" hidden="1"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row>
    <row r="167" spans="1:32" ht="18" hidden="1"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row>
    <row r="168" spans="1:32" ht="18" hidden="1"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row>
    <row r="169" spans="1:32" ht="18" hidden="1"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row>
    <row r="170" spans="1:32" ht="18" hidden="1"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row>
  </sheetData>
  <sheetProtection sheet="1"/>
  <mergeCells count="97">
    <mergeCell ref="A29:AF29"/>
    <mergeCell ref="A34:AF34"/>
    <mergeCell ref="A41:AF41"/>
    <mergeCell ref="A55:AF55"/>
    <mergeCell ref="W35:AF35"/>
    <mergeCell ref="A18:J18"/>
    <mergeCell ref="L18:U18"/>
    <mergeCell ref="W18:AF18"/>
    <mergeCell ref="A25:J25"/>
    <mergeCell ref="L25:U25"/>
    <mergeCell ref="A24:AF24"/>
    <mergeCell ref="A1:AF1"/>
    <mergeCell ref="A10:AF10"/>
    <mergeCell ref="A3:AF3"/>
    <mergeCell ref="A4:J4"/>
    <mergeCell ref="A17:AF17"/>
    <mergeCell ref="W4:AF4"/>
    <mergeCell ref="A11:J11"/>
    <mergeCell ref="L11:U11"/>
    <mergeCell ref="W11:AF11"/>
    <mergeCell ref="L4:U4"/>
    <mergeCell ref="A2:AF2"/>
    <mergeCell ref="L56:U56"/>
    <mergeCell ref="W91:AF91"/>
    <mergeCell ref="A83:AF83"/>
    <mergeCell ref="A42:J42"/>
    <mergeCell ref="L42:U42"/>
    <mergeCell ref="W42:AF42"/>
    <mergeCell ref="A49:J49"/>
    <mergeCell ref="L49:U49"/>
    <mergeCell ref="W49:AF49"/>
    <mergeCell ref="A48:AF48"/>
    <mergeCell ref="A62:AF62"/>
    <mergeCell ref="A90:AF90"/>
    <mergeCell ref="A91:J91"/>
    <mergeCell ref="L91:U91"/>
    <mergeCell ref="A104:AF104"/>
    <mergeCell ref="A84:J84"/>
    <mergeCell ref="L84:U84"/>
    <mergeCell ref="W84:AF84"/>
    <mergeCell ref="W25:AF25"/>
    <mergeCell ref="W56:AF56"/>
    <mergeCell ref="A63:J63"/>
    <mergeCell ref="L63:U63"/>
    <mergeCell ref="W63:AF63"/>
    <mergeCell ref="A98:J98"/>
    <mergeCell ref="A70:J70"/>
    <mergeCell ref="L70:U70"/>
    <mergeCell ref="W70:AF70"/>
    <mergeCell ref="A69:AF69"/>
    <mergeCell ref="A76:AF76"/>
    <mergeCell ref="A56:J56"/>
    <mergeCell ref="A30:J30"/>
    <mergeCell ref="L30:U30"/>
    <mergeCell ref="W30:AF30"/>
    <mergeCell ref="A35:J35"/>
    <mergeCell ref="L35:U35"/>
    <mergeCell ref="L98:U98"/>
    <mergeCell ref="W98:AF98"/>
    <mergeCell ref="A77:J77"/>
    <mergeCell ref="L77:U77"/>
    <mergeCell ref="W77:AF77"/>
    <mergeCell ref="A97:AF97"/>
    <mergeCell ref="A163:AF163"/>
    <mergeCell ref="A164:AF165"/>
    <mergeCell ref="A105:AF106"/>
    <mergeCell ref="AG105:AG106"/>
    <mergeCell ref="A151:AF151"/>
    <mergeCell ref="A152:AF153"/>
    <mergeCell ref="A154:AF154"/>
    <mergeCell ref="A155:AF162"/>
    <mergeCell ref="A134:AF134"/>
    <mergeCell ref="A135:AF137"/>
    <mergeCell ref="A116:AF116"/>
    <mergeCell ref="A142:AF143"/>
    <mergeCell ref="A144:AF144"/>
    <mergeCell ref="A145:AF146"/>
    <mergeCell ref="A147:AF147"/>
    <mergeCell ref="A148:AF150"/>
    <mergeCell ref="A107:AF107"/>
    <mergeCell ref="A108:AF110"/>
    <mergeCell ref="A111:AF111"/>
    <mergeCell ref="A120:AF122"/>
    <mergeCell ref="A123:AF123"/>
    <mergeCell ref="A112:AF114"/>
    <mergeCell ref="A115:AF115"/>
    <mergeCell ref="A117:AF117"/>
    <mergeCell ref="A118:AF118"/>
    <mergeCell ref="A119:AF119"/>
    <mergeCell ref="A139:AF140"/>
    <mergeCell ref="A141:AF141"/>
    <mergeCell ref="A124:AF126"/>
    <mergeCell ref="A127:AF127"/>
    <mergeCell ref="A128:AF130"/>
    <mergeCell ref="A131:AF131"/>
    <mergeCell ref="A132:AF133"/>
    <mergeCell ref="A138:AF138"/>
  </mergeCells>
  <printOptions horizontalCentered="1"/>
  <pageMargins left="0.7" right="0.7" top="1" bottom="0.5" header="0.3" footer="0.3"/>
  <pageSetup scale="46" fitToHeight="0" orientation="landscape" r:id="rId1"/>
  <headerFooter>
    <oddHeader>&amp;L&amp;G&amp;R&amp;G</oddHeader>
    <oddFooter>&amp;L&amp;12Age - Age group; Num. - Numerator; Den. - Denominator; Utili. - Utilization; Cnt. - Count; N/A - Percentage is not reliable due to low denominator&amp;R Page &amp;P</oddFooter>
  </headerFooter>
  <rowBreaks count="1" manualBreakCount="1">
    <brk id="54"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22" ma:contentTypeDescription="This is the Custom Document Type for use by DHCS" ma:contentTypeScope="" ma:versionID="e70d46d328756a8e1bb047c02c366b19">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2ADF2D-9C1A-48C2-A570-14B41824D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F730B3-74BE-47EE-93D4-1814E726C0A3}">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38D9CD72-AF85-45FD-8AFB-0936C25C8569}"/>
</file>

<file path=customXml/itemProps4.xml><?xml version="1.0" encoding="utf-8"?>
<ds:datastoreItem xmlns:ds="http://schemas.openxmlformats.org/officeDocument/2006/customXml" ds:itemID="{96C2BEDF-DCA9-4FBC-B26B-452C23500E42}">
  <ds:schemaRefs>
    <ds:schemaRef ds:uri="http://schemas.microsoft.com/office/2006/metadata/longProperties"/>
  </ds:schemaRefs>
</ds:datastoreItem>
</file>

<file path=customXml/itemProps5.xml><?xml version="1.0" encoding="utf-8"?>
<ds:datastoreItem xmlns:ds="http://schemas.openxmlformats.org/officeDocument/2006/customXml" ds:itemID="{26AF6233-E106-461A-870E-746B55E033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45</vt:i4>
      </vt:variant>
    </vt:vector>
  </HeadingPairs>
  <TitlesOfParts>
    <vt:vector size="46" baseType="lpstr">
      <vt:lpstr>GMC FY 16-17 Q4</vt:lpstr>
      <vt:lpstr>TitleRegion1.a5.j8.1</vt:lpstr>
      <vt:lpstr>TitleRegion10.a26.j27.1</vt:lpstr>
      <vt:lpstr>TitleRegion11.l26.u27.1</vt:lpstr>
      <vt:lpstr>TitleRegion12.w26.af27.1</vt:lpstr>
      <vt:lpstr>TitleRegion13.a31.j32.1</vt:lpstr>
      <vt:lpstr>TitleRegion14.l31.u32.1</vt:lpstr>
      <vt:lpstr>TitleRegion15.w31.af32.1</vt:lpstr>
      <vt:lpstr>TitleRegion16.a36.j39.1</vt:lpstr>
      <vt:lpstr>TitleRegion17.l36.u39.1</vt:lpstr>
      <vt:lpstr>TitleRegion18.w36.af39.1</vt:lpstr>
      <vt:lpstr>TitleRegion19.a43.j46.1</vt:lpstr>
      <vt:lpstr>TitleRegion2.l5.u8.1</vt:lpstr>
      <vt:lpstr>TitleRegion20.l43.u46.1</vt:lpstr>
      <vt:lpstr>TitleRegion21.w43.af46.1</vt:lpstr>
      <vt:lpstr>TitleRegion22.a50.j53.1</vt:lpstr>
      <vt:lpstr>TitleRegion23.l50.u53.1</vt:lpstr>
      <vt:lpstr>TitleRegion24.w50.af53.1</vt:lpstr>
      <vt:lpstr>TitleRegion25.a57.j60.1</vt:lpstr>
      <vt:lpstr>TitleRegion26.l57.u60.1</vt:lpstr>
      <vt:lpstr>TitleRegion27.w57.af60.1</vt:lpstr>
      <vt:lpstr>TitleRegion28.a64.j67.1</vt:lpstr>
      <vt:lpstr>TitleRegion29.l64.u67.1</vt:lpstr>
      <vt:lpstr>TitleRegion3.w5.af8.1</vt:lpstr>
      <vt:lpstr>TitleRegion30.w64.af67.1</vt:lpstr>
      <vt:lpstr>TitleRegion31.a71.j74.1</vt:lpstr>
      <vt:lpstr>TitleRegion32.l71.u74.1</vt:lpstr>
      <vt:lpstr>TitleRegion33.w71.af74.1</vt:lpstr>
      <vt:lpstr>TitleRegion34.a78.j81.1</vt:lpstr>
      <vt:lpstr>TitleRegion35.l78.u81.1</vt:lpstr>
      <vt:lpstr>TitleRegion36.w78.af81.1</vt:lpstr>
      <vt:lpstr>TitleRegion37.a85.j88.1</vt:lpstr>
      <vt:lpstr>TitleRegion38.l85.u88.1</vt:lpstr>
      <vt:lpstr>TitleRegion39.w85.af88.1</vt:lpstr>
      <vt:lpstr>TitleRegion4.a12.j15.1</vt:lpstr>
      <vt:lpstr>TitleRegion40.a92.j95.1</vt:lpstr>
      <vt:lpstr>TitleRegion41.l92.u95.1</vt:lpstr>
      <vt:lpstr>TitleRegion42.w92.af95.1</vt:lpstr>
      <vt:lpstr>TitleRegion43.a99.j102.1</vt:lpstr>
      <vt:lpstr>TitleRegion44.l99.u102.1</vt:lpstr>
      <vt:lpstr>TitleRegion45.w99.af102.1</vt:lpstr>
      <vt:lpstr>TitleRegion5.l12.u15.1</vt:lpstr>
      <vt:lpstr>TitleRegion6.w12.af15.1</vt:lpstr>
      <vt:lpstr>TitleRegion7.a19.j22.1</vt:lpstr>
      <vt:lpstr>TitleRegion8.l19.u22.1</vt:lpstr>
      <vt:lpstr>TitleRegion9.w19..af22.1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Copy_of_GMC_FY_16-17_PM_Report_v2</dc:title>
  <dc:creator>Department of Health Care Services</dc:creator>
  <cp:keywords>Dental, denti-cal, gmc performance measures, benchmarks</cp:keywords>
  <cp:lastModifiedBy>westj</cp:lastModifiedBy>
  <cp:lastPrinted>2017-12-06T21:07:07Z</cp:lastPrinted>
  <dcterms:created xsi:type="dcterms:W3CDTF">2015-01-29T23:32:06Z</dcterms:created>
  <dcterms:modified xsi:type="dcterms:W3CDTF">2020-11-10T19:45:50Z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John SS01. Trapper</vt:lpwstr>
  </property>
  <property fmtid="{D5CDD505-2E9C-101B-9397-08002B2CF9AE}" pid="3" name="display_urn:schemas-microsoft-com:office:office#Author">
    <vt:lpwstr>John SS01. Trapper</vt:lpwstr>
  </property>
  <property fmtid="{D5CDD505-2E9C-101B-9397-08002B2CF9AE}" pid="4" name="_dlc_DocId">
    <vt:lpwstr>DHCSDOC-1832079576-395</vt:lpwstr>
  </property>
  <property fmtid="{D5CDD505-2E9C-101B-9397-08002B2CF9AE}" pid="5" name="_dlc_DocIdItemGuid">
    <vt:lpwstr>ac321fca-d390-442a-b201-6411835071ff</vt:lpwstr>
  </property>
  <property fmtid="{D5CDD505-2E9C-101B-9397-08002B2CF9AE}" pid="6" name="_dlc_DocIdUrl">
    <vt:lpwstr>http://dhcs2016prod:88/services/_layouts/15/DocIdRedir.aspx?ID=DHCSDOC-1832079576-395, DHCSDOC-1832079576-395</vt:lpwstr>
  </property>
  <property fmtid="{D5CDD505-2E9C-101B-9397-08002B2CF9AE}" pid="7" name="ContentTypeId">
    <vt:lpwstr>0x0101000DD778A44A894D44A57135C48A267F0A</vt:lpwstr>
  </property>
</Properties>
</file>