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19-20 Calculator\"/>
    </mc:Choice>
  </mc:AlternateContent>
  <xr:revisionPtr revIDLastSave="0" documentId="13_ncr:1_{ACF70378-8ED8-4BF9-AB0D-50A090572C60}"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_xlnm.Print_Titles" localSheetId="3">'4-Hospital Characteristics'!$26:$26</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Andrew Townsend - Personal View" guid="{F5C5D435-795B-4855-84CC-46021D57E281}" mergeInterval="0" personalView="1" maximized="1" windowWidth="1440" windowHeight="702" activeSheetId="2"/>
    <customWorkbookView name="Dawn Weimar - Personal View" guid="{DEDA7A30-1753-483E-90A4-337FCCD0986B}" mergeInterval="0" personalView="1" maximized="1" windowWidth="1280" windowHeight="70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<sst xmlns="http://schemas.openxmlformats.org/spreadsheetml/2006/main" count="24430" uniqueCount="2314">
  <si>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</si>
  <si>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</si>
  <si>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</si>
  <si>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</si>
  <si>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</si>
  <si>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</si>
  <si>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</si>
  <si>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</si>
  <si>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</si>
  <si>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</si>
  <si>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</si>
  <si>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</si>
  <si>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</si>
  <si>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</si>
  <si>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</si>
  <si>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</si>
  <si>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</si>
  <si>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</si>
  <si>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</si>
  <si>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</si>
  <si>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</si>
  <si>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</si>
  <si>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</si>
  <si>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</si>
  <si>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</si>
  <si>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</si>
  <si>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</si>
  <si>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</si>
  <si>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</si>
  <si>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</si>
  <si>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</si>
  <si>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</si>
  <si>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</si>
  <si>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</si>
  <si>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</si>
  <si>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</si>
  <si>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</si>
  <si>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</si>
  <si>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</si>
  <si>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</si>
  <si>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</si>
  <si>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</si>
  <si>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</si>
  <si>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</si>
  <si>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</si>
  <si>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</si>
  <si>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</si>
  <si>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</si>
  <si>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</si>
  <si>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</si>
  <si>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</si>
  <si>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</si>
  <si>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</si>
  <si>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</si>
  <si>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</si>
  <si>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</si>
  <si>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</si>
  <si>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</si>
  <si>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</si>
  <si>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</si>
  <si>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</si>
  <si>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</si>
  <si>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</si>
  <si>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</si>
  <si>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</si>
  <si>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</si>
  <si>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</si>
  <si>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</si>
  <si>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</si>
  <si>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</si>
  <si>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</si>
  <si>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</si>
  <si>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</si>
  <si>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</si>
  <si>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</si>
  <si>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</si>
  <si>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</si>
  <si>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</si>
  <si>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</si>
  <si>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</si>
  <si>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</si>
  <si>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</si>
  <si>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</si>
  <si>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</si>
  <si>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</si>
  <si>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</si>
  <si>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</si>
  <si>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</si>
  <si>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</si>
  <si>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</si>
  <si>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</si>
  <si>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</si>
  <si>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</si>
  <si>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</si>
  <si>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</si>
  <si>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</si>
  <si>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</si>
  <si>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</si>
  <si>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</si>
  <si>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</si>
  <si>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</si>
  <si>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</si>
  <si>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</si>
  <si>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</si>
  <si>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</si>
  <si>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</si>
  <si>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</si>
  <si>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</si>
  <si>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</si>
  <si>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</si>
  <si>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</si>
  <si>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</si>
  <si>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</si>
  <si>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</si>
  <si>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</si>
  <si>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</si>
  <si>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</si>
  <si>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</si>
  <si>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</si>
  <si>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</si>
  <si>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</si>
  <si>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</si>
  <si>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</si>
  <si>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</si>
  <si>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</si>
  <si>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</si>
  <si>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</si>
  <si>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</si>
  <si>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</si>
  <si>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</si>
  <si>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</si>
  <si>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</si>
  <si>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</si>
  <si>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</si>
  <si>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</si>
  <si>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</si>
  <si>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</si>
  <si>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</si>
  <si>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</si>
  <si>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</si>
  <si>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</si>
  <si>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</si>
  <si>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</si>
  <si>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</si>
  <si>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</si>
  <si>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</si>
  <si>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</si>
  <si>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</si>
  <si>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</si>
  <si>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</si>
  <si>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</si>
  <si>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</si>
  <si>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</si>
  <si>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</si>
  <si>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</si>
  <si>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</si>
  <si>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</si>
  <si>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</si>
  <si>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</si>
  <si>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</si>
  <si>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</si>
  <si>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</si>
  <si>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</si>
  <si>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</si>
  <si>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</si>
  <si>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</si>
  <si>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</si>
  <si>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</si>
  <si>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</si>
  <si>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</si>
  <si>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</si>
  <si>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</si>
  <si>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</si>
  <si>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</si>
  <si>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</si>
  <si>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</si>
  <si>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</si>
  <si>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</si>
  <si>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</si>
  <si>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</si>
  <si>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</si>
  <si>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</si>
  <si>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</si>
  <si>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</si>
  <si>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</si>
  <si>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</si>
  <si>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</si>
  <si>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</si>
  <si>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</si>
  <si>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</si>
  <si>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</si>
  <si>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</si>
  <si>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</si>
  <si>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</si>
  <si>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</si>
  <si>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</si>
  <si>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</si>
  <si>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</si>
  <si>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</si>
  <si>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</si>
  <si>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</si>
  <si>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</si>
  <si>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</si>
  <si>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</si>
  <si>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</si>
  <si>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</si>
  <si>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</si>
  <si>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</si>
  <si>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</si>
  <si>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</si>
  <si>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</si>
  <si>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</si>
  <si>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</si>
  <si>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</si>
  <si>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</si>
  <si>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</si>
  <si>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</si>
  <si>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</si>
  <si>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</si>
  <si>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</si>
  <si>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</si>
  <si>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</si>
  <si>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</si>
  <si>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</si>
  <si>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</si>
  <si>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</si>
  <si>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</si>
  <si>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</si>
  <si>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</si>
  <si>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</si>
  <si>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</si>
  <si>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</si>
  <si>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</si>
  <si>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</si>
  <si>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</si>
  <si>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</si>
  <si>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</si>
  <si>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</si>
  <si>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</si>
  <si>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</si>
  <si>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</si>
  <si>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</si>
  <si>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</si>
  <si>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</si>
  <si>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</si>
  <si>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</si>
  <si>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</si>
  <si>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</si>
  <si>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</si>
  <si>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</si>
  <si>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</si>
  <si>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</si>
  <si>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</si>
  <si>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</si>
  <si>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</si>
  <si>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</si>
  <si>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</si>
  <si>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</si>
  <si>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</si>
  <si>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</si>
  <si>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</si>
  <si>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</si>
  <si>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</si>
  <si>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</si>
  <si>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</si>
  <si>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</si>
  <si>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</si>
  <si>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</si>
  <si>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</si>
  <si>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</si>
  <si>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</si>
  <si>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</si>
  <si>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</si>
  <si>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</si>
  <si>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</si>
  <si>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</si>
  <si>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</si>
  <si>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</si>
  <si>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</si>
  <si>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</si>
  <si>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</si>
  <si>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</si>
  <si>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</si>
  <si>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</si>
  <si>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</si>
  <si>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</si>
  <si>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</si>
  <si>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</si>
  <si>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</si>
  <si>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</si>
  <si>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</si>
  <si>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</si>
  <si>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</si>
  <si>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</si>
  <si>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</si>
  <si>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</si>
  <si>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</si>
  <si>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</si>
  <si>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</si>
  <si>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</si>
  <si>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</si>
  <si>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</si>
  <si>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</si>
  <si>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</si>
  <si>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</si>
  <si>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</si>
  <si>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</si>
  <si>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</si>
  <si>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</si>
  <si>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</si>
  <si>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</si>
  <si>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</si>
  <si>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</si>
  <si>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</si>
  <si>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</si>
  <si>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</si>
  <si>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</si>
  <si>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</si>
  <si>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</si>
  <si>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</si>
  <si>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</si>
  <si>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</si>
  <si>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</si>
  <si>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</si>
  <si>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</si>
  <si>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</si>
  <si>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</si>
  <si>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</si>
  <si>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</si>
  <si>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</si>
  <si>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</si>
  <si>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</si>
  <si>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</si>
  <si>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</si>
  <si>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</si>
  <si>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</si>
  <si>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</si>
  <si>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</si>
  <si>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</si>
  <si>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</si>
  <si>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</si>
  <si>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</si>
  <si>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</si>
  <si>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</si>
  <si>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</si>
  <si>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</si>
  <si>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</si>
  <si>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</si>
  <si>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</si>
  <si>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</si>
  <si>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</si>
  <si>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</si>
  <si>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</si>
  <si>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</si>
  <si>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</si>
  <si>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</si>
  <si>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</si>
  <si>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</si>
  <si>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</si>
  <si>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</si>
  <si>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</si>
  <si>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</si>
  <si>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</si>
  <si>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</si>
  <si>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</si>
  <si>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</si>
  <si>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</si>
  <si>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</si>
  <si>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</si>
  <si>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</si>
  <si>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</si>
  <si>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</si>
  <si>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</si>
  <si>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</si>
  <si>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</si>
  <si>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</si>
  <si>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</si>
  <si>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</si>
  <si>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</si>
  <si>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</si>
  <si>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</si>
  <si>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</si>
  <si>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</si>
  <si>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</si>
  <si>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</si>
  <si>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</si>
  <si>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</si>
  <si>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</si>
  <si>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</si>
  <si>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</si>
  <si>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</si>
  <si>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</si>
  <si>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</si>
  <si>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</si>
  <si>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</si>
  <si>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</si>
  <si>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</si>
  <si>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</si>
  <si>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</si>
  <si>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</si>
  <si>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</si>
  <si>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</si>
  <si>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</si>
  <si>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</si>
  <si>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</si>
  <si>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</si>
  <si>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</si>
  <si>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</si>
  <si>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</si>
  <si>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</si>
  <si>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</si>
  <si>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</si>
  <si>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</si>
  <si>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</si>
  <si>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</si>
  <si>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</si>
  <si>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</si>
  <si>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</si>
  <si>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</si>
  <si>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</si>
  <si>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</si>
  <si>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</si>
  <si>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</si>
  <si>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</si>
  <si>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</si>
  <si>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</si>
  <si>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</si>
  <si>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</si>
  <si>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</si>
  <si>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</si>
  <si>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</si>
  <si>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</si>
  <si>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</si>
  <si>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</si>
  <si>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</si>
  <si>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</si>
  <si>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</si>
  <si>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</si>
  <si>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</si>
  <si>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</si>
  <si>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</si>
  <si>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</si>
  <si>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</si>
  <si>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</si>
  <si>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</si>
  <si>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</si>
  <si>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</si>
  <si>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</si>
  <si>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</si>
  <si>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</si>
  <si>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</si>
  <si>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</si>
  <si>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</si>
  <si>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</si>
  <si>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</si>
  <si>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</si>
  <si>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</si>
  <si>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</si>
  <si>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</si>
  <si>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</si>
  <si>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</si>
  <si>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</si>
  <si>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</si>
  <si>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</si>
  <si>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</si>
  <si>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</si>
  <si>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</si>
  <si>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</si>
  <si>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</si>
  <si>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</si>
  <si>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</si>
  <si>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</si>
  <si>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</si>
  <si>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</si>
  <si>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</si>
  <si>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</si>
  <si>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</si>
  <si>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</si>
  <si>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</si>
  <si>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</si>
  <si>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</si>
  <si>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</si>
  <si>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</si>
  <si>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</si>
  <si>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</si>
  <si>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</si>
  <si>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</si>
  <si>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</si>
  <si>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</si>
  <si>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</si>
  <si>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</si>
  <si>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</si>
  <si>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</si>
  <si>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</si>
  <si>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</si>
  <si>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</si>
  <si>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</si>
  <si>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</si>
  <si>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</si>
  <si>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</si>
  <si>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</si>
  <si>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</si>
  <si>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</si>
  <si>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</si>
  <si>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</si>
  <si>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</si>
  <si>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</si>
  <si>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</si>
  <si>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</si>
  <si>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</si>
  <si>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</si>
  <si>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</si>
  <si>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</si>
  <si>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</si>
  <si>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</si>
  <si>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</si>
  <si>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</si>
  <si>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</si>
  <si>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</si>
  <si>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</si>
  <si>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</si>
  <si>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</si>
  <si>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</si>
  <si>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</si>
  <si>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</si>
  <si>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</si>
  <si>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</si>
  <si>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</si>
  <si>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</si>
  <si>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</si>
  <si>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</si>
  <si>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</si>
  <si>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</si>
  <si>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</si>
  <si>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</si>
  <si>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</si>
  <si>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</si>
  <si>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</si>
  <si>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</si>
  <si>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</si>
  <si>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</si>
  <si>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</si>
  <si>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</si>
  <si>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</si>
  <si>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</si>
  <si>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</si>
  <si>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</si>
  <si>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</si>
  <si>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</si>
  <si>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</si>
  <si>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</si>
  <si>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</si>
  <si>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</si>
  <si>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</si>
  <si>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</si>
  <si>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</si>
  <si>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</si>
  <si>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</si>
  <si>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</si>
  <si>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</si>
  <si>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</si>
  <si>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</si>
  <si>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</si>
  <si>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</si>
  <si>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</si>
  <si>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</si>
  <si>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</si>
  <si>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</si>
  <si>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</si>
  <si>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</si>
  <si>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</si>
  <si>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</si>
  <si>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</si>
  <si>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</si>
  <si>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</si>
  <si>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</si>
  <si>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</si>
  <si>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</si>
  <si>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</si>
  <si>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</si>
  <si>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</si>
  <si>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</si>
  <si>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</si>
  <si>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</si>
  <si>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</si>
  <si>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</si>
  <si>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</si>
  <si>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</si>
  <si>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</si>
  <si>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</si>
  <si>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</si>
  <si>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</si>
  <si>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</si>
  <si>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</si>
  <si>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</si>
  <si>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</si>
  <si>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</si>
  <si>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</si>
  <si>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</si>
  <si>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</si>
  <si>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</si>
  <si>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</si>
  <si>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</si>
  <si>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</si>
  <si>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</si>
  <si>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</si>
  <si>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</si>
  <si>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</si>
  <si>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</si>
  <si>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</si>
  <si>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</si>
  <si>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</si>
  <si>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</si>
  <si>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</si>
  <si>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</si>
  <si>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</si>
  <si>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</si>
  <si>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</si>
  <si>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</si>
  <si>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</si>
  <si>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</si>
  <si>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</si>
  <si>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</si>
  <si>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</si>
  <si>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</si>
  <si>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</si>
  <si>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</si>
  <si>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</si>
  <si>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</si>
  <si>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</si>
  <si>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</si>
  <si>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</si>
  <si>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</si>
  <si>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</si>
  <si>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</si>
  <si>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</si>
  <si>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</si>
  <si>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</si>
  <si>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</si>
  <si>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</si>
  <si>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</si>
  <si>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</si>
  <si>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</si>
  <si>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</si>
  <si>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</si>
  <si>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</si>
  <si>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</si>
  <si>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</si>
  <si>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</si>
  <si>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</si>
  <si>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</si>
  <si>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</si>
  <si>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</si>
  <si>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</si>
  <si>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</si>
  <si>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</si>
  <si>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</si>
  <si>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</si>
  <si>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</si>
  <si>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</si>
  <si>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</si>
  <si>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</si>
  <si>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</si>
  <si>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</si>
  <si>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</si>
  <si>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</si>
  <si>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</si>
  <si>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</si>
  <si>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</si>
  <si>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</si>
  <si>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</si>
  <si>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</si>
  <si>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</si>
  <si>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</si>
  <si>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</si>
  <si>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</si>
  <si>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</si>
  <si>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</si>
  <si>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</si>
  <si>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</si>
  <si>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</si>
  <si>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</si>
  <si>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</si>
  <si>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</si>
  <si>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</si>
  <si>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</si>
  <si>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</si>
  <si>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</si>
  <si>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</si>
  <si>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</si>
  <si>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</si>
  <si>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</si>
  <si>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</si>
  <si>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</si>
  <si>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</si>
  <si>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</si>
  <si>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</si>
  <si>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</si>
  <si>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</si>
  <si>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</si>
  <si>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</si>
  <si>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</si>
  <si>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</si>
  <si>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</si>
  <si>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</si>
  <si>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</si>
  <si>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</si>
  <si>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</si>
  <si>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</si>
  <si>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</si>
  <si>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</si>
  <si>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</si>
  <si>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</si>
  <si>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</si>
  <si>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</si>
  <si>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</si>
  <si>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</si>
  <si>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</si>
  <si>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</si>
  <si>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</si>
  <si>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</si>
  <si>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</si>
  <si>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</si>
  <si>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</si>
  <si>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</si>
  <si>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</si>
  <si>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</si>
  <si>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</si>
  <si>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</si>
  <si>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</si>
  <si>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</si>
  <si>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</si>
  <si>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</si>
  <si>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</si>
  <si>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</si>
  <si>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</si>
  <si>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</si>
  <si>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</si>
  <si>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</si>
  <si>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</si>
  <si>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</si>
  <si>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</si>
  <si>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</si>
  <si>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</si>
  <si>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</si>
  <si>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</si>
  <si>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</si>
  <si>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</si>
  <si>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</si>
  <si>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</si>
  <si>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</si>
  <si>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</si>
  <si>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</si>
  <si>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</si>
  <si>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</si>
  <si>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</si>
  <si>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</si>
  <si>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</si>
  <si>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</si>
  <si>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</si>
  <si>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</si>
  <si>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</si>
  <si>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</si>
  <si>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</si>
  <si>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</si>
  <si>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</si>
  <si>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</si>
  <si>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</si>
  <si>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</si>
  <si>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</si>
  <si>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</si>
  <si>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</si>
  <si>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</si>
  <si>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</si>
  <si>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</si>
  <si>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</si>
  <si>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</si>
  <si>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</si>
  <si>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</si>
  <si>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</si>
  <si>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</si>
  <si>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</si>
  <si>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</si>
  <si>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</si>
  <si>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</si>
  <si>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</si>
  <si>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</si>
  <si>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</si>
  <si>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</si>
  <si>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</si>
  <si>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</si>
  <si>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</si>
  <si>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</si>
  <si>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</si>
  <si>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</si>
  <si>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</si>
  <si>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</si>
  <si>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</si>
  <si>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</si>
  <si>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</si>
  <si>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</si>
  <si>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</si>
  <si>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</si>
  <si>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</si>
  <si>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</si>
  <si>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</si>
  <si>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</si>
  <si>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</si>
  <si>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</si>
  <si>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</si>
  <si>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</si>
  <si>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</si>
  <si>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</si>
  <si>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</si>
  <si>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</si>
  <si>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</si>
  <si>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</si>
  <si>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</si>
  <si>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</si>
  <si>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</si>
  <si>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</si>
  <si>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</si>
  <si>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</si>
  <si>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</si>
  <si>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</si>
  <si>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</si>
  <si>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</si>
  <si>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</si>
  <si>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</si>
  <si>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</si>
  <si>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</si>
  <si>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</si>
  <si>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</si>
  <si>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</si>
  <si>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</si>
  <si>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</si>
  <si>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</si>
  <si>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</si>
  <si>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</si>
  <si>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</si>
  <si>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</si>
  <si>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</si>
  <si>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</si>
  <si>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</si>
  <si>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</si>
  <si>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</si>
  <si>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</si>
  <si>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</si>
  <si>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</si>
  <si>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</si>
  <si>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</si>
  <si>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</si>
  <si>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</si>
  <si>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</si>
  <si>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</si>
  <si>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</si>
  <si>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</si>
  <si>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</si>
  <si>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</si>
  <si>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</si>
  <si>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</si>
  <si>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</si>
  <si>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</si>
  <si>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</si>
  <si>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</si>
  <si>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</si>
  <si>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</si>
  <si>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</si>
  <si>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</si>
  <si>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</si>
  <si>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</si>
  <si>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</si>
  <si>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</si>
  <si>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</si>
  <si>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</si>
  <si>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</si>
  <si>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</si>
  <si>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</si>
  <si>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</si>
  <si>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</si>
  <si>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</si>
  <si>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</si>
  <si>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</si>
  <si>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</si>
  <si>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</si>
  <si>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</si>
  <si>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</si>
  <si>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</si>
  <si>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</si>
  <si>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</si>
  <si>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</si>
  <si>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</si>
  <si>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</si>
  <si>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</si>
  <si>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</si>
  <si>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</si>
  <si>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</si>
  <si>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</si>
  <si>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</si>
  <si>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</si>
  <si>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</si>
  <si>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</si>
  <si>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</si>
  <si>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</si>
  <si>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</si>
  <si>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</si>
  <si>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</si>
  <si>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</si>
  <si>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</si>
  <si>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</si>
  <si>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</si>
  <si>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</si>
  <si>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</si>
  <si>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</si>
  <si>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</si>
  <si>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</si>
  <si>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</si>
  <si>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</si>
  <si>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</si>
  <si>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</si>
  <si>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</si>
  <si>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</si>
  <si>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</si>
  <si>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</si>
  <si>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</si>
  <si>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</si>
  <si>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</si>
  <si>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</si>
  <si>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</si>
  <si>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</si>
  <si>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</si>
  <si>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</si>
  <si>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</si>
  <si>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</si>
  <si>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</si>
  <si>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</si>
  <si>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</si>
  <si>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</si>
  <si>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</si>
  <si>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</si>
  <si>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</si>
  <si>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</si>
  <si>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</si>
  <si>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</si>
  <si>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</si>
  <si>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</si>
  <si>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</si>
  <si>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</si>
  <si>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</si>
  <si>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</si>
  <si>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</si>
  <si>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</si>
  <si>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</si>
  <si>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</si>
  <si>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</si>
  <si>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</si>
  <si>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</si>
  <si>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</si>
  <si>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</si>
  <si>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</si>
  <si>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</si>
  <si>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</si>
  <si>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</si>
  <si>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</si>
  <si>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</si>
  <si>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</si>
  <si>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</si>
  <si>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</si>
  <si>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</si>
  <si>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</si>
  <si>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</si>
  <si>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</si>
  <si>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</si>
  <si>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</si>
  <si>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</si>
  <si>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</si>
  <si>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</si>
  <si>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</si>
  <si>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</si>
  <si>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</si>
  <si>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</si>
  <si>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</si>
  <si>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</si>
  <si>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</si>
  <si>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</si>
  <si>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</si>
  <si>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</si>
  <si>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</si>
  <si>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</si>
  <si>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</si>
  <si>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</si>
  <si>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</si>
  <si>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</si>
  <si>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</si>
  <si>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</si>
  <si>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</si>
  <si>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</si>
  <si>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</si>
  <si>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</si>
  <si>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</si>
  <si>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</si>
  <si>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</si>
  <si>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</si>
  <si>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</si>
  <si>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</si>
  <si>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</si>
  <si>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</si>
  <si>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</si>
  <si>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</si>
  <si>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</si>
  <si>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</si>
  <si>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</si>
  <si>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</si>
  <si>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</si>
  <si>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</si>
  <si>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</si>
  <si>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</si>
  <si>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</si>
  <si>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</si>
  <si>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</si>
  <si>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</si>
  <si>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</si>
  <si>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</si>
  <si>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</si>
  <si>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</si>
  <si>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</si>
  <si>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</si>
  <si>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</si>
  <si>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</si>
  <si>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</si>
  <si>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</si>
  <si>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</si>
  <si>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</si>
  <si>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</si>
  <si>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</si>
  <si>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</si>
  <si>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</si>
  <si>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</si>
  <si>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</si>
  <si>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</si>
  <si>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</si>
  <si>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</si>
  <si>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</si>
  <si>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</si>
  <si>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</si>
  <si>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</si>
  <si>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</si>
  <si>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</si>
  <si>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</si>
  <si>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</si>
  <si>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</si>
  <si>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</si>
  <si>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</si>
  <si>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</si>
  <si>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</si>
  <si>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</si>
  <si>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</si>
  <si>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</si>
  <si>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</si>
  <si>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</si>
  <si>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</si>
  <si>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</si>
  <si>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</si>
  <si>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</si>
  <si>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</si>
  <si>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</si>
  <si>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</si>
  <si>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</si>
  <si>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</si>
  <si>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</si>
  <si>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</si>
  <si>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</si>
  <si>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</si>
  <si>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</si>
  <si>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</si>
  <si>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</si>
  <si>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</si>
  <si>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</si>
  <si>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</si>
  <si>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</si>
  <si>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</si>
  <si>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</si>
  <si>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</si>
  <si>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</si>
  <si>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</si>
  <si>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</si>
  <si>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</si>
  <si>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</si>
  <si>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</si>
  <si>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</si>
  <si>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</si>
  <si>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</si>
  <si>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</si>
  <si>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</si>
  <si>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</si>
  <si>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</si>
  <si>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</si>
  <si>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</si>
  <si>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</si>
  <si>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</si>
  <si>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</si>
  <si>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</si>
  <si>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</si>
  <si>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</si>
  <si>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</si>
  <si>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</si>
  <si>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</si>
  <si>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</si>
  <si>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</si>
  <si>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</si>
  <si>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</si>
  <si>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</si>
  <si>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</si>
  <si>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</si>
  <si>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</si>
  <si>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</si>
  <si>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</si>
  <si>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</si>
  <si>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</si>
  <si>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</si>
  <si>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</si>
  <si>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</si>
  <si>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</si>
  <si>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</si>
  <si>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</si>
  <si>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</si>
  <si>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</si>
  <si>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</si>
  <si>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</si>
  <si>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</si>
  <si>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</si>
  <si>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</si>
  <si>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</si>
  <si>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</si>
  <si>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</si>
  <si>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</si>
  <si>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</si>
  <si>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</si>
  <si>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</si>
  <si>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</si>
  <si>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</si>
  <si>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</si>
  <si>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</si>
  <si>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</si>
  <si>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</si>
  <si>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</si>
  <si>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</si>
  <si>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</si>
  <si>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</si>
  <si>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</si>
  <si>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</si>
  <si>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</si>
  <si>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</si>
  <si>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</si>
  <si>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</si>
  <si>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</si>
  <si>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</si>
  <si>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</si>
  <si>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</si>
  <si>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</si>
  <si>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</si>
  <si>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</si>
  <si>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</si>
  <si>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</si>
  <si>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</si>
  <si>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</si>
  <si>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</si>
  <si>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</si>
  <si>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</si>
  <si>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</si>
  <si>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</si>
  <si>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</si>
  <si>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</si>
  <si>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</si>
  <si>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</si>
  <si>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</si>
  <si>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</si>
  <si>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</si>
  <si>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</si>
  <si>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</si>
  <si>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</si>
  <si>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</si>
  <si>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</si>
  <si>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</si>
  <si>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</si>
  <si>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</si>
  <si>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</si>
  <si>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</si>
  <si>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</si>
  <si>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</si>
  <si>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</si>
  <si>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</si>
  <si>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</si>
  <si>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</si>
  <si>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</si>
  <si>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</si>
  <si>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</si>
  <si>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</si>
  <si>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</si>
  <si>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</si>
  <si>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</si>
  <si>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</si>
  <si>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</si>
  <si>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</si>
  <si>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</si>
  <si>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</si>
  <si>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</si>
  <si>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</si>
  <si>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</si>
  <si>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</si>
  <si>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</si>
  <si>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</si>
  <si>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</si>
  <si>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</si>
  <si>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</si>
  <si>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</si>
  <si>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</si>
  <si>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</si>
  <si>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</si>
  <si>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</si>
  <si>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</si>
  <si>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</si>
  <si>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</si>
  <si>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</si>
  <si>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</si>
  <si>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</si>
  <si>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</si>
  <si>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</si>
  <si>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</si>
  <si>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</si>
  <si>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</si>
  <si>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</si>
  <si>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</si>
  <si>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</si>
  <si>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</si>
  <si>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</si>
  <si>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</si>
  <si>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</si>
  <si>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</si>
  <si>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</si>
  <si>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</si>
  <si>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</si>
  <si>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</si>
  <si>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</si>
  <si>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</si>
  <si>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</si>
  <si>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</si>
  <si>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</si>
  <si>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</si>
  <si>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</si>
  <si>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</si>
  <si>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</si>
  <si>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</si>
  <si>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</si>
  <si>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</si>
  <si>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</si>
  <si>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</si>
  <si>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</si>
  <si>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</si>
  <si>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</si>
  <si>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</si>
  <si>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</si>
  <si>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</si>
  <si>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</si>
  <si>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</si>
  <si>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</si>
  <si>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</si>
  <si>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</si>
  <si>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</si>
  <si>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</si>
  <si>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</si>
  <si>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</si>
  <si>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</si>
  <si>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</si>
  <si>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</si>
  <si>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</si>
  <si>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</si>
  <si>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</si>
  <si>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</si>
  <si>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</si>
  <si>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</si>
  <si>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</si>
  <si>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</si>
  <si>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</si>
  <si>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</si>
  <si>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</si>
  <si>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</si>
  <si>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</si>
  <si>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</si>
  <si>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</si>
  <si>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</si>
  <si>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</si>
  <si>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</si>
  <si>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</si>
  <si>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</si>
  <si>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</si>
  <si>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</si>
  <si>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</si>
  <si>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</si>
  <si>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</si>
  <si>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</si>
  <si>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</si>
  <si>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</si>
  <si>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</si>
  <si>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</si>
  <si>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</si>
  <si>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</si>
  <si>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</si>
  <si>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</si>
  <si>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</si>
  <si>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</si>
  <si>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</si>
  <si>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SHARP MARY BIRCH HOSPITAL FOR WOMEN AND NEWBORNS</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</si>
  <si>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</si>
  <si>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</si>
  <si>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</si>
  <si>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</si>
  <si>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</si>
  <si>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</si>
  <si>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</si>
  <si>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</si>
  <si>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</si>
  <si>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</si>
  <si>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</si>
  <si>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</si>
  <si>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</si>
  <si>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</si>
  <si>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</si>
  <si>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</si>
  <si>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</si>
  <si>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</si>
  <si>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</si>
  <si>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</si>
  <si>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</si>
  <si>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</si>
  <si>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</si>
  <si>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</si>
  <si>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</si>
  <si>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</si>
  <si>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</si>
  <si>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</si>
  <si>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</si>
  <si>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</si>
  <si>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</si>
  <si>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</si>
  <si>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</si>
  <si>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</si>
  <si>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</si>
  <si>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</si>
  <si>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</si>
  <si>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</si>
  <si>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</si>
  <si>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</si>
  <si>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</si>
  <si>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</si>
  <si>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</si>
  <si>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COALINGA REGIONAL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</si>
  <si>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</si>
  <si>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</si>
  <si>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</si>
  <si>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</si>
  <si>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</si>
  <si>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</si>
  <si>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</si>
  <si>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</si>
  <si>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</si>
  <si>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</si>
  <si>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</si>
  <si>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</si>
  <si>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</si>
  <si>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</si>
  <si>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</si>
  <si>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</si>
  <si>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</si>
  <si>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</si>
  <si>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</si>
  <si>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</si>
  <si>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</si>
  <si>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</si>
  <si>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</si>
  <si>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</si>
  <si>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</si>
  <si>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</si>
  <si>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</si>
  <si>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</si>
  <si>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</si>
  <si>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</si>
  <si>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</si>
  <si>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</si>
  <si>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</si>
  <si>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</si>
  <si>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</si>
  <si>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</si>
  <si>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</si>
  <si>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</si>
  <si>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</si>
  <si>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</si>
  <si>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</si>
  <si>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</si>
  <si>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</si>
  <si>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</si>
  <si>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</si>
  <si>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</si>
  <si>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</si>
  <si>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</si>
  <si>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</si>
  <si>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</si>
  <si>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</si>
  <si>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</si>
  <si>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</si>
  <si>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</si>
  <si>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</si>
  <si>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</si>
  <si>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</si>
  <si>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</si>
  <si>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</si>
  <si>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</si>
  <si>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</si>
  <si>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</si>
  <si>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</si>
  <si>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</si>
  <si>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</si>
  <si>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</si>
  <si>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</si>
  <si>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</si>
  <si>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</si>
  <si>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</si>
  <si>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</si>
  <si>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</si>
  <si>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</si>
  <si>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</si>
  <si>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</si>
  <si>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</si>
  <si>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</si>
  <si>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</si>
  <si>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</si>
  <si>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</si>
  <si>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MODESTO</t>
  </si>
  <si>
    <t>KAISER FOUNDATION HOSPITAL - MORENO VALLEY</t>
  </si>
  <si>
    <t>KAISER FOUNDATION HOSPITAL - OAKLAND/RICHMOND</t>
  </si>
  <si>
    <t>KAISER FOUNDATION HOSPITAL - ONTARIO</t>
  </si>
  <si>
    <t>KAISER FOUNDATION HOSPITAL - ORANGE COUNTY - ANAHEIM</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</si>
  <si>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</si>
  <si>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</si>
  <si>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</si>
  <si>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</si>
  <si>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</si>
  <si>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</si>
  <si>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</si>
  <si>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</si>
  <si>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</si>
  <si>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</si>
  <si>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</si>
  <si>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</si>
  <si>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</si>
  <si>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</si>
  <si>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</si>
  <si>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</si>
  <si>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</si>
  <si>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</si>
  <si>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</si>
  <si>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</si>
  <si>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</si>
  <si>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</si>
  <si>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</si>
  <si>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</si>
  <si>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</si>
  <si>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</si>
  <si>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</si>
  <si>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</si>
  <si>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</si>
  <si>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</si>
  <si>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</si>
  <si>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</si>
  <si>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</si>
  <si>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</si>
  <si>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</si>
  <si>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</si>
  <si>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</si>
  <si>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</si>
  <si>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</si>
  <si>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</si>
  <si>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</si>
  <si>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</si>
  <si>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</si>
  <si>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</si>
  <si>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</si>
  <si>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</si>
  <si>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</si>
  <si>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</si>
  <si>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</si>
  <si>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</si>
  <si>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</si>
  <si>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</si>
  <si>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</si>
  <si>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</si>
  <si>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</si>
  <si>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</si>
  <si>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</si>
  <si>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</si>
  <si>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</si>
  <si>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</si>
  <si>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</si>
  <si>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</si>
  <si>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</si>
  <si>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</si>
  <si>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</si>
  <si>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</si>
  <si>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</si>
  <si>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</si>
  <si>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</si>
  <si>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</si>
  <si>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</si>
  <si>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</si>
  <si>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</si>
  <si>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</si>
  <si>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</si>
  <si>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</si>
  <si>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LAGUNA BEACH</t>
  </si>
  <si>
    <t>MISSION HOSPITAL REGIONAL MEDICAL CENTER</t>
  </si>
  <si>
    <t>MODOC MEDICAL CENTER</t>
  </si>
  <si>
    <t>MONROVIA MEMORIAL HOSPITAL</t>
  </si>
  <si>
    <t>MONTCLAIR HOSPITAL MEDICAL CENTER</t>
  </si>
  <si>
    <t>MONTEREY PARK HOSPITAL</t>
  </si>
  <si>
    <t>MOUNTAINS COMMUNITY HOSPITAL</t>
  </si>
  <si>
    <t>NATIVIDAD MEDICAL CENTER</t>
  </si>
  <si>
    <t>NORTH BAY VACAVALLEY HOSPITAL</t>
  </si>
  <si>
    <t>NORTHERN INYO HOSPITAL</t>
  </si>
  <si>
    <t>NORTHRIDGE HOSPITAL MEDICAL CENTER</t>
  </si>
  <si>
    <t>NOVATO COMMUNITY HOSPITAL</t>
  </si>
  <si>
    <t>OAK VALLEY HOSPITAL DISTRICT</t>
  </si>
  <si>
    <t>O'CONNOR HOSPITAL</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</si>
  <si>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</si>
  <si>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</si>
  <si>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</si>
  <si>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</si>
  <si>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</si>
  <si>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</si>
  <si>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</si>
  <si>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</si>
  <si>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</si>
  <si>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</si>
  <si>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</si>
  <si>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</si>
  <si>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</si>
  <si>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</si>
  <si>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</si>
  <si>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</si>
  <si>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</si>
  <si>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</si>
  <si>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</si>
  <si>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</si>
  <si>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</si>
  <si>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</si>
  <si>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</si>
  <si>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</si>
  <si>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</si>
  <si>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</si>
  <si>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</si>
  <si>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</si>
  <si>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</si>
  <si>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</si>
  <si>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</si>
  <si>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</si>
  <si>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</si>
  <si>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</si>
  <si>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</si>
  <si>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</si>
  <si>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</si>
  <si>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</si>
  <si>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</si>
  <si>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</si>
  <si>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</si>
  <si>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</si>
  <si>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</si>
  <si>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</si>
  <si>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</si>
  <si>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</si>
  <si>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</si>
  <si>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</si>
  <si>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</si>
  <si>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</si>
  <si>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</si>
  <si>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</si>
  <si>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</si>
  <si>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</si>
  <si>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</si>
  <si>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</si>
  <si>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</si>
  <si>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</si>
  <si>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</si>
  <si>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</si>
  <si>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</si>
  <si>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</si>
  <si>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</si>
  <si>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</si>
  <si>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</si>
  <si>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</si>
  <si>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</si>
  <si>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</si>
  <si>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</si>
  <si>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</si>
  <si>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</si>
  <si>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</si>
  <si>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</si>
  <si>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</si>
  <si>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CALIFORNIA HOSPITAL AT HOLLYWOOD</t>
  </si>
  <si>
    <t>SOUTHERN INYO HOSPITAL</t>
  </si>
  <si>
    <t>SOUTHWEST HEALTHCARE SYSTEM-MURRIETA</t>
  </si>
  <si>
    <t>SOUTHWEST HEALTHCARE SYSTEM-WILDOMAR</t>
  </si>
  <si>
    <t>ST. AGNES MEDICAL CENTER</t>
  </si>
  <si>
    <t>ST. BERNARDINE MEDICAL CENTER</t>
  </si>
  <si>
    <t>ST. ELIZABETH COMMUNITY HOSPITAL</t>
  </si>
  <si>
    <t>ST. FRANCIS MEDICAL CENTER</t>
  </si>
  <si>
    <t>ST. FRANCIS MEMORIAL HOSPITAL</t>
  </si>
  <si>
    <t>ST. JOHN'S REGIONAL MEDICAL CENTER</t>
  </si>
  <si>
    <t>ST. JOSEPH HOSPITAL - EUREKA</t>
  </si>
  <si>
    <t>ST. JOSEPH HOSPITAL - ORANGE</t>
  </si>
  <si>
    <t>ST. JOSEPH'S MEDICAL CENTER OF STOCKTON</t>
  </si>
  <si>
    <t>ST. JUDE MEDICAL CENTER</t>
  </si>
  <si>
    <t>ST. LOUISE REGIONAL HOSPITAL</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</si>
  <si>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</si>
  <si>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</si>
  <si>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</si>
  <si>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</si>
  <si>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</si>
  <si>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</si>
  <si>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</si>
  <si>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</si>
  <si>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</si>
  <si>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</si>
  <si>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</si>
  <si>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</si>
  <si>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</si>
  <si>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</si>
  <si>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</si>
  <si>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</si>
  <si>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</si>
  <si>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</si>
  <si>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</si>
  <si>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</si>
  <si>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</si>
  <si>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</si>
  <si>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</si>
  <si>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</si>
  <si>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</si>
  <si>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</si>
  <si>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</si>
  <si>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</si>
  <si>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</si>
  <si>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</si>
  <si>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</si>
  <si>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</si>
  <si>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</si>
  <si>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</si>
  <si>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</si>
  <si>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</si>
  <si>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</si>
  <si>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</si>
  <si>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</si>
  <si>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</si>
  <si>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</si>
  <si>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</si>
  <si>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</si>
  <si>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</si>
  <si>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</si>
  <si>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</si>
  <si>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</si>
  <si>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</si>
  <si>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</si>
  <si>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</si>
  <si>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</si>
  <si>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</si>
  <si>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</si>
  <si>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</si>
  <si>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</si>
  <si>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</si>
  <si>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</si>
  <si>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</si>
  <si>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</si>
  <si>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</si>
  <si>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</si>
  <si>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</si>
  <si>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</si>
  <si>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</si>
  <si>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</si>
  <si>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</si>
  <si>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</si>
  <si>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</si>
  <si>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</si>
  <si>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</si>
  <si>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</si>
  <si>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</si>
  <si>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</si>
  <si>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</si>
  <si>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</si>
  <si>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</si>
  <si>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</si>
  <si>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</si>
  <si>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</si>
  <si>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</si>
  <si>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</si>
  <si>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</si>
  <si>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</si>
  <si>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</si>
  <si>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</si>
  <si>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</si>
  <si>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</si>
  <si>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</si>
  <si>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</si>
  <si>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</si>
  <si>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</si>
  <si>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</si>
  <si>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</si>
  <si>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</si>
  <si>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</si>
  <si>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</si>
  <si>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</si>
  <si>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</si>
  <si>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</si>
  <si>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</si>
  <si>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</si>
  <si>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</si>
  <si>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</si>
  <si>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</si>
  <si>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</si>
  <si>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</si>
  <si>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</si>
  <si>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</si>
  <si>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</si>
  <si>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</si>
  <si>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</si>
  <si>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</si>
  <si>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</si>
  <si>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</si>
  <si>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</si>
  <si>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</si>
  <si>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</si>
  <si>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</si>
  <si>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</si>
  <si>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</si>
  <si>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</si>
  <si>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</si>
  <si>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</si>
  <si>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</si>
  <si>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</si>
  <si>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</si>
  <si>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</si>
  <si>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</si>
  <si>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</si>
  <si>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</si>
  <si>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</si>
  <si>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</si>
  <si>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</si>
  <si>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</si>
  <si>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</si>
  <si>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</si>
  <si>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</si>
  <si>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</si>
  <si>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</si>
  <si>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</si>
  <si>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</si>
  <si>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</si>
  <si>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</si>
  <si>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</si>
  <si>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</si>
  <si>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</si>
  <si>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</si>
  <si>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</si>
  <si>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</si>
  <si>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</si>
  <si>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</si>
  <si>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</si>
  <si>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</si>
  <si>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</si>
  <si>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</si>
  <si>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</si>
  <si>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</si>
  <si>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</si>
  <si>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</si>
  <si>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</si>
  <si>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</si>
  <si>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</si>
  <si>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</si>
  <si>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</si>
  <si>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</si>
  <si>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</si>
  <si>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</si>
  <si>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</si>
  <si>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</si>
  <si>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</si>
  <si>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</si>
  <si>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</si>
  <si>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</si>
  <si>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</si>
  <si>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</si>
  <si>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</si>
  <si>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</si>
  <si>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</si>
  <si>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</si>
  <si>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</si>
  <si>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</si>
  <si>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</si>
  <si>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</si>
  <si>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</si>
  <si>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</si>
  <si>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</si>
  <si>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</si>
  <si>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</si>
  <si>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</si>
  <si>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</si>
  <si>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</si>
  <si>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</si>
  <si>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</si>
  <si>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</si>
  <si>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</si>
  <si>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</si>
  <si>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</si>
  <si>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</si>
  <si>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</si>
  <si>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</si>
  <si>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</si>
  <si>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</si>
  <si>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</si>
  <si>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</si>
  <si>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</si>
  <si>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</si>
  <si>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</si>
  <si>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</si>
  <si>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</si>
  <si>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</si>
  <si>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</si>
  <si>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</si>
  <si>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</si>
  <si>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</si>
  <si>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</si>
  <si>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</si>
  <si>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</si>
  <si>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</si>
  <si>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</si>
  <si>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</si>
  <si>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</si>
  <si>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</si>
  <si>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</si>
  <si>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</si>
  <si>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</si>
  <si>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</si>
  <si>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</si>
  <si>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</si>
  <si>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</si>
  <si>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</si>
  <si>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</si>
  <si>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</si>
  <si>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</si>
  <si>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</si>
  <si>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</si>
  <si>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</si>
  <si>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</si>
  <si>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</si>
  <si>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</si>
  <si>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</si>
  <si>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</si>
  <si>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</si>
  <si>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</si>
  <si>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</si>
  <si>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</si>
  <si>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</si>
  <si>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</si>
  <si>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</si>
  <si>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</si>
  <si>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</si>
  <si>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</si>
  <si>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</si>
  <si>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</si>
  <si>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</si>
  <si>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</si>
  <si>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</si>
  <si>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</si>
  <si>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</si>
  <si>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</si>
  <si>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</si>
  <si>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</si>
  <si>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</si>
  <si>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</si>
  <si>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</si>
  <si>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</si>
  <si>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</si>
  <si>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</si>
  <si>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</si>
  <si>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</si>
  <si>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</si>
  <si>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</si>
  <si>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</si>
  <si>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</si>
  <si>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</si>
  <si>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</si>
  <si>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</si>
  <si>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</si>
  <si>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</si>
  <si>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</si>
  <si>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</si>
  <si>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</si>
  <si>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</si>
  <si>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</si>
  <si>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</si>
  <si>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</si>
  <si>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</si>
  <si>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</si>
  <si>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</si>
  <si>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</si>
  <si>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</si>
  <si>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</si>
  <si>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</si>
  <si>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</si>
  <si>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</si>
  <si>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</si>
  <si>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</si>
  <si>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</si>
  <si>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</si>
  <si>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</si>
  <si>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</si>
  <si>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</si>
  <si>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</si>
  <si>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</si>
  <si>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</si>
  <si>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</si>
  <si>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</si>
  <si>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</si>
  <si>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</si>
  <si>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</si>
  <si>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</si>
  <si>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</si>
  <si>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</si>
  <si>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</si>
  <si>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</si>
  <si>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</si>
  <si>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</si>
  <si>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</si>
  <si>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</si>
  <si>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</si>
  <si>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</si>
  <si>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</si>
  <si>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</si>
  <si>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</si>
  <si>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</si>
  <si>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</si>
  <si>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</si>
  <si>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</si>
  <si>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</si>
  <si>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</si>
  <si>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</si>
  <si>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</si>
  <si>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</si>
  <si>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</si>
  <si>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</si>
  <si>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</si>
  <si>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</si>
  <si>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</si>
  <si>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</si>
  <si>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</si>
  <si>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</si>
  <si>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</si>
  <si>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</si>
  <si>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</si>
  <si>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</si>
  <si>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</si>
  <si>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</si>
  <si>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</si>
  <si>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</si>
  <si>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</si>
  <si>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</si>
  <si>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</si>
  <si>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</si>
  <si>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</si>
  <si>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</si>
  <si>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</si>
  <si>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</si>
  <si>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</si>
  <si>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</si>
  <si>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</si>
  <si>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</si>
  <si>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</si>
  <si>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</si>
  <si>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</si>
  <si>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</si>
  <si>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</si>
  <si>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</si>
  <si>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</si>
  <si>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</si>
  <si>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</si>
  <si>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</si>
  <si>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</si>
  <si>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</si>
  <si>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</si>
  <si>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</si>
  <si>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</si>
  <si>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</si>
  <si>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</si>
  <si>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</si>
  <si>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</si>
  <si>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</si>
  <si>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</si>
  <si>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</si>
  <si>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</si>
  <si>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</si>
  <si>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</si>
  <si>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</si>
  <si>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</si>
  <si>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</si>
  <si>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</si>
  <si>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</si>
  <si>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</si>
  <si>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</si>
  <si>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</si>
  <si>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</si>
  <si>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</si>
  <si>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</si>
  <si>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</si>
  <si>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</si>
  <si>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</si>
  <si>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</si>
  <si>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</si>
  <si>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</si>
  <si>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</si>
  <si>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</si>
  <si>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</si>
  <si>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</si>
  <si>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</si>
  <si>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</si>
  <si>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</si>
  <si>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</si>
  <si>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</si>
  <si>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</si>
  <si>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</si>
  <si>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</si>
  <si>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</si>
  <si>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</si>
  <si>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</si>
  <si>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</si>
  <si>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</si>
  <si>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</si>
  <si>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</si>
  <si>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</si>
  <si>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</si>
  <si>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</si>
  <si>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</si>
  <si>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</si>
  <si>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</si>
  <si>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</si>
  <si>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</si>
  <si>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</si>
  <si>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</si>
  <si>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</si>
  <si>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</si>
  <si>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</si>
  <si>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</si>
  <si>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</si>
  <si>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</si>
  <si>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</si>
  <si>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</si>
  <si>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</si>
  <si>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</si>
  <si>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</si>
  <si>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</si>
  <si>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</si>
  <si>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</si>
  <si>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</si>
  <si>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</si>
  <si>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</si>
  <si>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</si>
  <si>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</si>
  <si>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</si>
  <si>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</si>
  <si>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</si>
  <si>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</si>
  <si>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</si>
  <si>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</si>
  <si>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</si>
  <si>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</si>
  <si>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</si>
  <si>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</si>
  <si>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</si>
  <si>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</si>
  <si>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</si>
  <si>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</si>
  <si>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</si>
  <si>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</si>
  <si>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</si>
  <si>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</si>
  <si>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</si>
  <si>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</si>
  <si>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</si>
  <si>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</si>
  <si>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</si>
  <si>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</si>
  <si>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</si>
  <si>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</si>
  <si>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</si>
  <si>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</si>
  <si>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</si>
  <si>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</si>
  <si>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</si>
  <si>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</si>
  <si>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</si>
  <si>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</si>
  <si>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</si>
  <si>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</si>
  <si>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</si>
  <si>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</si>
  <si>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</si>
  <si>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</si>
  <si>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</si>
  <si>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</si>
  <si>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</si>
  <si>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</si>
  <si>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</si>
  <si>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</si>
  <si>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</si>
  <si>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</si>
  <si>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</si>
  <si>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</si>
  <si>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SOI 1-3 Policy Adjustor</t>
  </si>
  <si>
    <t>Pediatrics</t>
  </si>
  <si>
    <t>Adult</t>
  </si>
  <si>
    <t xml:space="preserve">policy adjustors, and multiple policy adjustors may be applicable to a stay. </t>
  </si>
  <si>
    <t>Neonate (Designated NICU)</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</si>
  <si>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</si>
  <si>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</si>
  <si>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</si>
  <si>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</si>
  <si>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</si>
  <si>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</si>
  <si>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</si>
  <si>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</si>
  <si>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</si>
  <si>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</si>
  <si>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</si>
  <si>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</si>
  <si>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</si>
  <si>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</si>
  <si>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</si>
  <si>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</si>
  <si>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</si>
  <si>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</si>
  <si>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</si>
  <si>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</si>
  <si>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</si>
  <si>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</si>
  <si>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</si>
  <si>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</si>
  <si>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</si>
  <si>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</si>
  <si>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</si>
  <si>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</si>
  <si>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</si>
  <si>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</si>
  <si>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</si>
  <si>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</si>
  <si>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</si>
  <si>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</si>
  <si>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</si>
  <si>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</si>
  <si>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</si>
  <si>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</si>
  <si>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</si>
  <si>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</si>
  <si>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</si>
  <si>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</si>
  <si>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</si>
  <si>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</si>
  <si>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</si>
  <si>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</si>
  <si>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</si>
  <si>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Medi-Cal DRG Pricing Calculator for SFY 2019-20</t>
  </si>
  <si>
    <t>Effective for Dates of Admission Between July 1, 2019, and June 30, 2020</t>
  </si>
  <si>
    <t>Medi-Cal DRG Pricing Calculator Effective Dates of Admission on or after July 1, 2019</t>
  </si>
  <si>
    <t>Age</t>
  </si>
  <si>
    <t>Policy Adjustor A</t>
  </si>
  <si>
    <t>Policy Adjustor B</t>
  </si>
  <si>
    <t>Policy Adjustor C</t>
  </si>
  <si>
    <t>Policy Adjustor D</t>
  </si>
  <si>
    <t>Medi-Cal DRG Table Effective July 1, 2019</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</si>
  <si>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</si>
  <si>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</si>
  <si>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</si>
  <si>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</si>
  <si>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</si>
  <si>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</si>
  <si>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</si>
  <si>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</si>
  <si>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</si>
  <si>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</si>
  <si>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</si>
  <si>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</si>
  <si>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</si>
  <si>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</si>
  <si>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</si>
  <si>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</si>
  <si>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</si>
  <si>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</si>
  <si>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</si>
  <si>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</si>
  <si>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</si>
  <si>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</si>
  <si>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</si>
  <si>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The table below shows the policy adjustors in use in SFY 2019-20.</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</si>
  <si>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</si>
  <si>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</si>
  <si>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</si>
  <si>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</si>
  <si>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</si>
  <si>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</si>
  <si>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This DRG Pricing Calculator is intended to enable hospitals and other interested parties to understand and predict estimated payment for inpatient stays covered by fee-for-service Medi-Cal. This version applies to stays with dates of admission on or after July 1, 2019, through June 30, 2020. Annual updates necessitate a new calculator that reflects new wage index values, hospital-specific base rates, and other changes. For stays with dates of admission prior to July 1, 2019,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</si>
  <si>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</si>
  <si>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</si>
  <si>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</si>
  <si>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</si>
  <si>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</si>
  <si>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</si>
  <si>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</si>
  <si>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</si>
  <si>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</si>
  <si>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</si>
  <si>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SFY 
2019-20 Cost-to-Charge Ratio</t>
  </si>
  <si>
    <t>FFY 2019 Wage Index Value</t>
  </si>
  <si>
    <t>FFY 2019 Wage Index Value (Adjusted for CA Neutrality Factor)</t>
  </si>
  <si>
    <t>SFY 
2019-20 Unadjusted Base Rate</t>
  </si>
  <si>
    <t>SFY 
2019-20 Wage Adjusted Base Rate</t>
  </si>
  <si>
    <t>SFY 
2019-20 Rehab Rate</t>
  </si>
  <si>
    <t>SFY 
2019-20 Admin 2 190 Rate</t>
  </si>
  <si>
    <t>SFY 
2019-20 Admin 2 199 Rate</t>
  </si>
  <si>
    <t>ADVENTIST HEALTH AND RIDEOUT</t>
  </si>
  <si>
    <t>ADVENTIST HEALTH BAKERSFIELD</t>
  </si>
  <si>
    <t>ADVENTIST HEALTH CLEARLAKE</t>
  </si>
  <si>
    <t>ADVENTIST HEALTH FEATHER RIVER</t>
  </si>
  <si>
    <t>ADVENTIST HEALTH GLENDALE</t>
  </si>
  <si>
    <t>ADVENTIST HEALTH HANFORD</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</si>
  <si>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</si>
  <si>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</si>
  <si>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</si>
  <si>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</si>
  <si>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</si>
  <si>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</si>
  <si>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</si>
  <si>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</si>
  <si>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</si>
  <si>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</si>
  <si>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</si>
  <si>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</si>
  <si>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</si>
  <si>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</si>
  <si>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</si>
  <si>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</si>
  <si>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</si>
  <si>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</si>
  <si>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</si>
  <si>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</si>
  <si>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</si>
  <si>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</si>
  <si>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</si>
  <si>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</si>
  <si>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</si>
  <si>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</si>
  <si>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</si>
  <si>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</si>
  <si>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</si>
  <si>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</si>
  <si>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</si>
  <si>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</si>
  <si>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</si>
  <si>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 xml:space="preserve">FYE 2017 cost-to-charge ratio with some exceptions. </t>
  </si>
  <si>
    <t>SFY 2019-20 Cost-to-Charge Ratio</t>
  </si>
  <si>
    <t xml:space="preserve">Medicare wage area index value for this hospital, which may include adjustments as determined by Medicare. See Tab 5-DRG Base Rate. </t>
  </si>
  <si>
    <t xml:space="preserve">Wage index value times 0.9731. Annual changes in Medicare's wage index values are based on changes relative to the national average. The California Neutrality </t>
  </si>
  <si>
    <t>SFY 2019-20 Unadjusted Base Rate</t>
  </si>
  <si>
    <t>SFY 2019-20 Wage Adjusted Base Rate</t>
  </si>
  <si>
    <t>SFY 2019-20 Rehab Rate</t>
  </si>
  <si>
    <t>SFY 2019-20 Admin 2 190 Rate</t>
  </si>
  <si>
    <t>SFY 2019-20 Admin 2 199 Rate</t>
  </si>
  <si>
    <t xml:space="preserve">Subacute services for adult patients (i.e., admin day Level 2) are paid separately from the DRG payment method. This column shows the per diem rate for SFY 2019-20. </t>
  </si>
  <si>
    <t>SFY 2019-20. These services are indicated by use of Revenue Code 190.</t>
  </si>
  <si>
    <t>C16*C17 rounded 2 decimal places</t>
  </si>
  <si>
    <t>The statewide DRG base rate for non-remote rural hospitals is $6,584. The DRG base rate for remote rural hospitals is $14,615.</t>
  </si>
  <si>
    <t>DRG 850 (Procedure with diagnosis of rehabilitation, aftercare, or other contact with health service) is classified as Misc. Adult or Misc.</t>
  </si>
  <si>
    <t>Pediatric, but effectively has a policy adjustor of 1.00 for all levels of severity.</t>
  </si>
  <si>
    <t>Rehabilitation services are paid separately from the DRG payment method. This column shows the rehabilitation per diem rate for SFY 2019-20.</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</si>
  <si>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</si>
  <si>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</si>
  <si>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</si>
  <si>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</si>
  <si>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</si>
  <si>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</si>
  <si>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</si>
  <si>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</si>
  <si>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</si>
  <si>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</si>
  <si>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RADY CHILDREN'S HOSPITAL - SAN DIEGO                                             (CCR Update Eff 7/1/2019)</t>
  </si>
  <si>
    <t xml:space="preserve">VIBRA REHABILITATION HOSPITAL OF RANCHO MIRAGE     (Rehab Rate added)      </t>
  </si>
  <si>
    <t>DOCTORS HOSPITAL OF RIVERSIDE                                     (CHOW Eff 7/1/2019)</t>
  </si>
  <si>
    <t>KINDRED HOSPITAL PARAMOUNT</t>
  </si>
  <si>
    <t>LA DOWNTOWN MEDICAL CENTER</t>
  </si>
  <si>
    <t>SONOMA SPECIALTY HOSPITAL</t>
  </si>
  <si>
    <t>Provider Name</t>
  </si>
  <si>
    <t>ENCOMPASS HEALTH REHABILITATION HOSPITAL OF BAKERSFIELD</t>
  </si>
  <si>
    <t>ENCOMPASS HEALTH REHABILITATION HOSPITAL OF MODESTO</t>
  </si>
  <si>
    <t>ENCOMPASS HEALTH REHABILITATION HOSPITAL OF MURRIETA        (New Facility Eff 3/13/2020)</t>
  </si>
  <si>
    <t>ENCOMPASS HEALTH REHABILITATION HOSPITAL OF TUSTIN</t>
  </si>
  <si>
    <t xml:space="preserve"> </t>
  </si>
  <si>
    <t>PROVIDENCE CEDARS-SINAI TARZANA MEDICAL CENTER (CHOW Eff 12/2/2019)</t>
  </si>
  <si>
    <t>KAISER FOUNDATION HOSPITAL - SAN DIEGO     (Consolidated Facility Eff 2/24/2020)</t>
  </si>
  <si>
    <t>ST. JOHN'S PLEASANT VALLEY HOSPITAL    (CHOW - Deactivated Eff 1/30/2020)</t>
  </si>
  <si>
    <t>ST. JOHN'S PLEASANT VALLEY HOSPITAL    (CHOW - Activated Eff 1/31/2020)</t>
  </si>
  <si>
    <t>8. Policy Adjustors A-D in Columns E-H are based on patient age and hospital designated NICU status. See Tab 5-Policy Adjustors.</t>
  </si>
  <si>
    <t>CALIFORNIA PACIFIC MEDICAL CENTER - VAN NESS CAMPUS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</si>
</sst>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theme="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right style="thin">
        <color indexed="64"/>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2">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cellStyleXfs>
  <cellXfs count="351">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6" fillId="59" borderId="15" xfId="0" applyFont="1" applyFill="1" applyBorder="1" applyAlignment="1" applyProtection="1">
      <alignment horizontal="left" vertical="top"/>
    </xf>
    <xf numFmtId="0" fontId="76" fillId="59" borderId="11"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12"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166" fontId="68" fillId="58" borderId="0" xfId="0" applyNumberFormat="1" applyFont="1" applyFill="1" applyBorder="1" applyAlignment="1" applyProtection="1">
      <alignment horizontal="center"/>
    </xf>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70" fillId="59" borderId="18" xfId="1225" applyFont="1" applyFill="1" applyBorder="1" applyProtection="1"/>
    <xf numFmtId="0" fontId="70" fillId="59" borderId="19"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70" fillId="59" borderId="10" xfId="1225" applyFont="1" applyFill="1" applyBorder="1" applyProtection="1"/>
    <xf numFmtId="0" fontId="68" fillId="24" borderId="22" xfId="1225" applyFont="1" applyFill="1" applyBorder="1" applyAlignment="1" applyProtection="1"/>
    <xf numFmtId="0" fontId="68" fillId="24" borderId="54" xfId="1225" applyFont="1" applyFill="1" applyBorder="1" applyAlignment="1" applyProtection="1"/>
    <xf numFmtId="0" fontId="68" fillId="24" borderId="0" xfId="1225" applyFont="1" applyFill="1" applyBorder="1" applyAlignment="1" applyProtection="1"/>
    <xf numFmtId="0" fontId="68" fillId="24" borderId="1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9" fontId="69" fillId="58" borderId="1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167" fontId="68" fillId="58" borderId="1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24"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6"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5"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7" fontId="131" fillId="0" borderId="41" xfId="0" applyNumberFormat="1" applyFont="1" applyFill="1" applyBorder="1" applyAlignment="1" applyProtection="1">
      <alignment horizontal="right"/>
      <protection locked="0"/>
    </xf>
    <xf numFmtId="164" fontId="70" fillId="0" borderId="41"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7" fontId="131" fillId="0" borderId="20"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68" fillId="24" borderId="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0" fontId="7" fillId="58" borderId="0" xfId="1225" applyFont="1" applyFill="1" applyBorder="1" applyProtection="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167" fontId="68" fillId="58" borderId="1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49" fontId="68" fillId="58" borderId="47" xfId="1237" applyNumberFormat="1" applyFont="1" applyFill="1" applyBorder="1" applyAlignment="1" applyProtection="1">
      <alignment horizontal="center"/>
      <protection locked="0"/>
    </xf>
    <xf numFmtId="2" fontId="68" fillId="58" borderId="13" xfId="1237" applyNumberFormat="1" applyFont="1" applyFill="1" applyBorder="1" applyProtection="1">
      <protection locked="0"/>
    </xf>
    <xf numFmtId="2" fontId="68" fillId="58" borderId="13" xfId="1237" applyNumberFormat="1" applyFont="1" applyFill="1" applyBorder="1" applyAlignment="1" applyProtection="1">
      <alignment horizontal="right"/>
      <protection locked="0"/>
    </xf>
    <xf numFmtId="167" fontId="68" fillId="58" borderId="13" xfId="1225" applyNumberFormat="1" applyFont="1" applyFill="1" applyBorder="1" applyAlignment="1" applyProtection="1">
      <alignment horizontal="right" wrapText="1"/>
      <protection locked="0"/>
    </xf>
    <xf numFmtId="167" fontId="68" fillId="58" borderId="14" xfId="1225" applyNumberFormat="1" applyFont="1" applyFill="1" applyBorder="1" applyAlignment="1" applyProtection="1">
      <alignment horizontal="right" wrapText="1"/>
      <protection locked="0"/>
    </xf>
    <xf numFmtId="49" fontId="68" fillId="58" borderId="0" xfId="1237" applyNumberFormat="1" applyFont="1" applyFill="1" applyBorder="1" applyAlignment="1" applyProtection="1">
      <alignment horizontal="center"/>
      <protection locked="0"/>
    </xf>
    <xf numFmtId="49" fontId="68" fillId="58" borderId="0" xfId="1237" applyNumberFormat="1" applyFont="1" applyFill="1" applyBorder="1" applyProtection="1">
      <protection locked="0"/>
    </xf>
    <xf numFmtId="165" fontId="7" fillId="0" borderId="0" xfId="322" applyNumberFormat="1" applyFont="1" applyFill="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74" fillId="59" borderId="0" xfId="0" applyFont="1" applyFill="1" applyBorder="1" applyAlignment="1" applyProtection="1">
      <alignment horizontal="center" vertical="center"/>
    </xf>
    <xf numFmtId="1" fontId="113" fillId="0" borderId="20" xfId="0" applyNumberFormat="1" applyFont="1" applyFill="1" applyBorder="1" applyAlignment="1" applyProtection="1">
      <alignment horizontal="left"/>
      <protection locked="0"/>
    </xf>
    <xf numFmtId="1" fontId="134" fillId="0" borderId="20" xfId="0" applyNumberFormat="1" applyFont="1" applyFill="1" applyBorder="1" applyAlignment="1" applyProtection="1">
      <alignment horizontal="left"/>
      <protection locked="0"/>
    </xf>
    <xf numFmtId="1" fontId="134" fillId="0" borderId="20" xfId="64438" applyNumberFormat="1" applyFont="1" applyBorder="1" applyAlignment="1" applyProtection="1">
      <alignment horizontal="left"/>
      <protection locked="0"/>
    </xf>
    <xf numFmtId="1" fontId="134" fillId="0" borderId="20" xfId="64438" applyNumberFormat="1" applyFont="1" applyBorder="1" applyAlignment="1" applyProtection="1">
      <protection locked="0"/>
    </xf>
    <xf numFmtId="0" fontId="134" fillId="0" borderId="20" xfId="64438" applyFont="1" applyBorder="1" applyAlignment="1" applyProtection="1">
      <alignment horizontal="center"/>
      <protection locked="0"/>
    </xf>
    <xf numFmtId="1" fontId="134" fillId="0" borderId="20" xfId="64438" applyNumberFormat="1" applyFont="1" applyBorder="1" applyAlignment="1" applyProtection="1">
      <alignment horizontal="center"/>
      <protection locked="0"/>
    </xf>
    <xf numFmtId="172" fontId="134" fillId="0" borderId="20" xfId="64438" applyNumberFormat="1" applyFont="1" applyBorder="1" applyAlignment="1" applyProtection="1">
      <alignment horizontal="right"/>
      <protection locked="0"/>
    </xf>
    <xf numFmtId="168" fontId="134" fillId="0" borderId="20" xfId="64438" applyNumberFormat="1" applyFont="1" applyBorder="1" applyAlignment="1" applyProtection="1">
      <alignment horizontal="right"/>
      <protection locked="0"/>
    </xf>
    <xf numFmtId="167" fontId="134" fillId="0" borderId="20" xfId="64439" applyNumberFormat="1" applyFont="1" applyBorder="1" applyAlignment="1" applyProtection="1">
      <alignment horizontal="right"/>
      <protection locked="0"/>
    </xf>
    <xf numFmtId="164" fontId="134" fillId="0" borderId="20" xfId="661" applyNumberFormat="1" applyFont="1" applyBorder="1" applyAlignment="1" applyProtection="1">
      <alignment horizontal="right"/>
      <protection locked="0"/>
    </xf>
    <xf numFmtId="164" fontId="134" fillId="0" borderId="20" xfId="64439" applyNumberFormat="1" applyFont="1" applyBorder="1" applyAlignment="1" applyProtection="1">
      <alignment horizontal="right"/>
      <protection locked="0"/>
    </xf>
    <xf numFmtId="0" fontId="70" fillId="0" borderId="43" xfId="0" applyFont="1" applyBorder="1" applyAlignment="1" applyProtection="1"/>
    <xf numFmtId="0" fontId="70" fillId="24" borderId="43" xfId="0" applyFont="1" applyFill="1" applyBorder="1" applyAlignment="1" applyProtection="1">
      <alignment wrapText="1"/>
    </xf>
    <xf numFmtId="0" fontId="70" fillId="24" borderId="43" xfId="0" applyFont="1" applyFill="1" applyBorder="1" applyAlignment="1" applyProtection="1">
      <alignment vertical="center" wrapText="1"/>
    </xf>
    <xf numFmtId="0" fontId="70" fillId="24" borderId="43"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68" fillId="58" borderId="47" xfId="64440" applyFont="1" applyFill="1" applyBorder="1" applyAlignment="1" applyProtection="1">
      <alignment horizontal="left" wrapText="1"/>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122" fillId="0" borderId="41" xfId="0" applyNumberFormat="1" applyFont="1" applyFill="1" applyBorder="1" applyAlignment="1" applyProtection="1">
      <alignment horizontal="left"/>
    </xf>
    <xf numFmtId="168" fontId="68" fillId="58" borderId="13" xfId="1237" applyNumberFormat="1" applyFont="1" applyFill="1" applyBorder="1" applyAlignment="1" applyProtection="1">
      <alignment horizontal="right"/>
    </xf>
    <xf numFmtId="0" fontId="7" fillId="0" borderId="0" xfId="1225" applyFont="1" applyProtection="1"/>
  </cellXfs>
  <cellStyles count="64442">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te 10" xfId="54368" xr:uid="{00000000-0005-0000-0000-0000B8D10000}"/>
    <cellStyle name="Note 10 2" xfId="54369" xr:uid="{00000000-0005-0000-0000-0000B9D10000}"/>
    <cellStyle name="Note 10 2 2" xfId="54370" xr:uid="{00000000-0005-0000-0000-0000BAD10000}"/>
    <cellStyle name="Note 10 3" xfId="54371" xr:uid="{00000000-0005-0000-0000-0000BBD10000}"/>
    <cellStyle name="Note 10 3 2" xfId="54372" xr:uid="{00000000-0005-0000-0000-0000BCD10000}"/>
    <cellStyle name="Note 10 3 2 2" xfId="54373" xr:uid="{00000000-0005-0000-0000-0000BDD10000}"/>
    <cellStyle name="Note 10 3 3" xfId="54374" xr:uid="{00000000-0005-0000-0000-0000BED10000}"/>
    <cellStyle name="Note 10 4" xfId="54375" xr:uid="{00000000-0005-0000-0000-0000BFD10000}"/>
    <cellStyle name="Note 10 4 2" xfId="54376" xr:uid="{00000000-0005-0000-0000-0000C0D10000}"/>
    <cellStyle name="Note 10 5" xfId="54377" xr:uid="{00000000-0005-0000-0000-0000C1D10000}"/>
    <cellStyle name="Note 11" xfId="54378" xr:uid="{00000000-0005-0000-0000-0000C2D10000}"/>
    <cellStyle name="Note 11 2" xfId="54379" xr:uid="{00000000-0005-0000-0000-0000C3D10000}"/>
    <cellStyle name="Note 12" xfId="54380" xr:uid="{00000000-0005-0000-0000-0000C4D10000}"/>
    <cellStyle name="Note 12 2" xfId="54381" xr:uid="{00000000-0005-0000-0000-0000C5D10000}"/>
    <cellStyle name="Note 12 2 2" xfId="54382" xr:uid="{00000000-0005-0000-0000-0000C6D10000}"/>
    <cellStyle name="Note 12 3" xfId="54383" xr:uid="{00000000-0005-0000-0000-0000C7D10000}"/>
    <cellStyle name="Note 2" xfId="1593" xr:uid="{00000000-0005-0000-0000-0000C8D10000}"/>
    <cellStyle name="Note 2 10" xfId="54384" xr:uid="{00000000-0005-0000-0000-0000C9D10000}"/>
    <cellStyle name="Note 2 10 2" xfId="54385" xr:uid="{00000000-0005-0000-0000-0000CAD10000}"/>
    <cellStyle name="Note 2 2" xfId="1594" xr:uid="{00000000-0005-0000-0000-0000CBD10000}"/>
    <cellStyle name="Note 2 2 2" xfId="1595" xr:uid="{00000000-0005-0000-0000-0000CCD10000}"/>
    <cellStyle name="Note 2 2 2 2" xfId="1596" xr:uid="{00000000-0005-0000-0000-0000CDD10000}"/>
    <cellStyle name="Note 2 2 2 2 10" xfId="54386" xr:uid="{00000000-0005-0000-0000-0000CED10000}"/>
    <cellStyle name="Note 2 2 2 2 10 2" xfId="54387" xr:uid="{00000000-0005-0000-0000-0000CFD10000}"/>
    <cellStyle name="Note 2 2 2 2 10 2 2" xfId="54388" xr:uid="{00000000-0005-0000-0000-0000D0D10000}"/>
    <cellStyle name="Note 2 2 2 2 10 2 2 2" xfId="54389" xr:uid="{00000000-0005-0000-0000-0000D1D10000}"/>
    <cellStyle name="Note 2 2 2 2 10 2 2 3" xfId="54390" xr:uid="{00000000-0005-0000-0000-0000D2D10000}"/>
    <cellStyle name="Note 2 2 2 2 10 2 2 4" xfId="54391" xr:uid="{00000000-0005-0000-0000-0000D3D10000}"/>
    <cellStyle name="Note 2 2 2 2 10 2 2 5" xfId="54392" xr:uid="{00000000-0005-0000-0000-0000D4D10000}"/>
    <cellStyle name="Note 2 2 2 2 10 2 3" xfId="54393" xr:uid="{00000000-0005-0000-0000-0000D5D10000}"/>
    <cellStyle name="Note 2 2 2 2 10 2 3 2" xfId="54394" xr:uid="{00000000-0005-0000-0000-0000D6D10000}"/>
    <cellStyle name="Note 2 2 2 2 10 2 3 3" xfId="54395" xr:uid="{00000000-0005-0000-0000-0000D7D10000}"/>
    <cellStyle name="Note 2 2 2 2 10 2 3 4" xfId="54396" xr:uid="{00000000-0005-0000-0000-0000D8D10000}"/>
    <cellStyle name="Note 2 2 2 2 10 2 3 5" xfId="54397" xr:uid="{00000000-0005-0000-0000-0000D9D10000}"/>
    <cellStyle name="Note 2 2 2 2 10 2 4" xfId="54398" xr:uid="{00000000-0005-0000-0000-0000DAD10000}"/>
    <cellStyle name="Note 2 2 2 2 10 2 4 2" xfId="54399" xr:uid="{00000000-0005-0000-0000-0000DBD10000}"/>
    <cellStyle name="Note 2 2 2 2 10 2 5" xfId="54400" xr:uid="{00000000-0005-0000-0000-0000DCD10000}"/>
    <cellStyle name="Note 2 2 2 2 10 2 5 2" xfId="54401" xr:uid="{00000000-0005-0000-0000-0000DDD10000}"/>
    <cellStyle name="Note 2 2 2 2 10 2 6" xfId="54402" xr:uid="{00000000-0005-0000-0000-0000DED10000}"/>
    <cellStyle name="Note 2 2 2 2 10 2 6 2" xfId="54403" xr:uid="{00000000-0005-0000-0000-0000DFD10000}"/>
    <cellStyle name="Note 2 2 2 2 10 2 7" xfId="54404" xr:uid="{00000000-0005-0000-0000-0000E0D10000}"/>
    <cellStyle name="Note 2 2 2 2 10 3" xfId="54405" xr:uid="{00000000-0005-0000-0000-0000E1D10000}"/>
    <cellStyle name="Note 2 2 2 2 10 3 2" xfId="54406" xr:uid="{00000000-0005-0000-0000-0000E2D10000}"/>
    <cellStyle name="Note 2 2 2 2 10 3 3" xfId="54407" xr:uid="{00000000-0005-0000-0000-0000E3D10000}"/>
    <cellStyle name="Note 2 2 2 2 10 3 4" xfId="54408" xr:uid="{00000000-0005-0000-0000-0000E4D10000}"/>
    <cellStyle name="Note 2 2 2 2 10 3 5" xfId="54409" xr:uid="{00000000-0005-0000-0000-0000E5D10000}"/>
    <cellStyle name="Note 2 2 2 2 10 4" xfId="54410" xr:uid="{00000000-0005-0000-0000-0000E6D10000}"/>
    <cellStyle name="Note 2 2 2 2 10 4 2" xfId="54411" xr:uid="{00000000-0005-0000-0000-0000E7D10000}"/>
    <cellStyle name="Note 2 2 2 2 10 4 3" xfId="54412" xr:uid="{00000000-0005-0000-0000-0000E8D10000}"/>
    <cellStyle name="Note 2 2 2 2 10 4 4" xfId="54413" xr:uid="{00000000-0005-0000-0000-0000E9D10000}"/>
    <cellStyle name="Note 2 2 2 2 10 4 5" xfId="54414" xr:uid="{00000000-0005-0000-0000-0000EAD10000}"/>
    <cellStyle name="Note 2 2 2 2 10 5" xfId="54415" xr:uid="{00000000-0005-0000-0000-0000EBD10000}"/>
    <cellStyle name="Note 2 2 2 2 10 5 2" xfId="54416" xr:uid="{00000000-0005-0000-0000-0000ECD10000}"/>
    <cellStyle name="Note 2 2 2 2 10 6" xfId="54417" xr:uid="{00000000-0005-0000-0000-0000EDD10000}"/>
    <cellStyle name="Note 2 2 2 2 10 6 2" xfId="54418" xr:uid="{00000000-0005-0000-0000-0000EED10000}"/>
    <cellStyle name="Note 2 2 2 2 10 7" xfId="54419" xr:uid="{00000000-0005-0000-0000-0000EFD10000}"/>
    <cellStyle name="Note 2 2 2 2 10 7 2" xfId="54420" xr:uid="{00000000-0005-0000-0000-0000F0D10000}"/>
    <cellStyle name="Note 2 2 2 2 10 8" xfId="54421" xr:uid="{00000000-0005-0000-0000-0000F1D10000}"/>
    <cellStyle name="Note 2 2 2 2 11" xfId="54422" xr:uid="{00000000-0005-0000-0000-0000F2D10000}"/>
    <cellStyle name="Note 2 2 2 2 11 2" xfId="54423" xr:uid="{00000000-0005-0000-0000-0000F3D10000}"/>
    <cellStyle name="Note 2 2 2 2 11 2 2" xfId="54424" xr:uid="{00000000-0005-0000-0000-0000F4D10000}"/>
    <cellStyle name="Note 2 2 2 2 11 2 2 2" xfId="54425" xr:uid="{00000000-0005-0000-0000-0000F5D10000}"/>
    <cellStyle name="Note 2 2 2 2 11 2 2 3" xfId="54426" xr:uid="{00000000-0005-0000-0000-0000F6D10000}"/>
    <cellStyle name="Note 2 2 2 2 11 2 2 4" xfId="54427" xr:uid="{00000000-0005-0000-0000-0000F7D10000}"/>
    <cellStyle name="Note 2 2 2 2 11 2 2 5" xfId="54428" xr:uid="{00000000-0005-0000-0000-0000F8D10000}"/>
    <cellStyle name="Note 2 2 2 2 11 2 3" xfId="54429" xr:uid="{00000000-0005-0000-0000-0000F9D10000}"/>
    <cellStyle name="Note 2 2 2 2 11 2 3 2" xfId="54430" xr:uid="{00000000-0005-0000-0000-0000FAD10000}"/>
    <cellStyle name="Note 2 2 2 2 11 2 3 3" xfId="54431" xr:uid="{00000000-0005-0000-0000-0000FBD10000}"/>
    <cellStyle name="Note 2 2 2 2 11 2 3 4" xfId="54432" xr:uid="{00000000-0005-0000-0000-0000FCD10000}"/>
    <cellStyle name="Note 2 2 2 2 11 2 3 5" xfId="54433" xr:uid="{00000000-0005-0000-0000-0000FDD10000}"/>
    <cellStyle name="Note 2 2 2 2 11 2 4" xfId="54434" xr:uid="{00000000-0005-0000-0000-0000FED10000}"/>
    <cellStyle name="Note 2 2 2 2 11 2 4 2" xfId="54435" xr:uid="{00000000-0005-0000-0000-0000FFD10000}"/>
    <cellStyle name="Note 2 2 2 2 11 2 5" xfId="54436" xr:uid="{00000000-0005-0000-0000-000000D20000}"/>
    <cellStyle name="Note 2 2 2 2 11 2 5 2" xfId="54437" xr:uid="{00000000-0005-0000-0000-000001D20000}"/>
    <cellStyle name="Note 2 2 2 2 11 2 6" xfId="54438" xr:uid="{00000000-0005-0000-0000-000002D20000}"/>
    <cellStyle name="Note 2 2 2 2 11 2 6 2" xfId="54439" xr:uid="{00000000-0005-0000-0000-000003D20000}"/>
    <cellStyle name="Note 2 2 2 2 11 2 7" xfId="54440" xr:uid="{00000000-0005-0000-0000-000004D20000}"/>
    <cellStyle name="Note 2 2 2 2 11 3" xfId="54441" xr:uid="{00000000-0005-0000-0000-000005D20000}"/>
    <cellStyle name="Note 2 2 2 2 11 3 2" xfId="54442" xr:uid="{00000000-0005-0000-0000-000006D20000}"/>
    <cellStyle name="Note 2 2 2 2 11 3 3" xfId="54443" xr:uid="{00000000-0005-0000-0000-000007D20000}"/>
    <cellStyle name="Note 2 2 2 2 11 3 4" xfId="54444" xr:uid="{00000000-0005-0000-0000-000008D20000}"/>
    <cellStyle name="Note 2 2 2 2 11 3 5" xfId="54445" xr:uid="{00000000-0005-0000-0000-000009D20000}"/>
    <cellStyle name="Note 2 2 2 2 11 4" xfId="54446" xr:uid="{00000000-0005-0000-0000-00000AD20000}"/>
    <cellStyle name="Note 2 2 2 2 11 4 2" xfId="54447" xr:uid="{00000000-0005-0000-0000-00000BD20000}"/>
    <cellStyle name="Note 2 2 2 2 11 4 3" xfId="54448" xr:uid="{00000000-0005-0000-0000-00000CD20000}"/>
    <cellStyle name="Note 2 2 2 2 11 4 4" xfId="54449" xr:uid="{00000000-0005-0000-0000-00000DD20000}"/>
    <cellStyle name="Note 2 2 2 2 11 4 5" xfId="54450" xr:uid="{00000000-0005-0000-0000-00000ED20000}"/>
    <cellStyle name="Note 2 2 2 2 11 5" xfId="54451" xr:uid="{00000000-0005-0000-0000-00000FD20000}"/>
    <cellStyle name="Note 2 2 2 2 11 5 2" xfId="54452" xr:uid="{00000000-0005-0000-0000-000010D20000}"/>
    <cellStyle name="Note 2 2 2 2 11 6" xfId="54453" xr:uid="{00000000-0005-0000-0000-000011D20000}"/>
    <cellStyle name="Note 2 2 2 2 11 6 2" xfId="54454" xr:uid="{00000000-0005-0000-0000-000012D20000}"/>
    <cellStyle name="Note 2 2 2 2 11 7" xfId="54455" xr:uid="{00000000-0005-0000-0000-000013D20000}"/>
    <cellStyle name="Note 2 2 2 2 11 7 2" xfId="54456" xr:uid="{00000000-0005-0000-0000-000014D20000}"/>
    <cellStyle name="Note 2 2 2 2 11 8" xfId="54457" xr:uid="{00000000-0005-0000-0000-000015D20000}"/>
    <cellStyle name="Note 2 2 2 2 12" xfId="54458" xr:uid="{00000000-0005-0000-0000-000016D20000}"/>
    <cellStyle name="Note 2 2 2 2 12 2" xfId="54459" xr:uid="{00000000-0005-0000-0000-000017D20000}"/>
    <cellStyle name="Note 2 2 2 2 12 2 2" xfId="54460" xr:uid="{00000000-0005-0000-0000-000018D20000}"/>
    <cellStyle name="Note 2 2 2 2 12 2 2 2" xfId="54461" xr:uid="{00000000-0005-0000-0000-000019D20000}"/>
    <cellStyle name="Note 2 2 2 2 12 2 2 3" xfId="54462" xr:uid="{00000000-0005-0000-0000-00001AD20000}"/>
    <cellStyle name="Note 2 2 2 2 12 2 2 4" xfId="54463" xr:uid="{00000000-0005-0000-0000-00001BD20000}"/>
    <cellStyle name="Note 2 2 2 2 12 2 2 5" xfId="54464" xr:uid="{00000000-0005-0000-0000-00001CD20000}"/>
    <cellStyle name="Note 2 2 2 2 12 2 3" xfId="54465" xr:uid="{00000000-0005-0000-0000-00001DD20000}"/>
    <cellStyle name="Note 2 2 2 2 12 2 3 2" xfId="54466" xr:uid="{00000000-0005-0000-0000-00001ED20000}"/>
    <cellStyle name="Note 2 2 2 2 12 2 3 3" xfId="54467" xr:uid="{00000000-0005-0000-0000-00001FD20000}"/>
    <cellStyle name="Note 2 2 2 2 12 2 3 4" xfId="54468" xr:uid="{00000000-0005-0000-0000-000020D20000}"/>
    <cellStyle name="Note 2 2 2 2 12 2 3 5" xfId="54469" xr:uid="{00000000-0005-0000-0000-000021D20000}"/>
    <cellStyle name="Note 2 2 2 2 12 2 4" xfId="54470" xr:uid="{00000000-0005-0000-0000-000022D20000}"/>
    <cellStyle name="Note 2 2 2 2 12 2 4 2" xfId="54471" xr:uid="{00000000-0005-0000-0000-000023D20000}"/>
    <cellStyle name="Note 2 2 2 2 12 2 5" xfId="54472" xr:uid="{00000000-0005-0000-0000-000024D20000}"/>
    <cellStyle name="Note 2 2 2 2 12 2 5 2" xfId="54473" xr:uid="{00000000-0005-0000-0000-000025D20000}"/>
    <cellStyle name="Note 2 2 2 2 12 2 6" xfId="54474" xr:uid="{00000000-0005-0000-0000-000026D20000}"/>
    <cellStyle name="Note 2 2 2 2 12 2 6 2" xfId="54475" xr:uid="{00000000-0005-0000-0000-000027D20000}"/>
    <cellStyle name="Note 2 2 2 2 12 2 7" xfId="54476" xr:uid="{00000000-0005-0000-0000-000028D20000}"/>
    <cellStyle name="Note 2 2 2 2 12 3" xfId="54477" xr:uid="{00000000-0005-0000-0000-000029D20000}"/>
    <cellStyle name="Note 2 2 2 2 12 3 2" xfId="54478" xr:uid="{00000000-0005-0000-0000-00002AD20000}"/>
    <cellStyle name="Note 2 2 2 2 12 3 3" xfId="54479" xr:uid="{00000000-0005-0000-0000-00002BD20000}"/>
    <cellStyle name="Note 2 2 2 2 12 3 4" xfId="54480" xr:uid="{00000000-0005-0000-0000-00002CD20000}"/>
    <cellStyle name="Note 2 2 2 2 12 3 5" xfId="54481" xr:uid="{00000000-0005-0000-0000-00002DD20000}"/>
    <cellStyle name="Note 2 2 2 2 12 4" xfId="54482" xr:uid="{00000000-0005-0000-0000-00002ED20000}"/>
    <cellStyle name="Note 2 2 2 2 12 4 2" xfId="54483" xr:uid="{00000000-0005-0000-0000-00002FD20000}"/>
    <cellStyle name="Note 2 2 2 2 12 4 3" xfId="54484" xr:uid="{00000000-0005-0000-0000-000030D20000}"/>
    <cellStyle name="Note 2 2 2 2 12 4 4" xfId="54485" xr:uid="{00000000-0005-0000-0000-000031D20000}"/>
    <cellStyle name="Note 2 2 2 2 12 4 5" xfId="54486" xr:uid="{00000000-0005-0000-0000-000032D20000}"/>
    <cellStyle name="Note 2 2 2 2 12 5" xfId="54487" xr:uid="{00000000-0005-0000-0000-000033D20000}"/>
    <cellStyle name="Note 2 2 2 2 12 5 2" xfId="54488" xr:uid="{00000000-0005-0000-0000-000034D20000}"/>
    <cellStyle name="Note 2 2 2 2 12 6" xfId="54489" xr:uid="{00000000-0005-0000-0000-000035D20000}"/>
    <cellStyle name="Note 2 2 2 2 12 6 2" xfId="54490" xr:uid="{00000000-0005-0000-0000-000036D20000}"/>
    <cellStyle name="Note 2 2 2 2 12 7" xfId="54491" xr:uid="{00000000-0005-0000-0000-000037D20000}"/>
    <cellStyle name="Note 2 2 2 2 12 7 2" xfId="54492" xr:uid="{00000000-0005-0000-0000-000038D20000}"/>
    <cellStyle name="Note 2 2 2 2 12 8" xfId="54493" xr:uid="{00000000-0005-0000-0000-000039D20000}"/>
    <cellStyle name="Note 2 2 2 2 13" xfId="54494" xr:uid="{00000000-0005-0000-0000-00003AD20000}"/>
    <cellStyle name="Note 2 2 2 2 13 2" xfId="54495" xr:uid="{00000000-0005-0000-0000-00003BD20000}"/>
    <cellStyle name="Note 2 2 2 2 13 2 2" xfId="54496" xr:uid="{00000000-0005-0000-0000-00003CD20000}"/>
    <cellStyle name="Note 2 2 2 2 13 2 2 2" xfId="54497" xr:uid="{00000000-0005-0000-0000-00003DD20000}"/>
    <cellStyle name="Note 2 2 2 2 13 2 2 3" xfId="54498" xr:uid="{00000000-0005-0000-0000-00003ED20000}"/>
    <cellStyle name="Note 2 2 2 2 13 2 2 4" xfId="54499" xr:uid="{00000000-0005-0000-0000-00003FD20000}"/>
    <cellStyle name="Note 2 2 2 2 13 2 2 5" xfId="54500" xr:uid="{00000000-0005-0000-0000-000040D20000}"/>
    <cellStyle name="Note 2 2 2 2 13 2 3" xfId="54501" xr:uid="{00000000-0005-0000-0000-000041D20000}"/>
    <cellStyle name="Note 2 2 2 2 13 2 3 2" xfId="54502" xr:uid="{00000000-0005-0000-0000-000042D20000}"/>
    <cellStyle name="Note 2 2 2 2 13 2 3 3" xfId="54503" xr:uid="{00000000-0005-0000-0000-000043D20000}"/>
    <cellStyle name="Note 2 2 2 2 13 2 3 4" xfId="54504" xr:uid="{00000000-0005-0000-0000-000044D20000}"/>
    <cellStyle name="Note 2 2 2 2 13 2 3 5" xfId="54505" xr:uid="{00000000-0005-0000-0000-000045D20000}"/>
    <cellStyle name="Note 2 2 2 2 13 2 4" xfId="54506" xr:uid="{00000000-0005-0000-0000-000046D20000}"/>
    <cellStyle name="Note 2 2 2 2 13 2 4 2" xfId="54507" xr:uid="{00000000-0005-0000-0000-000047D20000}"/>
    <cellStyle name="Note 2 2 2 2 13 2 5" xfId="54508" xr:uid="{00000000-0005-0000-0000-000048D20000}"/>
    <cellStyle name="Note 2 2 2 2 13 2 5 2" xfId="54509" xr:uid="{00000000-0005-0000-0000-000049D20000}"/>
    <cellStyle name="Note 2 2 2 2 13 2 6" xfId="54510" xr:uid="{00000000-0005-0000-0000-00004AD20000}"/>
    <cellStyle name="Note 2 2 2 2 13 2 6 2" xfId="54511" xr:uid="{00000000-0005-0000-0000-00004BD20000}"/>
    <cellStyle name="Note 2 2 2 2 13 2 7" xfId="54512" xr:uid="{00000000-0005-0000-0000-00004CD20000}"/>
    <cellStyle name="Note 2 2 2 2 13 3" xfId="54513" xr:uid="{00000000-0005-0000-0000-00004DD20000}"/>
    <cellStyle name="Note 2 2 2 2 13 3 2" xfId="54514" xr:uid="{00000000-0005-0000-0000-00004ED20000}"/>
    <cellStyle name="Note 2 2 2 2 13 3 3" xfId="54515" xr:uid="{00000000-0005-0000-0000-00004FD20000}"/>
    <cellStyle name="Note 2 2 2 2 13 3 4" xfId="54516" xr:uid="{00000000-0005-0000-0000-000050D20000}"/>
    <cellStyle name="Note 2 2 2 2 13 3 5" xfId="54517" xr:uid="{00000000-0005-0000-0000-000051D20000}"/>
    <cellStyle name="Note 2 2 2 2 13 4" xfId="54518" xr:uid="{00000000-0005-0000-0000-000052D20000}"/>
    <cellStyle name="Note 2 2 2 2 13 4 2" xfId="54519" xr:uid="{00000000-0005-0000-0000-000053D20000}"/>
    <cellStyle name="Note 2 2 2 2 13 4 3" xfId="54520" xr:uid="{00000000-0005-0000-0000-000054D20000}"/>
    <cellStyle name="Note 2 2 2 2 13 4 4" xfId="54521" xr:uid="{00000000-0005-0000-0000-000055D20000}"/>
    <cellStyle name="Note 2 2 2 2 13 4 5" xfId="54522" xr:uid="{00000000-0005-0000-0000-000056D20000}"/>
    <cellStyle name="Note 2 2 2 2 13 5" xfId="54523" xr:uid="{00000000-0005-0000-0000-000057D20000}"/>
    <cellStyle name="Note 2 2 2 2 13 5 2" xfId="54524" xr:uid="{00000000-0005-0000-0000-000058D20000}"/>
    <cellStyle name="Note 2 2 2 2 13 6" xfId="54525" xr:uid="{00000000-0005-0000-0000-000059D20000}"/>
    <cellStyle name="Note 2 2 2 2 13 6 2" xfId="54526" xr:uid="{00000000-0005-0000-0000-00005AD20000}"/>
    <cellStyle name="Note 2 2 2 2 13 7" xfId="54527" xr:uid="{00000000-0005-0000-0000-00005BD20000}"/>
    <cellStyle name="Note 2 2 2 2 13 7 2" xfId="54528" xr:uid="{00000000-0005-0000-0000-00005CD20000}"/>
    <cellStyle name="Note 2 2 2 2 13 8" xfId="54529" xr:uid="{00000000-0005-0000-0000-00005DD20000}"/>
    <cellStyle name="Note 2 2 2 2 14" xfId="54530" xr:uid="{00000000-0005-0000-0000-00005ED20000}"/>
    <cellStyle name="Note 2 2 2 2 14 2" xfId="54531" xr:uid="{00000000-0005-0000-0000-00005FD20000}"/>
    <cellStyle name="Note 2 2 2 2 14 2 2" xfId="54532" xr:uid="{00000000-0005-0000-0000-000060D20000}"/>
    <cellStyle name="Note 2 2 2 2 14 2 2 2" xfId="54533" xr:uid="{00000000-0005-0000-0000-000061D20000}"/>
    <cellStyle name="Note 2 2 2 2 14 2 2 3" xfId="54534" xr:uid="{00000000-0005-0000-0000-000062D20000}"/>
    <cellStyle name="Note 2 2 2 2 14 2 2 4" xfId="54535" xr:uid="{00000000-0005-0000-0000-000063D20000}"/>
    <cellStyle name="Note 2 2 2 2 14 2 2 5" xfId="54536" xr:uid="{00000000-0005-0000-0000-000064D20000}"/>
    <cellStyle name="Note 2 2 2 2 14 2 3" xfId="54537" xr:uid="{00000000-0005-0000-0000-000065D20000}"/>
    <cellStyle name="Note 2 2 2 2 14 2 3 2" xfId="54538" xr:uid="{00000000-0005-0000-0000-000066D20000}"/>
    <cellStyle name="Note 2 2 2 2 14 2 3 3" xfId="54539" xr:uid="{00000000-0005-0000-0000-000067D20000}"/>
    <cellStyle name="Note 2 2 2 2 14 2 3 4" xfId="54540" xr:uid="{00000000-0005-0000-0000-000068D20000}"/>
    <cellStyle name="Note 2 2 2 2 14 2 3 5" xfId="54541" xr:uid="{00000000-0005-0000-0000-000069D20000}"/>
    <cellStyle name="Note 2 2 2 2 14 2 4" xfId="54542" xr:uid="{00000000-0005-0000-0000-00006AD20000}"/>
    <cellStyle name="Note 2 2 2 2 14 2 4 2" xfId="54543" xr:uid="{00000000-0005-0000-0000-00006BD20000}"/>
    <cellStyle name="Note 2 2 2 2 14 2 5" xfId="54544" xr:uid="{00000000-0005-0000-0000-00006CD20000}"/>
    <cellStyle name="Note 2 2 2 2 14 2 5 2" xfId="54545" xr:uid="{00000000-0005-0000-0000-00006DD20000}"/>
    <cellStyle name="Note 2 2 2 2 14 2 6" xfId="54546" xr:uid="{00000000-0005-0000-0000-00006ED20000}"/>
    <cellStyle name="Note 2 2 2 2 14 2 6 2" xfId="54547" xr:uid="{00000000-0005-0000-0000-00006FD20000}"/>
    <cellStyle name="Note 2 2 2 2 14 2 7" xfId="54548" xr:uid="{00000000-0005-0000-0000-000070D20000}"/>
    <cellStyle name="Note 2 2 2 2 14 3" xfId="54549" xr:uid="{00000000-0005-0000-0000-000071D20000}"/>
    <cellStyle name="Note 2 2 2 2 14 3 2" xfId="54550" xr:uid="{00000000-0005-0000-0000-000072D20000}"/>
    <cellStyle name="Note 2 2 2 2 14 3 3" xfId="54551" xr:uid="{00000000-0005-0000-0000-000073D20000}"/>
    <cellStyle name="Note 2 2 2 2 14 3 4" xfId="54552" xr:uid="{00000000-0005-0000-0000-000074D20000}"/>
    <cellStyle name="Note 2 2 2 2 14 3 5" xfId="54553" xr:uid="{00000000-0005-0000-0000-000075D20000}"/>
    <cellStyle name="Note 2 2 2 2 14 4" xfId="54554" xr:uid="{00000000-0005-0000-0000-000076D20000}"/>
    <cellStyle name="Note 2 2 2 2 14 4 2" xfId="54555" xr:uid="{00000000-0005-0000-0000-000077D20000}"/>
    <cellStyle name="Note 2 2 2 2 14 4 3" xfId="54556" xr:uid="{00000000-0005-0000-0000-000078D20000}"/>
    <cellStyle name="Note 2 2 2 2 14 4 4" xfId="54557" xr:uid="{00000000-0005-0000-0000-000079D20000}"/>
    <cellStyle name="Note 2 2 2 2 14 4 5" xfId="54558" xr:uid="{00000000-0005-0000-0000-00007AD20000}"/>
    <cellStyle name="Note 2 2 2 2 14 5" xfId="54559" xr:uid="{00000000-0005-0000-0000-00007BD20000}"/>
    <cellStyle name="Note 2 2 2 2 14 5 2" xfId="54560" xr:uid="{00000000-0005-0000-0000-00007CD20000}"/>
    <cellStyle name="Note 2 2 2 2 14 6" xfId="54561" xr:uid="{00000000-0005-0000-0000-00007DD20000}"/>
    <cellStyle name="Note 2 2 2 2 14 6 2" xfId="54562" xr:uid="{00000000-0005-0000-0000-00007ED20000}"/>
    <cellStyle name="Note 2 2 2 2 14 7" xfId="54563" xr:uid="{00000000-0005-0000-0000-00007FD20000}"/>
    <cellStyle name="Note 2 2 2 2 14 7 2" xfId="54564" xr:uid="{00000000-0005-0000-0000-000080D20000}"/>
    <cellStyle name="Note 2 2 2 2 14 8" xfId="54565" xr:uid="{00000000-0005-0000-0000-000081D20000}"/>
    <cellStyle name="Note 2 2 2 2 15" xfId="54566" xr:uid="{00000000-0005-0000-0000-000082D20000}"/>
    <cellStyle name="Note 2 2 2 2 15 2" xfId="54567" xr:uid="{00000000-0005-0000-0000-000083D20000}"/>
    <cellStyle name="Note 2 2 2 2 15 2 2" xfId="54568" xr:uid="{00000000-0005-0000-0000-000084D20000}"/>
    <cellStyle name="Note 2 2 2 2 15 2 3" xfId="54569" xr:uid="{00000000-0005-0000-0000-000085D20000}"/>
    <cellStyle name="Note 2 2 2 2 15 2 4" xfId="54570" xr:uid="{00000000-0005-0000-0000-000086D20000}"/>
    <cellStyle name="Note 2 2 2 2 15 2 5" xfId="54571" xr:uid="{00000000-0005-0000-0000-000087D20000}"/>
    <cellStyle name="Note 2 2 2 2 15 3" xfId="54572" xr:uid="{00000000-0005-0000-0000-000088D20000}"/>
    <cellStyle name="Note 2 2 2 2 15 3 2" xfId="54573" xr:uid="{00000000-0005-0000-0000-000089D20000}"/>
    <cellStyle name="Note 2 2 2 2 15 3 3" xfId="54574" xr:uid="{00000000-0005-0000-0000-00008AD20000}"/>
    <cellStyle name="Note 2 2 2 2 15 3 4" xfId="54575" xr:uid="{00000000-0005-0000-0000-00008BD20000}"/>
    <cellStyle name="Note 2 2 2 2 15 3 5" xfId="54576" xr:uid="{00000000-0005-0000-0000-00008CD20000}"/>
    <cellStyle name="Note 2 2 2 2 15 4" xfId="54577" xr:uid="{00000000-0005-0000-0000-00008DD20000}"/>
    <cellStyle name="Note 2 2 2 2 15 4 2" xfId="54578" xr:uid="{00000000-0005-0000-0000-00008ED20000}"/>
    <cellStyle name="Note 2 2 2 2 15 5" xfId="54579" xr:uid="{00000000-0005-0000-0000-00008FD20000}"/>
    <cellStyle name="Note 2 2 2 2 15 5 2" xfId="54580" xr:uid="{00000000-0005-0000-0000-000090D20000}"/>
    <cellStyle name="Note 2 2 2 2 15 6" xfId="54581" xr:uid="{00000000-0005-0000-0000-000091D20000}"/>
    <cellStyle name="Note 2 2 2 2 15 6 2" xfId="54582" xr:uid="{00000000-0005-0000-0000-000092D20000}"/>
    <cellStyle name="Note 2 2 2 2 15 7" xfId="54583" xr:uid="{00000000-0005-0000-0000-000093D20000}"/>
    <cellStyle name="Note 2 2 2 2 16" xfId="54584" xr:uid="{00000000-0005-0000-0000-000094D20000}"/>
    <cellStyle name="Note 2 2 2 2 16 2" xfId="54585" xr:uid="{00000000-0005-0000-0000-000095D20000}"/>
    <cellStyle name="Note 2 2 2 2 16 3" xfId="54586" xr:uid="{00000000-0005-0000-0000-000096D20000}"/>
    <cellStyle name="Note 2 2 2 2 16 4" xfId="54587" xr:uid="{00000000-0005-0000-0000-000097D20000}"/>
    <cellStyle name="Note 2 2 2 2 16 5" xfId="54588" xr:uid="{00000000-0005-0000-0000-000098D20000}"/>
    <cellStyle name="Note 2 2 2 2 17" xfId="54589" xr:uid="{00000000-0005-0000-0000-000099D20000}"/>
    <cellStyle name="Note 2 2 2 2 17 2" xfId="54590" xr:uid="{00000000-0005-0000-0000-00009AD20000}"/>
    <cellStyle name="Note 2 2 2 2 17 3" xfId="54591" xr:uid="{00000000-0005-0000-0000-00009BD20000}"/>
    <cellStyle name="Note 2 2 2 2 17 4" xfId="54592" xr:uid="{00000000-0005-0000-0000-00009CD20000}"/>
    <cellStyle name="Note 2 2 2 2 17 5" xfId="54593" xr:uid="{00000000-0005-0000-0000-00009DD20000}"/>
    <cellStyle name="Note 2 2 2 2 18" xfId="54594" xr:uid="{00000000-0005-0000-0000-00009ED20000}"/>
    <cellStyle name="Note 2 2 2 2 18 2" xfId="54595" xr:uid="{00000000-0005-0000-0000-00009FD20000}"/>
    <cellStyle name="Note 2 2 2 2 19" xfId="54596" xr:uid="{00000000-0005-0000-0000-0000A0D20000}"/>
    <cellStyle name="Note 2 2 2 2 19 2" xfId="54597" xr:uid="{00000000-0005-0000-0000-0000A1D20000}"/>
    <cellStyle name="Note 2 2 2 2 2" xfId="1597" xr:uid="{00000000-0005-0000-0000-0000A2D20000}"/>
    <cellStyle name="Note 2 2 2 2 2 2" xfId="1598" xr:uid="{00000000-0005-0000-0000-0000A3D20000}"/>
    <cellStyle name="Note 2 2 2 2 2 2 2" xfId="1599" xr:uid="{00000000-0005-0000-0000-0000A4D20000}"/>
    <cellStyle name="Note 2 2 2 2 2 2 2 2" xfId="54598" xr:uid="{00000000-0005-0000-0000-0000A5D20000}"/>
    <cellStyle name="Note 2 2 2 2 2 2 2 3" xfId="54599" xr:uid="{00000000-0005-0000-0000-0000A6D20000}"/>
    <cellStyle name="Note 2 2 2 2 2 2 2 4" xfId="54600" xr:uid="{00000000-0005-0000-0000-0000A7D20000}"/>
    <cellStyle name="Note 2 2 2 2 2 2 2 5" xfId="54601" xr:uid="{00000000-0005-0000-0000-0000A8D20000}"/>
    <cellStyle name="Note 2 2 2 2 2 2 3" xfId="54602" xr:uid="{00000000-0005-0000-0000-0000A9D20000}"/>
    <cellStyle name="Note 2 2 2 2 2 2 3 2" xfId="54603" xr:uid="{00000000-0005-0000-0000-0000AAD20000}"/>
    <cellStyle name="Note 2 2 2 2 2 2 3 3" xfId="54604" xr:uid="{00000000-0005-0000-0000-0000ABD20000}"/>
    <cellStyle name="Note 2 2 2 2 2 2 3 4" xfId="54605" xr:uid="{00000000-0005-0000-0000-0000ACD20000}"/>
    <cellStyle name="Note 2 2 2 2 2 2 3 5" xfId="54606" xr:uid="{00000000-0005-0000-0000-0000ADD20000}"/>
    <cellStyle name="Note 2 2 2 2 2 2 4" xfId="54607" xr:uid="{00000000-0005-0000-0000-0000AED20000}"/>
    <cellStyle name="Note 2 2 2 2 2 2 4 2" xfId="54608" xr:uid="{00000000-0005-0000-0000-0000AFD20000}"/>
    <cellStyle name="Note 2 2 2 2 2 2 5" xfId="54609" xr:uid="{00000000-0005-0000-0000-0000B0D20000}"/>
    <cellStyle name="Note 2 2 2 2 2 2 5 2" xfId="54610" xr:uid="{00000000-0005-0000-0000-0000B1D20000}"/>
    <cellStyle name="Note 2 2 2 2 2 2 6" xfId="54611" xr:uid="{00000000-0005-0000-0000-0000B2D20000}"/>
    <cellStyle name="Note 2 2 2 2 2 2 6 2" xfId="54612" xr:uid="{00000000-0005-0000-0000-0000B3D20000}"/>
    <cellStyle name="Note 2 2 2 2 2 2 7" xfId="54613" xr:uid="{00000000-0005-0000-0000-0000B4D20000}"/>
    <cellStyle name="Note 2 2 2 2 2 3" xfId="1600" xr:uid="{00000000-0005-0000-0000-0000B5D20000}"/>
    <cellStyle name="Note 2 2 2 2 2 3 2" xfId="54614" xr:uid="{00000000-0005-0000-0000-0000B6D20000}"/>
    <cellStyle name="Note 2 2 2 2 2 3 3" xfId="54615" xr:uid="{00000000-0005-0000-0000-0000B7D20000}"/>
    <cellStyle name="Note 2 2 2 2 2 3 4" xfId="54616" xr:uid="{00000000-0005-0000-0000-0000B8D20000}"/>
    <cellStyle name="Note 2 2 2 2 2 3 5" xfId="54617" xr:uid="{00000000-0005-0000-0000-0000B9D20000}"/>
    <cellStyle name="Note 2 2 2 2 2 4" xfId="54618" xr:uid="{00000000-0005-0000-0000-0000BAD20000}"/>
    <cellStyle name="Note 2 2 2 2 2 4 2" xfId="54619" xr:uid="{00000000-0005-0000-0000-0000BBD20000}"/>
    <cellStyle name="Note 2 2 2 2 2 4 3" xfId="54620" xr:uid="{00000000-0005-0000-0000-0000BCD20000}"/>
    <cellStyle name="Note 2 2 2 2 2 4 4" xfId="54621" xr:uid="{00000000-0005-0000-0000-0000BDD20000}"/>
    <cellStyle name="Note 2 2 2 2 2 4 5" xfId="54622" xr:uid="{00000000-0005-0000-0000-0000BED20000}"/>
    <cellStyle name="Note 2 2 2 2 2 5" xfId="54623" xr:uid="{00000000-0005-0000-0000-0000BFD20000}"/>
    <cellStyle name="Note 2 2 2 2 2 5 2" xfId="54624" xr:uid="{00000000-0005-0000-0000-0000C0D20000}"/>
    <cellStyle name="Note 2 2 2 2 2 6" xfId="54625" xr:uid="{00000000-0005-0000-0000-0000C1D20000}"/>
    <cellStyle name="Note 2 2 2 2 2 6 2" xfId="54626" xr:uid="{00000000-0005-0000-0000-0000C2D20000}"/>
    <cellStyle name="Note 2 2 2 2 2 7" xfId="54627" xr:uid="{00000000-0005-0000-0000-0000C3D20000}"/>
    <cellStyle name="Note 2 2 2 2 2 7 2" xfId="54628" xr:uid="{00000000-0005-0000-0000-0000C4D20000}"/>
    <cellStyle name="Note 2 2 2 2 2 8" xfId="54629" xr:uid="{00000000-0005-0000-0000-0000C5D20000}"/>
    <cellStyle name="Note 2 2 2 2 20" xfId="54630" xr:uid="{00000000-0005-0000-0000-0000C6D20000}"/>
    <cellStyle name="Note 2 2 2 2 20 2" xfId="54631" xr:uid="{00000000-0005-0000-0000-0000C7D20000}"/>
    <cellStyle name="Note 2 2 2 2 21" xfId="54632" xr:uid="{00000000-0005-0000-0000-0000C8D20000}"/>
    <cellStyle name="Note 2 2 2 2 3" xfId="1601" xr:uid="{00000000-0005-0000-0000-0000C9D20000}"/>
    <cellStyle name="Note 2 2 2 2 3 2" xfId="1602" xr:uid="{00000000-0005-0000-0000-0000CAD20000}"/>
    <cellStyle name="Note 2 2 2 2 3 2 2" xfId="1603" xr:uid="{00000000-0005-0000-0000-0000CBD20000}"/>
    <cellStyle name="Note 2 2 2 2 3 2 2 2" xfId="54633" xr:uid="{00000000-0005-0000-0000-0000CCD20000}"/>
    <cellStyle name="Note 2 2 2 2 3 2 2 3" xfId="54634" xr:uid="{00000000-0005-0000-0000-0000CDD20000}"/>
    <cellStyle name="Note 2 2 2 2 3 2 2 4" xfId="54635" xr:uid="{00000000-0005-0000-0000-0000CED20000}"/>
    <cellStyle name="Note 2 2 2 2 3 2 2 5" xfId="54636" xr:uid="{00000000-0005-0000-0000-0000CFD20000}"/>
    <cellStyle name="Note 2 2 2 2 3 2 3" xfId="54637" xr:uid="{00000000-0005-0000-0000-0000D0D20000}"/>
    <cellStyle name="Note 2 2 2 2 3 2 3 2" xfId="54638" xr:uid="{00000000-0005-0000-0000-0000D1D20000}"/>
    <cellStyle name="Note 2 2 2 2 3 2 3 3" xfId="54639" xr:uid="{00000000-0005-0000-0000-0000D2D20000}"/>
    <cellStyle name="Note 2 2 2 2 3 2 3 4" xfId="54640" xr:uid="{00000000-0005-0000-0000-0000D3D20000}"/>
    <cellStyle name="Note 2 2 2 2 3 2 3 5" xfId="54641" xr:uid="{00000000-0005-0000-0000-0000D4D20000}"/>
    <cellStyle name="Note 2 2 2 2 3 2 4" xfId="54642" xr:uid="{00000000-0005-0000-0000-0000D5D20000}"/>
    <cellStyle name="Note 2 2 2 2 3 2 4 2" xfId="54643" xr:uid="{00000000-0005-0000-0000-0000D6D20000}"/>
    <cellStyle name="Note 2 2 2 2 3 2 5" xfId="54644" xr:uid="{00000000-0005-0000-0000-0000D7D20000}"/>
    <cellStyle name="Note 2 2 2 2 3 2 5 2" xfId="54645" xr:uid="{00000000-0005-0000-0000-0000D8D20000}"/>
    <cellStyle name="Note 2 2 2 2 3 2 6" xfId="54646" xr:uid="{00000000-0005-0000-0000-0000D9D20000}"/>
    <cellStyle name="Note 2 2 2 2 3 2 6 2" xfId="54647" xr:uid="{00000000-0005-0000-0000-0000DAD20000}"/>
    <cellStyle name="Note 2 2 2 2 3 2 7" xfId="54648" xr:uid="{00000000-0005-0000-0000-0000DBD20000}"/>
    <cellStyle name="Note 2 2 2 2 3 3" xfId="1604" xr:uid="{00000000-0005-0000-0000-0000DCD20000}"/>
    <cellStyle name="Note 2 2 2 2 3 3 2" xfId="54649" xr:uid="{00000000-0005-0000-0000-0000DDD20000}"/>
    <cellStyle name="Note 2 2 2 2 3 3 3" xfId="54650" xr:uid="{00000000-0005-0000-0000-0000DED20000}"/>
    <cellStyle name="Note 2 2 2 2 3 3 4" xfId="54651" xr:uid="{00000000-0005-0000-0000-0000DFD20000}"/>
    <cellStyle name="Note 2 2 2 2 3 3 5" xfId="54652" xr:uid="{00000000-0005-0000-0000-0000E0D20000}"/>
    <cellStyle name="Note 2 2 2 2 3 4" xfId="54653" xr:uid="{00000000-0005-0000-0000-0000E1D20000}"/>
    <cellStyle name="Note 2 2 2 2 3 4 2" xfId="54654" xr:uid="{00000000-0005-0000-0000-0000E2D20000}"/>
    <cellStyle name="Note 2 2 2 2 3 4 3" xfId="54655" xr:uid="{00000000-0005-0000-0000-0000E3D20000}"/>
    <cellStyle name="Note 2 2 2 2 3 4 4" xfId="54656" xr:uid="{00000000-0005-0000-0000-0000E4D20000}"/>
    <cellStyle name="Note 2 2 2 2 3 4 5" xfId="54657" xr:uid="{00000000-0005-0000-0000-0000E5D20000}"/>
    <cellStyle name="Note 2 2 2 2 3 5" xfId="54658" xr:uid="{00000000-0005-0000-0000-0000E6D20000}"/>
    <cellStyle name="Note 2 2 2 2 3 5 2" xfId="54659" xr:uid="{00000000-0005-0000-0000-0000E7D20000}"/>
    <cellStyle name="Note 2 2 2 2 3 6" xfId="54660" xr:uid="{00000000-0005-0000-0000-0000E8D20000}"/>
    <cellStyle name="Note 2 2 2 2 3 6 2" xfId="54661" xr:uid="{00000000-0005-0000-0000-0000E9D20000}"/>
    <cellStyle name="Note 2 2 2 2 3 7" xfId="54662" xr:uid="{00000000-0005-0000-0000-0000EAD20000}"/>
    <cellStyle name="Note 2 2 2 2 3 7 2" xfId="54663" xr:uid="{00000000-0005-0000-0000-0000EBD20000}"/>
    <cellStyle name="Note 2 2 2 2 3 8" xfId="54664" xr:uid="{00000000-0005-0000-0000-0000ECD20000}"/>
    <cellStyle name="Note 2 2 2 2 4" xfId="1605" xr:uid="{00000000-0005-0000-0000-0000EDD20000}"/>
    <cellStyle name="Note 2 2 2 2 4 2" xfId="1606" xr:uid="{00000000-0005-0000-0000-0000EED20000}"/>
    <cellStyle name="Note 2 2 2 2 4 2 2" xfId="1607" xr:uid="{00000000-0005-0000-0000-0000EFD20000}"/>
    <cellStyle name="Note 2 2 2 2 4 2 2 2" xfId="54665" xr:uid="{00000000-0005-0000-0000-0000F0D20000}"/>
    <cellStyle name="Note 2 2 2 2 4 2 2 3" xfId="54666" xr:uid="{00000000-0005-0000-0000-0000F1D20000}"/>
    <cellStyle name="Note 2 2 2 2 4 2 2 4" xfId="54667" xr:uid="{00000000-0005-0000-0000-0000F2D20000}"/>
    <cellStyle name="Note 2 2 2 2 4 2 2 5" xfId="54668" xr:uid="{00000000-0005-0000-0000-0000F3D20000}"/>
    <cellStyle name="Note 2 2 2 2 4 2 3" xfId="54669" xr:uid="{00000000-0005-0000-0000-0000F4D20000}"/>
    <cellStyle name="Note 2 2 2 2 4 2 3 2" xfId="54670" xr:uid="{00000000-0005-0000-0000-0000F5D20000}"/>
    <cellStyle name="Note 2 2 2 2 4 2 3 3" xfId="54671" xr:uid="{00000000-0005-0000-0000-0000F6D20000}"/>
    <cellStyle name="Note 2 2 2 2 4 2 3 4" xfId="54672" xr:uid="{00000000-0005-0000-0000-0000F7D20000}"/>
    <cellStyle name="Note 2 2 2 2 4 2 3 5" xfId="54673" xr:uid="{00000000-0005-0000-0000-0000F8D20000}"/>
    <cellStyle name="Note 2 2 2 2 4 2 4" xfId="54674" xr:uid="{00000000-0005-0000-0000-0000F9D20000}"/>
    <cellStyle name="Note 2 2 2 2 4 2 4 2" xfId="54675" xr:uid="{00000000-0005-0000-0000-0000FAD20000}"/>
    <cellStyle name="Note 2 2 2 2 4 2 5" xfId="54676" xr:uid="{00000000-0005-0000-0000-0000FBD20000}"/>
    <cellStyle name="Note 2 2 2 2 4 2 5 2" xfId="54677" xr:uid="{00000000-0005-0000-0000-0000FCD20000}"/>
    <cellStyle name="Note 2 2 2 2 4 2 6" xfId="54678" xr:uid="{00000000-0005-0000-0000-0000FDD20000}"/>
    <cellStyle name="Note 2 2 2 2 4 2 6 2" xfId="54679" xr:uid="{00000000-0005-0000-0000-0000FED20000}"/>
    <cellStyle name="Note 2 2 2 2 4 2 7" xfId="54680" xr:uid="{00000000-0005-0000-0000-0000FFD20000}"/>
    <cellStyle name="Note 2 2 2 2 4 3" xfId="1608" xr:uid="{00000000-0005-0000-0000-000000D30000}"/>
    <cellStyle name="Note 2 2 2 2 4 3 2" xfId="54681" xr:uid="{00000000-0005-0000-0000-000001D30000}"/>
    <cellStyle name="Note 2 2 2 2 4 3 3" xfId="54682" xr:uid="{00000000-0005-0000-0000-000002D30000}"/>
    <cellStyle name="Note 2 2 2 2 4 3 4" xfId="54683" xr:uid="{00000000-0005-0000-0000-000003D30000}"/>
    <cellStyle name="Note 2 2 2 2 4 3 5" xfId="54684" xr:uid="{00000000-0005-0000-0000-000004D30000}"/>
    <cellStyle name="Note 2 2 2 2 4 4" xfId="54685" xr:uid="{00000000-0005-0000-0000-000005D30000}"/>
    <cellStyle name="Note 2 2 2 2 4 4 2" xfId="54686" xr:uid="{00000000-0005-0000-0000-000006D30000}"/>
    <cellStyle name="Note 2 2 2 2 4 4 3" xfId="54687" xr:uid="{00000000-0005-0000-0000-000007D30000}"/>
    <cellStyle name="Note 2 2 2 2 4 4 4" xfId="54688" xr:uid="{00000000-0005-0000-0000-000008D30000}"/>
    <cellStyle name="Note 2 2 2 2 4 4 5" xfId="54689" xr:uid="{00000000-0005-0000-0000-000009D30000}"/>
    <cellStyle name="Note 2 2 2 2 4 5" xfId="54690" xr:uid="{00000000-0005-0000-0000-00000AD30000}"/>
    <cellStyle name="Note 2 2 2 2 4 5 2" xfId="54691" xr:uid="{00000000-0005-0000-0000-00000BD30000}"/>
    <cellStyle name="Note 2 2 2 2 4 6" xfId="54692" xr:uid="{00000000-0005-0000-0000-00000CD30000}"/>
    <cellStyle name="Note 2 2 2 2 4 6 2" xfId="54693" xr:uid="{00000000-0005-0000-0000-00000DD30000}"/>
    <cellStyle name="Note 2 2 2 2 4 7" xfId="54694" xr:uid="{00000000-0005-0000-0000-00000ED30000}"/>
    <cellStyle name="Note 2 2 2 2 4 7 2" xfId="54695" xr:uid="{00000000-0005-0000-0000-00000FD30000}"/>
    <cellStyle name="Note 2 2 2 2 4 8" xfId="54696" xr:uid="{00000000-0005-0000-0000-000010D30000}"/>
    <cellStyle name="Note 2 2 2 2 5" xfId="1609" xr:uid="{00000000-0005-0000-0000-000011D30000}"/>
    <cellStyle name="Note 2 2 2 2 5 2" xfId="1610" xr:uid="{00000000-0005-0000-0000-000012D30000}"/>
    <cellStyle name="Note 2 2 2 2 5 2 2" xfId="1611" xr:uid="{00000000-0005-0000-0000-000013D30000}"/>
    <cellStyle name="Note 2 2 2 2 5 2 2 2" xfId="54697" xr:uid="{00000000-0005-0000-0000-000014D30000}"/>
    <cellStyle name="Note 2 2 2 2 5 2 2 3" xfId="54698" xr:uid="{00000000-0005-0000-0000-000015D30000}"/>
    <cellStyle name="Note 2 2 2 2 5 2 2 4" xfId="54699" xr:uid="{00000000-0005-0000-0000-000016D30000}"/>
    <cellStyle name="Note 2 2 2 2 5 2 2 5" xfId="54700" xr:uid="{00000000-0005-0000-0000-000017D30000}"/>
    <cellStyle name="Note 2 2 2 2 5 2 3" xfId="54701" xr:uid="{00000000-0005-0000-0000-000018D30000}"/>
    <cellStyle name="Note 2 2 2 2 5 2 3 2" xfId="54702" xr:uid="{00000000-0005-0000-0000-000019D30000}"/>
    <cellStyle name="Note 2 2 2 2 5 2 3 3" xfId="54703" xr:uid="{00000000-0005-0000-0000-00001AD30000}"/>
    <cellStyle name="Note 2 2 2 2 5 2 3 4" xfId="54704" xr:uid="{00000000-0005-0000-0000-00001BD30000}"/>
    <cellStyle name="Note 2 2 2 2 5 2 3 5" xfId="54705" xr:uid="{00000000-0005-0000-0000-00001CD30000}"/>
    <cellStyle name="Note 2 2 2 2 5 2 4" xfId="54706" xr:uid="{00000000-0005-0000-0000-00001DD30000}"/>
    <cellStyle name="Note 2 2 2 2 5 2 4 2" xfId="54707" xr:uid="{00000000-0005-0000-0000-00001ED30000}"/>
    <cellStyle name="Note 2 2 2 2 5 2 5" xfId="54708" xr:uid="{00000000-0005-0000-0000-00001FD30000}"/>
    <cellStyle name="Note 2 2 2 2 5 2 5 2" xfId="54709" xr:uid="{00000000-0005-0000-0000-000020D30000}"/>
    <cellStyle name="Note 2 2 2 2 5 2 6" xfId="54710" xr:uid="{00000000-0005-0000-0000-000021D30000}"/>
    <cellStyle name="Note 2 2 2 2 5 2 6 2" xfId="54711" xr:uid="{00000000-0005-0000-0000-000022D30000}"/>
    <cellStyle name="Note 2 2 2 2 5 2 7" xfId="54712" xr:uid="{00000000-0005-0000-0000-000023D30000}"/>
    <cellStyle name="Note 2 2 2 2 5 3" xfId="1612" xr:uid="{00000000-0005-0000-0000-000024D30000}"/>
    <cellStyle name="Note 2 2 2 2 5 3 2" xfId="54713" xr:uid="{00000000-0005-0000-0000-000025D30000}"/>
    <cellStyle name="Note 2 2 2 2 5 3 3" xfId="54714" xr:uid="{00000000-0005-0000-0000-000026D30000}"/>
    <cellStyle name="Note 2 2 2 2 5 3 4" xfId="54715" xr:uid="{00000000-0005-0000-0000-000027D30000}"/>
    <cellStyle name="Note 2 2 2 2 5 3 5" xfId="54716" xr:uid="{00000000-0005-0000-0000-000028D30000}"/>
    <cellStyle name="Note 2 2 2 2 5 4" xfId="54717" xr:uid="{00000000-0005-0000-0000-000029D30000}"/>
    <cellStyle name="Note 2 2 2 2 5 4 2" xfId="54718" xr:uid="{00000000-0005-0000-0000-00002AD30000}"/>
    <cellStyle name="Note 2 2 2 2 5 4 3" xfId="54719" xr:uid="{00000000-0005-0000-0000-00002BD30000}"/>
    <cellStyle name="Note 2 2 2 2 5 4 4" xfId="54720" xr:uid="{00000000-0005-0000-0000-00002CD30000}"/>
    <cellStyle name="Note 2 2 2 2 5 4 5" xfId="54721" xr:uid="{00000000-0005-0000-0000-00002DD30000}"/>
    <cellStyle name="Note 2 2 2 2 5 5" xfId="54722" xr:uid="{00000000-0005-0000-0000-00002ED30000}"/>
    <cellStyle name="Note 2 2 2 2 5 5 2" xfId="54723" xr:uid="{00000000-0005-0000-0000-00002FD30000}"/>
    <cellStyle name="Note 2 2 2 2 5 6" xfId="54724" xr:uid="{00000000-0005-0000-0000-000030D30000}"/>
    <cellStyle name="Note 2 2 2 2 5 6 2" xfId="54725" xr:uid="{00000000-0005-0000-0000-000031D30000}"/>
    <cellStyle name="Note 2 2 2 2 5 7" xfId="54726" xr:uid="{00000000-0005-0000-0000-000032D30000}"/>
    <cellStyle name="Note 2 2 2 2 5 7 2" xfId="54727" xr:uid="{00000000-0005-0000-0000-000033D30000}"/>
    <cellStyle name="Note 2 2 2 2 5 8" xfId="54728" xr:uid="{00000000-0005-0000-0000-000034D30000}"/>
    <cellStyle name="Note 2 2 2 2 6" xfId="1613" xr:uid="{00000000-0005-0000-0000-000035D30000}"/>
    <cellStyle name="Note 2 2 2 2 6 2" xfId="1614" xr:uid="{00000000-0005-0000-0000-000036D30000}"/>
    <cellStyle name="Note 2 2 2 2 6 2 2" xfId="54729" xr:uid="{00000000-0005-0000-0000-000037D30000}"/>
    <cellStyle name="Note 2 2 2 2 6 2 2 2" xfId="54730" xr:uid="{00000000-0005-0000-0000-000038D30000}"/>
    <cellStyle name="Note 2 2 2 2 6 2 2 3" xfId="54731" xr:uid="{00000000-0005-0000-0000-000039D30000}"/>
    <cellStyle name="Note 2 2 2 2 6 2 2 4" xfId="54732" xr:uid="{00000000-0005-0000-0000-00003AD30000}"/>
    <cellStyle name="Note 2 2 2 2 6 2 2 5" xfId="54733" xr:uid="{00000000-0005-0000-0000-00003BD30000}"/>
    <cellStyle name="Note 2 2 2 2 6 2 3" xfId="54734" xr:uid="{00000000-0005-0000-0000-00003CD30000}"/>
    <cellStyle name="Note 2 2 2 2 6 2 3 2" xfId="54735" xr:uid="{00000000-0005-0000-0000-00003DD30000}"/>
    <cellStyle name="Note 2 2 2 2 6 2 3 3" xfId="54736" xr:uid="{00000000-0005-0000-0000-00003ED30000}"/>
    <cellStyle name="Note 2 2 2 2 6 2 3 4" xfId="54737" xr:uid="{00000000-0005-0000-0000-00003FD30000}"/>
    <cellStyle name="Note 2 2 2 2 6 2 3 5" xfId="54738" xr:uid="{00000000-0005-0000-0000-000040D30000}"/>
    <cellStyle name="Note 2 2 2 2 6 2 4" xfId="54739" xr:uid="{00000000-0005-0000-0000-000041D30000}"/>
    <cellStyle name="Note 2 2 2 2 6 2 4 2" xfId="54740" xr:uid="{00000000-0005-0000-0000-000042D30000}"/>
    <cellStyle name="Note 2 2 2 2 6 2 5" xfId="54741" xr:uid="{00000000-0005-0000-0000-000043D30000}"/>
    <cellStyle name="Note 2 2 2 2 6 2 5 2" xfId="54742" xr:uid="{00000000-0005-0000-0000-000044D30000}"/>
    <cellStyle name="Note 2 2 2 2 6 2 6" xfId="54743" xr:uid="{00000000-0005-0000-0000-000045D30000}"/>
    <cellStyle name="Note 2 2 2 2 6 2 6 2" xfId="54744" xr:uid="{00000000-0005-0000-0000-000046D30000}"/>
    <cellStyle name="Note 2 2 2 2 6 2 7" xfId="54745" xr:uid="{00000000-0005-0000-0000-000047D30000}"/>
    <cellStyle name="Note 2 2 2 2 6 3" xfId="54746" xr:uid="{00000000-0005-0000-0000-000048D30000}"/>
    <cellStyle name="Note 2 2 2 2 6 3 2" xfId="54747" xr:uid="{00000000-0005-0000-0000-000049D30000}"/>
    <cellStyle name="Note 2 2 2 2 6 3 3" xfId="54748" xr:uid="{00000000-0005-0000-0000-00004AD30000}"/>
    <cellStyle name="Note 2 2 2 2 6 3 4" xfId="54749" xr:uid="{00000000-0005-0000-0000-00004BD30000}"/>
    <cellStyle name="Note 2 2 2 2 6 3 5" xfId="54750" xr:uid="{00000000-0005-0000-0000-00004CD30000}"/>
    <cellStyle name="Note 2 2 2 2 6 4" xfId="54751" xr:uid="{00000000-0005-0000-0000-00004DD30000}"/>
    <cellStyle name="Note 2 2 2 2 6 4 2" xfId="54752" xr:uid="{00000000-0005-0000-0000-00004ED30000}"/>
    <cellStyle name="Note 2 2 2 2 6 4 3" xfId="54753" xr:uid="{00000000-0005-0000-0000-00004FD30000}"/>
    <cellStyle name="Note 2 2 2 2 6 4 4" xfId="54754" xr:uid="{00000000-0005-0000-0000-000050D30000}"/>
    <cellStyle name="Note 2 2 2 2 6 4 5" xfId="54755" xr:uid="{00000000-0005-0000-0000-000051D30000}"/>
    <cellStyle name="Note 2 2 2 2 6 5" xfId="54756" xr:uid="{00000000-0005-0000-0000-000052D30000}"/>
    <cellStyle name="Note 2 2 2 2 6 5 2" xfId="54757" xr:uid="{00000000-0005-0000-0000-000053D30000}"/>
    <cellStyle name="Note 2 2 2 2 6 6" xfId="54758" xr:uid="{00000000-0005-0000-0000-000054D30000}"/>
    <cellStyle name="Note 2 2 2 2 6 6 2" xfId="54759" xr:uid="{00000000-0005-0000-0000-000055D30000}"/>
    <cellStyle name="Note 2 2 2 2 6 7" xfId="54760" xr:uid="{00000000-0005-0000-0000-000056D30000}"/>
    <cellStyle name="Note 2 2 2 2 6 7 2" xfId="54761" xr:uid="{00000000-0005-0000-0000-000057D30000}"/>
    <cellStyle name="Note 2 2 2 2 6 8" xfId="54762" xr:uid="{00000000-0005-0000-0000-000058D30000}"/>
    <cellStyle name="Note 2 2 2 2 7" xfId="1615" xr:uid="{00000000-0005-0000-0000-000059D30000}"/>
    <cellStyle name="Note 2 2 2 2 7 2" xfId="54763" xr:uid="{00000000-0005-0000-0000-00005AD30000}"/>
    <cellStyle name="Note 2 2 2 2 7 2 2" xfId="54764" xr:uid="{00000000-0005-0000-0000-00005BD30000}"/>
    <cellStyle name="Note 2 2 2 2 7 2 2 2" xfId="54765" xr:uid="{00000000-0005-0000-0000-00005CD30000}"/>
    <cellStyle name="Note 2 2 2 2 7 2 2 3" xfId="54766" xr:uid="{00000000-0005-0000-0000-00005DD30000}"/>
    <cellStyle name="Note 2 2 2 2 7 2 2 4" xfId="54767" xr:uid="{00000000-0005-0000-0000-00005ED30000}"/>
    <cellStyle name="Note 2 2 2 2 7 2 2 5" xfId="54768" xr:uid="{00000000-0005-0000-0000-00005FD30000}"/>
    <cellStyle name="Note 2 2 2 2 7 2 3" xfId="54769" xr:uid="{00000000-0005-0000-0000-000060D30000}"/>
    <cellStyle name="Note 2 2 2 2 7 2 3 2" xfId="54770" xr:uid="{00000000-0005-0000-0000-000061D30000}"/>
    <cellStyle name="Note 2 2 2 2 7 2 3 3" xfId="54771" xr:uid="{00000000-0005-0000-0000-000062D30000}"/>
    <cellStyle name="Note 2 2 2 2 7 2 3 4" xfId="54772" xr:uid="{00000000-0005-0000-0000-000063D30000}"/>
    <cellStyle name="Note 2 2 2 2 7 2 3 5" xfId="54773" xr:uid="{00000000-0005-0000-0000-000064D30000}"/>
    <cellStyle name="Note 2 2 2 2 7 2 4" xfId="54774" xr:uid="{00000000-0005-0000-0000-000065D30000}"/>
    <cellStyle name="Note 2 2 2 2 7 2 4 2" xfId="54775" xr:uid="{00000000-0005-0000-0000-000066D30000}"/>
    <cellStyle name="Note 2 2 2 2 7 2 5" xfId="54776" xr:uid="{00000000-0005-0000-0000-000067D30000}"/>
    <cellStyle name="Note 2 2 2 2 7 2 5 2" xfId="54777" xr:uid="{00000000-0005-0000-0000-000068D30000}"/>
    <cellStyle name="Note 2 2 2 2 7 2 6" xfId="54778" xr:uid="{00000000-0005-0000-0000-000069D30000}"/>
    <cellStyle name="Note 2 2 2 2 7 2 6 2" xfId="54779" xr:uid="{00000000-0005-0000-0000-00006AD30000}"/>
    <cellStyle name="Note 2 2 2 2 7 2 7" xfId="54780" xr:uid="{00000000-0005-0000-0000-00006BD30000}"/>
    <cellStyle name="Note 2 2 2 2 7 3" xfId="54781" xr:uid="{00000000-0005-0000-0000-00006CD30000}"/>
    <cellStyle name="Note 2 2 2 2 7 3 2" xfId="54782" xr:uid="{00000000-0005-0000-0000-00006DD30000}"/>
    <cellStyle name="Note 2 2 2 2 7 3 3" xfId="54783" xr:uid="{00000000-0005-0000-0000-00006ED30000}"/>
    <cellStyle name="Note 2 2 2 2 7 3 4" xfId="54784" xr:uid="{00000000-0005-0000-0000-00006FD30000}"/>
    <cellStyle name="Note 2 2 2 2 7 3 5" xfId="54785" xr:uid="{00000000-0005-0000-0000-000070D30000}"/>
    <cellStyle name="Note 2 2 2 2 7 4" xfId="54786" xr:uid="{00000000-0005-0000-0000-000071D30000}"/>
    <cellStyle name="Note 2 2 2 2 7 4 2" xfId="54787" xr:uid="{00000000-0005-0000-0000-000072D30000}"/>
    <cellStyle name="Note 2 2 2 2 7 4 3" xfId="54788" xr:uid="{00000000-0005-0000-0000-000073D30000}"/>
    <cellStyle name="Note 2 2 2 2 7 4 4" xfId="54789" xr:uid="{00000000-0005-0000-0000-000074D30000}"/>
    <cellStyle name="Note 2 2 2 2 7 4 5" xfId="54790" xr:uid="{00000000-0005-0000-0000-000075D30000}"/>
    <cellStyle name="Note 2 2 2 2 7 5" xfId="54791" xr:uid="{00000000-0005-0000-0000-000076D30000}"/>
    <cellStyle name="Note 2 2 2 2 7 5 2" xfId="54792" xr:uid="{00000000-0005-0000-0000-000077D30000}"/>
    <cellStyle name="Note 2 2 2 2 7 6" xfId="54793" xr:uid="{00000000-0005-0000-0000-000078D30000}"/>
    <cellStyle name="Note 2 2 2 2 7 6 2" xfId="54794" xr:uid="{00000000-0005-0000-0000-000079D30000}"/>
    <cellStyle name="Note 2 2 2 2 7 7" xfId="54795" xr:uid="{00000000-0005-0000-0000-00007AD30000}"/>
    <cellStyle name="Note 2 2 2 2 7 7 2" xfId="54796" xr:uid="{00000000-0005-0000-0000-00007BD30000}"/>
    <cellStyle name="Note 2 2 2 2 7 8" xfId="54797" xr:uid="{00000000-0005-0000-0000-00007CD30000}"/>
    <cellStyle name="Note 2 2 2 2 8" xfId="54798" xr:uid="{00000000-0005-0000-0000-00007DD30000}"/>
    <cellStyle name="Note 2 2 2 2 8 2" xfId="54799" xr:uid="{00000000-0005-0000-0000-00007ED30000}"/>
    <cellStyle name="Note 2 2 2 2 8 2 2" xfId="54800" xr:uid="{00000000-0005-0000-0000-00007FD30000}"/>
    <cellStyle name="Note 2 2 2 2 8 2 2 2" xfId="54801" xr:uid="{00000000-0005-0000-0000-000080D30000}"/>
    <cellStyle name="Note 2 2 2 2 8 2 2 3" xfId="54802" xr:uid="{00000000-0005-0000-0000-000081D30000}"/>
    <cellStyle name="Note 2 2 2 2 8 2 2 4" xfId="54803" xr:uid="{00000000-0005-0000-0000-000082D30000}"/>
    <cellStyle name="Note 2 2 2 2 8 2 2 5" xfId="54804" xr:uid="{00000000-0005-0000-0000-000083D30000}"/>
    <cellStyle name="Note 2 2 2 2 8 2 3" xfId="54805" xr:uid="{00000000-0005-0000-0000-000084D30000}"/>
    <cellStyle name="Note 2 2 2 2 8 2 3 2" xfId="54806" xr:uid="{00000000-0005-0000-0000-000085D30000}"/>
    <cellStyle name="Note 2 2 2 2 8 2 3 3" xfId="54807" xr:uid="{00000000-0005-0000-0000-000086D30000}"/>
    <cellStyle name="Note 2 2 2 2 8 2 3 4" xfId="54808" xr:uid="{00000000-0005-0000-0000-000087D30000}"/>
    <cellStyle name="Note 2 2 2 2 8 2 3 5" xfId="54809" xr:uid="{00000000-0005-0000-0000-000088D30000}"/>
    <cellStyle name="Note 2 2 2 2 8 2 4" xfId="54810" xr:uid="{00000000-0005-0000-0000-000089D30000}"/>
    <cellStyle name="Note 2 2 2 2 8 2 4 2" xfId="54811" xr:uid="{00000000-0005-0000-0000-00008AD30000}"/>
    <cellStyle name="Note 2 2 2 2 8 2 5" xfId="54812" xr:uid="{00000000-0005-0000-0000-00008BD30000}"/>
    <cellStyle name="Note 2 2 2 2 8 2 5 2" xfId="54813" xr:uid="{00000000-0005-0000-0000-00008CD30000}"/>
    <cellStyle name="Note 2 2 2 2 8 2 6" xfId="54814" xr:uid="{00000000-0005-0000-0000-00008DD30000}"/>
    <cellStyle name="Note 2 2 2 2 8 2 6 2" xfId="54815" xr:uid="{00000000-0005-0000-0000-00008ED30000}"/>
    <cellStyle name="Note 2 2 2 2 8 2 7" xfId="54816" xr:uid="{00000000-0005-0000-0000-00008FD30000}"/>
    <cellStyle name="Note 2 2 2 2 8 3" xfId="54817" xr:uid="{00000000-0005-0000-0000-000090D30000}"/>
    <cellStyle name="Note 2 2 2 2 8 3 2" xfId="54818" xr:uid="{00000000-0005-0000-0000-000091D30000}"/>
    <cellStyle name="Note 2 2 2 2 8 3 3" xfId="54819" xr:uid="{00000000-0005-0000-0000-000092D30000}"/>
    <cellStyle name="Note 2 2 2 2 8 3 4" xfId="54820" xr:uid="{00000000-0005-0000-0000-000093D30000}"/>
    <cellStyle name="Note 2 2 2 2 8 3 5" xfId="54821" xr:uid="{00000000-0005-0000-0000-000094D30000}"/>
    <cellStyle name="Note 2 2 2 2 8 4" xfId="54822" xr:uid="{00000000-0005-0000-0000-000095D30000}"/>
    <cellStyle name="Note 2 2 2 2 8 4 2" xfId="54823" xr:uid="{00000000-0005-0000-0000-000096D30000}"/>
    <cellStyle name="Note 2 2 2 2 8 4 3" xfId="54824" xr:uid="{00000000-0005-0000-0000-000097D30000}"/>
    <cellStyle name="Note 2 2 2 2 8 4 4" xfId="54825" xr:uid="{00000000-0005-0000-0000-000098D30000}"/>
    <cellStyle name="Note 2 2 2 2 8 4 5" xfId="54826" xr:uid="{00000000-0005-0000-0000-000099D30000}"/>
    <cellStyle name="Note 2 2 2 2 8 5" xfId="54827" xr:uid="{00000000-0005-0000-0000-00009AD30000}"/>
    <cellStyle name="Note 2 2 2 2 8 5 2" xfId="54828" xr:uid="{00000000-0005-0000-0000-00009BD30000}"/>
    <cellStyle name="Note 2 2 2 2 8 6" xfId="54829" xr:uid="{00000000-0005-0000-0000-00009CD30000}"/>
    <cellStyle name="Note 2 2 2 2 8 6 2" xfId="54830" xr:uid="{00000000-0005-0000-0000-00009DD30000}"/>
    <cellStyle name="Note 2 2 2 2 8 7" xfId="54831" xr:uid="{00000000-0005-0000-0000-00009ED30000}"/>
    <cellStyle name="Note 2 2 2 2 8 7 2" xfId="54832" xr:uid="{00000000-0005-0000-0000-00009FD30000}"/>
    <cellStyle name="Note 2 2 2 2 8 8" xfId="54833" xr:uid="{00000000-0005-0000-0000-0000A0D30000}"/>
    <cellStyle name="Note 2 2 2 2 9" xfId="54834" xr:uid="{00000000-0005-0000-0000-0000A1D30000}"/>
    <cellStyle name="Note 2 2 2 2 9 2" xfId="54835" xr:uid="{00000000-0005-0000-0000-0000A2D30000}"/>
    <cellStyle name="Note 2 2 2 2 9 2 2" xfId="54836" xr:uid="{00000000-0005-0000-0000-0000A3D30000}"/>
    <cellStyle name="Note 2 2 2 2 9 2 2 2" xfId="54837" xr:uid="{00000000-0005-0000-0000-0000A4D30000}"/>
    <cellStyle name="Note 2 2 2 2 9 2 2 3" xfId="54838" xr:uid="{00000000-0005-0000-0000-0000A5D30000}"/>
    <cellStyle name="Note 2 2 2 2 9 2 2 4" xfId="54839" xr:uid="{00000000-0005-0000-0000-0000A6D30000}"/>
    <cellStyle name="Note 2 2 2 2 9 2 2 5" xfId="54840" xr:uid="{00000000-0005-0000-0000-0000A7D30000}"/>
    <cellStyle name="Note 2 2 2 2 9 2 3" xfId="54841" xr:uid="{00000000-0005-0000-0000-0000A8D30000}"/>
    <cellStyle name="Note 2 2 2 2 9 2 3 2" xfId="54842" xr:uid="{00000000-0005-0000-0000-0000A9D30000}"/>
    <cellStyle name="Note 2 2 2 2 9 2 3 3" xfId="54843" xr:uid="{00000000-0005-0000-0000-0000AAD30000}"/>
    <cellStyle name="Note 2 2 2 2 9 2 3 4" xfId="54844" xr:uid="{00000000-0005-0000-0000-0000ABD30000}"/>
    <cellStyle name="Note 2 2 2 2 9 2 3 5" xfId="54845" xr:uid="{00000000-0005-0000-0000-0000ACD30000}"/>
    <cellStyle name="Note 2 2 2 2 9 2 4" xfId="54846" xr:uid="{00000000-0005-0000-0000-0000ADD30000}"/>
    <cellStyle name="Note 2 2 2 2 9 2 4 2" xfId="54847" xr:uid="{00000000-0005-0000-0000-0000AED30000}"/>
    <cellStyle name="Note 2 2 2 2 9 2 5" xfId="54848" xr:uid="{00000000-0005-0000-0000-0000AFD30000}"/>
    <cellStyle name="Note 2 2 2 2 9 2 5 2" xfId="54849" xr:uid="{00000000-0005-0000-0000-0000B0D30000}"/>
    <cellStyle name="Note 2 2 2 2 9 2 6" xfId="54850" xr:uid="{00000000-0005-0000-0000-0000B1D30000}"/>
    <cellStyle name="Note 2 2 2 2 9 2 6 2" xfId="54851" xr:uid="{00000000-0005-0000-0000-0000B2D30000}"/>
    <cellStyle name="Note 2 2 2 2 9 2 7" xfId="54852" xr:uid="{00000000-0005-0000-0000-0000B3D30000}"/>
    <cellStyle name="Note 2 2 2 2 9 3" xfId="54853" xr:uid="{00000000-0005-0000-0000-0000B4D30000}"/>
    <cellStyle name="Note 2 2 2 2 9 3 2" xfId="54854" xr:uid="{00000000-0005-0000-0000-0000B5D30000}"/>
    <cellStyle name="Note 2 2 2 2 9 3 3" xfId="54855" xr:uid="{00000000-0005-0000-0000-0000B6D30000}"/>
    <cellStyle name="Note 2 2 2 2 9 3 4" xfId="54856" xr:uid="{00000000-0005-0000-0000-0000B7D30000}"/>
    <cellStyle name="Note 2 2 2 2 9 3 5" xfId="54857" xr:uid="{00000000-0005-0000-0000-0000B8D30000}"/>
    <cellStyle name="Note 2 2 2 2 9 4" xfId="54858" xr:uid="{00000000-0005-0000-0000-0000B9D30000}"/>
    <cellStyle name="Note 2 2 2 2 9 4 2" xfId="54859" xr:uid="{00000000-0005-0000-0000-0000BAD30000}"/>
    <cellStyle name="Note 2 2 2 2 9 4 3" xfId="54860" xr:uid="{00000000-0005-0000-0000-0000BBD30000}"/>
    <cellStyle name="Note 2 2 2 2 9 4 4" xfId="54861" xr:uid="{00000000-0005-0000-0000-0000BCD30000}"/>
    <cellStyle name="Note 2 2 2 2 9 4 5" xfId="54862" xr:uid="{00000000-0005-0000-0000-0000BDD30000}"/>
    <cellStyle name="Note 2 2 2 2 9 5" xfId="54863" xr:uid="{00000000-0005-0000-0000-0000BED30000}"/>
    <cellStyle name="Note 2 2 2 2 9 5 2" xfId="54864" xr:uid="{00000000-0005-0000-0000-0000BFD30000}"/>
    <cellStyle name="Note 2 2 2 2 9 6" xfId="54865" xr:uid="{00000000-0005-0000-0000-0000C0D30000}"/>
    <cellStyle name="Note 2 2 2 2 9 6 2" xfId="54866" xr:uid="{00000000-0005-0000-0000-0000C1D30000}"/>
    <cellStyle name="Note 2 2 2 2 9 7" xfId="54867" xr:uid="{00000000-0005-0000-0000-0000C2D30000}"/>
    <cellStyle name="Note 2 2 2 2 9 7 2" xfId="54868" xr:uid="{00000000-0005-0000-0000-0000C3D30000}"/>
    <cellStyle name="Note 2 2 2 2 9 8" xfId="54869" xr:uid="{00000000-0005-0000-0000-0000C4D30000}"/>
    <cellStyle name="Note 2 2 2 3" xfId="1616" xr:uid="{00000000-0005-0000-0000-0000C5D30000}"/>
    <cellStyle name="Note 2 2 2 3 2" xfId="1617" xr:uid="{00000000-0005-0000-0000-0000C6D30000}"/>
    <cellStyle name="Note 2 2 2 3 2 2" xfId="1618" xr:uid="{00000000-0005-0000-0000-0000C7D30000}"/>
    <cellStyle name="Note 2 2 2 3 3" xfId="1619" xr:uid="{00000000-0005-0000-0000-0000C8D30000}"/>
    <cellStyle name="Note 2 2 2 3 3 2" xfId="54870" xr:uid="{00000000-0005-0000-0000-0000C9D30000}"/>
    <cellStyle name="Note 2 2 2 3 4" xfId="54871" xr:uid="{00000000-0005-0000-0000-0000CAD30000}"/>
    <cellStyle name="Note 2 2 2 3 5" xfId="54872" xr:uid="{00000000-0005-0000-0000-0000CBD30000}"/>
    <cellStyle name="Note 2 2 2 4" xfId="1620" xr:uid="{00000000-0005-0000-0000-0000CCD30000}"/>
    <cellStyle name="Note 2 2 2 4 2" xfId="1621" xr:uid="{00000000-0005-0000-0000-0000CDD30000}"/>
    <cellStyle name="Note 2 2 2 4 2 2" xfId="1622" xr:uid="{00000000-0005-0000-0000-0000CED30000}"/>
    <cellStyle name="Note 2 2 2 4 3" xfId="1623" xr:uid="{00000000-0005-0000-0000-0000CFD30000}"/>
    <cellStyle name="Note 2 2 2 4 3 2" xfId="54873" xr:uid="{00000000-0005-0000-0000-0000D0D30000}"/>
    <cellStyle name="Note 2 2 2 4 4" xfId="54874" xr:uid="{00000000-0005-0000-0000-0000D1D30000}"/>
    <cellStyle name="Note 2 2 2 4 5" xfId="54875" xr:uid="{00000000-0005-0000-0000-0000D2D30000}"/>
    <cellStyle name="Note 2 2 2 5" xfId="1624" xr:uid="{00000000-0005-0000-0000-0000D3D30000}"/>
    <cellStyle name="Note 2 2 2 5 2" xfId="1625" xr:uid="{00000000-0005-0000-0000-0000D4D30000}"/>
    <cellStyle name="Note 2 2 2 5 2 2" xfId="54876" xr:uid="{00000000-0005-0000-0000-0000D5D30000}"/>
    <cellStyle name="Note 2 2 2 6" xfId="1626" xr:uid="{00000000-0005-0000-0000-0000D6D30000}"/>
    <cellStyle name="Note 2 2 2 6 2" xfId="54877" xr:uid="{00000000-0005-0000-0000-0000D7D30000}"/>
    <cellStyle name="Note 2 2 2 7" xfId="54878" xr:uid="{00000000-0005-0000-0000-0000D8D30000}"/>
    <cellStyle name="Note 2 2 2 7 2" xfId="54879" xr:uid="{00000000-0005-0000-0000-0000D9D30000}"/>
    <cellStyle name="Note 2 2 2_T-straight with PEDs adjustor" xfId="54880" xr:uid="{00000000-0005-0000-0000-0000DAD30000}"/>
    <cellStyle name="Note 2 2 3" xfId="1627" xr:uid="{00000000-0005-0000-0000-0000DBD30000}"/>
    <cellStyle name="Note 2 2 3 10" xfId="54881" xr:uid="{00000000-0005-0000-0000-0000DCD30000}"/>
    <cellStyle name="Note 2 2 3 10 2" xfId="54882" xr:uid="{00000000-0005-0000-0000-0000DDD30000}"/>
    <cellStyle name="Note 2 2 3 10 2 2" xfId="54883" xr:uid="{00000000-0005-0000-0000-0000DED30000}"/>
    <cellStyle name="Note 2 2 3 10 2 2 2" xfId="54884" xr:uid="{00000000-0005-0000-0000-0000DFD30000}"/>
    <cellStyle name="Note 2 2 3 10 2 2 3" xfId="54885" xr:uid="{00000000-0005-0000-0000-0000E0D30000}"/>
    <cellStyle name="Note 2 2 3 10 2 2 4" xfId="54886" xr:uid="{00000000-0005-0000-0000-0000E1D30000}"/>
    <cellStyle name="Note 2 2 3 10 2 2 5" xfId="54887" xr:uid="{00000000-0005-0000-0000-0000E2D30000}"/>
    <cellStyle name="Note 2 2 3 10 2 3" xfId="54888" xr:uid="{00000000-0005-0000-0000-0000E3D30000}"/>
    <cellStyle name="Note 2 2 3 10 2 3 2" xfId="54889" xr:uid="{00000000-0005-0000-0000-0000E4D30000}"/>
    <cellStyle name="Note 2 2 3 10 2 3 3" xfId="54890" xr:uid="{00000000-0005-0000-0000-0000E5D30000}"/>
    <cellStyle name="Note 2 2 3 10 2 3 4" xfId="54891" xr:uid="{00000000-0005-0000-0000-0000E6D30000}"/>
    <cellStyle name="Note 2 2 3 10 2 3 5" xfId="54892" xr:uid="{00000000-0005-0000-0000-0000E7D30000}"/>
    <cellStyle name="Note 2 2 3 10 2 4" xfId="54893" xr:uid="{00000000-0005-0000-0000-0000E8D30000}"/>
    <cellStyle name="Note 2 2 3 10 2 4 2" xfId="54894" xr:uid="{00000000-0005-0000-0000-0000E9D30000}"/>
    <cellStyle name="Note 2 2 3 10 2 5" xfId="54895" xr:uid="{00000000-0005-0000-0000-0000EAD30000}"/>
    <cellStyle name="Note 2 2 3 10 2 5 2" xfId="54896" xr:uid="{00000000-0005-0000-0000-0000EBD30000}"/>
    <cellStyle name="Note 2 2 3 10 2 6" xfId="54897" xr:uid="{00000000-0005-0000-0000-0000ECD30000}"/>
    <cellStyle name="Note 2 2 3 10 2 6 2" xfId="54898" xr:uid="{00000000-0005-0000-0000-0000EDD30000}"/>
    <cellStyle name="Note 2 2 3 10 2 7" xfId="54899" xr:uid="{00000000-0005-0000-0000-0000EED30000}"/>
    <cellStyle name="Note 2 2 3 10 3" xfId="54900" xr:uid="{00000000-0005-0000-0000-0000EFD30000}"/>
    <cellStyle name="Note 2 2 3 10 3 2" xfId="54901" xr:uid="{00000000-0005-0000-0000-0000F0D30000}"/>
    <cellStyle name="Note 2 2 3 10 3 3" xfId="54902" xr:uid="{00000000-0005-0000-0000-0000F1D30000}"/>
    <cellStyle name="Note 2 2 3 10 3 4" xfId="54903" xr:uid="{00000000-0005-0000-0000-0000F2D30000}"/>
    <cellStyle name="Note 2 2 3 10 3 5" xfId="54904" xr:uid="{00000000-0005-0000-0000-0000F3D30000}"/>
    <cellStyle name="Note 2 2 3 10 4" xfId="54905" xr:uid="{00000000-0005-0000-0000-0000F4D30000}"/>
    <cellStyle name="Note 2 2 3 10 4 2" xfId="54906" xr:uid="{00000000-0005-0000-0000-0000F5D30000}"/>
    <cellStyle name="Note 2 2 3 10 4 3" xfId="54907" xr:uid="{00000000-0005-0000-0000-0000F6D30000}"/>
    <cellStyle name="Note 2 2 3 10 4 4" xfId="54908" xr:uid="{00000000-0005-0000-0000-0000F7D30000}"/>
    <cellStyle name="Note 2 2 3 10 4 5" xfId="54909" xr:uid="{00000000-0005-0000-0000-0000F8D30000}"/>
    <cellStyle name="Note 2 2 3 10 5" xfId="54910" xr:uid="{00000000-0005-0000-0000-0000F9D30000}"/>
    <cellStyle name="Note 2 2 3 10 5 2" xfId="54911" xr:uid="{00000000-0005-0000-0000-0000FAD30000}"/>
    <cellStyle name="Note 2 2 3 10 6" xfId="54912" xr:uid="{00000000-0005-0000-0000-0000FBD30000}"/>
    <cellStyle name="Note 2 2 3 10 6 2" xfId="54913" xr:uid="{00000000-0005-0000-0000-0000FCD30000}"/>
    <cellStyle name="Note 2 2 3 10 7" xfId="54914" xr:uid="{00000000-0005-0000-0000-0000FDD30000}"/>
    <cellStyle name="Note 2 2 3 10 7 2" xfId="54915" xr:uid="{00000000-0005-0000-0000-0000FED30000}"/>
    <cellStyle name="Note 2 2 3 10 8" xfId="54916" xr:uid="{00000000-0005-0000-0000-0000FFD30000}"/>
    <cellStyle name="Note 2 2 3 11" xfId="54917" xr:uid="{00000000-0005-0000-0000-000000D40000}"/>
    <cellStyle name="Note 2 2 3 11 2" xfId="54918" xr:uid="{00000000-0005-0000-0000-000001D40000}"/>
    <cellStyle name="Note 2 2 3 11 2 2" xfId="54919" xr:uid="{00000000-0005-0000-0000-000002D40000}"/>
    <cellStyle name="Note 2 2 3 11 2 2 2" xfId="54920" xr:uid="{00000000-0005-0000-0000-000003D40000}"/>
    <cellStyle name="Note 2 2 3 11 2 2 3" xfId="54921" xr:uid="{00000000-0005-0000-0000-000004D40000}"/>
    <cellStyle name="Note 2 2 3 11 2 2 4" xfId="54922" xr:uid="{00000000-0005-0000-0000-000005D40000}"/>
    <cellStyle name="Note 2 2 3 11 2 2 5" xfId="54923" xr:uid="{00000000-0005-0000-0000-000006D40000}"/>
    <cellStyle name="Note 2 2 3 11 2 3" xfId="54924" xr:uid="{00000000-0005-0000-0000-000007D40000}"/>
    <cellStyle name="Note 2 2 3 11 2 3 2" xfId="54925" xr:uid="{00000000-0005-0000-0000-000008D40000}"/>
    <cellStyle name="Note 2 2 3 11 2 3 3" xfId="54926" xr:uid="{00000000-0005-0000-0000-000009D40000}"/>
    <cellStyle name="Note 2 2 3 11 2 3 4" xfId="54927" xr:uid="{00000000-0005-0000-0000-00000AD40000}"/>
    <cellStyle name="Note 2 2 3 11 2 3 5" xfId="54928" xr:uid="{00000000-0005-0000-0000-00000BD40000}"/>
    <cellStyle name="Note 2 2 3 11 2 4" xfId="54929" xr:uid="{00000000-0005-0000-0000-00000CD40000}"/>
    <cellStyle name="Note 2 2 3 11 2 4 2" xfId="54930" xr:uid="{00000000-0005-0000-0000-00000DD40000}"/>
    <cellStyle name="Note 2 2 3 11 2 5" xfId="54931" xr:uid="{00000000-0005-0000-0000-00000ED40000}"/>
    <cellStyle name="Note 2 2 3 11 2 5 2" xfId="54932" xr:uid="{00000000-0005-0000-0000-00000FD40000}"/>
    <cellStyle name="Note 2 2 3 11 2 6" xfId="54933" xr:uid="{00000000-0005-0000-0000-000010D40000}"/>
    <cellStyle name="Note 2 2 3 11 2 6 2" xfId="54934" xr:uid="{00000000-0005-0000-0000-000011D40000}"/>
    <cellStyle name="Note 2 2 3 11 2 7" xfId="54935" xr:uid="{00000000-0005-0000-0000-000012D40000}"/>
    <cellStyle name="Note 2 2 3 11 3" xfId="54936" xr:uid="{00000000-0005-0000-0000-000013D40000}"/>
    <cellStyle name="Note 2 2 3 11 3 2" xfId="54937" xr:uid="{00000000-0005-0000-0000-000014D40000}"/>
    <cellStyle name="Note 2 2 3 11 3 3" xfId="54938" xr:uid="{00000000-0005-0000-0000-000015D40000}"/>
    <cellStyle name="Note 2 2 3 11 3 4" xfId="54939" xr:uid="{00000000-0005-0000-0000-000016D40000}"/>
    <cellStyle name="Note 2 2 3 11 3 5" xfId="54940" xr:uid="{00000000-0005-0000-0000-000017D40000}"/>
    <cellStyle name="Note 2 2 3 11 4" xfId="54941" xr:uid="{00000000-0005-0000-0000-000018D40000}"/>
    <cellStyle name="Note 2 2 3 11 4 2" xfId="54942" xr:uid="{00000000-0005-0000-0000-000019D40000}"/>
    <cellStyle name="Note 2 2 3 11 4 3" xfId="54943" xr:uid="{00000000-0005-0000-0000-00001AD40000}"/>
    <cellStyle name="Note 2 2 3 11 4 4" xfId="54944" xr:uid="{00000000-0005-0000-0000-00001BD40000}"/>
    <cellStyle name="Note 2 2 3 11 4 5" xfId="54945" xr:uid="{00000000-0005-0000-0000-00001CD40000}"/>
    <cellStyle name="Note 2 2 3 11 5" xfId="54946" xr:uid="{00000000-0005-0000-0000-00001DD40000}"/>
    <cellStyle name="Note 2 2 3 11 5 2" xfId="54947" xr:uid="{00000000-0005-0000-0000-00001ED40000}"/>
    <cellStyle name="Note 2 2 3 11 6" xfId="54948" xr:uid="{00000000-0005-0000-0000-00001FD40000}"/>
    <cellStyle name="Note 2 2 3 11 6 2" xfId="54949" xr:uid="{00000000-0005-0000-0000-000020D40000}"/>
    <cellStyle name="Note 2 2 3 11 7" xfId="54950" xr:uid="{00000000-0005-0000-0000-000021D40000}"/>
    <cellStyle name="Note 2 2 3 11 7 2" xfId="54951" xr:uid="{00000000-0005-0000-0000-000022D40000}"/>
    <cellStyle name="Note 2 2 3 11 8" xfId="54952" xr:uid="{00000000-0005-0000-0000-000023D40000}"/>
    <cellStyle name="Note 2 2 3 12" xfId="54953" xr:uid="{00000000-0005-0000-0000-000024D40000}"/>
    <cellStyle name="Note 2 2 3 12 2" xfId="54954" xr:uid="{00000000-0005-0000-0000-000025D40000}"/>
    <cellStyle name="Note 2 2 3 12 2 2" xfId="54955" xr:uid="{00000000-0005-0000-0000-000026D40000}"/>
    <cellStyle name="Note 2 2 3 12 2 2 2" xfId="54956" xr:uid="{00000000-0005-0000-0000-000027D40000}"/>
    <cellStyle name="Note 2 2 3 12 2 2 3" xfId="54957" xr:uid="{00000000-0005-0000-0000-000028D40000}"/>
    <cellStyle name="Note 2 2 3 12 2 2 4" xfId="54958" xr:uid="{00000000-0005-0000-0000-000029D40000}"/>
    <cellStyle name="Note 2 2 3 12 2 2 5" xfId="54959" xr:uid="{00000000-0005-0000-0000-00002AD40000}"/>
    <cellStyle name="Note 2 2 3 12 2 3" xfId="54960" xr:uid="{00000000-0005-0000-0000-00002BD40000}"/>
    <cellStyle name="Note 2 2 3 12 2 3 2" xfId="54961" xr:uid="{00000000-0005-0000-0000-00002CD40000}"/>
    <cellStyle name="Note 2 2 3 12 2 3 3" xfId="54962" xr:uid="{00000000-0005-0000-0000-00002DD40000}"/>
    <cellStyle name="Note 2 2 3 12 2 3 4" xfId="54963" xr:uid="{00000000-0005-0000-0000-00002ED40000}"/>
    <cellStyle name="Note 2 2 3 12 2 3 5" xfId="54964" xr:uid="{00000000-0005-0000-0000-00002FD40000}"/>
    <cellStyle name="Note 2 2 3 12 2 4" xfId="54965" xr:uid="{00000000-0005-0000-0000-000030D40000}"/>
    <cellStyle name="Note 2 2 3 12 2 4 2" xfId="54966" xr:uid="{00000000-0005-0000-0000-000031D40000}"/>
    <cellStyle name="Note 2 2 3 12 2 5" xfId="54967" xr:uid="{00000000-0005-0000-0000-000032D40000}"/>
    <cellStyle name="Note 2 2 3 12 2 5 2" xfId="54968" xr:uid="{00000000-0005-0000-0000-000033D40000}"/>
    <cellStyle name="Note 2 2 3 12 2 6" xfId="54969" xr:uid="{00000000-0005-0000-0000-000034D40000}"/>
    <cellStyle name="Note 2 2 3 12 2 6 2" xfId="54970" xr:uid="{00000000-0005-0000-0000-000035D40000}"/>
    <cellStyle name="Note 2 2 3 12 2 7" xfId="54971" xr:uid="{00000000-0005-0000-0000-000036D40000}"/>
    <cellStyle name="Note 2 2 3 12 3" xfId="54972" xr:uid="{00000000-0005-0000-0000-000037D40000}"/>
    <cellStyle name="Note 2 2 3 12 3 2" xfId="54973" xr:uid="{00000000-0005-0000-0000-000038D40000}"/>
    <cellStyle name="Note 2 2 3 12 3 3" xfId="54974" xr:uid="{00000000-0005-0000-0000-000039D40000}"/>
    <cellStyle name="Note 2 2 3 12 3 4" xfId="54975" xr:uid="{00000000-0005-0000-0000-00003AD40000}"/>
    <cellStyle name="Note 2 2 3 12 3 5" xfId="54976" xr:uid="{00000000-0005-0000-0000-00003BD40000}"/>
    <cellStyle name="Note 2 2 3 12 4" xfId="54977" xr:uid="{00000000-0005-0000-0000-00003CD40000}"/>
    <cellStyle name="Note 2 2 3 12 4 2" xfId="54978" xr:uid="{00000000-0005-0000-0000-00003DD40000}"/>
    <cellStyle name="Note 2 2 3 12 4 3" xfId="54979" xr:uid="{00000000-0005-0000-0000-00003ED40000}"/>
    <cellStyle name="Note 2 2 3 12 4 4" xfId="54980" xr:uid="{00000000-0005-0000-0000-00003FD40000}"/>
    <cellStyle name="Note 2 2 3 12 4 5" xfId="54981" xr:uid="{00000000-0005-0000-0000-000040D40000}"/>
    <cellStyle name="Note 2 2 3 12 5" xfId="54982" xr:uid="{00000000-0005-0000-0000-000041D40000}"/>
    <cellStyle name="Note 2 2 3 12 5 2" xfId="54983" xr:uid="{00000000-0005-0000-0000-000042D40000}"/>
    <cellStyle name="Note 2 2 3 12 6" xfId="54984" xr:uid="{00000000-0005-0000-0000-000043D40000}"/>
    <cellStyle name="Note 2 2 3 12 6 2" xfId="54985" xr:uid="{00000000-0005-0000-0000-000044D40000}"/>
    <cellStyle name="Note 2 2 3 12 7" xfId="54986" xr:uid="{00000000-0005-0000-0000-000045D40000}"/>
    <cellStyle name="Note 2 2 3 12 7 2" xfId="54987" xr:uid="{00000000-0005-0000-0000-000046D40000}"/>
    <cellStyle name="Note 2 2 3 12 8" xfId="54988" xr:uid="{00000000-0005-0000-0000-000047D40000}"/>
    <cellStyle name="Note 2 2 3 13" xfId="54989" xr:uid="{00000000-0005-0000-0000-000048D40000}"/>
    <cellStyle name="Note 2 2 3 13 2" xfId="54990" xr:uid="{00000000-0005-0000-0000-000049D40000}"/>
    <cellStyle name="Note 2 2 3 13 2 2" xfId="54991" xr:uid="{00000000-0005-0000-0000-00004AD40000}"/>
    <cellStyle name="Note 2 2 3 13 2 2 2" xfId="54992" xr:uid="{00000000-0005-0000-0000-00004BD40000}"/>
    <cellStyle name="Note 2 2 3 13 2 2 3" xfId="54993" xr:uid="{00000000-0005-0000-0000-00004CD40000}"/>
    <cellStyle name="Note 2 2 3 13 2 2 4" xfId="54994" xr:uid="{00000000-0005-0000-0000-00004DD40000}"/>
    <cellStyle name="Note 2 2 3 13 2 2 5" xfId="54995" xr:uid="{00000000-0005-0000-0000-00004ED40000}"/>
    <cellStyle name="Note 2 2 3 13 2 3" xfId="54996" xr:uid="{00000000-0005-0000-0000-00004FD40000}"/>
    <cellStyle name="Note 2 2 3 13 2 3 2" xfId="54997" xr:uid="{00000000-0005-0000-0000-000050D40000}"/>
    <cellStyle name="Note 2 2 3 13 2 3 3" xfId="54998" xr:uid="{00000000-0005-0000-0000-000051D40000}"/>
    <cellStyle name="Note 2 2 3 13 2 3 4" xfId="54999" xr:uid="{00000000-0005-0000-0000-000052D40000}"/>
    <cellStyle name="Note 2 2 3 13 2 3 5" xfId="55000" xr:uid="{00000000-0005-0000-0000-000053D40000}"/>
    <cellStyle name="Note 2 2 3 13 2 4" xfId="55001" xr:uid="{00000000-0005-0000-0000-000054D40000}"/>
    <cellStyle name="Note 2 2 3 13 2 4 2" xfId="55002" xr:uid="{00000000-0005-0000-0000-000055D40000}"/>
    <cellStyle name="Note 2 2 3 13 2 5" xfId="55003" xr:uid="{00000000-0005-0000-0000-000056D40000}"/>
    <cellStyle name="Note 2 2 3 13 2 5 2" xfId="55004" xr:uid="{00000000-0005-0000-0000-000057D40000}"/>
    <cellStyle name="Note 2 2 3 13 2 6" xfId="55005" xr:uid="{00000000-0005-0000-0000-000058D40000}"/>
    <cellStyle name="Note 2 2 3 13 2 6 2" xfId="55006" xr:uid="{00000000-0005-0000-0000-000059D40000}"/>
    <cellStyle name="Note 2 2 3 13 2 7" xfId="55007" xr:uid="{00000000-0005-0000-0000-00005AD40000}"/>
    <cellStyle name="Note 2 2 3 13 3" xfId="55008" xr:uid="{00000000-0005-0000-0000-00005BD40000}"/>
    <cellStyle name="Note 2 2 3 13 3 2" xfId="55009" xr:uid="{00000000-0005-0000-0000-00005CD40000}"/>
    <cellStyle name="Note 2 2 3 13 3 3" xfId="55010" xr:uid="{00000000-0005-0000-0000-00005DD40000}"/>
    <cellStyle name="Note 2 2 3 13 3 4" xfId="55011" xr:uid="{00000000-0005-0000-0000-00005ED40000}"/>
    <cellStyle name="Note 2 2 3 13 3 5" xfId="55012" xr:uid="{00000000-0005-0000-0000-00005FD40000}"/>
    <cellStyle name="Note 2 2 3 13 4" xfId="55013" xr:uid="{00000000-0005-0000-0000-000060D40000}"/>
    <cellStyle name="Note 2 2 3 13 4 2" xfId="55014" xr:uid="{00000000-0005-0000-0000-000061D40000}"/>
    <cellStyle name="Note 2 2 3 13 4 3" xfId="55015" xr:uid="{00000000-0005-0000-0000-000062D40000}"/>
    <cellStyle name="Note 2 2 3 13 4 4" xfId="55016" xr:uid="{00000000-0005-0000-0000-000063D40000}"/>
    <cellStyle name="Note 2 2 3 13 4 5" xfId="55017" xr:uid="{00000000-0005-0000-0000-000064D40000}"/>
    <cellStyle name="Note 2 2 3 13 5" xfId="55018" xr:uid="{00000000-0005-0000-0000-000065D40000}"/>
    <cellStyle name="Note 2 2 3 13 5 2" xfId="55019" xr:uid="{00000000-0005-0000-0000-000066D40000}"/>
    <cellStyle name="Note 2 2 3 13 6" xfId="55020" xr:uid="{00000000-0005-0000-0000-000067D40000}"/>
    <cellStyle name="Note 2 2 3 13 6 2" xfId="55021" xr:uid="{00000000-0005-0000-0000-000068D40000}"/>
    <cellStyle name="Note 2 2 3 13 7" xfId="55022" xr:uid="{00000000-0005-0000-0000-000069D40000}"/>
    <cellStyle name="Note 2 2 3 13 7 2" xfId="55023" xr:uid="{00000000-0005-0000-0000-00006AD40000}"/>
    <cellStyle name="Note 2 2 3 13 8" xfId="55024" xr:uid="{00000000-0005-0000-0000-00006BD40000}"/>
    <cellStyle name="Note 2 2 3 14" xfId="55025" xr:uid="{00000000-0005-0000-0000-00006CD40000}"/>
    <cellStyle name="Note 2 2 3 14 2" xfId="55026" xr:uid="{00000000-0005-0000-0000-00006DD40000}"/>
    <cellStyle name="Note 2 2 3 14 2 2" xfId="55027" xr:uid="{00000000-0005-0000-0000-00006ED40000}"/>
    <cellStyle name="Note 2 2 3 14 2 2 2" xfId="55028" xr:uid="{00000000-0005-0000-0000-00006FD40000}"/>
    <cellStyle name="Note 2 2 3 14 2 2 3" xfId="55029" xr:uid="{00000000-0005-0000-0000-000070D40000}"/>
    <cellStyle name="Note 2 2 3 14 2 2 4" xfId="55030" xr:uid="{00000000-0005-0000-0000-000071D40000}"/>
    <cellStyle name="Note 2 2 3 14 2 2 5" xfId="55031" xr:uid="{00000000-0005-0000-0000-000072D40000}"/>
    <cellStyle name="Note 2 2 3 14 2 3" xfId="55032" xr:uid="{00000000-0005-0000-0000-000073D40000}"/>
    <cellStyle name="Note 2 2 3 14 2 3 2" xfId="55033" xr:uid="{00000000-0005-0000-0000-000074D40000}"/>
    <cellStyle name="Note 2 2 3 14 2 3 3" xfId="55034" xr:uid="{00000000-0005-0000-0000-000075D40000}"/>
    <cellStyle name="Note 2 2 3 14 2 3 4" xfId="55035" xr:uid="{00000000-0005-0000-0000-000076D40000}"/>
    <cellStyle name="Note 2 2 3 14 2 3 5" xfId="55036" xr:uid="{00000000-0005-0000-0000-000077D40000}"/>
    <cellStyle name="Note 2 2 3 14 2 4" xfId="55037" xr:uid="{00000000-0005-0000-0000-000078D40000}"/>
    <cellStyle name="Note 2 2 3 14 2 4 2" xfId="55038" xr:uid="{00000000-0005-0000-0000-000079D40000}"/>
    <cellStyle name="Note 2 2 3 14 2 5" xfId="55039" xr:uid="{00000000-0005-0000-0000-00007AD40000}"/>
    <cellStyle name="Note 2 2 3 14 2 5 2" xfId="55040" xr:uid="{00000000-0005-0000-0000-00007BD40000}"/>
    <cellStyle name="Note 2 2 3 14 2 6" xfId="55041" xr:uid="{00000000-0005-0000-0000-00007CD40000}"/>
    <cellStyle name="Note 2 2 3 14 2 6 2" xfId="55042" xr:uid="{00000000-0005-0000-0000-00007DD40000}"/>
    <cellStyle name="Note 2 2 3 14 2 7" xfId="55043" xr:uid="{00000000-0005-0000-0000-00007ED40000}"/>
    <cellStyle name="Note 2 2 3 14 3" xfId="55044" xr:uid="{00000000-0005-0000-0000-00007FD40000}"/>
    <cellStyle name="Note 2 2 3 14 3 2" xfId="55045" xr:uid="{00000000-0005-0000-0000-000080D40000}"/>
    <cellStyle name="Note 2 2 3 14 3 3" xfId="55046" xr:uid="{00000000-0005-0000-0000-000081D40000}"/>
    <cellStyle name="Note 2 2 3 14 3 4" xfId="55047" xr:uid="{00000000-0005-0000-0000-000082D40000}"/>
    <cellStyle name="Note 2 2 3 14 3 5" xfId="55048" xr:uid="{00000000-0005-0000-0000-000083D40000}"/>
    <cellStyle name="Note 2 2 3 14 4" xfId="55049" xr:uid="{00000000-0005-0000-0000-000084D40000}"/>
    <cellStyle name="Note 2 2 3 14 4 2" xfId="55050" xr:uid="{00000000-0005-0000-0000-000085D40000}"/>
    <cellStyle name="Note 2 2 3 14 4 3" xfId="55051" xr:uid="{00000000-0005-0000-0000-000086D40000}"/>
    <cellStyle name="Note 2 2 3 14 4 4" xfId="55052" xr:uid="{00000000-0005-0000-0000-000087D40000}"/>
    <cellStyle name="Note 2 2 3 14 4 5" xfId="55053" xr:uid="{00000000-0005-0000-0000-000088D40000}"/>
    <cellStyle name="Note 2 2 3 14 5" xfId="55054" xr:uid="{00000000-0005-0000-0000-000089D40000}"/>
    <cellStyle name="Note 2 2 3 14 5 2" xfId="55055" xr:uid="{00000000-0005-0000-0000-00008AD40000}"/>
    <cellStyle name="Note 2 2 3 14 6" xfId="55056" xr:uid="{00000000-0005-0000-0000-00008BD40000}"/>
    <cellStyle name="Note 2 2 3 14 6 2" xfId="55057" xr:uid="{00000000-0005-0000-0000-00008CD40000}"/>
    <cellStyle name="Note 2 2 3 14 7" xfId="55058" xr:uid="{00000000-0005-0000-0000-00008DD40000}"/>
    <cellStyle name="Note 2 2 3 14 7 2" xfId="55059" xr:uid="{00000000-0005-0000-0000-00008ED40000}"/>
    <cellStyle name="Note 2 2 3 14 8" xfId="55060" xr:uid="{00000000-0005-0000-0000-00008FD40000}"/>
    <cellStyle name="Note 2 2 3 15" xfId="55061" xr:uid="{00000000-0005-0000-0000-000090D40000}"/>
    <cellStyle name="Note 2 2 3 15 2" xfId="55062" xr:uid="{00000000-0005-0000-0000-000091D40000}"/>
    <cellStyle name="Note 2 2 3 15 2 2" xfId="55063" xr:uid="{00000000-0005-0000-0000-000092D40000}"/>
    <cellStyle name="Note 2 2 3 15 2 3" xfId="55064" xr:uid="{00000000-0005-0000-0000-000093D40000}"/>
    <cellStyle name="Note 2 2 3 15 2 4" xfId="55065" xr:uid="{00000000-0005-0000-0000-000094D40000}"/>
    <cellStyle name="Note 2 2 3 15 2 5" xfId="55066" xr:uid="{00000000-0005-0000-0000-000095D40000}"/>
    <cellStyle name="Note 2 2 3 15 3" xfId="55067" xr:uid="{00000000-0005-0000-0000-000096D40000}"/>
    <cellStyle name="Note 2 2 3 15 3 2" xfId="55068" xr:uid="{00000000-0005-0000-0000-000097D40000}"/>
    <cellStyle name="Note 2 2 3 15 3 3" xfId="55069" xr:uid="{00000000-0005-0000-0000-000098D40000}"/>
    <cellStyle name="Note 2 2 3 15 3 4" xfId="55070" xr:uid="{00000000-0005-0000-0000-000099D40000}"/>
    <cellStyle name="Note 2 2 3 15 3 5" xfId="55071" xr:uid="{00000000-0005-0000-0000-00009AD40000}"/>
    <cellStyle name="Note 2 2 3 15 4" xfId="55072" xr:uid="{00000000-0005-0000-0000-00009BD40000}"/>
    <cellStyle name="Note 2 2 3 15 4 2" xfId="55073" xr:uid="{00000000-0005-0000-0000-00009CD40000}"/>
    <cellStyle name="Note 2 2 3 15 5" xfId="55074" xr:uid="{00000000-0005-0000-0000-00009DD40000}"/>
    <cellStyle name="Note 2 2 3 15 5 2" xfId="55075" xr:uid="{00000000-0005-0000-0000-00009ED40000}"/>
    <cellStyle name="Note 2 2 3 15 6" xfId="55076" xr:uid="{00000000-0005-0000-0000-00009FD40000}"/>
    <cellStyle name="Note 2 2 3 15 6 2" xfId="55077" xr:uid="{00000000-0005-0000-0000-0000A0D40000}"/>
    <cellStyle name="Note 2 2 3 15 7" xfId="55078" xr:uid="{00000000-0005-0000-0000-0000A1D40000}"/>
    <cellStyle name="Note 2 2 3 16" xfId="55079" xr:uid="{00000000-0005-0000-0000-0000A2D40000}"/>
    <cellStyle name="Note 2 2 3 16 2" xfId="55080" xr:uid="{00000000-0005-0000-0000-0000A3D40000}"/>
    <cellStyle name="Note 2 2 3 16 3" xfId="55081" xr:uid="{00000000-0005-0000-0000-0000A4D40000}"/>
    <cellStyle name="Note 2 2 3 16 4" xfId="55082" xr:uid="{00000000-0005-0000-0000-0000A5D40000}"/>
    <cellStyle name="Note 2 2 3 16 5" xfId="55083" xr:uid="{00000000-0005-0000-0000-0000A6D40000}"/>
    <cellStyle name="Note 2 2 3 17" xfId="55084" xr:uid="{00000000-0005-0000-0000-0000A7D40000}"/>
    <cellStyle name="Note 2 2 3 17 2" xfId="55085" xr:uid="{00000000-0005-0000-0000-0000A8D40000}"/>
    <cellStyle name="Note 2 2 3 17 3" xfId="55086" xr:uid="{00000000-0005-0000-0000-0000A9D40000}"/>
    <cellStyle name="Note 2 2 3 17 4" xfId="55087" xr:uid="{00000000-0005-0000-0000-0000AAD40000}"/>
    <cellStyle name="Note 2 2 3 17 5" xfId="55088" xr:uid="{00000000-0005-0000-0000-0000ABD40000}"/>
    <cellStyle name="Note 2 2 3 18" xfId="55089" xr:uid="{00000000-0005-0000-0000-0000ACD40000}"/>
    <cellStyle name="Note 2 2 3 18 2" xfId="55090" xr:uid="{00000000-0005-0000-0000-0000ADD40000}"/>
    <cellStyle name="Note 2 2 3 19" xfId="55091" xr:uid="{00000000-0005-0000-0000-0000AED40000}"/>
    <cellStyle name="Note 2 2 3 19 2" xfId="55092" xr:uid="{00000000-0005-0000-0000-0000AFD40000}"/>
    <cellStyle name="Note 2 2 3 2" xfId="1628" xr:uid="{00000000-0005-0000-0000-0000B0D40000}"/>
    <cellStyle name="Note 2 2 3 2 2" xfId="1629" xr:uid="{00000000-0005-0000-0000-0000B1D40000}"/>
    <cellStyle name="Note 2 2 3 2 2 2" xfId="1630" xr:uid="{00000000-0005-0000-0000-0000B2D40000}"/>
    <cellStyle name="Note 2 2 3 2 2 2 2" xfId="55093" xr:uid="{00000000-0005-0000-0000-0000B3D40000}"/>
    <cellStyle name="Note 2 2 3 2 2 2 3" xfId="55094" xr:uid="{00000000-0005-0000-0000-0000B4D40000}"/>
    <cellStyle name="Note 2 2 3 2 2 2 4" xfId="55095" xr:uid="{00000000-0005-0000-0000-0000B5D40000}"/>
    <cellStyle name="Note 2 2 3 2 2 2 5" xfId="55096" xr:uid="{00000000-0005-0000-0000-0000B6D40000}"/>
    <cellStyle name="Note 2 2 3 2 2 3" xfId="55097" xr:uid="{00000000-0005-0000-0000-0000B7D40000}"/>
    <cellStyle name="Note 2 2 3 2 2 3 2" xfId="55098" xr:uid="{00000000-0005-0000-0000-0000B8D40000}"/>
    <cellStyle name="Note 2 2 3 2 2 3 3" xfId="55099" xr:uid="{00000000-0005-0000-0000-0000B9D40000}"/>
    <cellStyle name="Note 2 2 3 2 2 3 4" xfId="55100" xr:uid="{00000000-0005-0000-0000-0000BAD40000}"/>
    <cellStyle name="Note 2 2 3 2 2 3 5" xfId="55101" xr:uid="{00000000-0005-0000-0000-0000BBD40000}"/>
    <cellStyle name="Note 2 2 3 2 2 4" xfId="55102" xr:uid="{00000000-0005-0000-0000-0000BCD40000}"/>
    <cellStyle name="Note 2 2 3 2 2 4 2" xfId="55103" xr:uid="{00000000-0005-0000-0000-0000BDD40000}"/>
    <cellStyle name="Note 2 2 3 2 2 5" xfId="55104" xr:uid="{00000000-0005-0000-0000-0000BED40000}"/>
    <cellStyle name="Note 2 2 3 2 2 5 2" xfId="55105" xr:uid="{00000000-0005-0000-0000-0000BFD40000}"/>
    <cellStyle name="Note 2 2 3 2 2 6" xfId="55106" xr:uid="{00000000-0005-0000-0000-0000C0D40000}"/>
    <cellStyle name="Note 2 2 3 2 2 6 2" xfId="55107" xr:uid="{00000000-0005-0000-0000-0000C1D40000}"/>
    <cellStyle name="Note 2 2 3 2 2 7" xfId="55108" xr:uid="{00000000-0005-0000-0000-0000C2D40000}"/>
    <cellStyle name="Note 2 2 3 2 3" xfId="1631" xr:uid="{00000000-0005-0000-0000-0000C3D40000}"/>
    <cellStyle name="Note 2 2 3 2 3 2" xfId="55109" xr:uid="{00000000-0005-0000-0000-0000C4D40000}"/>
    <cellStyle name="Note 2 2 3 2 3 3" xfId="55110" xr:uid="{00000000-0005-0000-0000-0000C5D40000}"/>
    <cellStyle name="Note 2 2 3 2 3 4" xfId="55111" xr:uid="{00000000-0005-0000-0000-0000C6D40000}"/>
    <cellStyle name="Note 2 2 3 2 3 5" xfId="55112" xr:uid="{00000000-0005-0000-0000-0000C7D40000}"/>
    <cellStyle name="Note 2 2 3 2 4" xfId="55113" xr:uid="{00000000-0005-0000-0000-0000C8D40000}"/>
    <cellStyle name="Note 2 2 3 2 4 2" xfId="55114" xr:uid="{00000000-0005-0000-0000-0000C9D40000}"/>
    <cellStyle name="Note 2 2 3 2 4 3" xfId="55115" xr:uid="{00000000-0005-0000-0000-0000CAD40000}"/>
    <cellStyle name="Note 2 2 3 2 4 4" xfId="55116" xr:uid="{00000000-0005-0000-0000-0000CBD40000}"/>
    <cellStyle name="Note 2 2 3 2 4 5" xfId="55117" xr:uid="{00000000-0005-0000-0000-0000CCD40000}"/>
    <cellStyle name="Note 2 2 3 2 5" xfId="55118" xr:uid="{00000000-0005-0000-0000-0000CDD40000}"/>
    <cellStyle name="Note 2 2 3 2 5 2" xfId="55119" xr:uid="{00000000-0005-0000-0000-0000CED40000}"/>
    <cellStyle name="Note 2 2 3 2 6" xfId="55120" xr:uid="{00000000-0005-0000-0000-0000CFD40000}"/>
    <cellStyle name="Note 2 2 3 2 6 2" xfId="55121" xr:uid="{00000000-0005-0000-0000-0000D0D40000}"/>
    <cellStyle name="Note 2 2 3 2 7" xfId="55122" xr:uid="{00000000-0005-0000-0000-0000D1D40000}"/>
    <cellStyle name="Note 2 2 3 2 7 2" xfId="55123" xr:uid="{00000000-0005-0000-0000-0000D2D40000}"/>
    <cellStyle name="Note 2 2 3 2 8" xfId="55124" xr:uid="{00000000-0005-0000-0000-0000D3D40000}"/>
    <cellStyle name="Note 2 2 3 20" xfId="55125" xr:uid="{00000000-0005-0000-0000-0000D4D40000}"/>
    <cellStyle name="Note 2 2 3 20 2" xfId="55126" xr:uid="{00000000-0005-0000-0000-0000D5D40000}"/>
    <cellStyle name="Note 2 2 3 21" xfId="55127" xr:uid="{00000000-0005-0000-0000-0000D6D40000}"/>
    <cellStyle name="Note 2 2 3 3" xfId="1632" xr:uid="{00000000-0005-0000-0000-0000D7D40000}"/>
    <cellStyle name="Note 2 2 3 3 2" xfId="1633" xr:uid="{00000000-0005-0000-0000-0000D8D40000}"/>
    <cellStyle name="Note 2 2 3 3 2 2" xfId="1634" xr:uid="{00000000-0005-0000-0000-0000D9D40000}"/>
    <cellStyle name="Note 2 2 3 3 2 2 2" xfId="55128" xr:uid="{00000000-0005-0000-0000-0000DAD40000}"/>
    <cellStyle name="Note 2 2 3 3 2 2 3" xfId="55129" xr:uid="{00000000-0005-0000-0000-0000DBD40000}"/>
    <cellStyle name="Note 2 2 3 3 2 2 4" xfId="55130" xr:uid="{00000000-0005-0000-0000-0000DCD40000}"/>
    <cellStyle name="Note 2 2 3 3 2 2 5" xfId="55131" xr:uid="{00000000-0005-0000-0000-0000DDD40000}"/>
    <cellStyle name="Note 2 2 3 3 2 3" xfId="55132" xr:uid="{00000000-0005-0000-0000-0000DED40000}"/>
    <cellStyle name="Note 2 2 3 3 2 3 2" xfId="55133" xr:uid="{00000000-0005-0000-0000-0000DFD40000}"/>
    <cellStyle name="Note 2 2 3 3 2 3 3" xfId="55134" xr:uid="{00000000-0005-0000-0000-0000E0D40000}"/>
    <cellStyle name="Note 2 2 3 3 2 3 4" xfId="55135" xr:uid="{00000000-0005-0000-0000-0000E1D40000}"/>
    <cellStyle name="Note 2 2 3 3 2 3 5" xfId="55136" xr:uid="{00000000-0005-0000-0000-0000E2D40000}"/>
    <cellStyle name="Note 2 2 3 3 2 4" xfId="55137" xr:uid="{00000000-0005-0000-0000-0000E3D40000}"/>
    <cellStyle name="Note 2 2 3 3 2 4 2" xfId="55138" xr:uid="{00000000-0005-0000-0000-0000E4D40000}"/>
    <cellStyle name="Note 2 2 3 3 2 5" xfId="55139" xr:uid="{00000000-0005-0000-0000-0000E5D40000}"/>
    <cellStyle name="Note 2 2 3 3 2 5 2" xfId="55140" xr:uid="{00000000-0005-0000-0000-0000E6D40000}"/>
    <cellStyle name="Note 2 2 3 3 2 6" xfId="55141" xr:uid="{00000000-0005-0000-0000-0000E7D40000}"/>
    <cellStyle name="Note 2 2 3 3 2 6 2" xfId="55142" xr:uid="{00000000-0005-0000-0000-0000E8D40000}"/>
    <cellStyle name="Note 2 2 3 3 2 7" xfId="55143" xr:uid="{00000000-0005-0000-0000-0000E9D40000}"/>
    <cellStyle name="Note 2 2 3 3 3" xfId="1635" xr:uid="{00000000-0005-0000-0000-0000EAD40000}"/>
    <cellStyle name="Note 2 2 3 3 3 2" xfId="55144" xr:uid="{00000000-0005-0000-0000-0000EBD40000}"/>
    <cellStyle name="Note 2 2 3 3 3 3" xfId="55145" xr:uid="{00000000-0005-0000-0000-0000ECD40000}"/>
    <cellStyle name="Note 2 2 3 3 3 4" xfId="55146" xr:uid="{00000000-0005-0000-0000-0000EDD40000}"/>
    <cellStyle name="Note 2 2 3 3 3 5" xfId="55147" xr:uid="{00000000-0005-0000-0000-0000EED40000}"/>
    <cellStyle name="Note 2 2 3 3 4" xfId="55148" xr:uid="{00000000-0005-0000-0000-0000EFD40000}"/>
    <cellStyle name="Note 2 2 3 3 4 2" xfId="55149" xr:uid="{00000000-0005-0000-0000-0000F0D40000}"/>
    <cellStyle name="Note 2 2 3 3 4 3" xfId="55150" xr:uid="{00000000-0005-0000-0000-0000F1D40000}"/>
    <cellStyle name="Note 2 2 3 3 4 4" xfId="55151" xr:uid="{00000000-0005-0000-0000-0000F2D40000}"/>
    <cellStyle name="Note 2 2 3 3 4 5" xfId="55152" xr:uid="{00000000-0005-0000-0000-0000F3D40000}"/>
    <cellStyle name="Note 2 2 3 3 5" xfId="55153" xr:uid="{00000000-0005-0000-0000-0000F4D40000}"/>
    <cellStyle name="Note 2 2 3 3 5 2" xfId="55154" xr:uid="{00000000-0005-0000-0000-0000F5D40000}"/>
    <cellStyle name="Note 2 2 3 3 6" xfId="55155" xr:uid="{00000000-0005-0000-0000-0000F6D40000}"/>
    <cellStyle name="Note 2 2 3 3 6 2" xfId="55156" xr:uid="{00000000-0005-0000-0000-0000F7D40000}"/>
    <cellStyle name="Note 2 2 3 3 7" xfId="55157" xr:uid="{00000000-0005-0000-0000-0000F8D40000}"/>
    <cellStyle name="Note 2 2 3 3 7 2" xfId="55158" xr:uid="{00000000-0005-0000-0000-0000F9D40000}"/>
    <cellStyle name="Note 2 2 3 3 8" xfId="55159" xr:uid="{00000000-0005-0000-0000-0000FAD40000}"/>
    <cellStyle name="Note 2 2 3 4" xfId="1636" xr:uid="{00000000-0005-0000-0000-0000FBD40000}"/>
    <cellStyle name="Note 2 2 3 4 2" xfId="1637" xr:uid="{00000000-0005-0000-0000-0000FCD40000}"/>
    <cellStyle name="Note 2 2 3 4 2 2" xfId="1638" xr:uid="{00000000-0005-0000-0000-0000FDD40000}"/>
    <cellStyle name="Note 2 2 3 4 2 2 2" xfId="55160" xr:uid="{00000000-0005-0000-0000-0000FED40000}"/>
    <cellStyle name="Note 2 2 3 4 2 2 3" xfId="55161" xr:uid="{00000000-0005-0000-0000-0000FFD40000}"/>
    <cellStyle name="Note 2 2 3 4 2 2 4" xfId="55162" xr:uid="{00000000-0005-0000-0000-000000D50000}"/>
    <cellStyle name="Note 2 2 3 4 2 2 5" xfId="55163" xr:uid="{00000000-0005-0000-0000-000001D50000}"/>
    <cellStyle name="Note 2 2 3 4 2 3" xfId="55164" xr:uid="{00000000-0005-0000-0000-000002D50000}"/>
    <cellStyle name="Note 2 2 3 4 2 3 2" xfId="55165" xr:uid="{00000000-0005-0000-0000-000003D50000}"/>
    <cellStyle name="Note 2 2 3 4 2 3 3" xfId="55166" xr:uid="{00000000-0005-0000-0000-000004D50000}"/>
    <cellStyle name="Note 2 2 3 4 2 3 4" xfId="55167" xr:uid="{00000000-0005-0000-0000-000005D50000}"/>
    <cellStyle name="Note 2 2 3 4 2 3 5" xfId="55168" xr:uid="{00000000-0005-0000-0000-000006D50000}"/>
    <cellStyle name="Note 2 2 3 4 2 4" xfId="55169" xr:uid="{00000000-0005-0000-0000-000007D50000}"/>
    <cellStyle name="Note 2 2 3 4 2 4 2" xfId="55170" xr:uid="{00000000-0005-0000-0000-000008D50000}"/>
    <cellStyle name="Note 2 2 3 4 2 5" xfId="55171" xr:uid="{00000000-0005-0000-0000-000009D50000}"/>
    <cellStyle name="Note 2 2 3 4 2 5 2" xfId="55172" xr:uid="{00000000-0005-0000-0000-00000AD50000}"/>
    <cellStyle name="Note 2 2 3 4 2 6" xfId="55173" xr:uid="{00000000-0005-0000-0000-00000BD50000}"/>
    <cellStyle name="Note 2 2 3 4 2 6 2" xfId="55174" xr:uid="{00000000-0005-0000-0000-00000CD50000}"/>
    <cellStyle name="Note 2 2 3 4 2 7" xfId="55175" xr:uid="{00000000-0005-0000-0000-00000DD50000}"/>
    <cellStyle name="Note 2 2 3 4 3" xfId="1639" xr:uid="{00000000-0005-0000-0000-00000ED50000}"/>
    <cellStyle name="Note 2 2 3 4 3 2" xfId="55176" xr:uid="{00000000-0005-0000-0000-00000FD50000}"/>
    <cellStyle name="Note 2 2 3 4 3 3" xfId="55177" xr:uid="{00000000-0005-0000-0000-000010D50000}"/>
    <cellStyle name="Note 2 2 3 4 3 4" xfId="55178" xr:uid="{00000000-0005-0000-0000-000011D50000}"/>
    <cellStyle name="Note 2 2 3 4 3 5" xfId="55179" xr:uid="{00000000-0005-0000-0000-000012D50000}"/>
    <cellStyle name="Note 2 2 3 4 4" xfId="55180" xr:uid="{00000000-0005-0000-0000-000013D50000}"/>
    <cellStyle name="Note 2 2 3 4 4 2" xfId="55181" xr:uid="{00000000-0005-0000-0000-000014D50000}"/>
    <cellStyle name="Note 2 2 3 4 4 3" xfId="55182" xr:uid="{00000000-0005-0000-0000-000015D50000}"/>
    <cellStyle name="Note 2 2 3 4 4 4" xfId="55183" xr:uid="{00000000-0005-0000-0000-000016D50000}"/>
    <cellStyle name="Note 2 2 3 4 4 5" xfId="55184" xr:uid="{00000000-0005-0000-0000-000017D50000}"/>
    <cellStyle name="Note 2 2 3 4 5" xfId="55185" xr:uid="{00000000-0005-0000-0000-000018D50000}"/>
    <cellStyle name="Note 2 2 3 4 5 2" xfId="55186" xr:uid="{00000000-0005-0000-0000-000019D50000}"/>
    <cellStyle name="Note 2 2 3 4 6" xfId="55187" xr:uid="{00000000-0005-0000-0000-00001AD50000}"/>
    <cellStyle name="Note 2 2 3 4 6 2" xfId="55188" xr:uid="{00000000-0005-0000-0000-00001BD50000}"/>
    <cellStyle name="Note 2 2 3 4 7" xfId="55189" xr:uid="{00000000-0005-0000-0000-00001CD50000}"/>
    <cellStyle name="Note 2 2 3 4 7 2" xfId="55190" xr:uid="{00000000-0005-0000-0000-00001DD50000}"/>
    <cellStyle name="Note 2 2 3 4 8" xfId="55191" xr:uid="{00000000-0005-0000-0000-00001ED50000}"/>
    <cellStyle name="Note 2 2 3 5" xfId="1640" xr:uid="{00000000-0005-0000-0000-00001FD50000}"/>
    <cellStyle name="Note 2 2 3 5 2" xfId="1641" xr:uid="{00000000-0005-0000-0000-000020D50000}"/>
    <cellStyle name="Note 2 2 3 5 2 2" xfId="1642" xr:uid="{00000000-0005-0000-0000-000021D50000}"/>
    <cellStyle name="Note 2 2 3 5 2 2 2" xfId="55192" xr:uid="{00000000-0005-0000-0000-000022D50000}"/>
    <cellStyle name="Note 2 2 3 5 2 2 3" xfId="55193" xr:uid="{00000000-0005-0000-0000-000023D50000}"/>
    <cellStyle name="Note 2 2 3 5 2 2 4" xfId="55194" xr:uid="{00000000-0005-0000-0000-000024D50000}"/>
    <cellStyle name="Note 2 2 3 5 2 2 5" xfId="55195" xr:uid="{00000000-0005-0000-0000-000025D50000}"/>
    <cellStyle name="Note 2 2 3 5 2 3" xfId="55196" xr:uid="{00000000-0005-0000-0000-000026D50000}"/>
    <cellStyle name="Note 2 2 3 5 2 3 2" xfId="55197" xr:uid="{00000000-0005-0000-0000-000027D50000}"/>
    <cellStyle name="Note 2 2 3 5 2 3 3" xfId="55198" xr:uid="{00000000-0005-0000-0000-000028D50000}"/>
    <cellStyle name="Note 2 2 3 5 2 3 4" xfId="55199" xr:uid="{00000000-0005-0000-0000-000029D50000}"/>
    <cellStyle name="Note 2 2 3 5 2 3 5" xfId="55200" xr:uid="{00000000-0005-0000-0000-00002AD50000}"/>
    <cellStyle name="Note 2 2 3 5 2 4" xfId="55201" xr:uid="{00000000-0005-0000-0000-00002BD50000}"/>
    <cellStyle name="Note 2 2 3 5 2 4 2" xfId="55202" xr:uid="{00000000-0005-0000-0000-00002CD50000}"/>
    <cellStyle name="Note 2 2 3 5 2 5" xfId="55203" xr:uid="{00000000-0005-0000-0000-00002DD50000}"/>
    <cellStyle name="Note 2 2 3 5 2 5 2" xfId="55204" xr:uid="{00000000-0005-0000-0000-00002ED50000}"/>
    <cellStyle name="Note 2 2 3 5 2 6" xfId="55205" xr:uid="{00000000-0005-0000-0000-00002FD50000}"/>
    <cellStyle name="Note 2 2 3 5 2 6 2" xfId="55206" xr:uid="{00000000-0005-0000-0000-000030D50000}"/>
    <cellStyle name="Note 2 2 3 5 2 7" xfId="55207" xr:uid="{00000000-0005-0000-0000-000031D50000}"/>
    <cellStyle name="Note 2 2 3 5 3" xfId="1643" xr:uid="{00000000-0005-0000-0000-000032D50000}"/>
    <cellStyle name="Note 2 2 3 5 3 2" xfId="55208" xr:uid="{00000000-0005-0000-0000-000033D50000}"/>
    <cellStyle name="Note 2 2 3 5 3 3" xfId="55209" xr:uid="{00000000-0005-0000-0000-000034D50000}"/>
    <cellStyle name="Note 2 2 3 5 3 4" xfId="55210" xr:uid="{00000000-0005-0000-0000-000035D50000}"/>
    <cellStyle name="Note 2 2 3 5 3 5" xfId="55211" xr:uid="{00000000-0005-0000-0000-000036D50000}"/>
    <cellStyle name="Note 2 2 3 5 4" xfId="55212" xr:uid="{00000000-0005-0000-0000-000037D50000}"/>
    <cellStyle name="Note 2 2 3 5 4 2" xfId="55213" xr:uid="{00000000-0005-0000-0000-000038D50000}"/>
    <cellStyle name="Note 2 2 3 5 4 3" xfId="55214" xr:uid="{00000000-0005-0000-0000-000039D50000}"/>
    <cellStyle name="Note 2 2 3 5 4 4" xfId="55215" xr:uid="{00000000-0005-0000-0000-00003AD50000}"/>
    <cellStyle name="Note 2 2 3 5 4 5" xfId="55216" xr:uid="{00000000-0005-0000-0000-00003BD50000}"/>
    <cellStyle name="Note 2 2 3 5 5" xfId="55217" xr:uid="{00000000-0005-0000-0000-00003CD50000}"/>
    <cellStyle name="Note 2 2 3 5 5 2" xfId="55218" xr:uid="{00000000-0005-0000-0000-00003DD50000}"/>
    <cellStyle name="Note 2 2 3 5 6" xfId="55219" xr:uid="{00000000-0005-0000-0000-00003ED50000}"/>
    <cellStyle name="Note 2 2 3 5 6 2" xfId="55220" xr:uid="{00000000-0005-0000-0000-00003FD50000}"/>
    <cellStyle name="Note 2 2 3 5 7" xfId="55221" xr:uid="{00000000-0005-0000-0000-000040D50000}"/>
    <cellStyle name="Note 2 2 3 5 7 2" xfId="55222" xr:uid="{00000000-0005-0000-0000-000041D50000}"/>
    <cellStyle name="Note 2 2 3 5 8" xfId="55223" xr:uid="{00000000-0005-0000-0000-000042D50000}"/>
    <cellStyle name="Note 2 2 3 6" xfId="1644" xr:uid="{00000000-0005-0000-0000-000043D50000}"/>
    <cellStyle name="Note 2 2 3 6 2" xfId="1645" xr:uid="{00000000-0005-0000-0000-000044D50000}"/>
    <cellStyle name="Note 2 2 3 6 2 2" xfId="55224" xr:uid="{00000000-0005-0000-0000-000045D50000}"/>
    <cellStyle name="Note 2 2 3 6 2 2 2" xfId="55225" xr:uid="{00000000-0005-0000-0000-000046D50000}"/>
    <cellStyle name="Note 2 2 3 6 2 2 3" xfId="55226" xr:uid="{00000000-0005-0000-0000-000047D50000}"/>
    <cellStyle name="Note 2 2 3 6 2 2 4" xfId="55227" xr:uid="{00000000-0005-0000-0000-000048D50000}"/>
    <cellStyle name="Note 2 2 3 6 2 2 5" xfId="55228" xr:uid="{00000000-0005-0000-0000-000049D50000}"/>
    <cellStyle name="Note 2 2 3 6 2 3" xfId="55229" xr:uid="{00000000-0005-0000-0000-00004AD50000}"/>
    <cellStyle name="Note 2 2 3 6 2 3 2" xfId="55230" xr:uid="{00000000-0005-0000-0000-00004BD50000}"/>
    <cellStyle name="Note 2 2 3 6 2 3 3" xfId="55231" xr:uid="{00000000-0005-0000-0000-00004CD50000}"/>
    <cellStyle name="Note 2 2 3 6 2 3 4" xfId="55232" xr:uid="{00000000-0005-0000-0000-00004DD50000}"/>
    <cellStyle name="Note 2 2 3 6 2 3 5" xfId="55233" xr:uid="{00000000-0005-0000-0000-00004ED50000}"/>
    <cellStyle name="Note 2 2 3 6 2 4" xfId="55234" xr:uid="{00000000-0005-0000-0000-00004FD50000}"/>
    <cellStyle name="Note 2 2 3 6 2 4 2" xfId="55235" xr:uid="{00000000-0005-0000-0000-000050D50000}"/>
    <cellStyle name="Note 2 2 3 6 2 5" xfId="55236" xr:uid="{00000000-0005-0000-0000-000051D50000}"/>
    <cellStyle name="Note 2 2 3 6 2 5 2" xfId="55237" xr:uid="{00000000-0005-0000-0000-000052D50000}"/>
    <cellStyle name="Note 2 2 3 6 2 6" xfId="55238" xr:uid="{00000000-0005-0000-0000-000053D50000}"/>
    <cellStyle name="Note 2 2 3 6 2 6 2" xfId="55239" xr:uid="{00000000-0005-0000-0000-000054D50000}"/>
    <cellStyle name="Note 2 2 3 6 2 7" xfId="55240" xr:uid="{00000000-0005-0000-0000-000055D50000}"/>
    <cellStyle name="Note 2 2 3 6 3" xfId="55241" xr:uid="{00000000-0005-0000-0000-000056D50000}"/>
    <cellStyle name="Note 2 2 3 6 3 2" xfId="55242" xr:uid="{00000000-0005-0000-0000-000057D50000}"/>
    <cellStyle name="Note 2 2 3 6 3 3" xfId="55243" xr:uid="{00000000-0005-0000-0000-000058D50000}"/>
    <cellStyle name="Note 2 2 3 6 3 4" xfId="55244" xr:uid="{00000000-0005-0000-0000-000059D50000}"/>
    <cellStyle name="Note 2 2 3 6 3 5" xfId="55245" xr:uid="{00000000-0005-0000-0000-00005AD50000}"/>
    <cellStyle name="Note 2 2 3 6 4" xfId="55246" xr:uid="{00000000-0005-0000-0000-00005BD50000}"/>
    <cellStyle name="Note 2 2 3 6 4 2" xfId="55247" xr:uid="{00000000-0005-0000-0000-00005CD50000}"/>
    <cellStyle name="Note 2 2 3 6 4 3" xfId="55248" xr:uid="{00000000-0005-0000-0000-00005DD50000}"/>
    <cellStyle name="Note 2 2 3 6 4 4" xfId="55249" xr:uid="{00000000-0005-0000-0000-00005ED50000}"/>
    <cellStyle name="Note 2 2 3 6 4 5" xfId="55250" xr:uid="{00000000-0005-0000-0000-00005FD50000}"/>
    <cellStyle name="Note 2 2 3 6 5" xfId="55251" xr:uid="{00000000-0005-0000-0000-000060D50000}"/>
    <cellStyle name="Note 2 2 3 6 5 2" xfId="55252" xr:uid="{00000000-0005-0000-0000-000061D50000}"/>
    <cellStyle name="Note 2 2 3 6 6" xfId="55253" xr:uid="{00000000-0005-0000-0000-000062D50000}"/>
    <cellStyle name="Note 2 2 3 6 6 2" xfId="55254" xr:uid="{00000000-0005-0000-0000-000063D50000}"/>
    <cellStyle name="Note 2 2 3 6 7" xfId="55255" xr:uid="{00000000-0005-0000-0000-000064D50000}"/>
    <cellStyle name="Note 2 2 3 6 7 2" xfId="55256" xr:uid="{00000000-0005-0000-0000-000065D50000}"/>
    <cellStyle name="Note 2 2 3 6 8" xfId="55257" xr:uid="{00000000-0005-0000-0000-000066D50000}"/>
    <cellStyle name="Note 2 2 3 7" xfId="1646" xr:uid="{00000000-0005-0000-0000-000067D50000}"/>
    <cellStyle name="Note 2 2 3 7 2" xfId="55258" xr:uid="{00000000-0005-0000-0000-000068D50000}"/>
    <cellStyle name="Note 2 2 3 7 2 2" xfId="55259" xr:uid="{00000000-0005-0000-0000-000069D50000}"/>
    <cellStyle name="Note 2 2 3 7 2 2 2" xfId="55260" xr:uid="{00000000-0005-0000-0000-00006AD50000}"/>
    <cellStyle name="Note 2 2 3 7 2 2 3" xfId="55261" xr:uid="{00000000-0005-0000-0000-00006BD50000}"/>
    <cellStyle name="Note 2 2 3 7 2 2 4" xfId="55262" xr:uid="{00000000-0005-0000-0000-00006CD50000}"/>
    <cellStyle name="Note 2 2 3 7 2 2 5" xfId="55263" xr:uid="{00000000-0005-0000-0000-00006DD50000}"/>
    <cellStyle name="Note 2 2 3 7 2 3" xfId="55264" xr:uid="{00000000-0005-0000-0000-00006ED50000}"/>
    <cellStyle name="Note 2 2 3 7 2 3 2" xfId="55265" xr:uid="{00000000-0005-0000-0000-00006FD50000}"/>
    <cellStyle name="Note 2 2 3 7 2 3 3" xfId="55266" xr:uid="{00000000-0005-0000-0000-000070D50000}"/>
    <cellStyle name="Note 2 2 3 7 2 3 4" xfId="55267" xr:uid="{00000000-0005-0000-0000-000071D50000}"/>
    <cellStyle name="Note 2 2 3 7 2 3 5" xfId="55268" xr:uid="{00000000-0005-0000-0000-000072D50000}"/>
    <cellStyle name="Note 2 2 3 7 2 4" xfId="55269" xr:uid="{00000000-0005-0000-0000-000073D50000}"/>
    <cellStyle name="Note 2 2 3 7 2 4 2" xfId="55270" xr:uid="{00000000-0005-0000-0000-000074D50000}"/>
    <cellStyle name="Note 2 2 3 7 2 5" xfId="55271" xr:uid="{00000000-0005-0000-0000-000075D50000}"/>
    <cellStyle name="Note 2 2 3 7 2 5 2" xfId="55272" xr:uid="{00000000-0005-0000-0000-000076D50000}"/>
    <cellStyle name="Note 2 2 3 7 2 6" xfId="55273" xr:uid="{00000000-0005-0000-0000-000077D50000}"/>
    <cellStyle name="Note 2 2 3 7 2 6 2" xfId="55274" xr:uid="{00000000-0005-0000-0000-000078D50000}"/>
    <cellStyle name="Note 2 2 3 7 2 7" xfId="55275" xr:uid="{00000000-0005-0000-0000-000079D50000}"/>
    <cellStyle name="Note 2 2 3 7 3" xfId="55276" xr:uid="{00000000-0005-0000-0000-00007AD50000}"/>
    <cellStyle name="Note 2 2 3 7 3 2" xfId="55277" xr:uid="{00000000-0005-0000-0000-00007BD50000}"/>
    <cellStyle name="Note 2 2 3 7 3 3" xfId="55278" xr:uid="{00000000-0005-0000-0000-00007CD50000}"/>
    <cellStyle name="Note 2 2 3 7 3 4" xfId="55279" xr:uid="{00000000-0005-0000-0000-00007DD50000}"/>
    <cellStyle name="Note 2 2 3 7 3 5" xfId="55280" xr:uid="{00000000-0005-0000-0000-00007ED50000}"/>
    <cellStyle name="Note 2 2 3 7 4" xfId="55281" xr:uid="{00000000-0005-0000-0000-00007FD50000}"/>
    <cellStyle name="Note 2 2 3 7 4 2" xfId="55282" xr:uid="{00000000-0005-0000-0000-000080D50000}"/>
    <cellStyle name="Note 2 2 3 7 4 3" xfId="55283" xr:uid="{00000000-0005-0000-0000-000081D50000}"/>
    <cellStyle name="Note 2 2 3 7 4 4" xfId="55284" xr:uid="{00000000-0005-0000-0000-000082D50000}"/>
    <cellStyle name="Note 2 2 3 7 4 5" xfId="55285" xr:uid="{00000000-0005-0000-0000-000083D50000}"/>
    <cellStyle name="Note 2 2 3 7 5" xfId="55286" xr:uid="{00000000-0005-0000-0000-000084D50000}"/>
    <cellStyle name="Note 2 2 3 7 5 2" xfId="55287" xr:uid="{00000000-0005-0000-0000-000085D50000}"/>
    <cellStyle name="Note 2 2 3 7 6" xfId="55288" xr:uid="{00000000-0005-0000-0000-000086D50000}"/>
    <cellStyle name="Note 2 2 3 7 6 2" xfId="55289" xr:uid="{00000000-0005-0000-0000-000087D50000}"/>
    <cellStyle name="Note 2 2 3 7 7" xfId="55290" xr:uid="{00000000-0005-0000-0000-000088D50000}"/>
    <cellStyle name="Note 2 2 3 7 7 2" xfId="55291" xr:uid="{00000000-0005-0000-0000-000089D50000}"/>
    <cellStyle name="Note 2 2 3 7 8" xfId="55292" xr:uid="{00000000-0005-0000-0000-00008AD50000}"/>
    <cellStyle name="Note 2 2 3 8" xfId="55293" xr:uid="{00000000-0005-0000-0000-00008BD50000}"/>
    <cellStyle name="Note 2 2 3 8 2" xfId="55294" xr:uid="{00000000-0005-0000-0000-00008CD50000}"/>
    <cellStyle name="Note 2 2 3 8 2 2" xfId="55295" xr:uid="{00000000-0005-0000-0000-00008DD50000}"/>
    <cellStyle name="Note 2 2 3 8 2 2 2" xfId="55296" xr:uid="{00000000-0005-0000-0000-00008ED50000}"/>
    <cellStyle name="Note 2 2 3 8 2 2 3" xfId="55297" xr:uid="{00000000-0005-0000-0000-00008FD50000}"/>
    <cellStyle name="Note 2 2 3 8 2 2 4" xfId="55298" xr:uid="{00000000-0005-0000-0000-000090D50000}"/>
    <cellStyle name="Note 2 2 3 8 2 2 5" xfId="55299" xr:uid="{00000000-0005-0000-0000-000091D50000}"/>
    <cellStyle name="Note 2 2 3 8 2 3" xfId="55300" xr:uid="{00000000-0005-0000-0000-000092D50000}"/>
    <cellStyle name="Note 2 2 3 8 2 3 2" xfId="55301" xr:uid="{00000000-0005-0000-0000-000093D50000}"/>
    <cellStyle name="Note 2 2 3 8 2 3 3" xfId="55302" xr:uid="{00000000-0005-0000-0000-000094D50000}"/>
    <cellStyle name="Note 2 2 3 8 2 3 4" xfId="55303" xr:uid="{00000000-0005-0000-0000-000095D50000}"/>
    <cellStyle name="Note 2 2 3 8 2 3 5" xfId="55304" xr:uid="{00000000-0005-0000-0000-000096D50000}"/>
    <cellStyle name="Note 2 2 3 8 2 4" xfId="55305" xr:uid="{00000000-0005-0000-0000-000097D50000}"/>
    <cellStyle name="Note 2 2 3 8 2 4 2" xfId="55306" xr:uid="{00000000-0005-0000-0000-000098D50000}"/>
    <cellStyle name="Note 2 2 3 8 2 5" xfId="55307" xr:uid="{00000000-0005-0000-0000-000099D50000}"/>
    <cellStyle name="Note 2 2 3 8 2 5 2" xfId="55308" xr:uid="{00000000-0005-0000-0000-00009AD50000}"/>
    <cellStyle name="Note 2 2 3 8 2 6" xfId="55309" xr:uid="{00000000-0005-0000-0000-00009BD50000}"/>
    <cellStyle name="Note 2 2 3 8 2 6 2" xfId="55310" xr:uid="{00000000-0005-0000-0000-00009CD50000}"/>
    <cellStyle name="Note 2 2 3 8 2 7" xfId="55311" xr:uid="{00000000-0005-0000-0000-00009DD50000}"/>
    <cellStyle name="Note 2 2 3 8 3" xfId="55312" xr:uid="{00000000-0005-0000-0000-00009ED50000}"/>
    <cellStyle name="Note 2 2 3 8 3 2" xfId="55313" xr:uid="{00000000-0005-0000-0000-00009FD50000}"/>
    <cellStyle name="Note 2 2 3 8 3 3" xfId="55314" xr:uid="{00000000-0005-0000-0000-0000A0D50000}"/>
    <cellStyle name="Note 2 2 3 8 3 4" xfId="55315" xr:uid="{00000000-0005-0000-0000-0000A1D50000}"/>
    <cellStyle name="Note 2 2 3 8 3 5" xfId="55316" xr:uid="{00000000-0005-0000-0000-0000A2D50000}"/>
    <cellStyle name="Note 2 2 3 8 4" xfId="55317" xr:uid="{00000000-0005-0000-0000-0000A3D50000}"/>
    <cellStyle name="Note 2 2 3 8 4 2" xfId="55318" xr:uid="{00000000-0005-0000-0000-0000A4D50000}"/>
    <cellStyle name="Note 2 2 3 8 4 3" xfId="55319" xr:uid="{00000000-0005-0000-0000-0000A5D50000}"/>
    <cellStyle name="Note 2 2 3 8 4 4" xfId="55320" xr:uid="{00000000-0005-0000-0000-0000A6D50000}"/>
    <cellStyle name="Note 2 2 3 8 4 5" xfId="55321" xr:uid="{00000000-0005-0000-0000-0000A7D50000}"/>
    <cellStyle name="Note 2 2 3 8 5" xfId="55322" xr:uid="{00000000-0005-0000-0000-0000A8D50000}"/>
    <cellStyle name="Note 2 2 3 8 5 2" xfId="55323" xr:uid="{00000000-0005-0000-0000-0000A9D50000}"/>
    <cellStyle name="Note 2 2 3 8 6" xfId="55324" xr:uid="{00000000-0005-0000-0000-0000AAD50000}"/>
    <cellStyle name="Note 2 2 3 8 6 2" xfId="55325" xr:uid="{00000000-0005-0000-0000-0000ABD50000}"/>
    <cellStyle name="Note 2 2 3 8 7" xfId="55326" xr:uid="{00000000-0005-0000-0000-0000ACD50000}"/>
    <cellStyle name="Note 2 2 3 8 7 2" xfId="55327" xr:uid="{00000000-0005-0000-0000-0000ADD50000}"/>
    <cellStyle name="Note 2 2 3 8 8" xfId="55328" xr:uid="{00000000-0005-0000-0000-0000AED50000}"/>
    <cellStyle name="Note 2 2 3 9" xfId="55329" xr:uid="{00000000-0005-0000-0000-0000AFD50000}"/>
    <cellStyle name="Note 2 2 3 9 2" xfId="55330" xr:uid="{00000000-0005-0000-0000-0000B0D50000}"/>
    <cellStyle name="Note 2 2 3 9 2 2" xfId="55331" xr:uid="{00000000-0005-0000-0000-0000B1D50000}"/>
    <cellStyle name="Note 2 2 3 9 2 2 2" xfId="55332" xr:uid="{00000000-0005-0000-0000-0000B2D50000}"/>
    <cellStyle name="Note 2 2 3 9 2 2 3" xfId="55333" xr:uid="{00000000-0005-0000-0000-0000B3D50000}"/>
    <cellStyle name="Note 2 2 3 9 2 2 4" xfId="55334" xr:uid="{00000000-0005-0000-0000-0000B4D50000}"/>
    <cellStyle name="Note 2 2 3 9 2 2 5" xfId="55335" xr:uid="{00000000-0005-0000-0000-0000B5D50000}"/>
    <cellStyle name="Note 2 2 3 9 2 3" xfId="55336" xr:uid="{00000000-0005-0000-0000-0000B6D50000}"/>
    <cellStyle name="Note 2 2 3 9 2 3 2" xfId="55337" xr:uid="{00000000-0005-0000-0000-0000B7D50000}"/>
    <cellStyle name="Note 2 2 3 9 2 3 3" xfId="55338" xr:uid="{00000000-0005-0000-0000-0000B8D50000}"/>
    <cellStyle name="Note 2 2 3 9 2 3 4" xfId="55339" xr:uid="{00000000-0005-0000-0000-0000B9D50000}"/>
    <cellStyle name="Note 2 2 3 9 2 3 5" xfId="55340" xr:uid="{00000000-0005-0000-0000-0000BAD50000}"/>
    <cellStyle name="Note 2 2 3 9 2 4" xfId="55341" xr:uid="{00000000-0005-0000-0000-0000BBD50000}"/>
    <cellStyle name="Note 2 2 3 9 2 4 2" xfId="55342" xr:uid="{00000000-0005-0000-0000-0000BCD50000}"/>
    <cellStyle name="Note 2 2 3 9 2 5" xfId="55343" xr:uid="{00000000-0005-0000-0000-0000BDD50000}"/>
    <cellStyle name="Note 2 2 3 9 2 5 2" xfId="55344" xr:uid="{00000000-0005-0000-0000-0000BED50000}"/>
    <cellStyle name="Note 2 2 3 9 2 6" xfId="55345" xr:uid="{00000000-0005-0000-0000-0000BFD50000}"/>
    <cellStyle name="Note 2 2 3 9 2 6 2" xfId="55346" xr:uid="{00000000-0005-0000-0000-0000C0D50000}"/>
    <cellStyle name="Note 2 2 3 9 2 7" xfId="55347" xr:uid="{00000000-0005-0000-0000-0000C1D50000}"/>
    <cellStyle name="Note 2 2 3 9 3" xfId="55348" xr:uid="{00000000-0005-0000-0000-0000C2D50000}"/>
    <cellStyle name="Note 2 2 3 9 3 2" xfId="55349" xr:uid="{00000000-0005-0000-0000-0000C3D50000}"/>
    <cellStyle name="Note 2 2 3 9 3 3" xfId="55350" xr:uid="{00000000-0005-0000-0000-0000C4D50000}"/>
    <cellStyle name="Note 2 2 3 9 3 4" xfId="55351" xr:uid="{00000000-0005-0000-0000-0000C5D50000}"/>
    <cellStyle name="Note 2 2 3 9 3 5" xfId="55352" xr:uid="{00000000-0005-0000-0000-0000C6D50000}"/>
    <cellStyle name="Note 2 2 3 9 4" xfId="55353" xr:uid="{00000000-0005-0000-0000-0000C7D50000}"/>
    <cellStyle name="Note 2 2 3 9 4 2" xfId="55354" xr:uid="{00000000-0005-0000-0000-0000C8D50000}"/>
    <cellStyle name="Note 2 2 3 9 4 3" xfId="55355" xr:uid="{00000000-0005-0000-0000-0000C9D50000}"/>
    <cellStyle name="Note 2 2 3 9 4 4" xfId="55356" xr:uid="{00000000-0005-0000-0000-0000CAD50000}"/>
    <cellStyle name="Note 2 2 3 9 4 5" xfId="55357" xr:uid="{00000000-0005-0000-0000-0000CBD50000}"/>
    <cellStyle name="Note 2 2 3 9 5" xfId="55358" xr:uid="{00000000-0005-0000-0000-0000CCD50000}"/>
    <cellStyle name="Note 2 2 3 9 5 2" xfId="55359" xr:uid="{00000000-0005-0000-0000-0000CDD50000}"/>
    <cellStyle name="Note 2 2 3 9 6" xfId="55360" xr:uid="{00000000-0005-0000-0000-0000CED50000}"/>
    <cellStyle name="Note 2 2 3 9 6 2" xfId="55361" xr:uid="{00000000-0005-0000-0000-0000CFD50000}"/>
    <cellStyle name="Note 2 2 3 9 7" xfId="55362" xr:uid="{00000000-0005-0000-0000-0000D0D50000}"/>
    <cellStyle name="Note 2 2 3 9 7 2" xfId="55363" xr:uid="{00000000-0005-0000-0000-0000D1D50000}"/>
    <cellStyle name="Note 2 2 3 9 8" xfId="55364" xr:uid="{00000000-0005-0000-0000-0000D2D50000}"/>
    <cellStyle name="Note 2 2 4" xfId="1647" xr:uid="{00000000-0005-0000-0000-0000D3D50000}"/>
    <cellStyle name="Note 2 2 4 2" xfId="1648" xr:uid="{00000000-0005-0000-0000-0000D4D50000}"/>
    <cellStyle name="Note 2 2 4 2 2" xfId="1649" xr:uid="{00000000-0005-0000-0000-0000D5D50000}"/>
    <cellStyle name="Note 2 2 4 3" xfId="1650" xr:uid="{00000000-0005-0000-0000-0000D6D50000}"/>
    <cellStyle name="Note 2 2 4 3 2" xfId="55365" xr:uid="{00000000-0005-0000-0000-0000D7D50000}"/>
    <cellStyle name="Note 2 2 4 4" xfId="55366" xr:uid="{00000000-0005-0000-0000-0000D8D50000}"/>
    <cellStyle name="Note 2 2 4 5" xfId="55367" xr:uid="{00000000-0005-0000-0000-0000D9D50000}"/>
    <cellStyle name="Note 2 2 5" xfId="1651" xr:uid="{00000000-0005-0000-0000-0000DAD50000}"/>
    <cellStyle name="Note 2 2 5 2" xfId="1652" xr:uid="{00000000-0005-0000-0000-0000DBD50000}"/>
    <cellStyle name="Note 2 2 5 2 2" xfId="1653" xr:uid="{00000000-0005-0000-0000-0000DCD50000}"/>
    <cellStyle name="Note 2 2 5 3" xfId="1654" xr:uid="{00000000-0005-0000-0000-0000DDD50000}"/>
    <cellStyle name="Note 2 2 5 3 2" xfId="55368" xr:uid="{00000000-0005-0000-0000-0000DED50000}"/>
    <cellStyle name="Note 2 2 5 4" xfId="55369" xr:uid="{00000000-0005-0000-0000-0000DFD50000}"/>
    <cellStyle name="Note 2 2 5 5" xfId="55370" xr:uid="{00000000-0005-0000-0000-0000E0D50000}"/>
    <cellStyle name="Note 2 2 6" xfId="1655" xr:uid="{00000000-0005-0000-0000-0000E1D50000}"/>
    <cellStyle name="Note 2 2 6 2" xfId="1656" xr:uid="{00000000-0005-0000-0000-0000E2D50000}"/>
    <cellStyle name="Note 2 2 6 2 2" xfId="55371" xr:uid="{00000000-0005-0000-0000-0000E3D50000}"/>
    <cellStyle name="Note 2 2 7" xfId="1657" xr:uid="{00000000-0005-0000-0000-0000E4D50000}"/>
    <cellStyle name="Note 2 2 7 2" xfId="55372" xr:uid="{00000000-0005-0000-0000-0000E5D50000}"/>
    <cellStyle name="Note 2 2 8" xfId="55373" xr:uid="{00000000-0005-0000-0000-0000E6D50000}"/>
    <cellStyle name="Note 2 2 8 2" xfId="55374" xr:uid="{00000000-0005-0000-0000-0000E7D50000}"/>
    <cellStyle name="Note 2 2_T-straight with PEDs adjustor" xfId="55375" xr:uid="{00000000-0005-0000-0000-0000E8D50000}"/>
    <cellStyle name="Note 2 3" xfId="1658" xr:uid="{00000000-0005-0000-0000-0000E9D50000}"/>
    <cellStyle name="Note 2 3 2" xfId="1659" xr:uid="{00000000-0005-0000-0000-0000EAD50000}"/>
    <cellStyle name="Note 2 3 2 10" xfId="55376" xr:uid="{00000000-0005-0000-0000-0000EBD50000}"/>
    <cellStyle name="Note 2 3 2 10 2" xfId="55377" xr:uid="{00000000-0005-0000-0000-0000ECD50000}"/>
    <cellStyle name="Note 2 3 2 10 2 2" xfId="55378" xr:uid="{00000000-0005-0000-0000-0000EDD50000}"/>
    <cellStyle name="Note 2 3 2 10 2 2 2" xfId="55379" xr:uid="{00000000-0005-0000-0000-0000EED50000}"/>
    <cellStyle name="Note 2 3 2 10 2 2 3" xfId="55380" xr:uid="{00000000-0005-0000-0000-0000EFD50000}"/>
    <cellStyle name="Note 2 3 2 10 2 2 4" xfId="55381" xr:uid="{00000000-0005-0000-0000-0000F0D50000}"/>
    <cellStyle name="Note 2 3 2 10 2 2 5" xfId="55382" xr:uid="{00000000-0005-0000-0000-0000F1D50000}"/>
    <cellStyle name="Note 2 3 2 10 2 3" xfId="55383" xr:uid="{00000000-0005-0000-0000-0000F2D50000}"/>
    <cellStyle name="Note 2 3 2 10 2 3 2" xfId="55384" xr:uid="{00000000-0005-0000-0000-0000F3D50000}"/>
    <cellStyle name="Note 2 3 2 10 2 3 3" xfId="55385" xr:uid="{00000000-0005-0000-0000-0000F4D50000}"/>
    <cellStyle name="Note 2 3 2 10 2 3 4" xfId="55386" xr:uid="{00000000-0005-0000-0000-0000F5D50000}"/>
    <cellStyle name="Note 2 3 2 10 2 3 5" xfId="55387" xr:uid="{00000000-0005-0000-0000-0000F6D50000}"/>
    <cellStyle name="Note 2 3 2 10 2 4" xfId="55388" xr:uid="{00000000-0005-0000-0000-0000F7D50000}"/>
    <cellStyle name="Note 2 3 2 10 2 4 2" xfId="55389" xr:uid="{00000000-0005-0000-0000-0000F8D50000}"/>
    <cellStyle name="Note 2 3 2 10 2 5" xfId="55390" xr:uid="{00000000-0005-0000-0000-0000F9D50000}"/>
    <cellStyle name="Note 2 3 2 10 2 5 2" xfId="55391" xr:uid="{00000000-0005-0000-0000-0000FAD50000}"/>
    <cellStyle name="Note 2 3 2 10 2 6" xfId="55392" xr:uid="{00000000-0005-0000-0000-0000FBD50000}"/>
    <cellStyle name="Note 2 3 2 10 2 6 2" xfId="55393" xr:uid="{00000000-0005-0000-0000-0000FCD50000}"/>
    <cellStyle name="Note 2 3 2 10 2 7" xfId="55394" xr:uid="{00000000-0005-0000-0000-0000FDD50000}"/>
    <cellStyle name="Note 2 3 2 10 3" xfId="55395" xr:uid="{00000000-0005-0000-0000-0000FED50000}"/>
    <cellStyle name="Note 2 3 2 10 3 2" xfId="55396" xr:uid="{00000000-0005-0000-0000-0000FFD50000}"/>
    <cellStyle name="Note 2 3 2 10 3 3" xfId="55397" xr:uid="{00000000-0005-0000-0000-000000D60000}"/>
    <cellStyle name="Note 2 3 2 10 3 4" xfId="55398" xr:uid="{00000000-0005-0000-0000-000001D60000}"/>
    <cellStyle name="Note 2 3 2 10 3 5" xfId="55399" xr:uid="{00000000-0005-0000-0000-000002D60000}"/>
    <cellStyle name="Note 2 3 2 10 4" xfId="55400" xr:uid="{00000000-0005-0000-0000-000003D60000}"/>
    <cellStyle name="Note 2 3 2 10 4 2" xfId="55401" xr:uid="{00000000-0005-0000-0000-000004D60000}"/>
    <cellStyle name="Note 2 3 2 10 4 3" xfId="55402" xr:uid="{00000000-0005-0000-0000-000005D60000}"/>
    <cellStyle name="Note 2 3 2 10 4 4" xfId="55403" xr:uid="{00000000-0005-0000-0000-000006D60000}"/>
    <cellStyle name="Note 2 3 2 10 4 5" xfId="55404" xr:uid="{00000000-0005-0000-0000-000007D60000}"/>
    <cellStyle name="Note 2 3 2 10 5" xfId="55405" xr:uid="{00000000-0005-0000-0000-000008D60000}"/>
    <cellStyle name="Note 2 3 2 10 5 2" xfId="55406" xr:uid="{00000000-0005-0000-0000-000009D60000}"/>
    <cellStyle name="Note 2 3 2 10 6" xfId="55407" xr:uid="{00000000-0005-0000-0000-00000AD60000}"/>
    <cellStyle name="Note 2 3 2 10 6 2" xfId="55408" xr:uid="{00000000-0005-0000-0000-00000BD60000}"/>
    <cellStyle name="Note 2 3 2 10 7" xfId="55409" xr:uid="{00000000-0005-0000-0000-00000CD60000}"/>
    <cellStyle name="Note 2 3 2 10 7 2" xfId="55410" xr:uid="{00000000-0005-0000-0000-00000DD60000}"/>
    <cellStyle name="Note 2 3 2 10 8" xfId="55411" xr:uid="{00000000-0005-0000-0000-00000ED60000}"/>
    <cellStyle name="Note 2 3 2 11" xfId="55412" xr:uid="{00000000-0005-0000-0000-00000FD60000}"/>
    <cellStyle name="Note 2 3 2 11 2" xfId="55413" xr:uid="{00000000-0005-0000-0000-000010D60000}"/>
    <cellStyle name="Note 2 3 2 11 2 2" xfId="55414" xr:uid="{00000000-0005-0000-0000-000011D60000}"/>
    <cellStyle name="Note 2 3 2 11 2 2 2" xfId="55415" xr:uid="{00000000-0005-0000-0000-000012D60000}"/>
    <cellStyle name="Note 2 3 2 11 2 2 3" xfId="55416" xr:uid="{00000000-0005-0000-0000-000013D60000}"/>
    <cellStyle name="Note 2 3 2 11 2 2 4" xfId="55417" xr:uid="{00000000-0005-0000-0000-000014D60000}"/>
    <cellStyle name="Note 2 3 2 11 2 2 5" xfId="55418" xr:uid="{00000000-0005-0000-0000-000015D60000}"/>
    <cellStyle name="Note 2 3 2 11 2 3" xfId="55419" xr:uid="{00000000-0005-0000-0000-000016D60000}"/>
    <cellStyle name="Note 2 3 2 11 2 3 2" xfId="55420" xr:uid="{00000000-0005-0000-0000-000017D60000}"/>
    <cellStyle name="Note 2 3 2 11 2 3 3" xfId="55421" xr:uid="{00000000-0005-0000-0000-000018D60000}"/>
    <cellStyle name="Note 2 3 2 11 2 3 4" xfId="55422" xr:uid="{00000000-0005-0000-0000-000019D60000}"/>
    <cellStyle name="Note 2 3 2 11 2 3 5" xfId="55423" xr:uid="{00000000-0005-0000-0000-00001AD60000}"/>
    <cellStyle name="Note 2 3 2 11 2 4" xfId="55424" xr:uid="{00000000-0005-0000-0000-00001BD60000}"/>
    <cellStyle name="Note 2 3 2 11 2 4 2" xfId="55425" xr:uid="{00000000-0005-0000-0000-00001CD60000}"/>
    <cellStyle name="Note 2 3 2 11 2 5" xfId="55426" xr:uid="{00000000-0005-0000-0000-00001DD60000}"/>
    <cellStyle name="Note 2 3 2 11 2 5 2" xfId="55427" xr:uid="{00000000-0005-0000-0000-00001ED60000}"/>
    <cellStyle name="Note 2 3 2 11 2 6" xfId="55428" xr:uid="{00000000-0005-0000-0000-00001FD60000}"/>
    <cellStyle name="Note 2 3 2 11 2 6 2" xfId="55429" xr:uid="{00000000-0005-0000-0000-000020D60000}"/>
    <cellStyle name="Note 2 3 2 11 2 7" xfId="55430" xr:uid="{00000000-0005-0000-0000-000021D60000}"/>
    <cellStyle name="Note 2 3 2 11 3" xfId="55431" xr:uid="{00000000-0005-0000-0000-000022D60000}"/>
    <cellStyle name="Note 2 3 2 11 3 2" xfId="55432" xr:uid="{00000000-0005-0000-0000-000023D60000}"/>
    <cellStyle name="Note 2 3 2 11 3 3" xfId="55433" xr:uid="{00000000-0005-0000-0000-000024D60000}"/>
    <cellStyle name="Note 2 3 2 11 3 4" xfId="55434" xr:uid="{00000000-0005-0000-0000-000025D60000}"/>
    <cellStyle name="Note 2 3 2 11 3 5" xfId="55435" xr:uid="{00000000-0005-0000-0000-000026D60000}"/>
    <cellStyle name="Note 2 3 2 11 4" xfId="55436" xr:uid="{00000000-0005-0000-0000-000027D60000}"/>
    <cellStyle name="Note 2 3 2 11 4 2" xfId="55437" xr:uid="{00000000-0005-0000-0000-000028D60000}"/>
    <cellStyle name="Note 2 3 2 11 4 3" xfId="55438" xr:uid="{00000000-0005-0000-0000-000029D60000}"/>
    <cellStyle name="Note 2 3 2 11 4 4" xfId="55439" xr:uid="{00000000-0005-0000-0000-00002AD60000}"/>
    <cellStyle name="Note 2 3 2 11 4 5" xfId="55440" xr:uid="{00000000-0005-0000-0000-00002BD60000}"/>
    <cellStyle name="Note 2 3 2 11 5" xfId="55441" xr:uid="{00000000-0005-0000-0000-00002CD60000}"/>
    <cellStyle name="Note 2 3 2 11 5 2" xfId="55442" xr:uid="{00000000-0005-0000-0000-00002DD60000}"/>
    <cellStyle name="Note 2 3 2 11 6" xfId="55443" xr:uid="{00000000-0005-0000-0000-00002ED60000}"/>
    <cellStyle name="Note 2 3 2 11 6 2" xfId="55444" xr:uid="{00000000-0005-0000-0000-00002FD60000}"/>
    <cellStyle name="Note 2 3 2 11 7" xfId="55445" xr:uid="{00000000-0005-0000-0000-000030D60000}"/>
    <cellStyle name="Note 2 3 2 11 7 2" xfId="55446" xr:uid="{00000000-0005-0000-0000-000031D60000}"/>
    <cellStyle name="Note 2 3 2 11 8" xfId="55447" xr:uid="{00000000-0005-0000-0000-000032D60000}"/>
    <cellStyle name="Note 2 3 2 12" xfId="55448" xr:uid="{00000000-0005-0000-0000-000033D60000}"/>
    <cellStyle name="Note 2 3 2 12 2" xfId="55449" xr:uid="{00000000-0005-0000-0000-000034D60000}"/>
    <cellStyle name="Note 2 3 2 12 2 2" xfId="55450" xr:uid="{00000000-0005-0000-0000-000035D60000}"/>
    <cellStyle name="Note 2 3 2 12 2 2 2" xfId="55451" xr:uid="{00000000-0005-0000-0000-000036D60000}"/>
    <cellStyle name="Note 2 3 2 12 2 2 3" xfId="55452" xr:uid="{00000000-0005-0000-0000-000037D60000}"/>
    <cellStyle name="Note 2 3 2 12 2 2 4" xfId="55453" xr:uid="{00000000-0005-0000-0000-000038D60000}"/>
    <cellStyle name="Note 2 3 2 12 2 2 5" xfId="55454" xr:uid="{00000000-0005-0000-0000-000039D60000}"/>
    <cellStyle name="Note 2 3 2 12 2 3" xfId="55455" xr:uid="{00000000-0005-0000-0000-00003AD60000}"/>
    <cellStyle name="Note 2 3 2 12 2 3 2" xfId="55456" xr:uid="{00000000-0005-0000-0000-00003BD60000}"/>
    <cellStyle name="Note 2 3 2 12 2 3 3" xfId="55457" xr:uid="{00000000-0005-0000-0000-00003CD60000}"/>
    <cellStyle name="Note 2 3 2 12 2 3 4" xfId="55458" xr:uid="{00000000-0005-0000-0000-00003DD60000}"/>
    <cellStyle name="Note 2 3 2 12 2 3 5" xfId="55459" xr:uid="{00000000-0005-0000-0000-00003ED60000}"/>
    <cellStyle name="Note 2 3 2 12 2 4" xfId="55460" xr:uid="{00000000-0005-0000-0000-00003FD60000}"/>
    <cellStyle name="Note 2 3 2 12 2 4 2" xfId="55461" xr:uid="{00000000-0005-0000-0000-000040D60000}"/>
    <cellStyle name="Note 2 3 2 12 2 5" xfId="55462" xr:uid="{00000000-0005-0000-0000-000041D60000}"/>
    <cellStyle name="Note 2 3 2 12 2 5 2" xfId="55463" xr:uid="{00000000-0005-0000-0000-000042D60000}"/>
    <cellStyle name="Note 2 3 2 12 2 6" xfId="55464" xr:uid="{00000000-0005-0000-0000-000043D60000}"/>
    <cellStyle name="Note 2 3 2 12 2 6 2" xfId="55465" xr:uid="{00000000-0005-0000-0000-000044D60000}"/>
    <cellStyle name="Note 2 3 2 12 2 7" xfId="55466" xr:uid="{00000000-0005-0000-0000-000045D60000}"/>
    <cellStyle name="Note 2 3 2 12 3" xfId="55467" xr:uid="{00000000-0005-0000-0000-000046D60000}"/>
    <cellStyle name="Note 2 3 2 12 3 2" xfId="55468" xr:uid="{00000000-0005-0000-0000-000047D60000}"/>
    <cellStyle name="Note 2 3 2 12 3 3" xfId="55469" xr:uid="{00000000-0005-0000-0000-000048D60000}"/>
    <cellStyle name="Note 2 3 2 12 3 4" xfId="55470" xr:uid="{00000000-0005-0000-0000-000049D60000}"/>
    <cellStyle name="Note 2 3 2 12 3 5" xfId="55471" xr:uid="{00000000-0005-0000-0000-00004AD60000}"/>
    <cellStyle name="Note 2 3 2 12 4" xfId="55472" xr:uid="{00000000-0005-0000-0000-00004BD60000}"/>
    <cellStyle name="Note 2 3 2 12 4 2" xfId="55473" xr:uid="{00000000-0005-0000-0000-00004CD60000}"/>
    <cellStyle name="Note 2 3 2 12 4 3" xfId="55474" xr:uid="{00000000-0005-0000-0000-00004DD60000}"/>
    <cellStyle name="Note 2 3 2 12 4 4" xfId="55475" xr:uid="{00000000-0005-0000-0000-00004ED60000}"/>
    <cellStyle name="Note 2 3 2 12 4 5" xfId="55476" xr:uid="{00000000-0005-0000-0000-00004FD60000}"/>
    <cellStyle name="Note 2 3 2 12 5" xfId="55477" xr:uid="{00000000-0005-0000-0000-000050D60000}"/>
    <cellStyle name="Note 2 3 2 12 5 2" xfId="55478" xr:uid="{00000000-0005-0000-0000-000051D60000}"/>
    <cellStyle name="Note 2 3 2 12 6" xfId="55479" xr:uid="{00000000-0005-0000-0000-000052D60000}"/>
    <cellStyle name="Note 2 3 2 12 6 2" xfId="55480" xr:uid="{00000000-0005-0000-0000-000053D60000}"/>
    <cellStyle name="Note 2 3 2 12 7" xfId="55481" xr:uid="{00000000-0005-0000-0000-000054D60000}"/>
    <cellStyle name="Note 2 3 2 12 7 2" xfId="55482" xr:uid="{00000000-0005-0000-0000-000055D60000}"/>
    <cellStyle name="Note 2 3 2 12 8" xfId="55483" xr:uid="{00000000-0005-0000-0000-000056D60000}"/>
    <cellStyle name="Note 2 3 2 13" xfId="55484" xr:uid="{00000000-0005-0000-0000-000057D60000}"/>
    <cellStyle name="Note 2 3 2 13 2" xfId="55485" xr:uid="{00000000-0005-0000-0000-000058D60000}"/>
    <cellStyle name="Note 2 3 2 13 2 2" xfId="55486" xr:uid="{00000000-0005-0000-0000-000059D60000}"/>
    <cellStyle name="Note 2 3 2 13 2 2 2" xfId="55487" xr:uid="{00000000-0005-0000-0000-00005AD60000}"/>
    <cellStyle name="Note 2 3 2 13 2 2 3" xfId="55488" xr:uid="{00000000-0005-0000-0000-00005BD60000}"/>
    <cellStyle name="Note 2 3 2 13 2 2 4" xfId="55489" xr:uid="{00000000-0005-0000-0000-00005CD60000}"/>
    <cellStyle name="Note 2 3 2 13 2 2 5" xfId="55490" xr:uid="{00000000-0005-0000-0000-00005DD60000}"/>
    <cellStyle name="Note 2 3 2 13 2 3" xfId="55491" xr:uid="{00000000-0005-0000-0000-00005ED60000}"/>
    <cellStyle name="Note 2 3 2 13 2 3 2" xfId="55492" xr:uid="{00000000-0005-0000-0000-00005FD60000}"/>
    <cellStyle name="Note 2 3 2 13 2 3 3" xfId="55493" xr:uid="{00000000-0005-0000-0000-000060D60000}"/>
    <cellStyle name="Note 2 3 2 13 2 3 4" xfId="55494" xr:uid="{00000000-0005-0000-0000-000061D60000}"/>
    <cellStyle name="Note 2 3 2 13 2 3 5" xfId="55495" xr:uid="{00000000-0005-0000-0000-000062D60000}"/>
    <cellStyle name="Note 2 3 2 13 2 4" xfId="55496" xr:uid="{00000000-0005-0000-0000-000063D60000}"/>
    <cellStyle name="Note 2 3 2 13 2 4 2" xfId="55497" xr:uid="{00000000-0005-0000-0000-000064D60000}"/>
    <cellStyle name="Note 2 3 2 13 2 5" xfId="55498" xr:uid="{00000000-0005-0000-0000-000065D60000}"/>
    <cellStyle name="Note 2 3 2 13 2 5 2" xfId="55499" xr:uid="{00000000-0005-0000-0000-000066D60000}"/>
    <cellStyle name="Note 2 3 2 13 2 6" xfId="55500" xr:uid="{00000000-0005-0000-0000-000067D60000}"/>
    <cellStyle name="Note 2 3 2 13 2 6 2" xfId="55501" xr:uid="{00000000-0005-0000-0000-000068D60000}"/>
    <cellStyle name="Note 2 3 2 13 2 7" xfId="55502" xr:uid="{00000000-0005-0000-0000-000069D60000}"/>
    <cellStyle name="Note 2 3 2 13 3" xfId="55503" xr:uid="{00000000-0005-0000-0000-00006AD60000}"/>
    <cellStyle name="Note 2 3 2 13 3 2" xfId="55504" xr:uid="{00000000-0005-0000-0000-00006BD60000}"/>
    <cellStyle name="Note 2 3 2 13 3 3" xfId="55505" xr:uid="{00000000-0005-0000-0000-00006CD60000}"/>
    <cellStyle name="Note 2 3 2 13 3 4" xfId="55506" xr:uid="{00000000-0005-0000-0000-00006DD60000}"/>
    <cellStyle name="Note 2 3 2 13 3 5" xfId="55507" xr:uid="{00000000-0005-0000-0000-00006ED60000}"/>
    <cellStyle name="Note 2 3 2 13 4" xfId="55508" xr:uid="{00000000-0005-0000-0000-00006FD60000}"/>
    <cellStyle name="Note 2 3 2 13 4 2" xfId="55509" xr:uid="{00000000-0005-0000-0000-000070D60000}"/>
    <cellStyle name="Note 2 3 2 13 4 3" xfId="55510" xr:uid="{00000000-0005-0000-0000-000071D60000}"/>
    <cellStyle name="Note 2 3 2 13 4 4" xfId="55511" xr:uid="{00000000-0005-0000-0000-000072D60000}"/>
    <cellStyle name="Note 2 3 2 13 4 5" xfId="55512" xr:uid="{00000000-0005-0000-0000-000073D60000}"/>
    <cellStyle name="Note 2 3 2 13 5" xfId="55513" xr:uid="{00000000-0005-0000-0000-000074D60000}"/>
    <cellStyle name="Note 2 3 2 13 5 2" xfId="55514" xr:uid="{00000000-0005-0000-0000-000075D60000}"/>
    <cellStyle name="Note 2 3 2 13 6" xfId="55515" xr:uid="{00000000-0005-0000-0000-000076D60000}"/>
    <cellStyle name="Note 2 3 2 13 6 2" xfId="55516" xr:uid="{00000000-0005-0000-0000-000077D60000}"/>
    <cellStyle name="Note 2 3 2 13 7" xfId="55517" xr:uid="{00000000-0005-0000-0000-000078D60000}"/>
    <cellStyle name="Note 2 3 2 13 7 2" xfId="55518" xr:uid="{00000000-0005-0000-0000-000079D60000}"/>
    <cellStyle name="Note 2 3 2 13 8" xfId="55519" xr:uid="{00000000-0005-0000-0000-00007AD60000}"/>
    <cellStyle name="Note 2 3 2 14" xfId="55520" xr:uid="{00000000-0005-0000-0000-00007BD60000}"/>
    <cellStyle name="Note 2 3 2 14 2" xfId="55521" xr:uid="{00000000-0005-0000-0000-00007CD60000}"/>
    <cellStyle name="Note 2 3 2 14 2 2" xfId="55522" xr:uid="{00000000-0005-0000-0000-00007DD60000}"/>
    <cellStyle name="Note 2 3 2 14 2 2 2" xfId="55523" xr:uid="{00000000-0005-0000-0000-00007ED60000}"/>
    <cellStyle name="Note 2 3 2 14 2 2 3" xfId="55524" xr:uid="{00000000-0005-0000-0000-00007FD60000}"/>
    <cellStyle name="Note 2 3 2 14 2 2 4" xfId="55525" xr:uid="{00000000-0005-0000-0000-000080D60000}"/>
    <cellStyle name="Note 2 3 2 14 2 2 5" xfId="55526" xr:uid="{00000000-0005-0000-0000-000081D60000}"/>
    <cellStyle name="Note 2 3 2 14 2 3" xfId="55527" xr:uid="{00000000-0005-0000-0000-000082D60000}"/>
    <cellStyle name="Note 2 3 2 14 2 3 2" xfId="55528" xr:uid="{00000000-0005-0000-0000-000083D60000}"/>
    <cellStyle name="Note 2 3 2 14 2 3 3" xfId="55529" xr:uid="{00000000-0005-0000-0000-000084D60000}"/>
    <cellStyle name="Note 2 3 2 14 2 3 4" xfId="55530" xr:uid="{00000000-0005-0000-0000-000085D60000}"/>
    <cellStyle name="Note 2 3 2 14 2 3 5" xfId="55531" xr:uid="{00000000-0005-0000-0000-000086D60000}"/>
    <cellStyle name="Note 2 3 2 14 2 4" xfId="55532" xr:uid="{00000000-0005-0000-0000-000087D60000}"/>
    <cellStyle name="Note 2 3 2 14 2 4 2" xfId="55533" xr:uid="{00000000-0005-0000-0000-000088D60000}"/>
    <cellStyle name="Note 2 3 2 14 2 5" xfId="55534" xr:uid="{00000000-0005-0000-0000-000089D60000}"/>
    <cellStyle name="Note 2 3 2 14 2 5 2" xfId="55535" xr:uid="{00000000-0005-0000-0000-00008AD60000}"/>
    <cellStyle name="Note 2 3 2 14 2 6" xfId="55536" xr:uid="{00000000-0005-0000-0000-00008BD60000}"/>
    <cellStyle name="Note 2 3 2 14 2 6 2" xfId="55537" xr:uid="{00000000-0005-0000-0000-00008CD60000}"/>
    <cellStyle name="Note 2 3 2 14 2 7" xfId="55538" xr:uid="{00000000-0005-0000-0000-00008DD60000}"/>
    <cellStyle name="Note 2 3 2 14 3" xfId="55539" xr:uid="{00000000-0005-0000-0000-00008ED60000}"/>
    <cellStyle name="Note 2 3 2 14 3 2" xfId="55540" xr:uid="{00000000-0005-0000-0000-00008FD60000}"/>
    <cellStyle name="Note 2 3 2 14 3 3" xfId="55541" xr:uid="{00000000-0005-0000-0000-000090D60000}"/>
    <cellStyle name="Note 2 3 2 14 3 4" xfId="55542" xr:uid="{00000000-0005-0000-0000-000091D60000}"/>
    <cellStyle name="Note 2 3 2 14 3 5" xfId="55543" xr:uid="{00000000-0005-0000-0000-000092D60000}"/>
    <cellStyle name="Note 2 3 2 14 4" xfId="55544" xr:uid="{00000000-0005-0000-0000-000093D60000}"/>
    <cellStyle name="Note 2 3 2 14 4 2" xfId="55545" xr:uid="{00000000-0005-0000-0000-000094D60000}"/>
    <cellStyle name="Note 2 3 2 14 4 3" xfId="55546" xr:uid="{00000000-0005-0000-0000-000095D60000}"/>
    <cellStyle name="Note 2 3 2 14 4 4" xfId="55547" xr:uid="{00000000-0005-0000-0000-000096D60000}"/>
    <cellStyle name="Note 2 3 2 14 4 5" xfId="55548" xr:uid="{00000000-0005-0000-0000-000097D60000}"/>
    <cellStyle name="Note 2 3 2 14 5" xfId="55549" xr:uid="{00000000-0005-0000-0000-000098D60000}"/>
    <cellStyle name="Note 2 3 2 14 5 2" xfId="55550" xr:uid="{00000000-0005-0000-0000-000099D60000}"/>
    <cellStyle name="Note 2 3 2 14 6" xfId="55551" xr:uid="{00000000-0005-0000-0000-00009AD60000}"/>
    <cellStyle name="Note 2 3 2 14 6 2" xfId="55552" xr:uid="{00000000-0005-0000-0000-00009BD60000}"/>
    <cellStyle name="Note 2 3 2 14 7" xfId="55553" xr:uid="{00000000-0005-0000-0000-00009CD60000}"/>
    <cellStyle name="Note 2 3 2 14 7 2" xfId="55554" xr:uid="{00000000-0005-0000-0000-00009DD60000}"/>
    <cellStyle name="Note 2 3 2 14 8" xfId="55555" xr:uid="{00000000-0005-0000-0000-00009ED60000}"/>
    <cellStyle name="Note 2 3 2 15" xfId="55556" xr:uid="{00000000-0005-0000-0000-00009FD60000}"/>
    <cellStyle name="Note 2 3 2 15 2" xfId="55557" xr:uid="{00000000-0005-0000-0000-0000A0D60000}"/>
    <cellStyle name="Note 2 3 2 15 2 2" xfId="55558" xr:uid="{00000000-0005-0000-0000-0000A1D60000}"/>
    <cellStyle name="Note 2 3 2 15 2 3" xfId="55559" xr:uid="{00000000-0005-0000-0000-0000A2D60000}"/>
    <cellStyle name="Note 2 3 2 15 2 4" xfId="55560" xr:uid="{00000000-0005-0000-0000-0000A3D60000}"/>
    <cellStyle name="Note 2 3 2 15 2 5" xfId="55561" xr:uid="{00000000-0005-0000-0000-0000A4D60000}"/>
    <cellStyle name="Note 2 3 2 15 3" xfId="55562" xr:uid="{00000000-0005-0000-0000-0000A5D60000}"/>
    <cellStyle name="Note 2 3 2 15 3 2" xfId="55563" xr:uid="{00000000-0005-0000-0000-0000A6D60000}"/>
    <cellStyle name="Note 2 3 2 15 3 3" xfId="55564" xr:uid="{00000000-0005-0000-0000-0000A7D60000}"/>
    <cellStyle name="Note 2 3 2 15 3 4" xfId="55565" xr:uid="{00000000-0005-0000-0000-0000A8D60000}"/>
    <cellStyle name="Note 2 3 2 15 3 5" xfId="55566" xr:uid="{00000000-0005-0000-0000-0000A9D60000}"/>
    <cellStyle name="Note 2 3 2 15 4" xfId="55567" xr:uid="{00000000-0005-0000-0000-0000AAD60000}"/>
    <cellStyle name="Note 2 3 2 15 4 2" xfId="55568" xr:uid="{00000000-0005-0000-0000-0000ABD60000}"/>
    <cellStyle name="Note 2 3 2 15 5" xfId="55569" xr:uid="{00000000-0005-0000-0000-0000ACD60000}"/>
    <cellStyle name="Note 2 3 2 15 5 2" xfId="55570" xr:uid="{00000000-0005-0000-0000-0000ADD60000}"/>
    <cellStyle name="Note 2 3 2 15 6" xfId="55571" xr:uid="{00000000-0005-0000-0000-0000AED60000}"/>
    <cellStyle name="Note 2 3 2 15 6 2" xfId="55572" xr:uid="{00000000-0005-0000-0000-0000AFD60000}"/>
    <cellStyle name="Note 2 3 2 15 7" xfId="55573" xr:uid="{00000000-0005-0000-0000-0000B0D60000}"/>
    <cellStyle name="Note 2 3 2 16" xfId="55574" xr:uid="{00000000-0005-0000-0000-0000B1D60000}"/>
    <cellStyle name="Note 2 3 2 16 2" xfId="55575" xr:uid="{00000000-0005-0000-0000-0000B2D60000}"/>
    <cellStyle name="Note 2 3 2 16 3" xfId="55576" xr:uid="{00000000-0005-0000-0000-0000B3D60000}"/>
    <cellStyle name="Note 2 3 2 16 4" xfId="55577" xr:uid="{00000000-0005-0000-0000-0000B4D60000}"/>
    <cellStyle name="Note 2 3 2 16 5" xfId="55578" xr:uid="{00000000-0005-0000-0000-0000B5D60000}"/>
    <cellStyle name="Note 2 3 2 17" xfId="55579" xr:uid="{00000000-0005-0000-0000-0000B6D60000}"/>
    <cellStyle name="Note 2 3 2 17 2" xfId="55580" xr:uid="{00000000-0005-0000-0000-0000B7D60000}"/>
    <cellStyle name="Note 2 3 2 17 3" xfId="55581" xr:uid="{00000000-0005-0000-0000-0000B8D60000}"/>
    <cellStyle name="Note 2 3 2 17 4" xfId="55582" xr:uid="{00000000-0005-0000-0000-0000B9D60000}"/>
    <cellStyle name="Note 2 3 2 17 5" xfId="55583" xr:uid="{00000000-0005-0000-0000-0000BAD60000}"/>
    <cellStyle name="Note 2 3 2 18" xfId="55584" xr:uid="{00000000-0005-0000-0000-0000BBD60000}"/>
    <cellStyle name="Note 2 3 2 18 2" xfId="55585" xr:uid="{00000000-0005-0000-0000-0000BCD60000}"/>
    <cellStyle name="Note 2 3 2 19" xfId="55586" xr:uid="{00000000-0005-0000-0000-0000BDD60000}"/>
    <cellStyle name="Note 2 3 2 19 2" xfId="55587" xr:uid="{00000000-0005-0000-0000-0000BED60000}"/>
    <cellStyle name="Note 2 3 2 2" xfId="1660" xr:uid="{00000000-0005-0000-0000-0000BFD60000}"/>
    <cellStyle name="Note 2 3 2 2 2" xfId="1661" xr:uid="{00000000-0005-0000-0000-0000C0D60000}"/>
    <cellStyle name="Note 2 3 2 2 2 2" xfId="1662" xr:uid="{00000000-0005-0000-0000-0000C1D60000}"/>
    <cellStyle name="Note 2 3 2 2 2 2 2" xfId="55588" xr:uid="{00000000-0005-0000-0000-0000C2D60000}"/>
    <cellStyle name="Note 2 3 2 2 2 2 3" xfId="55589" xr:uid="{00000000-0005-0000-0000-0000C3D60000}"/>
    <cellStyle name="Note 2 3 2 2 2 2 4" xfId="55590" xr:uid="{00000000-0005-0000-0000-0000C4D60000}"/>
    <cellStyle name="Note 2 3 2 2 2 2 5" xfId="55591" xr:uid="{00000000-0005-0000-0000-0000C5D60000}"/>
    <cellStyle name="Note 2 3 2 2 2 3" xfId="55592" xr:uid="{00000000-0005-0000-0000-0000C6D60000}"/>
    <cellStyle name="Note 2 3 2 2 2 3 2" xfId="55593" xr:uid="{00000000-0005-0000-0000-0000C7D60000}"/>
    <cellStyle name="Note 2 3 2 2 2 3 3" xfId="55594" xr:uid="{00000000-0005-0000-0000-0000C8D60000}"/>
    <cellStyle name="Note 2 3 2 2 2 3 4" xfId="55595" xr:uid="{00000000-0005-0000-0000-0000C9D60000}"/>
    <cellStyle name="Note 2 3 2 2 2 3 5" xfId="55596" xr:uid="{00000000-0005-0000-0000-0000CAD60000}"/>
    <cellStyle name="Note 2 3 2 2 2 4" xfId="55597" xr:uid="{00000000-0005-0000-0000-0000CBD60000}"/>
    <cellStyle name="Note 2 3 2 2 2 4 2" xfId="55598" xr:uid="{00000000-0005-0000-0000-0000CCD60000}"/>
    <cellStyle name="Note 2 3 2 2 2 5" xfId="55599" xr:uid="{00000000-0005-0000-0000-0000CDD60000}"/>
    <cellStyle name="Note 2 3 2 2 2 5 2" xfId="55600" xr:uid="{00000000-0005-0000-0000-0000CED60000}"/>
    <cellStyle name="Note 2 3 2 2 2 6" xfId="55601" xr:uid="{00000000-0005-0000-0000-0000CFD60000}"/>
    <cellStyle name="Note 2 3 2 2 2 6 2" xfId="55602" xr:uid="{00000000-0005-0000-0000-0000D0D60000}"/>
    <cellStyle name="Note 2 3 2 2 2 7" xfId="55603" xr:uid="{00000000-0005-0000-0000-0000D1D60000}"/>
    <cellStyle name="Note 2 3 2 2 3" xfId="1663" xr:uid="{00000000-0005-0000-0000-0000D2D60000}"/>
    <cellStyle name="Note 2 3 2 2 3 2" xfId="55604" xr:uid="{00000000-0005-0000-0000-0000D3D60000}"/>
    <cellStyle name="Note 2 3 2 2 3 3" xfId="55605" xr:uid="{00000000-0005-0000-0000-0000D4D60000}"/>
    <cellStyle name="Note 2 3 2 2 3 4" xfId="55606" xr:uid="{00000000-0005-0000-0000-0000D5D60000}"/>
    <cellStyle name="Note 2 3 2 2 3 5" xfId="55607" xr:uid="{00000000-0005-0000-0000-0000D6D60000}"/>
    <cellStyle name="Note 2 3 2 2 4" xfId="55608" xr:uid="{00000000-0005-0000-0000-0000D7D60000}"/>
    <cellStyle name="Note 2 3 2 2 4 2" xfId="55609" xr:uid="{00000000-0005-0000-0000-0000D8D60000}"/>
    <cellStyle name="Note 2 3 2 2 4 3" xfId="55610" xr:uid="{00000000-0005-0000-0000-0000D9D60000}"/>
    <cellStyle name="Note 2 3 2 2 4 4" xfId="55611" xr:uid="{00000000-0005-0000-0000-0000DAD60000}"/>
    <cellStyle name="Note 2 3 2 2 4 5" xfId="55612" xr:uid="{00000000-0005-0000-0000-0000DBD60000}"/>
    <cellStyle name="Note 2 3 2 2 5" xfId="55613" xr:uid="{00000000-0005-0000-0000-0000DCD60000}"/>
    <cellStyle name="Note 2 3 2 2 5 2" xfId="55614" xr:uid="{00000000-0005-0000-0000-0000DDD60000}"/>
    <cellStyle name="Note 2 3 2 2 6" xfId="55615" xr:uid="{00000000-0005-0000-0000-0000DED60000}"/>
    <cellStyle name="Note 2 3 2 2 6 2" xfId="55616" xr:uid="{00000000-0005-0000-0000-0000DFD60000}"/>
    <cellStyle name="Note 2 3 2 2 7" xfId="55617" xr:uid="{00000000-0005-0000-0000-0000E0D60000}"/>
    <cellStyle name="Note 2 3 2 2 7 2" xfId="55618" xr:uid="{00000000-0005-0000-0000-0000E1D60000}"/>
    <cellStyle name="Note 2 3 2 2 8" xfId="55619" xr:uid="{00000000-0005-0000-0000-0000E2D60000}"/>
    <cellStyle name="Note 2 3 2 20" xfId="55620" xr:uid="{00000000-0005-0000-0000-0000E3D60000}"/>
    <cellStyle name="Note 2 3 2 20 2" xfId="55621" xr:uid="{00000000-0005-0000-0000-0000E4D60000}"/>
    <cellStyle name="Note 2 3 2 21" xfId="55622" xr:uid="{00000000-0005-0000-0000-0000E5D60000}"/>
    <cellStyle name="Note 2 3 2 3" xfId="1664" xr:uid="{00000000-0005-0000-0000-0000E6D60000}"/>
    <cellStyle name="Note 2 3 2 3 2" xfId="1665" xr:uid="{00000000-0005-0000-0000-0000E7D60000}"/>
    <cellStyle name="Note 2 3 2 3 2 2" xfId="1666" xr:uid="{00000000-0005-0000-0000-0000E8D60000}"/>
    <cellStyle name="Note 2 3 2 3 2 2 2" xfId="55623" xr:uid="{00000000-0005-0000-0000-0000E9D60000}"/>
    <cellStyle name="Note 2 3 2 3 2 2 3" xfId="55624" xr:uid="{00000000-0005-0000-0000-0000EAD60000}"/>
    <cellStyle name="Note 2 3 2 3 2 2 4" xfId="55625" xr:uid="{00000000-0005-0000-0000-0000EBD60000}"/>
    <cellStyle name="Note 2 3 2 3 2 2 5" xfId="55626" xr:uid="{00000000-0005-0000-0000-0000ECD60000}"/>
    <cellStyle name="Note 2 3 2 3 2 3" xfId="55627" xr:uid="{00000000-0005-0000-0000-0000EDD60000}"/>
    <cellStyle name="Note 2 3 2 3 2 3 2" xfId="55628" xr:uid="{00000000-0005-0000-0000-0000EED60000}"/>
    <cellStyle name="Note 2 3 2 3 2 3 3" xfId="55629" xr:uid="{00000000-0005-0000-0000-0000EFD60000}"/>
    <cellStyle name="Note 2 3 2 3 2 3 4" xfId="55630" xr:uid="{00000000-0005-0000-0000-0000F0D60000}"/>
    <cellStyle name="Note 2 3 2 3 2 3 5" xfId="55631" xr:uid="{00000000-0005-0000-0000-0000F1D60000}"/>
    <cellStyle name="Note 2 3 2 3 2 4" xfId="55632" xr:uid="{00000000-0005-0000-0000-0000F2D60000}"/>
    <cellStyle name="Note 2 3 2 3 2 4 2" xfId="55633" xr:uid="{00000000-0005-0000-0000-0000F3D60000}"/>
    <cellStyle name="Note 2 3 2 3 2 5" xfId="55634" xr:uid="{00000000-0005-0000-0000-0000F4D60000}"/>
    <cellStyle name="Note 2 3 2 3 2 5 2" xfId="55635" xr:uid="{00000000-0005-0000-0000-0000F5D60000}"/>
    <cellStyle name="Note 2 3 2 3 2 6" xfId="55636" xr:uid="{00000000-0005-0000-0000-0000F6D60000}"/>
    <cellStyle name="Note 2 3 2 3 2 6 2" xfId="55637" xr:uid="{00000000-0005-0000-0000-0000F7D60000}"/>
    <cellStyle name="Note 2 3 2 3 2 7" xfId="55638" xr:uid="{00000000-0005-0000-0000-0000F8D60000}"/>
    <cellStyle name="Note 2 3 2 3 3" xfId="1667" xr:uid="{00000000-0005-0000-0000-0000F9D60000}"/>
    <cellStyle name="Note 2 3 2 3 3 2" xfId="55639" xr:uid="{00000000-0005-0000-0000-0000FAD60000}"/>
    <cellStyle name="Note 2 3 2 3 3 3" xfId="55640" xr:uid="{00000000-0005-0000-0000-0000FBD60000}"/>
    <cellStyle name="Note 2 3 2 3 3 4" xfId="55641" xr:uid="{00000000-0005-0000-0000-0000FCD60000}"/>
    <cellStyle name="Note 2 3 2 3 3 5" xfId="55642" xr:uid="{00000000-0005-0000-0000-0000FDD60000}"/>
    <cellStyle name="Note 2 3 2 3 4" xfId="55643" xr:uid="{00000000-0005-0000-0000-0000FED60000}"/>
    <cellStyle name="Note 2 3 2 3 4 2" xfId="55644" xr:uid="{00000000-0005-0000-0000-0000FFD60000}"/>
    <cellStyle name="Note 2 3 2 3 4 3" xfId="55645" xr:uid="{00000000-0005-0000-0000-000000D70000}"/>
    <cellStyle name="Note 2 3 2 3 4 4" xfId="55646" xr:uid="{00000000-0005-0000-0000-000001D70000}"/>
    <cellStyle name="Note 2 3 2 3 4 5" xfId="55647" xr:uid="{00000000-0005-0000-0000-000002D70000}"/>
    <cellStyle name="Note 2 3 2 3 5" xfId="55648" xr:uid="{00000000-0005-0000-0000-000003D70000}"/>
    <cellStyle name="Note 2 3 2 3 5 2" xfId="55649" xr:uid="{00000000-0005-0000-0000-000004D70000}"/>
    <cellStyle name="Note 2 3 2 3 6" xfId="55650" xr:uid="{00000000-0005-0000-0000-000005D70000}"/>
    <cellStyle name="Note 2 3 2 3 6 2" xfId="55651" xr:uid="{00000000-0005-0000-0000-000006D70000}"/>
    <cellStyle name="Note 2 3 2 3 7" xfId="55652" xr:uid="{00000000-0005-0000-0000-000007D70000}"/>
    <cellStyle name="Note 2 3 2 3 7 2" xfId="55653" xr:uid="{00000000-0005-0000-0000-000008D70000}"/>
    <cellStyle name="Note 2 3 2 3 8" xfId="55654" xr:uid="{00000000-0005-0000-0000-000009D70000}"/>
    <cellStyle name="Note 2 3 2 4" xfId="1668" xr:uid="{00000000-0005-0000-0000-00000AD70000}"/>
    <cellStyle name="Note 2 3 2 4 2" xfId="1669" xr:uid="{00000000-0005-0000-0000-00000BD70000}"/>
    <cellStyle name="Note 2 3 2 4 2 2" xfId="1670" xr:uid="{00000000-0005-0000-0000-00000CD70000}"/>
    <cellStyle name="Note 2 3 2 4 2 2 2" xfId="55655" xr:uid="{00000000-0005-0000-0000-00000DD70000}"/>
    <cellStyle name="Note 2 3 2 4 2 2 3" xfId="55656" xr:uid="{00000000-0005-0000-0000-00000ED70000}"/>
    <cellStyle name="Note 2 3 2 4 2 2 4" xfId="55657" xr:uid="{00000000-0005-0000-0000-00000FD70000}"/>
    <cellStyle name="Note 2 3 2 4 2 2 5" xfId="55658" xr:uid="{00000000-0005-0000-0000-000010D70000}"/>
    <cellStyle name="Note 2 3 2 4 2 3" xfId="55659" xr:uid="{00000000-0005-0000-0000-000011D70000}"/>
    <cellStyle name="Note 2 3 2 4 2 3 2" xfId="55660" xr:uid="{00000000-0005-0000-0000-000012D70000}"/>
    <cellStyle name="Note 2 3 2 4 2 3 3" xfId="55661" xr:uid="{00000000-0005-0000-0000-000013D70000}"/>
    <cellStyle name="Note 2 3 2 4 2 3 4" xfId="55662" xr:uid="{00000000-0005-0000-0000-000014D70000}"/>
    <cellStyle name="Note 2 3 2 4 2 3 5" xfId="55663" xr:uid="{00000000-0005-0000-0000-000015D70000}"/>
    <cellStyle name="Note 2 3 2 4 2 4" xfId="55664" xr:uid="{00000000-0005-0000-0000-000016D70000}"/>
    <cellStyle name="Note 2 3 2 4 2 4 2" xfId="55665" xr:uid="{00000000-0005-0000-0000-000017D70000}"/>
    <cellStyle name="Note 2 3 2 4 2 5" xfId="55666" xr:uid="{00000000-0005-0000-0000-000018D70000}"/>
    <cellStyle name="Note 2 3 2 4 2 5 2" xfId="55667" xr:uid="{00000000-0005-0000-0000-000019D70000}"/>
    <cellStyle name="Note 2 3 2 4 2 6" xfId="55668" xr:uid="{00000000-0005-0000-0000-00001AD70000}"/>
    <cellStyle name="Note 2 3 2 4 2 6 2" xfId="55669" xr:uid="{00000000-0005-0000-0000-00001BD70000}"/>
    <cellStyle name="Note 2 3 2 4 2 7" xfId="55670" xr:uid="{00000000-0005-0000-0000-00001CD70000}"/>
    <cellStyle name="Note 2 3 2 4 3" xfId="1671" xr:uid="{00000000-0005-0000-0000-00001DD70000}"/>
    <cellStyle name="Note 2 3 2 4 3 2" xfId="55671" xr:uid="{00000000-0005-0000-0000-00001ED70000}"/>
    <cellStyle name="Note 2 3 2 4 3 3" xfId="55672" xr:uid="{00000000-0005-0000-0000-00001FD70000}"/>
    <cellStyle name="Note 2 3 2 4 3 4" xfId="55673" xr:uid="{00000000-0005-0000-0000-000020D70000}"/>
    <cellStyle name="Note 2 3 2 4 3 5" xfId="55674" xr:uid="{00000000-0005-0000-0000-000021D70000}"/>
    <cellStyle name="Note 2 3 2 4 4" xfId="55675" xr:uid="{00000000-0005-0000-0000-000022D70000}"/>
    <cellStyle name="Note 2 3 2 4 4 2" xfId="55676" xr:uid="{00000000-0005-0000-0000-000023D70000}"/>
    <cellStyle name="Note 2 3 2 4 4 3" xfId="55677" xr:uid="{00000000-0005-0000-0000-000024D70000}"/>
    <cellStyle name="Note 2 3 2 4 4 4" xfId="55678" xr:uid="{00000000-0005-0000-0000-000025D70000}"/>
    <cellStyle name="Note 2 3 2 4 4 5" xfId="55679" xr:uid="{00000000-0005-0000-0000-000026D70000}"/>
    <cellStyle name="Note 2 3 2 4 5" xfId="55680" xr:uid="{00000000-0005-0000-0000-000027D70000}"/>
    <cellStyle name="Note 2 3 2 4 5 2" xfId="55681" xr:uid="{00000000-0005-0000-0000-000028D70000}"/>
    <cellStyle name="Note 2 3 2 4 6" xfId="55682" xr:uid="{00000000-0005-0000-0000-000029D70000}"/>
    <cellStyle name="Note 2 3 2 4 6 2" xfId="55683" xr:uid="{00000000-0005-0000-0000-00002AD70000}"/>
    <cellStyle name="Note 2 3 2 4 7" xfId="55684" xr:uid="{00000000-0005-0000-0000-00002BD70000}"/>
    <cellStyle name="Note 2 3 2 4 7 2" xfId="55685" xr:uid="{00000000-0005-0000-0000-00002CD70000}"/>
    <cellStyle name="Note 2 3 2 4 8" xfId="55686" xr:uid="{00000000-0005-0000-0000-00002DD70000}"/>
    <cellStyle name="Note 2 3 2 5" xfId="1672" xr:uid="{00000000-0005-0000-0000-00002ED70000}"/>
    <cellStyle name="Note 2 3 2 5 2" xfId="1673" xr:uid="{00000000-0005-0000-0000-00002FD70000}"/>
    <cellStyle name="Note 2 3 2 5 2 2" xfId="1674" xr:uid="{00000000-0005-0000-0000-000030D70000}"/>
    <cellStyle name="Note 2 3 2 5 2 2 2" xfId="55687" xr:uid="{00000000-0005-0000-0000-000031D70000}"/>
    <cellStyle name="Note 2 3 2 5 2 2 3" xfId="55688" xr:uid="{00000000-0005-0000-0000-000032D70000}"/>
    <cellStyle name="Note 2 3 2 5 2 2 4" xfId="55689" xr:uid="{00000000-0005-0000-0000-000033D70000}"/>
    <cellStyle name="Note 2 3 2 5 2 2 5" xfId="55690" xr:uid="{00000000-0005-0000-0000-000034D70000}"/>
    <cellStyle name="Note 2 3 2 5 2 3" xfId="55691" xr:uid="{00000000-0005-0000-0000-000035D70000}"/>
    <cellStyle name="Note 2 3 2 5 2 3 2" xfId="55692" xr:uid="{00000000-0005-0000-0000-000036D70000}"/>
    <cellStyle name="Note 2 3 2 5 2 3 3" xfId="55693" xr:uid="{00000000-0005-0000-0000-000037D70000}"/>
    <cellStyle name="Note 2 3 2 5 2 3 4" xfId="55694" xr:uid="{00000000-0005-0000-0000-000038D70000}"/>
    <cellStyle name="Note 2 3 2 5 2 3 5" xfId="55695" xr:uid="{00000000-0005-0000-0000-000039D70000}"/>
    <cellStyle name="Note 2 3 2 5 2 4" xfId="55696" xr:uid="{00000000-0005-0000-0000-00003AD70000}"/>
    <cellStyle name="Note 2 3 2 5 2 4 2" xfId="55697" xr:uid="{00000000-0005-0000-0000-00003BD70000}"/>
    <cellStyle name="Note 2 3 2 5 2 5" xfId="55698" xr:uid="{00000000-0005-0000-0000-00003CD70000}"/>
    <cellStyle name="Note 2 3 2 5 2 5 2" xfId="55699" xr:uid="{00000000-0005-0000-0000-00003DD70000}"/>
    <cellStyle name="Note 2 3 2 5 2 6" xfId="55700" xr:uid="{00000000-0005-0000-0000-00003ED70000}"/>
    <cellStyle name="Note 2 3 2 5 2 6 2" xfId="55701" xr:uid="{00000000-0005-0000-0000-00003FD70000}"/>
    <cellStyle name="Note 2 3 2 5 2 7" xfId="55702" xr:uid="{00000000-0005-0000-0000-000040D70000}"/>
    <cellStyle name="Note 2 3 2 5 3" xfId="1675" xr:uid="{00000000-0005-0000-0000-000041D70000}"/>
    <cellStyle name="Note 2 3 2 5 3 2" xfId="55703" xr:uid="{00000000-0005-0000-0000-000042D70000}"/>
    <cellStyle name="Note 2 3 2 5 3 3" xfId="55704" xr:uid="{00000000-0005-0000-0000-000043D70000}"/>
    <cellStyle name="Note 2 3 2 5 3 4" xfId="55705" xr:uid="{00000000-0005-0000-0000-000044D70000}"/>
    <cellStyle name="Note 2 3 2 5 3 5" xfId="55706" xr:uid="{00000000-0005-0000-0000-000045D70000}"/>
    <cellStyle name="Note 2 3 2 5 4" xfId="55707" xr:uid="{00000000-0005-0000-0000-000046D70000}"/>
    <cellStyle name="Note 2 3 2 5 4 2" xfId="55708" xr:uid="{00000000-0005-0000-0000-000047D70000}"/>
    <cellStyle name="Note 2 3 2 5 4 3" xfId="55709" xr:uid="{00000000-0005-0000-0000-000048D70000}"/>
    <cellStyle name="Note 2 3 2 5 4 4" xfId="55710" xr:uid="{00000000-0005-0000-0000-000049D70000}"/>
    <cellStyle name="Note 2 3 2 5 4 5" xfId="55711" xr:uid="{00000000-0005-0000-0000-00004AD70000}"/>
    <cellStyle name="Note 2 3 2 5 5" xfId="55712" xr:uid="{00000000-0005-0000-0000-00004BD70000}"/>
    <cellStyle name="Note 2 3 2 5 5 2" xfId="55713" xr:uid="{00000000-0005-0000-0000-00004CD70000}"/>
    <cellStyle name="Note 2 3 2 5 6" xfId="55714" xr:uid="{00000000-0005-0000-0000-00004DD70000}"/>
    <cellStyle name="Note 2 3 2 5 6 2" xfId="55715" xr:uid="{00000000-0005-0000-0000-00004ED70000}"/>
    <cellStyle name="Note 2 3 2 5 7" xfId="55716" xr:uid="{00000000-0005-0000-0000-00004FD70000}"/>
    <cellStyle name="Note 2 3 2 5 7 2" xfId="55717" xr:uid="{00000000-0005-0000-0000-000050D70000}"/>
    <cellStyle name="Note 2 3 2 5 8" xfId="55718" xr:uid="{00000000-0005-0000-0000-000051D70000}"/>
    <cellStyle name="Note 2 3 2 6" xfId="1676" xr:uid="{00000000-0005-0000-0000-000052D70000}"/>
    <cellStyle name="Note 2 3 2 6 2" xfId="1677" xr:uid="{00000000-0005-0000-0000-000053D70000}"/>
    <cellStyle name="Note 2 3 2 6 2 2" xfId="55719" xr:uid="{00000000-0005-0000-0000-000054D70000}"/>
    <cellStyle name="Note 2 3 2 6 2 2 2" xfId="55720" xr:uid="{00000000-0005-0000-0000-000055D70000}"/>
    <cellStyle name="Note 2 3 2 6 2 2 3" xfId="55721" xr:uid="{00000000-0005-0000-0000-000056D70000}"/>
    <cellStyle name="Note 2 3 2 6 2 2 4" xfId="55722" xr:uid="{00000000-0005-0000-0000-000057D70000}"/>
    <cellStyle name="Note 2 3 2 6 2 2 5" xfId="55723" xr:uid="{00000000-0005-0000-0000-000058D70000}"/>
    <cellStyle name="Note 2 3 2 6 2 3" xfId="55724" xr:uid="{00000000-0005-0000-0000-000059D70000}"/>
    <cellStyle name="Note 2 3 2 6 2 3 2" xfId="55725" xr:uid="{00000000-0005-0000-0000-00005AD70000}"/>
    <cellStyle name="Note 2 3 2 6 2 3 3" xfId="55726" xr:uid="{00000000-0005-0000-0000-00005BD70000}"/>
    <cellStyle name="Note 2 3 2 6 2 3 4" xfId="55727" xr:uid="{00000000-0005-0000-0000-00005CD70000}"/>
    <cellStyle name="Note 2 3 2 6 2 3 5" xfId="55728" xr:uid="{00000000-0005-0000-0000-00005DD70000}"/>
    <cellStyle name="Note 2 3 2 6 2 4" xfId="55729" xr:uid="{00000000-0005-0000-0000-00005ED70000}"/>
    <cellStyle name="Note 2 3 2 6 2 4 2" xfId="55730" xr:uid="{00000000-0005-0000-0000-00005FD70000}"/>
    <cellStyle name="Note 2 3 2 6 2 5" xfId="55731" xr:uid="{00000000-0005-0000-0000-000060D70000}"/>
    <cellStyle name="Note 2 3 2 6 2 5 2" xfId="55732" xr:uid="{00000000-0005-0000-0000-000061D70000}"/>
    <cellStyle name="Note 2 3 2 6 2 6" xfId="55733" xr:uid="{00000000-0005-0000-0000-000062D70000}"/>
    <cellStyle name="Note 2 3 2 6 2 6 2" xfId="55734" xr:uid="{00000000-0005-0000-0000-000063D70000}"/>
    <cellStyle name="Note 2 3 2 6 2 7" xfId="55735" xr:uid="{00000000-0005-0000-0000-000064D70000}"/>
    <cellStyle name="Note 2 3 2 6 3" xfId="55736" xr:uid="{00000000-0005-0000-0000-000065D70000}"/>
    <cellStyle name="Note 2 3 2 6 3 2" xfId="55737" xr:uid="{00000000-0005-0000-0000-000066D70000}"/>
    <cellStyle name="Note 2 3 2 6 3 3" xfId="55738" xr:uid="{00000000-0005-0000-0000-000067D70000}"/>
    <cellStyle name="Note 2 3 2 6 3 4" xfId="55739" xr:uid="{00000000-0005-0000-0000-000068D70000}"/>
    <cellStyle name="Note 2 3 2 6 3 5" xfId="55740" xr:uid="{00000000-0005-0000-0000-000069D70000}"/>
    <cellStyle name="Note 2 3 2 6 4" xfId="55741" xr:uid="{00000000-0005-0000-0000-00006AD70000}"/>
    <cellStyle name="Note 2 3 2 6 4 2" xfId="55742" xr:uid="{00000000-0005-0000-0000-00006BD70000}"/>
    <cellStyle name="Note 2 3 2 6 4 3" xfId="55743" xr:uid="{00000000-0005-0000-0000-00006CD70000}"/>
    <cellStyle name="Note 2 3 2 6 4 4" xfId="55744" xr:uid="{00000000-0005-0000-0000-00006DD70000}"/>
    <cellStyle name="Note 2 3 2 6 4 5" xfId="55745" xr:uid="{00000000-0005-0000-0000-00006ED70000}"/>
    <cellStyle name="Note 2 3 2 6 5" xfId="55746" xr:uid="{00000000-0005-0000-0000-00006FD70000}"/>
    <cellStyle name="Note 2 3 2 6 5 2" xfId="55747" xr:uid="{00000000-0005-0000-0000-000070D70000}"/>
    <cellStyle name="Note 2 3 2 6 6" xfId="55748" xr:uid="{00000000-0005-0000-0000-000071D70000}"/>
    <cellStyle name="Note 2 3 2 6 6 2" xfId="55749" xr:uid="{00000000-0005-0000-0000-000072D70000}"/>
    <cellStyle name="Note 2 3 2 6 7" xfId="55750" xr:uid="{00000000-0005-0000-0000-000073D70000}"/>
    <cellStyle name="Note 2 3 2 6 7 2" xfId="55751" xr:uid="{00000000-0005-0000-0000-000074D70000}"/>
    <cellStyle name="Note 2 3 2 6 8" xfId="55752" xr:uid="{00000000-0005-0000-0000-000075D70000}"/>
    <cellStyle name="Note 2 3 2 7" xfId="1678" xr:uid="{00000000-0005-0000-0000-000076D70000}"/>
    <cellStyle name="Note 2 3 2 7 2" xfId="55753" xr:uid="{00000000-0005-0000-0000-000077D70000}"/>
    <cellStyle name="Note 2 3 2 7 2 2" xfId="55754" xr:uid="{00000000-0005-0000-0000-000078D70000}"/>
    <cellStyle name="Note 2 3 2 7 2 2 2" xfId="55755" xr:uid="{00000000-0005-0000-0000-000079D70000}"/>
    <cellStyle name="Note 2 3 2 7 2 2 3" xfId="55756" xr:uid="{00000000-0005-0000-0000-00007AD70000}"/>
    <cellStyle name="Note 2 3 2 7 2 2 4" xfId="55757" xr:uid="{00000000-0005-0000-0000-00007BD70000}"/>
    <cellStyle name="Note 2 3 2 7 2 2 5" xfId="55758" xr:uid="{00000000-0005-0000-0000-00007CD70000}"/>
    <cellStyle name="Note 2 3 2 7 2 3" xfId="55759" xr:uid="{00000000-0005-0000-0000-00007DD70000}"/>
    <cellStyle name="Note 2 3 2 7 2 3 2" xfId="55760" xr:uid="{00000000-0005-0000-0000-00007ED70000}"/>
    <cellStyle name="Note 2 3 2 7 2 3 3" xfId="55761" xr:uid="{00000000-0005-0000-0000-00007FD70000}"/>
    <cellStyle name="Note 2 3 2 7 2 3 4" xfId="55762" xr:uid="{00000000-0005-0000-0000-000080D70000}"/>
    <cellStyle name="Note 2 3 2 7 2 3 5" xfId="55763" xr:uid="{00000000-0005-0000-0000-000081D70000}"/>
    <cellStyle name="Note 2 3 2 7 2 4" xfId="55764" xr:uid="{00000000-0005-0000-0000-000082D70000}"/>
    <cellStyle name="Note 2 3 2 7 2 4 2" xfId="55765" xr:uid="{00000000-0005-0000-0000-000083D70000}"/>
    <cellStyle name="Note 2 3 2 7 2 5" xfId="55766" xr:uid="{00000000-0005-0000-0000-000084D70000}"/>
    <cellStyle name="Note 2 3 2 7 2 5 2" xfId="55767" xr:uid="{00000000-0005-0000-0000-000085D70000}"/>
    <cellStyle name="Note 2 3 2 7 2 6" xfId="55768" xr:uid="{00000000-0005-0000-0000-000086D70000}"/>
    <cellStyle name="Note 2 3 2 7 2 6 2" xfId="55769" xr:uid="{00000000-0005-0000-0000-000087D70000}"/>
    <cellStyle name="Note 2 3 2 7 2 7" xfId="55770" xr:uid="{00000000-0005-0000-0000-000088D70000}"/>
    <cellStyle name="Note 2 3 2 7 3" xfId="55771" xr:uid="{00000000-0005-0000-0000-000089D70000}"/>
    <cellStyle name="Note 2 3 2 7 3 2" xfId="55772" xr:uid="{00000000-0005-0000-0000-00008AD70000}"/>
    <cellStyle name="Note 2 3 2 7 3 3" xfId="55773" xr:uid="{00000000-0005-0000-0000-00008BD70000}"/>
    <cellStyle name="Note 2 3 2 7 3 4" xfId="55774" xr:uid="{00000000-0005-0000-0000-00008CD70000}"/>
    <cellStyle name="Note 2 3 2 7 3 5" xfId="55775" xr:uid="{00000000-0005-0000-0000-00008DD70000}"/>
    <cellStyle name="Note 2 3 2 7 4" xfId="55776" xr:uid="{00000000-0005-0000-0000-00008ED70000}"/>
    <cellStyle name="Note 2 3 2 7 4 2" xfId="55777" xr:uid="{00000000-0005-0000-0000-00008FD70000}"/>
    <cellStyle name="Note 2 3 2 7 4 3" xfId="55778" xr:uid="{00000000-0005-0000-0000-000090D70000}"/>
    <cellStyle name="Note 2 3 2 7 4 4" xfId="55779" xr:uid="{00000000-0005-0000-0000-000091D70000}"/>
    <cellStyle name="Note 2 3 2 7 4 5" xfId="55780" xr:uid="{00000000-0005-0000-0000-000092D70000}"/>
    <cellStyle name="Note 2 3 2 7 5" xfId="55781" xr:uid="{00000000-0005-0000-0000-000093D70000}"/>
    <cellStyle name="Note 2 3 2 7 5 2" xfId="55782" xr:uid="{00000000-0005-0000-0000-000094D70000}"/>
    <cellStyle name="Note 2 3 2 7 6" xfId="55783" xr:uid="{00000000-0005-0000-0000-000095D70000}"/>
    <cellStyle name="Note 2 3 2 7 6 2" xfId="55784" xr:uid="{00000000-0005-0000-0000-000096D70000}"/>
    <cellStyle name="Note 2 3 2 7 7" xfId="55785" xr:uid="{00000000-0005-0000-0000-000097D70000}"/>
    <cellStyle name="Note 2 3 2 7 7 2" xfId="55786" xr:uid="{00000000-0005-0000-0000-000098D70000}"/>
    <cellStyle name="Note 2 3 2 7 8" xfId="55787" xr:uid="{00000000-0005-0000-0000-000099D70000}"/>
    <cellStyle name="Note 2 3 2 8" xfId="55788" xr:uid="{00000000-0005-0000-0000-00009AD70000}"/>
    <cellStyle name="Note 2 3 2 8 2" xfId="55789" xr:uid="{00000000-0005-0000-0000-00009BD70000}"/>
    <cellStyle name="Note 2 3 2 8 2 2" xfId="55790" xr:uid="{00000000-0005-0000-0000-00009CD70000}"/>
    <cellStyle name="Note 2 3 2 8 2 2 2" xfId="55791" xr:uid="{00000000-0005-0000-0000-00009DD70000}"/>
    <cellStyle name="Note 2 3 2 8 2 2 3" xfId="55792" xr:uid="{00000000-0005-0000-0000-00009ED70000}"/>
    <cellStyle name="Note 2 3 2 8 2 2 4" xfId="55793" xr:uid="{00000000-0005-0000-0000-00009FD70000}"/>
    <cellStyle name="Note 2 3 2 8 2 2 5" xfId="55794" xr:uid="{00000000-0005-0000-0000-0000A0D70000}"/>
    <cellStyle name="Note 2 3 2 8 2 3" xfId="55795" xr:uid="{00000000-0005-0000-0000-0000A1D70000}"/>
    <cellStyle name="Note 2 3 2 8 2 3 2" xfId="55796" xr:uid="{00000000-0005-0000-0000-0000A2D70000}"/>
    <cellStyle name="Note 2 3 2 8 2 3 3" xfId="55797" xr:uid="{00000000-0005-0000-0000-0000A3D70000}"/>
    <cellStyle name="Note 2 3 2 8 2 3 4" xfId="55798" xr:uid="{00000000-0005-0000-0000-0000A4D70000}"/>
    <cellStyle name="Note 2 3 2 8 2 3 5" xfId="55799" xr:uid="{00000000-0005-0000-0000-0000A5D70000}"/>
    <cellStyle name="Note 2 3 2 8 2 4" xfId="55800" xr:uid="{00000000-0005-0000-0000-0000A6D70000}"/>
    <cellStyle name="Note 2 3 2 8 2 4 2" xfId="55801" xr:uid="{00000000-0005-0000-0000-0000A7D70000}"/>
    <cellStyle name="Note 2 3 2 8 2 5" xfId="55802" xr:uid="{00000000-0005-0000-0000-0000A8D70000}"/>
    <cellStyle name="Note 2 3 2 8 2 5 2" xfId="55803" xr:uid="{00000000-0005-0000-0000-0000A9D70000}"/>
    <cellStyle name="Note 2 3 2 8 2 6" xfId="55804" xr:uid="{00000000-0005-0000-0000-0000AAD70000}"/>
    <cellStyle name="Note 2 3 2 8 2 6 2" xfId="55805" xr:uid="{00000000-0005-0000-0000-0000ABD70000}"/>
    <cellStyle name="Note 2 3 2 8 2 7" xfId="55806" xr:uid="{00000000-0005-0000-0000-0000ACD70000}"/>
    <cellStyle name="Note 2 3 2 8 3" xfId="55807" xr:uid="{00000000-0005-0000-0000-0000ADD70000}"/>
    <cellStyle name="Note 2 3 2 8 3 2" xfId="55808" xr:uid="{00000000-0005-0000-0000-0000AED70000}"/>
    <cellStyle name="Note 2 3 2 8 3 3" xfId="55809" xr:uid="{00000000-0005-0000-0000-0000AFD70000}"/>
    <cellStyle name="Note 2 3 2 8 3 4" xfId="55810" xr:uid="{00000000-0005-0000-0000-0000B0D70000}"/>
    <cellStyle name="Note 2 3 2 8 3 5" xfId="55811" xr:uid="{00000000-0005-0000-0000-0000B1D70000}"/>
    <cellStyle name="Note 2 3 2 8 4" xfId="55812" xr:uid="{00000000-0005-0000-0000-0000B2D70000}"/>
    <cellStyle name="Note 2 3 2 8 4 2" xfId="55813" xr:uid="{00000000-0005-0000-0000-0000B3D70000}"/>
    <cellStyle name="Note 2 3 2 8 4 3" xfId="55814" xr:uid="{00000000-0005-0000-0000-0000B4D70000}"/>
    <cellStyle name="Note 2 3 2 8 4 4" xfId="55815" xr:uid="{00000000-0005-0000-0000-0000B5D70000}"/>
    <cellStyle name="Note 2 3 2 8 4 5" xfId="55816" xr:uid="{00000000-0005-0000-0000-0000B6D70000}"/>
    <cellStyle name="Note 2 3 2 8 5" xfId="55817" xr:uid="{00000000-0005-0000-0000-0000B7D70000}"/>
    <cellStyle name="Note 2 3 2 8 5 2" xfId="55818" xr:uid="{00000000-0005-0000-0000-0000B8D70000}"/>
    <cellStyle name="Note 2 3 2 8 6" xfId="55819" xr:uid="{00000000-0005-0000-0000-0000B9D70000}"/>
    <cellStyle name="Note 2 3 2 8 6 2" xfId="55820" xr:uid="{00000000-0005-0000-0000-0000BAD70000}"/>
    <cellStyle name="Note 2 3 2 8 7" xfId="55821" xr:uid="{00000000-0005-0000-0000-0000BBD70000}"/>
    <cellStyle name="Note 2 3 2 8 7 2" xfId="55822" xr:uid="{00000000-0005-0000-0000-0000BCD70000}"/>
    <cellStyle name="Note 2 3 2 8 8" xfId="55823" xr:uid="{00000000-0005-0000-0000-0000BDD70000}"/>
    <cellStyle name="Note 2 3 2 9" xfId="55824" xr:uid="{00000000-0005-0000-0000-0000BED70000}"/>
    <cellStyle name="Note 2 3 2 9 2" xfId="55825" xr:uid="{00000000-0005-0000-0000-0000BFD70000}"/>
    <cellStyle name="Note 2 3 2 9 2 2" xfId="55826" xr:uid="{00000000-0005-0000-0000-0000C0D70000}"/>
    <cellStyle name="Note 2 3 2 9 2 2 2" xfId="55827" xr:uid="{00000000-0005-0000-0000-0000C1D70000}"/>
    <cellStyle name="Note 2 3 2 9 2 2 3" xfId="55828" xr:uid="{00000000-0005-0000-0000-0000C2D70000}"/>
    <cellStyle name="Note 2 3 2 9 2 2 4" xfId="55829" xr:uid="{00000000-0005-0000-0000-0000C3D70000}"/>
    <cellStyle name="Note 2 3 2 9 2 2 5" xfId="55830" xr:uid="{00000000-0005-0000-0000-0000C4D70000}"/>
    <cellStyle name="Note 2 3 2 9 2 3" xfId="55831" xr:uid="{00000000-0005-0000-0000-0000C5D70000}"/>
    <cellStyle name="Note 2 3 2 9 2 3 2" xfId="55832" xr:uid="{00000000-0005-0000-0000-0000C6D70000}"/>
    <cellStyle name="Note 2 3 2 9 2 3 3" xfId="55833" xr:uid="{00000000-0005-0000-0000-0000C7D70000}"/>
    <cellStyle name="Note 2 3 2 9 2 3 4" xfId="55834" xr:uid="{00000000-0005-0000-0000-0000C8D70000}"/>
    <cellStyle name="Note 2 3 2 9 2 3 5" xfId="55835" xr:uid="{00000000-0005-0000-0000-0000C9D70000}"/>
    <cellStyle name="Note 2 3 2 9 2 4" xfId="55836" xr:uid="{00000000-0005-0000-0000-0000CAD70000}"/>
    <cellStyle name="Note 2 3 2 9 2 4 2" xfId="55837" xr:uid="{00000000-0005-0000-0000-0000CBD70000}"/>
    <cellStyle name="Note 2 3 2 9 2 5" xfId="55838" xr:uid="{00000000-0005-0000-0000-0000CCD70000}"/>
    <cellStyle name="Note 2 3 2 9 2 5 2" xfId="55839" xr:uid="{00000000-0005-0000-0000-0000CDD70000}"/>
    <cellStyle name="Note 2 3 2 9 2 6" xfId="55840" xr:uid="{00000000-0005-0000-0000-0000CED70000}"/>
    <cellStyle name="Note 2 3 2 9 2 6 2" xfId="55841" xr:uid="{00000000-0005-0000-0000-0000CFD70000}"/>
    <cellStyle name="Note 2 3 2 9 2 7" xfId="55842" xr:uid="{00000000-0005-0000-0000-0000D0D70000}"/>
    <cellStyle name="Note 2 3 2 9 3" xfId="55843" xr:uid="{00000000-0005-0000-0000-0000D1D70000}"/>
    <cellStyle name="Note 2 3 2 9 3 2" xfId="55844" xr:uid="{00000000-0005-0000-0000-0000D2D70000}"/>
    <cellStyle name="Note 2 3 2 9 3 3" xfId="55845" xr:uid="{00000000-0005-0000-0000-0000D3D70000}"/>
    <cellStyle name="Note 2 3 2 9 3 4" xfId="55846" xr:uid="{00000000-0005-0000-0000-0000D4D70000}"/>
    <cellStyle name="Note 2 3 2 9 3 5" xfId="55847" xr:uid="{00000000-0005-0000-0000-0000D5D70000}"/>
    <cellStyle name="Note 2 3 2 9 4" xfId="55848" xr:uid="{00000000-0005-0000-0000-0000D6D70000}"/>
    <cellStyle name="Note 2 3 2 9 4 2" xfId="55849" xr:uid="{00000000-0005-0000-0000-0000D7D70000}"/>
    <cellStyle name="Note 2 3 2 9 4 3" xfId="55850" xr:uid="{00000000-0005-0000-0000-0000D8D70000}"/>
    <cellStyle name="Note 2 3 2 9 4 4" xfId="55851" xr:uid="{00000000-0005-0000-0000-0000D9D70000}"/>
    <cellStyle name="Note 2 3 2 9 4 5" xfId="55852" xr:uid="{00000000-0005-0000-0000-0000DAD70000}"/>
    <cellStyle name="Note 2 3 2 9 5" xfId="55853" xr:uid="{00000000-0005-0000-0000-0000DBD70000}"/>
    <cellStyle name="Note 2 3 2 9 5 2" xfId="55854" xr:uid="{00000000-0005-0000-0000-0000DCD70000}"/>
    <cellStyle name="Note 2 3 2 9 6" xfId="55855" xr:uid="{00000000-0005-0000-0000-0000DDD70000}"/>
    <cellStyle name="Note 2 3 2 9 6 2" xfId="55856" xr:uid="{00000000-0005-0000-0000-0000DED70000}"/>
    <cellStyle name="Note 2 3 2 9 7" xfId="55857" xr:uid="{00000000-0005-0000-0000-0000DFD70000}"/>
    <cellStyle name="Note 2 3 2 9 7 2" xfId="55858" xr:uid="{00000000-0005-0000-0000-0000E0D70000}"/>
    <cellStyle name="Note 2 3 2 9 8" xfId="55859" xr:uid="{00000000-0005-0000-0000-0000E1D70000}"/>
    <cellStyle name="Note 2 3 3" xfId="1679" xr:uid="{00000000-0005-0000-0000-0000E2D70000}"/>
    <cellStyle name="Note 2 3 3 2" xfId="1680" xr:uid="{00000000-0005-0000-0000-0000E3D70000}"/>
    <cellStyle name="Note 2 3 3 2 2" xfId="1681" xr:uid="{00000000-0005-0000-0000-0000E4D70000}"/>
    <cellStyle name="Note 2 3 3 3" xfId="1682" xr:uid="{00000000-0005-0000-0000-0000E5D70000}"/>
    <cellStyle name="Note 2 3 3 3 2" xfId="55860" xr:uid="{00000000-0005-0000-0000-0000E6D70000}"/>
    <cellStyle name="Note 2 3 3 4" xfId="55861" xr:uid="{00000000-0005-0000-0000-0000E7D70000}"/>
    <cellStyle name="Note 2 3 3 5" xfId="55862" xr:uid="{00000000-0005-0000-0000-0000E8D70000}"/>
    <cellStyle name="Note 2 3 4" xfId="1683" xr:uid="{00000000-0005-0000-0000-0000E9D70000}"/>
    <cellStyle name="Note 2 3 4 2" xfId="1684" xr:uid="{00000000-0005-0000-0000-0000EAD70000}"/>
    <cellStyle name="Note 2 3 4 2 2" xfId="1685" xr:uid="{00000000-0005-0000-0000-0000EBD70000}"/>
    <cellStyle name="Note 2 3 4 3" xfId="1686" xr:uid="{00000000-0005-0000-0000-0000ECD70000}"/>
    <cellStyle name="Note 2 3 4 3 2" xfId="55863" xr:uid="{00000000-0005-0000-0000-0000EDD70000}"/>
    <cellStyle name="Note 2 3 4 4" xfId="55864" xr:uid="{00000000-0005-0000-0000-0000EED70000}"/>
    <cellStyle name="Note 2 3 4 5" xfId="55865" xr:uid="{00000000-0005-0000-0000-0000EFD70000}"/>
    <cellStyle name="Note 2 3 5" xfId="1687" xr:uid="{00000000-0005-0000-0000-0000F0D70000}"/>
    <cellStyle name="Note 2 3 5 2" xfId="1688" xr:uid="{00000000-0005-0000-0000-0000F1D70000}"/>
    <cellStyle name="Note 2 3 5 2 2" xfId="55866" xr:uid="{00000000-0005-0000-0000-0000F2D70000}"/>
    <cellStyle name="Note 2 3 6" xfId="1689" xr:uid="{00000000-0005-0000-0000-0000F3D70000}"/>
    <cellStyle name="Note 2 3 6 2" xfId="55867" xr:uid="{00000000-0005-0000-0000-0000F4D70000}"/>
    <cellStyle name="Note 2 3 7" xfId="55868" xr:uid="{00000000-0005-0000-0000-0000F5D70000}"/>
    <cellStyle name="Note 2 3 7 2" xfId="55869" xr:uid="{00000000-0005-0000-0000-0000F6D70000}"/>
    <cellStyle name="Note 2 3_T-straight with PEDs adjustor" xfId="55870" xr:uid="{00000000-0005-0000-0000-0000F7D70000}"/>
    <cellStyle name="Note 2 4" xfId="1690" xr:uid="{00000000-0005-0000-0000-0000F8D70000}"/>
    <cellStyle name="Note 2 4 2" xfId="1691" xr:uid="{00000000-0005-0000-0000-0000F9D70000}"/>
    <cellStyle name="Note 2 4 2 2" xfId="55871" xr:uid="{00000000-0005-0000-0000-0000FAD70000}"/>
    <cellStyle name="Note 2 4 2 3" xfId="55872" xr:uid="{00000000-0005-0000-0000-0000FBD70000}"/>
    <cellStyle name="Note 2 4 3" xfId="1692" xr:uid="{00000000-0005-0000-0000-0000FCD70000}"/>
    <cellStyle name="Note 2 4_T-straight with PEDs adjustor" xfId="55873" xr:uid="{00000000-0005-0000-0000-0000FDD70000}"/>
    <cellStyle name="Note 2 5" xfId="1693" xr:uid="{00000000-0005-0000-0000-0000FED70000}"/>
    <cellStyle name="Note 2 5 10" xfId="55874" xr:uid="{00000000-0005-0000-0000-0000FFD70000}"/>
    <cellStyle name="Note 2 5 10 2" xfId="55875" xr:uid="{00000000-0005-0000-0000-000000D80000}"/>
    <cellStyle name="Note 2 5 10 2 2" xfId="55876" xr:uid="{00000000-0005-0000-0000-000001D80000}"/>
    <cellStyle name="Note 2 5 10 2 2 2" xfId="55877" xr:uid="{00000000-0005-0000-0000-000002D80000}"/>
    <cellStyle name="Note 2 5 10 2 2 3" xfId="55878" xr:uid="{00000000-0005-0000-0000-000003D80000}"/>
    <cellStyle name="Note 2 5 10 2 2 4" xfId="55879" xr:uid="{00000000-0005-0000-0000-000004D80000}"/>
    <cellStyle name="Note 2 5 10 2 2 5" xfId="55880" xr:uid="{00000000-0005-0000-0000-000005D80000}"/>
    <cellStyle name="Note 2 5 10 2 3" xfId="55881" xr:uid="{00000000-0005-0000-0000-000006D80000}"/>
    <cellStyle name="Note 2 5 10 2 3 2" xfId="55882" xr:uid="{00000000-0005-0000-0000-000007D80000}"/>
    <cellStyle name="Note 2 5 10 2 3 3" xfId="55883" xr:uid="{00000000-0005-0000-0000-000008D80000}"/>
    <cellStyle name="Note 2 5 10 2 3 4" xfId="55884" xr:uid="{00000000-0005-0000-0000-000009D80000}"/>
    <cellStyle name="Note 2 5 10 2 3 5" xfId="55885" xr:uid="{00000000-0005-0000-0000-00000AD80000}"/>
    <cellStyle name="Note 2 5 10 2 4" xfId="55886" xr:uid="{00000000-0005-0000-0000-00000BD80000}"/>
    <cellStyle name="Note 2 5 10 2 4 2" xfId="55887" xr:uid="{00000000-0005-0000-0000-00000CD80000}"/>
    <cellStyle name="Note 2 5 10 2 5" xfId="55888" xr:uid="{00000000-0005-0000-0000-00000DD80000}"/>
    <cellStyle name="Note 2 5 10 2 5 2" xfId="55889" xr:uid="{00000000-0005-0000-0000-00000ED80000}"/>
    <cellStyle name="Note 2 5 10 2 6" xfId="55890" xr:uid="{00000000-0005-0000-0000-00000FD80000}"/>
    <cellStyle name="Note 2 5 10 2 6 2" xfId="55891" xr:uid="{00000000-0005-0000-0000-000010D80000}"/>
    <cellStyle name="Note 2 5 10 2 7" xfId="55892" xr:uid="{00000000-0005-0000-0000-000011D80000}"/>
    <cellStyle name="Note 2 5 10 3" xfId="55893" xr:uid="{00000000-0005-0000-0000-000012D80000}"/>
    <cellStyle name="Note 2 5 10 3 2" xfId="55894" xr:uid="{00000000-0005-0000-0000-000013D80000}"/>
    <cellStyle name="Note 2 5 10 3 3" xfId="55895" xr:uid="{00000000-0005-0000-0000-000014D80000}"/>
    <cellStyle name="Note 2 5 10 3 4" xfId="55896" xr:uid="{00000000-0005-0000-0000-000015D80000}"/>
    <cellStyle name="Note 2 5 10 3 5" xfId="55897" xr:uid="{00000000-0005-0000-0000-000016D80000}"/>
    <cellStyle name="Note 2 5 10 4" xfId="55898" xr:uid="{00000000-0005-0000-0000-000017D80000}"/>
    <cellStyle name="Note 2 5 10 4 2" xfId="55899" xr:uid="{00000000-0005-0000-0000-000018D80000}"/>
    <cellStyle name="Note 2 5 10 4 3" xfId="55900" xr:uid="{00000000-0005-0000-0000-000019D80000}"/>
    <cellStyle name="Note 2 5 10 4 4" xfId="55901" xr:uid="{00000000-0005-0000-0000-00001AD80000}"/>
    <cellStyle name="Note 2 5 10 4 5" xfId="55902" xr:uid="{00000000-0005-0000-0000-00001BD80000}"/>
    <cellStyle name="Note 2 5 10 5" xfId="55903" xr:uid="{00000000-0005-0000-0000-00001CD80000}"/>
    <cellStyle name="Note 2 5 10 5 2" xfId="55904" xr:uid="{00000000-0005-0000-0000-00001DD80000}"/>
    <cellStyle name="Note 2 5 10 6" xfId="55905" xr:uid="{00000000-0005-0000-0000-00001ED80000}"/>
    <cellStyle name="Note 2 5 10 6 2" xfId="55906" xr:uid="{00000000-0005-0000-0000-00001FD80000}"/>
    <cellStyle name="Note 2 5 10 7" xfId="55907" xr:uid="{00000000-0005-0000-0000-000020D80000}"/>
    <cellStyle name="Note 2 5 10 7 2" xfId="55908" xr:uid="{00000000-0005-0000-0000-000021D80000}"/>
    <cellStyle name="Note 2 5 10 8" xfId="55909" xr:uid="{00000000-0005-0000-0000-000022D80000}"/>
    <cellStyle name="Note 2 5 11" xfId="55910" xr:uid="{00000000-0005-0000-0000-000023D80000}"/>
    <cellStyle name="Note 2 5 11 2" xfId="55911" xr:uid="{00000000-0005-0000-0000-000024D80000}"/>
    <cellStyle name="Note 2 5 11 2 2" xfId="55912" xr:uid="{00000000-0005-0000-0000-000025D80000}"/>
    <cellStyle name="Note 2 5 11 2 2 2" xfId="55913" xr:uid="{00000000-0005-0000-0000-000026D80000}"/>
    <cellStyle name="Note 2 5 11 2 2 3" xfId="55914" xr:uid="{00000000-0005-0000-0000-000027D80000}"/>
    <cellStyle name="Note 2 5 11 2 2 4" xfId="55915" xr:uid="{00000000-0005-0000-0000-000028D80000}"/>
    <cellStyle name="Note 2 5 11 2 2 5" xfId="55916" xr:uid="{00000000-0005-0000-0000-000029D80000}"/>
    <cellStyle name="Note 2 5 11 2 3" xfId="55917" xr:uid="{00000000-0005-0000-0000-00002AD80000}"/>
    <cellStyle name="Note 2 5 11 2 3 2" xfId="55918" xr:uid="{00000000-0005-0000-0000-00002BD80000}"/>
    <cellStyle name="Note 2 5 11 2 3 3" xfId="55919" xr:uid="{00000000-0005-0000-0000-00002CD80000}"/>
    <cellStyle name="Note 2 5 11 2 3 4" xfId="55920" xr:uid="{00000000-0005-0000-0000-00002DD80000}"/>
    <cellStyle name="Note 2 5 11 2 3 5" xfId="55921" xr:uid="{00000000-0005-0000-0000-00002ED80000}"/>
    <cellStyle name="Note 2 5 11 2 4" xfId="55922" xr:uid="{00000000-0005-0000-0000-00002FD80000}"/>
    <cellStyle name="Note 2 5 11 2 4 2" xfId="55923" xr:uid="{00000000-0005-0000-0000-000030D80000}"/>
    <cellStyle name="Note 2 5 11 2 5" xfId="55924" xr:uid="{00000000-0005-0000-0000-000031D80000}"/>
    <cellStyle name="Note 2 5 11 2 5 2" xfId="55925" xr:uid="{00000000-0005-0000-0000-000032D80000}"/>
    <cellStyle name="Note 2 5 11 2 6" xfId="55926" xr:uid="{00000000-0005-0000-0000-000033D80000}"/>
    <cellStyle name="Note 2 5 11 2 6 2" xfId="55927" xr:uid="{00000000-0005-0000-0000-000034D80000}"/>
    <cellStyle name="Note 2 5 11 2 7" xfId="55928" xr:uid="{00000000-0005-0000-0000-000035D80000}"/>
    <cellStyle name="Note 2 5 11 3" xfId="55929" xr:uid="{00000000-0005-0000-0000-000036D80000}"/>
    <cellStyle name="Note 2 5 11 3 2" xfId="55930" xr:uid="{00000000-0005-0000-0000-000037D80000}"/>
    <cellStyle name="Note 2 5 11 3 3" xfId="55931" xr:uid="{00000000-0005-0000-0000-000038D80000}"/>
    <cellStyle name="Note 2 5 11 3 4" xfId="55932" xr:uid="{00000000-0005-0000-0000-000039D80000}"/>
    <cellStyle name="Note 2 5 11 3 5" xfId="55933" xr:uid="{00000000-0005-0000-0000-00003AD80000}"/>
    <cellStyle name="Note 2 5 11 4" xfId="55934" xr:uid="{00000000-0005-0000-0000-00003BD80000}"/>
    <cellStyle name="Note 2 5 11 4 2" xfId="55935" xr:uid="{00000000-0005-0000-0000-00003CD80000}"/>
    <cellStyle name="Note 2 5 11 4 3" xfId="55936" xr:uid="{00000000-0005-0000-0000-00003DD80000}"/>
    <cellStyle name="Note 2 5 11 4 4" xfId="55937" xr:uid="{00000000-0005-0000-0000-00003ED80000}"/>
    <cellStyle name="Note 2 5 11 4 5" xfId="55938" xr:uid="{00000000-0005-0000-0000-00003FD80000}"/>
    <cellStyle name="Note 2 5 11 5" xfId="55939" xr:uid="{00000000-0005-0000-0000-000040D80000}"/>
    <cellStyle name="Note 2 5 11 5 2" xfId="55940" xr:uid="{00000000-0005-0000-0000-000041D80000}"/>
    <cellStyle name="Note 2 5 11 6" xfId="55941" xr:uid="{00000000-0005-0000-0000-000042D80000}"/>
    <cellStyle name="Note 2 5 11 6 2" xfId="55942" xr:uid="{00000000-0005-0000-0000-000043D80000}"/>
    <cellStyle name="Note 2 5 11 7" xfId="55943" xr:uid="{00000000-0005-0000-0000-000044D80000}"/>
    <cellStyle name="Note 2 5 11 7 2" xfId="55944" xr:uid="{00000000-0005-0000-0000-000045D80000}"/>
    <cellStyle name="Note 2 5 11 8" xfId="55945" xr:uid="{00000000-0005-0000-0000-000046D80000}"/>
    <cellStyle name="Note 2 5 12" xfId="55946" xr:uid="{00000000-0005-0000-0000-000047D80000}"/>
    <cellStyle name="Note 2 5 12 2" xfId="55947" xr:uid="{00000000-0005-0000-0000-000048D80000}"/>
    <cellStyle name="Note 2 5 12 2 2" xfId="55948" xr:uid="{00000000-0005-0000-0000-000049D80000}"/>
    <cellStyle name="Note 2 5 12 2 2 2" xfId="55949" xr:uid="{00000000-0005-0000-0000-00004AD80000}"/>
    <cellStyle name="Note 2 5 12 2 2 3" xfId="55950" xr:uid="{00000000-0005-0000-0000-00004BD80000}"/>
    <cellStyle name="Note 2 5 12 2 2 4" xfId="55951" xr:uid="{00000000-0005-0000-0000-00004CD80000}"/>
    <cellStyle name="Note 2 5 12 2 2 5" xfId="55952" xr:uid="{00000000-0005-0000-0000-00004DD80000}"/>
    <cellStyle name="Note 2 5 12 2 3" xfId="55953" xr:uid="{00000000-0005-0000-0000-00004ED80000}"/>
    <cellStyle name="Note 2 5 12 2 3 2" xfId="55954" xr:uid="{00000000-0005-0000-0000-00004FD80000}"/>
    <cellStyle name="Note 2 5 12 2 3 3" xfId="55955" xr:uid="{00000000-0005-0000-0000-000050D80000}"/>
    <cellStyle name="Note 2 5 12 2 3 4" xfId="55956" xr:uid="{00000000-0005-0000-0000-000051D80000}"/>
    <cellStyle name="Note 2 5 12 2 3 5" xfId="55957" xr:uid="{00000000-0005-0000-0000-000052D80000}"/>
    <cellStyle name="Note 2 5 12 2 4" xfId="55958" xr:uid="{00000000-0005-0000-0000-000053D80000}"/>
    <cellStyle name="Note 2 5 12 2 4 2" xfId="55959" xr:uid="{00000000-0005-0000-0000-000054D80000}"/>
    <cellStyle name="Note 2 5 12 2 5" xfId="55960" xr:uid="{00000000-0005-0000-0000-000055D80000}"/>
    <cellStyle name="Note 2 5 12 2 5 2" xfId="55961" xr:uid="{00000000-0005-0000-0000-000056D80000}"/>
    <cellStyle name="Note 2 5 12 2 6" xfId="55962" xr:uid="{00000000-0005-0000-0000-000057D80000}"/>
    <cellStyle name="Note 2 5 12 2 6 2" xfId="55963" xr:uid="{00000000-0005-0000-0000-000058D80000}"/>
    <cellStyle name="Note 2 5 12 2 7" xfId="55964" xr:uid="{00000000-0005-0000-0000-000059D80000}"/>
    <cellStyle name="Note 2 5 12 3" xfId="55965" xr:uid="{00000000-0005-0000-0000-00005AD80000}"/>
    <cellStyle name="Note 2 5 12 3 2" xfId="55966" xr:uid="{00000000-0005-0000-0000-00005BD80000}"/>
    <cellStyle name="Note 2 5 12 3 3" xfId="55967" xr:uid="{00000000-0005-0000-0000-00005CD80000}"/>
    <cellStyle name="Note 2 5 12 3 4" xfId="55968" xr:uid="{00000000-0005-0000-0000-00005DD80000}"/>
    <cellStyle name="Note 2 5 12 3 5" xfId="55969" xr:uid="{00000000-0005-0000-0000-00005ED80000}"/>
    <cellStyle name="Note 2 5 12 4" xfId="55970" xr:uid="{00000000-0005-0000-0000-00005FD80000}"/>
    <cellStyle name="Note 2 5 12 4 2" xfId="55971" xr:uid="{00000000-0005-0000-0000-000060D80000}"/>
    <cellStyle name="Note 2 5 12 4 3" xfId="55972" xr:uid="{00000000-0005-0000-0000-000061D80000}"/>
    <cellStyle name="Note 2 5 12 4 4" xfId="55973" xr:uid="{00000000-0005-0000-0000-000062D80000}"/>
    <cellStyle name="Note 2 5 12 4 5" xfId="55974" xr:uid="{00000000-0005-0000-0000-000063D80000}"/>
    <cellStyle name="Note 2 5 12 5" xfId="55975" xr:uid="{00000000-0005-0000-0000-000064D80000}"/>
    <cellStyle name="Note 2 5 12 5 2" xfId="55976" xr:uid="{00000000-0005-0000-0000-000065D80000}"/>
    <cellStyle name="Note 2 5 12 6" xfId="55977" xr:uid="{00000000-0005-0000-0000-000066D80000}"/>
    <cellStyle name="Note 2 5 12 6 2" xfId="55978" xr:uid="{00000000-0005-0000-0000-000067D80000}"/>
    <cellStyle name="Note 2 5 12 7" xfId="55979" xr:uid="{00000000-0005-0000-0000-000068D80000}"/>
    <cellStyle name="Note 2 5 12 7 2" xfId="55980" xr:uid="{00000000-0005-0000-0000-000069D80000}"/>
    <cellStyle name="Note 2 5 12 8" xfId="55981" xr:uid="{00000000-0005-0000-0000-00006AD80000}"/>
    <cellStyle name="Note 2 5 13" xfId="55982" xr:uid="{00000000-0005-0000-0000-00006BD80000}"/>
    <cellStyle name="Note 2 5 13 2" xfId="55983" xr:uid="{00000000-0005-0000-0000-00006CD80000}"/>
    <cellStyle name="Note 2 5 13 2 2" xfId="55984" xr:uid="{00000000-0005-0000-0000-00006DD80000}"/>
    <cellStyle name="Note 2 5 13 2 2 2" xfId="55985" xr:uid="{00000000-0005-0000-0000-00006ED80000}"/>
    <cellStyle name="Note 2 5 13 2 2 3" xfId="55986" xr:uid="{00000000-0005-0000-0000-00006FD80000}"/>
    <cellStyle name="Note 2 5 13 2 2 4" xfId="55987" xr:uid="{00000000-0005-0000-0000-000070D80000}"/>
    <cellStyle name="Note 2 5 13 2 2 5" xfId="55988" xr:uid="{00000000-0005-0000-0000-000071D80000}"/>
    <cellStyle name="Note 2 5 13 2 3" xfId="55989" xr:uid="{00000000-0005-0000-0000-000072D80000}"/>
    <cellStyle name="Note 2 5 13 2 3 2" xfId="55990" xr:uid="{00000000-0005-0000-0000-000073D80000}"/>
    <cellStyle name="Note 2 5 13 2 3 3" xfId="55991" xr:uid="{00000000-0005-0000-0000-000074D80000}"/>
    <cellStyle name="Note 2 5 13 2 3 4" xfId="55992" xr:uid="{00000000-0005-0000-0000-000075D80000}"/>
    <cellStyle name="Note 2 5 13 2 3 5" xfId="55993" xr:uid="{00000000-0005-0000-0000-000076D80000}"/>
    <cellStyle name="Note 2 5 13 2 4" xfId="55994" xr:uid="{00000000-0005-0000-0000-000077D80000}"/>
    <cellStyle name="Note 2 5 13 2 4 2" xfId="55995" xr:uid="{00000000-0005-0000-0000-000078D80000}"/>
    <cellStyle name="Note 2 5 13 2 5" xfId="55996" xr:uid="{00000000-0005-0000-0000-000079D80000}"/>
    <cellStyle name="Note 2 5 13 2 5 2" xfId="55997" xr:uid="{00000000-0005-0000-0000-00007AD80000}"/>
    <cellStyle name="Note 2 5 13 2 6" xfId="55998" xr:uid="{00000000-0005-0000-0000-00007BD80000}"/>
    <cellStyle name="Note 2 5 13 2 6 2" xfId="55999" xr:uid="{00000000-0005-0000-0000-00007CD80000}"/>
    <cellStyle name="Note 2 5 13 2 7" xfId="56000" xr:uid="{00000000-0005-0000-0000-00007DD80000}"/>
    <cellStyle name="Note 2 5 13 3" xfId="56001" xr:uid="{00000000-0005-0000-0000-00007ED80000}"/>
    <cellStyle name="Note 2 5 13 3 2" xfId="56002" xr:uid="{00000000-0005-0000-0000-00007FD80000}"/>
    <cellStyle name="Note 2 5 13 3 3" xfId="56003" xr:uid="{00000000-0005-0000-0000-000080D80000}"/>
    <cellStyle name="Note 2 5 13 3 4" xfId="56004" xr:uid="{00000000-0005-0000-0000-000081D80000}"/>
    <cellStyle name="Note 2 5 13 3 5" xfId="56005" xr:uid="{00000000-0005-0000-0000-000082D80000}"/>
    <cellStyle name="Note 2 5 13 4" xfId="56006" xr:uid="{00000000-0005-0000-0000-000083D80000}"/>
    <cellStyle name="Note 2 5 13 4 2" xfId="56007" xr:uid="{00000000-0005-0000-0000-000084D80000}"/>
    <cellStyle name="Note 2 5 13 4 3" xfId="56008" xr:uid="{00000000-0005-0000-0000-000085D80000}"/>
    <cellStyle name="Note 2 5 13 4 4" xfId="56009" xr:uid="{00000000-0005-0000-0000-000086D80000}"/>
    <cellStyle name="Note 2 5 13 4 5" xfId="56010" xr:uid="{00000000-0005-0000-0000-000087D80000}"/>
    <cellStyle name="Note 2 5 13 5" xfId="56011" xr:uid="{00000000-0005-0000-0000-000088D80000}"/>
    <cellStyle name="Note 2 5 13 5 2" xfId="56012" xr:uid="{00000000-0005-0000-0000-000089D80000}"/>
    <cellStyle name="Note 2 5 13 6" xfId="56013" xr:uid="{00000000-0005-0000-0000-00008AD80000}"/>
    <cellStyle name="Note 2 5 13 6 2" xfId="56014" xr:uid="{00000000-0005-0000-0000-00008BD80000}"/>
    <cellStyle name="Note 2 5 13 7" xfId="56015" xr:uid="{00000000-0005-0000-0000-00008CD80000}"/>
    <cellStyle name="Note 2 5 13 7 2" xfId="56016" xr:uid="{00000000-0005-0000-0000-00008DD80000}"/>
    <cellStyle name="Note 2 5 13 8" xfId="56017" xr:uid="{00000000-0005-0000-0000-00008ED80000}"/>
    <cellStyle name="Note 2 5 14" xfId="56018" xr:uid="{00000000-0005-0000-0000-00008FD80000}"/>
    <cellStyle name="Note 2 5 14 2" xfId="56019" xr:uid="{00000000-0005-0000-0000-000090D80000}"/>
    <cellStyle name="Note 2 5 14 2 2" xfId="56020" xr:uid="{00000000-0005-0000-0000-000091D80000}"/>
    <cellStyle name="Note 2 5 14 2 2 2" xfId="56021" xr:uid="{00000000-0005-0000-0000-000092D80000}"/>
    <cellStyle name="Note 2 5 14 2 2 3" xfId="56022" xr:uid="{00000000-0005-0000-0000-000093D80000}"/>
    <cellStyle name="Note 2 5 14 2 2 4" xfId="56023" xr:uid="{00000000-0005-0000-0000-000094D80000}"/>
    <cellStyle name="Note 2 5 14 2 2 5" xfId="56024" xr:uid="{00000000-0005-0000-0000-000095D80000}"/>
    <cellStyle name="Note 2 5 14 2 3" xfId="56025" xr:uid="{00000000-0005-0000-0000-000096D80000}"/>
    <cellStyle name="Note 2 5 14 2 3 2" xfId="56026" xr:uid="{00000000-0005-0000-0000-000097D80000}"/>
    <cellStyle name="Note 2 5 14 2 3 3" xfId="56027" xr:uid="{00000000-0005-0000-0000-000098D80000}"/>
    <cellStyle name="Note 2 5 14 2 3 4" xfId="56028" xr:uid="{00000000-0005-0000-0000-000099D80000}"/>
    <cellStyle name="Note 2 5 14 2 3 5" xfId="56029" xr:uid="{00000000-0005-0000-0000-00009AD80000}"/>
    <cellStyle name="Note 2 5 14 2 4" xfId="56030" xr:uid="{00000000-0005-0000-0000-00009BD80000}"/>
    <cellStyle name="Note 2 5 14 2 4 2" xfId="56031" xr:uid="{00000000-0005-0000-0000-00009CD80000}"/>
    <cellStyle name="Note 2 5 14 2 5" xfId="56032" xr:uid="{00000000-0005-0000-0000-00009DD80000}"/>
    <cellStyle name="Note 2 5 14 2 5 2" xfId="56033" xr:uid="{00000000-0005-0000-0000-00009ED80000}"/>
    <cellStyle name="Note 2 5 14 2 6" xfId="56034" xr:uid="{00000000-0005-0000-0000-00009FD80000}"/>
    <cellStyle name="Note 2 5 14 2 6 2" xfId="56035" xr:uid="{00000000-0005-0000-0000-0000A0D80000}"/>
    <cellStyle name="Note 2 5 14 2 7" xfId="56036" xr:uid="{00000000-0005-0000-0000-0000A1D80000}"/>
    <cellStyle name="Note 2 5 14 3" xfId="56037" xr:uid="{00000000-0005-0000-0000-0000A2D80000}"/>
    <cellStyle name="Note 2 5 14 3 2" xfId="56038" xr:uid="{00000000-0005-0000-0000-0000A3D80000}"/>
    <cellStyle name="Note 2 5 14 3 3" xfId="56039" xr:uid="{00000000-0005-0000-0000-0000A4D80000}"/>
    <cellStyle name="Note 2 5 14 3 4" xfId="56040" xr:uid="{00000000-0005-0000-0000-0000A5D80000}"/>
    <cellStyle name="Note 2 5 14 3 5" xfId="56041" xr:uid="{00000000-0005-0000-0000-0000A6D80000}"/>
    <cellStyle name="Note 2 5 14 4" xfId="56042" xr:uid="{00000000-0005-0000-0000-0000A7D80000}"/>
    <cellStyle name="Note 2 5 14 4 2" xfId="56043" xr:uid="{00000000-0005-0000-0000-0000A8D80000}"/>
    <cellStyle name="Note 2 5 14 4 3" xfId="56044" xr:uid="{00000000-0005-0000-0000-0000A9D80000}"/>
    <cellStyle name="Note 2 5 14 4 4" xfId="56045" xr:uid="{00000000-0005-0000-0000-0000AAD80000}"/>
    <cellStyle name="Note 2 5 14 4 5" xfId="56046" xr:uid="{00000000-0005-0000-0000-0000ABD80000}"/>
    <cellStyle name="Note 2 5 14 5" xfId="56047" xr:uid="{00000000-0005-0000-0000-0000ACD80000}"/>
    <cellStyle name="Note 2 5 14 5 2" xfId="56048" xr:uid="{00000000-0005-0000-0000-0000ADD80000}"/>
    <cellStyle name="Note 2 5 14 6" xfId="56049" xr:uid="{00000000-0005-0000-0000-0000AED80000}"/>
    <cellStyle name="Note 2 5 14 6 2" xfId="56050" xr:uid="{00000000-0005-0000-0000-0000AFD80000}"/>
    <cellStyle name="Note 2 5 14 7" xfId="56051" xr:uid="{00000000-0005-0000-0000-0000B0D80000}"/>
    <cellStyle name="Note 2 5 14 7 2" xfId="56052" xr:uid="{00000000-0005-0000-0000-0000B1D80000}"/>
    <cellStyle name="Note 2 5 14 8" xfId="56053" xr:uid="{00000000-0005-0000-0000-0000B2D80000}"/>
    <cellStyle name="Note 2 5 15" xfId="56054" xr:uid="{00000000-0005-0000-0000-0000B3D80000}"/>
    <cellStyle name="Note 2 5 15 2" xfId="56055" xr:uid="{00000000-0005-0000-0000-0000B4D80000}"/>
    <cellStyle name="Note 2 5 15 2 2" xfId="56056" xr:uid="{00000000-0005-0000-0000-0000B5D80000}"/>
    <cellStyle name="Note 2 5 15 2 3" xfId="56057" xr:uid="{00000000-0005-0000-0000-0000B6D80000}"/>
    <cellStyle name="Note 2 5 15 2 4" xfId="56058" xr:uid="{00000000-0005-0000-0000-0000B7D80000}"/>
    <cellStyle name="Note 2 5 15 2 5" xfId="56059" xr:uid="{00000000-0005-0000-0000-0000B8D80000}"/>
    <cellStyle name="Note 2 5 15 3" xfId="56060" xr:uid="{00000000-0005-0000-0000-0000B9D80000}"/>
    <cellStyle name="Note 2 5 15 3 2" xfId="56061" xr:uid="{00000000-0005-0000-0000-0000BAD80000}"/>
    <cellStyle name="Note 2 5 15 3 3" xfId="56062" xr:uid="{00000000-0005-0000-0000-0000BBD80000}"/>
    <cellStyle name="Note 2 5 15 3 4" xfId="56063" xr:uid="{00000000-0005-0000-0000-0000BCD80000}"/>
    <cellStyle name="Note 2 5 15 3 5" xfId="56064" xr:uid="{00000000-0005-0000-0000-0000BDD80000}"/>
    <cellStyle name="Note 2 5 15 4" xfId="56065" xr:uid="{00000000-0005-0000-0000-0000BED80000}"/>
    <cellStyle name="Note 2 5 15 4 2" xfId="56066" xr:uid="{00000000-0005-0000-0000-0000BFD80000}"/>
    <cellStyle name="Note 2 5 15 5" xfId="56067" xr:uid="{00000000-0005-0000-0000-0000C0D80000}"/>
    <cellStyle name="Note 2 5 15 5 2" xfId="56068" xr:uid="{00000000-0005-0000-0000-0000C1D80000}"/>
    <cellStyle name="Note 2 5 15 6" xfId="56069" xr:uid="{00000000-0005-0000-0000-0000C2D80000}"/>
    <cellStyle name="Note 2 5 15 6 2" xfId="56070" xr:uid="{00000000-0005-0000-0000-0000C3D80000}"/>
    <cellStyle name="Note 2 5 15 7" xfId="56071" xr:uid="{00000000-0005-0000-0000-0000C4D80000}"/>
    <cellStyle name="Note 2 5 16" xfId="56072" xr:uid="{00000000-0005-0000-0000-0000C5D80000}"/>
    <cellStyle name="Note 2 5 16 2" xfId="56073" xr:uid="{00000000-0005-0000-0000-0000C6D80000}"/>
    <cellStyle name="Note 2 5 16 3" xfId="56074" xr:uid="{00000000-0005-0000-0000-0000C7D80000}"/>
    <cellStyle name="Note 2 5 16 4" xfId="56075" xr:uid="{00000000-0005-0000-0000-0000C8D80000}"/>
    <cellStyle name="Note 2 5 16 5" xfId="56076" xr:uid="{00000000-0005-0000-0000-0000C9D80000}"/>
    <cellStyle name="Note 2 5 17" xfId="56077" xr:uid="{00000000-0005-0000-0000-0000CAD80000}"/>
    <cellStyle name="Note 2 5 17 2" xfId="56078" xr:uid="{00000000-0005-0000-0000-0000CBD80000}"/>
    <cellStyle name="Note 2 5 17 3" xfId="56079" xr:uid="{00000000-0005-0000-0000-0000CCD80000}"/>
    <cellStyle name="Note 2 5 17 4" xfId="56080" xr:uid="{00000000-0005-0000-0000-0000CDD80000}"/>
    <cellStyle name="Note 2 5 17 5" xfId="56081" xr:uid="{00000000-0005-0000-0000-0000CED80000}"/>
    <cellStyle name="Note 2 5 18" xfId="56082" xr:uid="{00000000-0005-0000-0000-0000CFD80000}"/>
    <cellStyle name="Note 2 5 18 2" xfId="56083" xr:uid="{00000000-0005-0000-0000-0000D0D80000}"/>
    <cellStyle name="Note 2 5 19" xfId="56084" xr:uid="{00000000-0005-0000-0000-0000D1D80000}"/>
    <cellStyle name="Note 2 5 19 2" xfId="56085" xr:uid="{00000000-0005-0000-0000-0000D2D80000}"/>
    <cellStyle name="Note 2 5 2" xfId="1694" xr:uid="{00000000-0005-0000-0000-0000D3D80000}"/>
    <cellStyle name="Note 2 5 2 2" xfId="1695" xr:uid="{00000000-0005-0000-0000-0000D4D80000}"/>
    <cellStyle name="Note 2 5 2 2 2" xfId="1696" xr:uid="{00000000-0005-0000-0000-0000D5D80000}"/>
    <cellStyle name="Note 2 5 2 2 2 2" xfId="56086" xr:uid="{00000000-0005-0000-0000-0000D6D80000}"/>
    <cellStyle name="Note 2 5 2 2 2 3" xfId="56087" xr:uid="{00000000-0005-0000-0000-0000D7D80000}"/>
    <cellStyle name="Note 2 5 2 2 2 4" xfId="56088" xr:uid="{00000000-0005-0000-0000-0000D8D80000}"/>
    <cellStyle name="Note 2 5 2 2 2 5" xfId="56089" xr:uid="{00000000-0005-0000-0000-0000D9D80000}"/>
    <cellStyle name="Note 2 5 2 2 3" xfId="56090" xr:uid="{00000000-0005-0000-0000-0000DAD80000}"/>
    <cellStyle name="Note 2 5 2 2 3 2" xfId="56091" xr:uid="{00000000-0005-0000-0000-0000DBD80000}"/>
    <cellStyle name="Note 2 5 2 2 3 3" xfId="56092" xr:uid="{00000000-0005-0000-0000-0000DCD80000}"/>
    <cellStyle name="Note 2 5 2 2 3 4" xfId="56093" xr:uid="{00000000-0005-0000-0000-0000DDD80000}"/>
    <cellStyle name="Note 2 5 2 2 3 5" xfId="56094" xr:uid="{00000000-0005-0000-0000-0000DED80000}"/>
    <cellStyle name="Note 2 5 2 2 4" xfId="56095" xr:uid="{00000000-0005-0000-0000-0000DFD80000}"/>
    <cellStyle name="Note 2 5 2 2 4 2" xfId="56096" xr:uid="{00000000-0005-0000-0000-0000E0D80000}"/>
    <cellStyle name="Note 2 5 2 2 5" xfId="56097" xr:uid="{00000000-0005-0000-0000-0000E1D80000}"/>
    <cellStyle name="Note 2 5 2 2 5 2" xfId="56098" xr:uid="{00000000-0005-0000-0000-0000E2D80000}"/>
    <cellStyle name="Note 2 5 2 2 6" xfId="56099" xr:uid="{00000000-0005-0000-0000-0000E3D80000}"/>
    <cellStyle name="Note 2 5 2 2 6 2" xfId="56100" xr:uid="{00000000-0005-0000-0000-0000E4D80000}"/>
    <cellStyle name="Note 2 5 2 2 7" xfId="56101" xr:uid="{00000000-0005-0000-0000-0000E5D80000}"/>
    <cellStyle name="Note 2 5 2 3" xfId="1697" xr:uid="{00000000-0005-0000-0000-0000E6D80000}"/>
    <cellStyle name="Note 2 5 2 3 2" xfId="56102" xr:uid="{00000000-0005-0000-0000-0000E7D80000}"/>
    <cellStyle name="Note 2 5 2 3 3" xfId="56103" xr:uid="{00000000-0005-0000-0000-0000E8D80000}"/>
    <cellStyle name="Note 2 5 2 3 4" xfId="56104" xr:uid="{00000000-0005-0000-0000-0000E9D80000}"/>
    <cellStyle name="Note 2 5 2 3 5" xfId="56105" xr:uid="{00000000-0005-0000-0000-0000EAD80000}"/>
    <cellStyle name="Note 2 5 2 4" xfId="56106" xr:uid="{00000000-0005-0000-0000-0000EBD80000}"/>
    <cellStyle name="Note 2 5 2 4 2" xfId="56107" xr:uid="{00000000-0005-0000-0000-0000ECD80000}"/>
    <cellStyle name="Note 2 5 2 4 3" xfId="56108" xr:uid="{00000000-0005-0000-0000-0000EDD80000}"/>
    <cellStyle name="Note 2 5 2 4 4" xfId="56109" xr:uid="{00000000-0005-0000-0000-0000EED80000}"/>
    <cellStyle name="Note 2 5 2 4 5" xfId="56110" xr:uid="{00000000-0005-0000-0000-0000EFD80000}"/>
    <cellStyle name="Note 2 5 2 5" xfId="56111" xr:uid="{00000000-0005-0000-0000-0000F0D80000}"/>
    <cellStyle name="Note 2 5 2 5 2" xfId="56112" xr:uid="{00000000-0005-0000-0000-0000F1D80000}"/>
    <cellStyle name="Note 2 5 2 6" xfId="56113" xr:uid="{00000000-0005-0000-0000-0000F2D80000}"/>
    <cellStyle name="Note 2 5 2 6 2" xfId="56114" xr:uid="{00000000-0005-0000-0000-0000F3D80000}"/>
    <cellStyle name="Note 2 5 2 7" xfId="56115" xr:uid="{00000000-0005-0000-0000-0000F4D80000}"/>
    <cellStyle name="Note 2 5 2 7 2" xfId="56116" xr:uid="{00000000-0005-0000-0000-0000F5D80000}"/>
    <cellStyle name="Note 2 5 2 8" xfId="56117" xr:uid="{00000000-0005-0000-0000-0000F6D80000}"/>
    <cellStyle name="Note 2 5 20" xfId="56118" xr:uid="{00000000-0005-0000-0000-0000F7D80000}"/>
    <cellStyle name="Note 2 5 20 2" xfId="56119" xr:uid="{00000000-0005-0000-0000-0000F8D80000}"/>
    <cellStyle name="Note 2 5 21" xfId="56120" xr:uid="{00000000-0005-0000-0000-0000F9D80000}"/>
    <cellStyle name="Note 2 5 3" xfId="1698" xr:uid="{00000000-0005-0000-0000-0000FAD80000}"/>
    <cellStyle name="Note 2 5 3 2" xfId="1699" xr:uid="{00000000-0005-0000-0000-0000FBD80000}"/>
    <cellStyle name="Note 2 5 3 2 2" xfId="1700" xr:uid="{00000000-0005-0000-0000-0000FCD80000}"/>
    <cellStyle name="Note 2 5 3 2 2 2" xfId="56121" xr:uid="{00000000-0005-0000-0000-0000FDD80000}"/>
    <cellStyle name="Note 2 5 3 2 2 3" xfId="56122" xr:uid="{00000000-0005-0000-0000-0000FED80000}"/>
    <cellStyle name="Note 2 5 3 2 2 4" xfId="56123" xr:uid="{00000000-0005-0000-0000-0000FFD80000}"/>
    <cellStyle name="Note 2 5 3 2 2 5" xfId="56124" xr:uid="{00000000-0005-0000-0000-000000D90000}"/>
    <cellStyle name="Note 2 5 3 2 3" xfId="56125" xr:uid="{00000000-0005-0000-0000-000001D90000}"/>
    <cellStyle name="Note 2 5 3 2 3 2" xfId="56126" xr:uid="{00000000-0005-0000-0000-000002D90000}"/>
    <cellStyle name="Note 2 5 3 2 3 3" xfId="56127" xr:uid="{00000000-0005-0000-0000-000003D90000}"/>
    <cellStyle name="Note 2 5 3 2 3 4" xfId="56128" xr:uid="{00000000-0005-0000-0000-000004D90000}"/>
    <cellStyle name="Note 2 5 3 2 3 5" xfId="56129" xr:uid="{00000000-0005-0000-0000-000005D90000}"/>
    <cellStyle name="Note 2 5 3 2 4" xfId="56130" xr:uid="{00000000-0005-0000-0000-000006D90000}"/>
    <cellStyle name="Note 2 5 3 2 4 2" xfId="56131" xr:uid="{00000000-0005-0000-0000-000007D90000}"/>
    <cellStyle name="Note 2 5 3 2 5" xfId="56132" xr:uid="{00000000-0005-0000-0000-000008D90000}"/>
    <cellStyle name="Note 2 5 3 2 5 2" xfId="56133" xr:uid="{00000000-0005-0000-0000-000009D90000}"/>
    <cellStyle name="Note 2 5 3 2 6" xfId="56134" xr:uid="{00000000-0005-0000-0000-00000AD90000}"/>
    <cellStyle name="Note 2 5 3 2 6 2" xfId="56135" xr:uid="{00000000-0005-0000-0000-00000BD90000}"/>
    <cellStyle name="Note 2 5 3 2 7" xfId="56136" xr:uid="{00000000-0005-0000-0000-00000CD90000}"/>
    <cellStyle name="Note 2 5 3 3" xfId="1701" xr:uid="{00000000-0005-0000-0000-00000DD90000}"/>
    <cellStyle name="Note 2 5 3 3 2" xfId="56137" xr:uid="{00000000-0005-0000-0000-00000ED90000}"/>
    <cellStyle name="Note 2 5 3 3 3" xfId="56138" xr:uid="{00000000-0005-0000-0000-00000FD90000}"/>
    <cellStyle name="Note 2 5 3 3 4" xfId="56139" xr:uid="{00000000-0005-0000-0000-000010D90000}"/>
    <cellStyle name="Note 2 5 3 3 5" xfId="56140" xr:uid="{00000000-0005-0000-0000-000011D90000}"/>
    <cellStyle name="Note 2 5 3 4" xfId="56141" xr:uid="{00000000-0005-0000-0000-000012D90000}"/>
    <cellStyle name="Note 2 5 3 4 2" xfId="56142" xr:uid="{00000000-0005-0000-0000-000013D90000}"/>
    <cellStyle name="Note 2 5 3 4 3" xfId="56143" xr:uid="{00000000-0005-0000-0000-000014D90000}"/>
    <cellStyle name="Note 2 5 3 4 4" xfId="56144" xr:uid="{00000000-0005-0000-0000-000015D90000}"/>
    <cellStyle name="Note 2 5 3 4 5" xfId="56145" xr:uid="{00000000-0005-0000-0000-000016D90000}"/>
    <cellStyle name="Note 2 5 3 5" xfId="56146" xr:uid="{00000000-0005-0000-0000-000017D90000}"/>
    <cellStyle name="Note 2 5 3 5 2" xfId="56147" xr:uid="{00000000-0005-0000-0000-000018D90000}"/>
    <cellStyle name="Note 2 5 3 6" xfId="56148" xr:uid="{00000000-0005-0000-0000-000019D90000}"/>
    <cellStyle name="Note 2 5 3 6 2" xfId="56149" xr:uid="{00000000-0005-0000-0000-00001AD90000}"/>
    <cellStyle name="Note 2 5 3 7" xfId="56150" xr:uid="{00000000-0005-0000-0000-00001BD90000}"/>
    <cellStyle name="Note 2 5 3 7 2" xfId="56151" xr:uid="{00000000-0005-0000-0000-00001CD90000}"/>
    <cellStyle name="Note 2 5 3 8" xfId="56152" xr:uid="{00000000-0005-0000-0000-00001DD90000}"/>
    <cellStyle name="Note 2 5 4" xfId="1702" xr:uid="{00000000-0005-0000-0000-00001ED90000}"/>
    <cellStyle name="Note 2 5 4 2" xfId="1703" xr:uid="{00000000-0005-0000-0000-00001FD90000}"/>
    <cellStyle name="Note 2 5 4 2 2" xfId="1704" xr:uid="{00000000-0005-0000-0000-000020D90000}"/>
    <cellStyle name="Note 2 5 4 2 2 2" xfId="56153" xr:uid="{00000000-0005-0000-0000-000021D90000}"/>
    <cellStyle name="Note 2 5 4 2 2 3" xfId="56154" xr:uid="{00000000-0005-0000-0000-000022D90000}"/>
    <cellStyle name="Note 2 5 4 2 2 4" xfId="56155" xr:uid="{00000000-0005-0000-0000-000023D90000}"/>
    <cellStyle name="Note 2 5 4 2 2 5" xfId="56156" xr:uid="{00000000-0005-0000-0000-000024D90000}"/>
    <cellStyle name="Note 2 5 4 2 3" xfId="56157" xr:uid="{00000000-0005-0000-0000-000025D90000}"/>
    <cellStyle name="Note 2 5 4 2 3 2" xfId="56158" xr:uid="{00000000-0005-0000-0000-000026D90000}"/>
    <cellStyle name="Note 2 5 4 2 3 3" xfId="56159" xr:uid="{00000000-0005-0000-0000-000027D90000}"/>
    <cellStyle name="Note 2 5 4 2 3 4" xfId="56160" xr:uid="{00000000-0005-0000-0000-000028D90000}"/>
    <cellStyle name="Note 2 5 4 2 3 5" xfId="56161" xr:uid="{00000000-0005-0000-0000-000029D90000}"/>
    <cellStyle name="Note 2 5 4 2 4" xfId="56162" xr:uid="{00000000-0005-0000-0000-00002AD90000}"/>
    <cellStyle name="Note 2 5 4 2 4 2" xfId="56163" xr:uid="{00000000-0005-0000-0000-00002BD90000}"/>
    <cellStyle name="Note 2 5 4 2 5" xfId="56164" xr:uid="{00000000-0005-0000-0000-00002CD90000}"/>
    <cellStyle name="Note 2 5 4 2 5 2" xfId="56165" xr:uid="{00000000-0005-0000-0000-00002DD90000}"/>
    <cellStyle name="Note 2 5 4 2 6" xfId="56166" xr:uid="{00000000-0005-0000-0000-00002ED90000}"/>
    <cellStyle name="Note 2 5 4 2 6 2" xfId="56167" xr:uid="{00000000-0005-0000-0000-00002FD90000}"/>
    <cellStyle name="Note 2 5 4 2 7" xfId="56168" xr:uid="{00000000-0005-0000-0000-000030D90000}"/>
    <cellStyle name="Note 2 5 4 3" xfId="1705" xr:uid="{00000000-0005-0000-0000-000031D90000}"/>
    <cellStyle name="Note 2 5 4 3 2" xfId="56169" xr:uid="{00000000-0005-0000-0000-000032D90000}"/>
    <cellStyle name="Note 2 5 4 3 3" xfId="56170" xr:uid="{00000000-0005-0000-0000-000033D90000}"/>
    <cellStyle name="Note 2 5 4 3 4" xfId="56171" xr:uid="{00000000-0005-0000-0000-000034D90000}"/>
    <cellStyle name="Note 2 5 4 3 5" xfId="56172" xr:uid="{00000000-0005-0000-0000-000035D90000}"/>
    <cellStyle name="Note 2 5 4 4" xfId="56173" xr:uid="{00000000-0005-0000-0000-000036D90000}"/>
    <cellStyle name="Note 2 5 4 4 2" xfId="56174" xr:uid="{00000000-0005-0000-0000-000037D90000}"/>
    <cellStyle name="Note 2 5 4 4 3" xfId="56175" xr:uid="{00000000-0005-0000-0000-000038D90000}"/>
    <cellStyle name="Note 2 5 4 4 4" xfId="56176" xr:uid="{00000000-0005-0000-0000-000039D90000}"/>
    <cellStyle name="Note 2 5 4 4 5" xfId="56177" xr:uid="{00000000-0005-0000-0000-00003AD90000}"/>
    <cellStyle name="Note 2 5 4 5" xfId="56178" xr:uid="{00000000-0005-0000-0000-00003BD90000}"/>
    <cellStyle name="Note 2 5 4 5 2" xfId="56179" xr:uid="{00000000-0005-0000-0000-00003CD90000}"/>
    <cellStyle name="Note 2 5 4 6" xfId="56180" xr:uid="{00000000-0005-0000-0000-00003DD90000}"/>
    <cellStyle name="Note 2 5 4 6 2" xfId="56181" xr:uid="{00000000-0005-0000-0000-00003ED90000}"/>
    <cellStyle name="Note 2 5 4 7" xfId="56182" xr:uid="{00000000-0005-0000-0000-00003FD90000}"/>
    <cellStyle name="Note 2 5 4 7 2" xfId="56183" xr:uid="{00000000-0005-0000-0000-000040D90000}"/>
    <cellStyle name="Note 2 5 4 8" xfId="56184" xr:uid="{00000000-0005-0000-0000-000041D90000}"/>
    <cellStyle name="Note 2 5 5" xfId="1706" xr:uid="{00000000-0005-0000-0000-000042D90000}"/>
    <cellStyle name="Note 2 5 5 2" xfId="1707" xr:uid="{00000000-0005-0000-0000-000043D90000}"/>
    <cellStyle name="Note 2 5 5 2 2" xfId="1708" xr:uid="{00000000-0005-0000-0000-000044D90000}"/>
    <cellStyle name="Note 2 5 5 2 2 2" xfId="56185" xr:uid="{00000000-0005-0000-0000-000045D90000}"/>
    <cellStyle name="Note 2 5 5 2 2 3" xfId="56186" xr:uid="{00000000-0005-0000-0000-000046D90000}"/>
    <cellStyle name="Note 2 5 5 2 2 4" xfId="56187" xr:uid="{00000000-0005-0000-0000-000047D90000}"/>
    <cellStyle name="Note 2 5 5 2 2 5" xfId="56188" xr:uid="{00000000-0005-0000-0000-000048D90000}"/>
    <cellStyle name="Note 2 5 5 2 3" xfId="56189" xr:uid="{00000000-0005-0000-0000-000049D90000}"/>
    <cellStyle name="Note 2 5 5 2 3 2" xfId="56190" xr:uid="{00000000-0005-0000-0000-00004AD90000}"/>
    <cellStyle name="Note 2 5 5 2 3 3" xfId="56191" xr:uid="{00000000-0005-0000-0000-00004BD90000}"/>
    <cellStyle name="Note 2 5 5 2 3 4" xfId="56192" xr:uid="{00000000-0005-0000-0000-00004CD90000}"/>
    <cellStyle name="Note 2 5 5 2 3 5" xfId="56193" xr:uid="{00000000-0005-0000-0000-00004DD90000}"/>
    <cellStyle name="Note 2 5 5 2 4" xfId="56194" xr:uid="{00000000-0005-0000-0000-00004ED90000}"/>
    <cellStyle name="Note 2 5 5 2 4 2" xfId="56195" xr:uid="{00000000-0005-0000-0000-00004FD90000}"/>
    <cellStyle name="Note 2 5 5 2 5" xfId="56196" xr:uid="{00000000-0005-0000-0000-000050D90000}"/>
    <cellStyle name="Note 2 5 5 2 5 2" xfId="56197" xr:uid="{00000000-0005-0000-0000-000051D90000}"/>
    <cellStyle name="Note 2 5 5 2 6" xfId="56198" xr:uid="{00000000-0005-0000-0000-000052D90000}"/>
    <cellStyle name="Note 2 5 5 2 6 2" xfId="56199" xr:uid="{00000000-0005-0000-0000-000053D90000}"/>
    <cellStyle name="Note 2 5 5 2 7" xfId="56200" xr:uid="{00000000-0005-0000-0000-000054D90000}"/>
    <cellStyle name="Note 2 5 5 3" xfId="1709" xr:uid="{00000000-0005-0000-0000-000055D90000}"/>
    <cellStyle name="Note 2 5 5 3 2" xfId="56201" xr:uid="{00000000-0005-0000-0000-000056D90000}"/>
    <cellStyle name="Note 2 5 5 3 3" xfId="56202" xr:uid="{00000000-0005-0000-0000-000057D90000}"/>
    <cellStyle name="Note 2 5 5 3 4" xfId="56203" xr:uid="{00000000-0005-0000-0000-000058D90000}"/>
    <cellStyle name="Note 2 5 5 3 5" xfId="56204" xr:uid="{00000000-0005-0000-0000-000059D90000}"/>
    <cellStyle name="Note 2 5 5 4" xfId="56205" xr:uid="{00000000-0005-0000-0000-00005AD90000}"/>
    <cellStyle name="Note 2 5 5 4 2" xfId="56206" xr:uid="{00000000-0005-0000-0000-00005BD90000}"/>
    <cellStyle name="Note 2 5 5 4 3" xfId="56207" xr:uid="{00000000-0005-0000-0000-00005CD90000}"/>
    <cellStyle name="Note 2 5 5 4 4" xfId="56208" xr:uid="{00000000-0005-0000-0000-00005DD90000}"/>
    <cellStyle name="Note 2 5 5 4 5" xfId="56209" xr:uid="{00000000-0005-0000-0000-00005ED90000}"/>
    <cellStyle name="Note 2 5 5 5" xfId="56210" xr:uid="{00000000-0005-0000-0000-00005FD90000}"/>
    <cellStyle name="Note 2 5 5 5 2" xfId="56211" xr:uid="{00000000-0005-0000-0000-000060D90000}"/>
    <cellStyle name="Note 2 5 5 6" xfId="56212" xr:uid="{00000000-0005-0000-0000-000061D90000}"/>
    <cellStyle name="Note 2 5 5 6 2" xfId="56213" xr:uid="{00000000-0005-0000-0000-000062D90000}"/>
    <cellStyle name="Note 2 5 5 7" xfId="56214" xr:uid="{00000000-0005-0000-0000-000063D90000}"/>
    <cellStyle name="Note 2 5 5 7 2" xfId="56215" xr:uid="{00000000-0005-0000-0000-000064D90000}"/>
    <cellStyle name="Note 2 5 5 8" xfId="56216" xr:uid="{00000000-0005-0000-0000-000065D90000}"/>
    <cellStyle name="Note 2 5 6" xfId="1710" xr:uid="{00000000-0005-0000-0000-000066D90000}"/>
    <cellStyle name="Note 2 5 6 2" xfId="1711" xr:uid="{00000000-0005-0000-0000-000067D90000}"/>
    <cellStyle name="Note 2 5 6 2 2" xfId="56217" xr:uid="{00000000-0005-0000-0000-000068D90000}"/>
    <cellStyle name="Note 2 5 6 2 2 2" xfId="56218" xr:uid="{00000000-0005-0000-0000-000069D90000}"/>
    <cellStyle name="Note 2 5 6 2 2 3" xfId="56219" xr:uid="{00000000-0005-0000-0000-00006AD90000}"/>
    <cellStyle name="Note 2 5 6 2 2 4" xfId="56220" xr:uid="{00000000-0005-0000-0000-00006BD90000}"/>
    <cellStyle name="Note 2 5 6 2 2 5" xfId="56221" xr:uid="{00000000-0005-0000-0000-00006CD90000}"/>
    <cellStyle name="Note 2 5 6 2 3" xfId="56222" xr:uid="{00000000-0005-0000-0000-00006DD90000}"/>
    <cellStyle name="Note 2 5 6 2 3 2" xfId="56223" xr:uid="{00000000-0005-0000-0000-00006ED90000}"/>
    <cellStyle name="Note 2 5 6 2 3 3" xfId="56224" xr:uid="{00000000-0005-0000-0000-00006FD90000}"/>
    <cellStyle name="Note 2 5 6 2 3 4" xfId="56225" xr:uid="{00000000-0005-0000-0000-000070D90000}"/>
    <cellStyle name="Note 2 5 6 2 3 5" xfId="56226" xr:uid="{00000000-0005-0000-0000-000071D90000}"/>
    <cellStyle name="Note 2 5 6 2 4" xfId="56227" xr:uid="{00000000-0005-0000-0000-000072D90000}"/>
    <cellStyle name="Note 2 5 6 2 4 2" xfId="56228" xr:uid="{00000000-0005-0000-0000-000073D90000}"/>
    <cellStyle name="Note 2 5 6 2 5" xfId="56229" xr:uid="{00000000-0005-0000-0000-000074D90000}"/>
    <cellStyle name="Note 2 5 6 2 5 2" xfId="56230" xr:uid="{00000000-0005-0000-0000-000075D90000}"/>
    <cellStyle name="Note 2 5 6 2 6" xfId="56231" xr:uid="{00000000-0005-0000-0000-000076D90000}"/>
    <cellStyle name="Note 2 5 6 2 6 2" xfId="56232" xr:uid="{00000000-0005-0000-0000-000077D90000}"/>
    <cellStyle name="Note 2 5 6 2 7" xfId="56233" xr:uid="{00000000-0005-0000-0000-000078D90000}"/>
    <cellStyle name="Note 2 5 6 3" xfId="56234" xr:uid="{00000000-0005-0000-0000-000079D90000}"/>
    <cellStyle name="Note 2 5 6 3 2" xfId="56235" xr:uid="{00000000-0005-0000-0000-00007AD90000}"/>
    <cellStyle name="Note 2 5 6 3 3" xfId="56236" xr:uid="{00000000-0005-0000-0000-00007BD90000}"/>
    <cellStyle name="Note 2 5 6 3 4" xfId="56237" xr:uid="{00000000-0005-0000-0000-00007CD90000}"/>
    <cellStyle name="Note 2 5 6 3 5" xfId="56238" xr:uid="{00000000-0005-0000-0000-00007DD90000}"/>
    <cellStyle name="Note 2 5 6 4" xfId="56239" xr:uid="{00000000-0005-0000-0000-00007ED90000}"/>
    <cellStyle name="Note 2 5 6 4 2" xfId="56240" xr:uid="{00000000-0005-0000-0000-00007FD90000}"/>
    <cellStyle name="Note 2 5 6 4 3" xfId="56241" xr:uid="{00000000-0005-0000-0000-000080D90000}"/>
    <cellStyle name="Note 2 5 6 4 4" xfId="56242" xr:uid="{00000000-0005-0000-0000-000081D90000}"/>
    <cellStyle name="Note 2 5 6 4 5" xfId="56243" xr:uid="{00000000-0005-0000-0000-000082D90000}"/>
    <cellStyle name="Note 2 5 6 5" xfId="56244" xr:uid="{00000000-0005-0000-0000-000083D90000}"/>
    <cellStyle name="Note 2 5 6 5 2" xfId="56245" xr:uid="{00000000-0005-0000-0000-000084D90000}"/>
    <cellStyle name="Note 2 5 6 6" xfId="56246" xr:uid="{00000000-0005-0000-0000-000085D90000}"/>
    <cellStyle name="Note 2 5 6 6 2" xfId="56247" xr:uid="{00000000-0005-0000-0000-000086D90000}"/>
    <cellStyle name="Note 2 5 6 7" xfId="56248" xr:uid="{00000000-0005-0000-0000-000087D90000}"/>
    <cellStyle name="Note 2 5 6 7 2" xfId="56249" xr:uid="{00000000-0005-0000-0000-000088D90000}"/>
    <cellStyle name="Note 2 5 6 8" xfId="56250" xr:uid="{00000000-0005-0000-0000-000089D90000}"/>
    <cellStyle name="Note 2 5 7" xfId="1712" xr:uid="{00000000-0005-0000-0000-00008AD90000}"/>
    <cellStyle name="Note 2 5 7 2" xfId="56251" xr:uid="{00000000-0005-0000-0000-00008BD90000}"/>
    <cellStyle name="Note 2 5 7 2 2" xfId="56252" xr:uid="{00000000-0005-0000-0000-00008CD90000}"/>
    <cellStyle name="Note 2 5 7 2 2 2" xfId="56253" xr:uid="{00000000-0005-0000-0000-00008DD90000}"/>
    <cellStyle name="Note 2 5 7 2 2 3" xfId="56254" xr:uid="{00000000-0005-0000-0000-00008ED90000}"/>
    <cellStyle name="Note 2 5 7 2 2 4" xfId="56255" xr:uid="{00000000-0005-0000-0000-00008FD90000}"/>
    <cellStyle name="Note 2 5 7 2 2 5" xfId="56256" xr:uid="{00000000-0005-0000-0000-000090D90000}"/>
    <cellStyle name="Note 2 5 7 2 3" xfId="56257" xr:uid="{00000000-0005-0000-0000-000091D90000}"/>
    <cellStyle name="Note 2 5 7 2 3 2" xfId="56258" xr:uid="{00000000-0005-0000-0000-000092D90000}"/>
    <cellStyle name="Note 2 5 7 2 3 3" xfId="56259" xr:uid="{00000000-0005-0000-0000-000093D90000}"/>
    <cellStyle name="Note 2 5 7 2 3 4" xfId="56260" xr:uid="{00000000-0005-0000-0000-000094D90000}"/>
    <cellStyle name="Note 2 5 7 2 3 5" xfId="56261" xr:uid="{00000000-0005-0000-0000-000095D90000}"/>
    <cellStyle name="Note 2 5 7 2 4" xfId="56262" xr:uid="{00000000-0005-0000-0000-000096D90000}"/>
    <cellStyle name="Note 2 5 7 2 4 2" xfId="56263" xr:uid="{00000000-0005-0000-0000-000097D90000}"/>
    <cellStyle name="Note 2 5 7 2 5" xfId="56264" xr:uid="{00000000-0005-0000-0000-000098D90000}"/>
    <cellStyle name="Note 2 5 7 2 5 2" xfId="56265" xr:uid="{00000000-0005-0000-0000-000099D90000}"/>
    <cellStyle name="Note 2 5 7 2 6" xfId="56266" xr:uid="{00000000-0005-0000-0000-00009AD90000}"/>
    <cellStyle name="Note 2 5 7 2 6 2" xfId="56267" xr:uid="{00000000-0005-0000-0000-00009BD90000}"/>
    <cellStyle name="Note 2 5 7 2 7" xfId="56268" xr:uid="{00000000-0005-0000-0000-00009CD90000}"/>
    <cellStyle name="Note 2 5 7 3" xfId="56269" xr:uid="{00000000-0005-0000-0000-00009DD90000}"/>
    <cellStyle name="Note 2 5 7 3 2" xfId="56270" xr:uid="{00000000-0005-0000-0000-00009ED90000}"/>
    <cellStyle name="Note 2 5 7 3 3" xfId="56271" xr:uid="{00000000-0005-0000-0000-00009FD90000}"/>
    <cellStyle name="Note 2 5 7 3 4" xfId="56272" xr:uid="{00000000-0005-0000-0000-0000A0D90000}"/>
    <cellStyle name="Note 2 5 7 3 5" xfId="56273" xr:uid="{00000000-0005-0000-0000-0000A1D90000}"/>
    <cellStyle name="Note 2 5 7 4" xfId="56274" xr:uid="{00000000-0005-0000-0000-0000A2D90000}"/>
    <cellStyle name="Note 2 5 7 4 2" xfId="56275" xr:uid="{00000000-0005-0000-0000-0000A3D90000}"/>
    <cellStyle name="Note 2 5 7 4 3" xfId="56276" xr:uid="{00000000-0005-0000-0000-0000A4D90000}"/>
    <cellStyle name="Note 2 5 7 4 4" xfId="56277" xr:uid="{00000000-0005-0000-0000-0000A5D90000}"/>
    <cellStyle name="Note 2 5 7 4 5" xfId="56278" xr:uid="{00000000-0005-0000-0000-0000A6D90000}"/>
    <cellStyle name="Note 2 5 7 5" xfId="56279" xr:uid="{00000000-0005-0000-0000-0000A7D90000}"/>
    <cellStyle name="Note 2 5 7 5 2" xfId="56280" xr:uid="{00000000-0005-0000-0000-0000A8D90000}"/>
    <cellStyle name="Note 2 5 7 6" xfId="56281" xr:uid="{00000000-0005-0000-0000-0000A9D90000}"/>
    <cellStyle name="Note 2 5 7 6 2" xfId="56282" xr:uid="{00000000-0005-0000-0000-0000AAD90000}"/>
    <cellStyle name="Note 2 5 7 7" xfId="56283" xr:uid="{00000000-0005-0000-0000-0000ABD90000}"/>
    <cellStyle name="Note 2 5 7 7 2" xfId="56284" xr:uid="{00000000-0005-0000-0000-0000ACD90000}"/>
    <cellStyle name="Note 2 5 7 8" xfId="56285" xr:uid="{00000000-0005-0000-0000-0000ADD90000}"/>
    <cellStyle name="Note 2 5 8" xfId="56286" xr:uid="{00000000-0005-0000-0000-0000AED90000}"/>
    <cellStyle name="Note 2 5 8 2" xfId="56287" xr:uid="{00000000-0005-0000-0000-0000AFD90000}"/>
    <cellStyle name="Note 2 5 8 2 2" xfId="56288" xr:uid="{00000000-0005-0000-0000-0000B0D90000}"/>
    <cellStyle name="Note 2 5 8 2 2 2" xfId="56289" xr:uid="{00000000-0005-0000-0000-0000B1D90000}"/>
    <cellStyle name="Note 2 5 8 2 2 3" xfId="56290" xr:uid="{00000000-0005-0000-0000-0000B2D90000}"/>
    <cellStyle name="Note 2 5 8 2 2 4" xfId="56291" xr:uid="{00000000-0005-0000-0000-0000B3D90000}"/>
    <cellStyle name="Note 2 5 8 2 2 5" xfId="56292" xr:uid="{00000000-0005-0000-0000-0000B4D90000}"/>
    <cellStyle name="Note 2 5 8 2 3" xfId="56293" xr:uid="{00000000-0005-0000-0000-0000B5D90000}"/>
    <cellStyle name="Note 2 5 8 2 3 2" xfId="56294" xr:uid="{00000000-0005-0000-0000-0000B6D90000}"/>
    <cellStyle name="Note 2 5 8 2 3 3" xfId="56295" xr:uid="{00000000-0005-0000-0000-0000B7D90000}"/>
    <cellStyle name="Note 2 5 8 2 3 4" xfId="56296" xr:uid="{00000000-0005-0000-0000-0000B8D90000}"/>
    <cellStyle name="Note 2 5 8 2 3 5" xfId="56297" xr:uid="{00000000-0005-0000-0000-0000B9D90000}"/>
    <cellStyle name="Note 2 5 8 2 4" xfId="56298" xr:uid="{00000000-0005-0000-0000-0000BAD90000}"/>
    <cellStyle name="Note 2 5 8 2 4 2" xfId="56299" xr:uid="{00000000-0005-0000-0000-0000BBD90000}"/>
    <cellStyle name="Note 2 5 8 2 5" xfId="56300" xr:uid="{00000000-0005-0000-0000-0000BCD90000}"/>
    <cellStyle name="Note 2 5 8 2 5 2" xfId="56301" xr:uid="{00000000-0005-0000-0000-0000BDD90000}"/>
    <cellStyle name="Note 2 5 8 2 6" xfId="56302" xr:uid="{00000000-0005-0000-0000-0000BED90000}"/>
    <cellStyle name="Note 2 5 8 2 6 2" xfId="56303" xr:uid="{00000000-0005-0000-0000-0000BFD90000}"/>
    <cellStyle name="Note 2 5 8 2 7" xfId="56304" xr:uid="{00000000-0005-0000-0000-0000C0D90000}"/>
    <cellStyle name="Note 2 5 8 3" xfId="56305" xr:uid="{00000000-0005-0000-0000-0000C1D90000}"/>
    <cellStyle name="Note 2 5 8 3 2" xfId="56306" xr:uid="{00000000-0005-0000-0000-0000C2D90000}"/>
    <cellStyle name="Note 2 5 8 3 3" xfId="56307" xr:uid="{00000000-0005-0000-0000-0000C3D90000}"/>
    <cellStyle name="Note 2 5 8 3 4" xfId="56308" xr:uid="{00000000-0005-0000-0000-0000C4D90000}"/>
    <cellStyle name="Note 2 5 8 3 5" xfId="56309" xr:uid="{00000000-0005-0000-0000-0000C5D90000}"/>
    <cellStyle name="Note 2 5 8 4" xfId="56310" xr:uid="{00000000-0005-0000-0000-0000C6D90000}"/>
    <cellStyle name="Note 2 5 8 4 2" xfId="56311" xr:uid="{00000000-0005-0000-0000-0000C7D90000}"/>
    <cellStyle name="Note 2 5 8 4 3" xfId="56312" xr:uid="{00000000-0005-0000-0000-0000C8D90000}"/>
    <cellStyle name="Note 2 5 8 4 4" xfId="56313" xr:uid="{00000000-0005-0000-0000-0000C9D90000}"/>
    <cellStyle name="Note 2 5 8 4 5" xfId="56314" xr:uid="{00000000-0005-0000-0000-0000CAD90000}"/>
    <cellStyle name="Note 2 5 8 5" xfId="56315" xr:uid="{00000000-0005-0000-0000-0000CBD90000}"/>
    <cellStyle name="Note 2 5 8 5 2" xfId="56316" xr:uid="{00000000-0005-0000-0000-0000CCD90000}"/>
    <cellStyle name="Note 2 5 8 6" xfId="56317" xr:uid="{00000000-0005-0000-0000-0000CDD90000}"/>
    <cellStyle name="Note 2 5 8 6 2" xfId="56318" xr:uid="{00000000-0005-0000-0000-0000CED90000}"/>
    <cellStyle name="Note 2 5 8 7" xfId="56319" xr:uid="{00000000-0005-0000-0000-0000CFD90000}"/>
    <cellStyle name="Note 2 5 8 7 2" xfId="56320" xr:uid="{00000000-0005-0000-0000-0000D0D90000}"/>
    <cellStyle name="Note 2 5 8 8" xfId="56321" xr:uid="{00000000-0005-0000-0000-0000D1D90000}"/>
    <cellStyle name="Note 2 5 9" xfId="56322" xr:uid="{00000000-0005-0000-0000-0000D2D90000}"/>
    <cellStyle name="Note 2 5 9 2" xfId="56323" xr:uid="{00000000-0005-0000-0000-0000D3D90000}"/>
    <cellStyle name="Note 2 5 9 2 2" xfId="56324" xr:uid="{00000000-0005-0000-0000-0000D4D90000}"/>
    <cellStyle name="Note 2 5 9 2 2 2" xfId="56325" xr:uid="{00000000-0005-0000-0000-0000D5D90000}"/>
    <cellStyle name="Note 2 5 9 2 2 3" xfId="56326" xr:uid="{00000000-0005-0000-0000-0000D6D90000}"/>
    <cellStyle name="Note 2 5 9 2 2 4" xfId="56327" xr:uid="{00000000-0005-0000-0000-0000D7D90000}"/>
    <cellStyle name="Note 2 5 9 2 2 5" xfId="56328" xr:uid="{00000000-0005-0000-0000-0000D8D90000}"/>
    <cellStyle name="Note 2 5 9 2 3" xfId="56329" xr:uid="{00000000-0005-0000-0000-0000D9D90000}"/>
    <cellStyle name="Note 2 5 9 2 3 2" xfId="56330" xr:uid="{00000000-0005-0000-0000-0000DAD90000}"/>
    <cellStyle name="Note 2 5 9 2 3 3" xfId="56331" xr:uid="{00000000-0005-0000-0000-0000DBD90000}"/>
    <cellStyle name="Note 2 5 9 2 3 4" xfId="56332" xr:uid="{00000000-0005-0000-0000-0000DCD90000}"/>
    <cellStyle name="Note 2 5 9 2 3 5" xfId="56333" xr:uid="{00000000-0005-0000-0000-0000DDD90000}"/>
    <cellStyle name="Note 2 5 9 2 4" xfId="56334" xr:uid="{00000000-0005-0000-0000-0000DED90000}"/>
    <cellStyle name="Note 2 5 9 2 4 2" xfId="56335" xr:uid="{00000000-0005-0000-0000-0000DFD90000}"/>
    <cellStyle name="Note 2 5 9 2 5" xfId="56336" xr:uid="{00000000-0005-0000-0000-0000E0D90000}"/>
    <cellStyle name="Note 2 5 9 2 5 2" xfId="56337" xr:uid="{00000000-0005-0000-0000-0000E1D90000}"/>
    <cellStyle name="Note 2 5 9 2 6" xfId="56338" xr:uid="{00000000-0005-0000-0000-0000E2D90000}"/>
    <cellStyle name="Note 2 5 9 2 6 2" xfId="56339" xr:uid="{00000000-0005-0000-0000-0000E3D90000}"/>
    <cellStyle name="Note 2 5 9 2 7" xfId="56340" xr:uid="{00000000-0005-0000-0000-0000E4D90000}"/>
    <cellStyle name="Note 2 5 9 3" xfId="56341" xr:uid="{00000000-0005-0000-0000-0000E5D90000}"/>
    <cellStyle name="Note 2 5 9 3 2" xfId="56342" xr:uid="{00000000-0005-0000-0000-0000E6D90000}"/>
    <cellStyle name="Note 2 5 9 3 3" xfId="56343" xr:uid="{00000000-0005-0000-0000-0000E7D90000}"/>
    <cellStyle name="Note 2 5 9 3 4" xfId="56344" xr:uid="{00000000-0005-0000-0000-0000E8D90000}"/>
    <cellStyle name="Note 2 5 9 3 5" xfId="56345" xr:uid="{00000000-0005-0000-0000-0000E9D90000}"/>
    <cellStyle name="Note 2 5 9 4" xfId="56346" xr:uid="{00000000-0005-0000-0000-0000EAD90000}"/>
    <cellStyle name="Note 2 5 9 4 2" xfId="56347" xr:uid="{00000000-0005-0000-0000-0000EBD90000}"/>
    <cellStyle name="Note 2 5 9 4 3" xfId="56348" xr:uid="{00000000-0005-0000-0000-0000ECD90000}"/>
    <cellStyle name="Note 2 5 9 4 4" xfId="56349" xr:uid="{00000000-0005-0000-0000-0000EDD90000}"/>
    <cellStyle name="Note 2 5 9 4 5" xfId="56350" xr:uid="{00000000-0005-0000-0000-0000EED90000}"/>
    <cellStyle name="Note 2 5 9 5" xfId="56351" xr:uid="{00000000-0005-0000-0000-0000EFD90000}"/>
    <cellStyle name="Note 2 5 9 5 2" xfId="56352" xr:uid="{00000000-0005-0000-0000-0000F0D90000}"/>
    <cellStyle name="Note 2 5 9 6" xfId="56353" xr:uid="{00000000-0005-0000-0000-0000F1D90000}"/>
    <cellStyle name="Note 2 5 9 6 2" xfId="56354" xr:uid="{00000000-0005-0000-0000-0000F2D90000}"/>
    <cellStyle name="Note 2 5 9 7" xfId="56355" xr:uid="{00000000-0005-0000-0000-0000F3D90000}"/>
    <cellStyle name="Note 2 5 9 7 2" xfId="56356" xr:uid="{00000000-0005-0000-0000-0000F4D90000}"/>
    <cellStyle name="Note 2 5 9 8" xfId="56357" xr:uid="{00000000-0005-0000-0000-0000F5D90000}"/>
    <cellStyle name="Note 2 6" xfId="1713" xr:uid="{00000000-0005-0000-0000-0000F6D90000}"/>
    <cellStyle name="Note 2 6 2" xfId="1714" xr:uid="{00000000-0005-0000-0000-0000F7D90000}"/>
    <cellStyle name="Note 2 6 2 2" xfId="1715" xr:uid="{00000000-0005-0000-0000-0000F8D90000}"/>
    <cellStyle name="Note 2 6 3" xfId="1716" xr:uid="{00000000-0005-0000-0000-0000F9D90000}"/>
    <cellStyle name="Note 2 6 3 2" xfId="56358" xr:uid="{00000000-0005-0000-0000-0000FAD90000}"/>
    <cellStyle name="Note 2 6 4" xfId="56359" xr:uid="{00000000-0005-0000-0000-0000FBD90000}"/>
    <cellStyle name="Note 2 6 5" xfId="56360" xr:uid="{00000000-0005-0000-0000-0000FCD90000}"/>
    <cellStyle name="Note 2 7" xfId="1717" xr:uid="{00000000-0005-0000-0000-0000FDD90000}"/>
    <cellStyle name="Note 2 7 2" xfId="1718" xr:uid="{00000000-0005-0000-0000-0000FED90000}"/>
    <cellStyle name="Note 2 7 2 2" xfId="1719" xr:uid="{00000000-0005-0000-0000-0000FFD90000}"/>
    <cellStyle name="Note 2 7 3" xfId="1720" xr:uid="{00000000-0005-0000-0000-000000DA0000}"/>
    <cellStyle name="Note 2 7 3 2" xfId="56361" xr:uid="{00000000-0005-0000-0000-000001DA0000}"/>
    <cellStyle name="Note 2 7 4" xfId="56362" xr:uid="{00000000-0005-0000-0000-000002DA0000}"/>
    <cellStyle name="Note 2 7 5" xfId="56363" xr:uid="{00000000-0005-0000-0000-000003DA0000}"/>
    <cellStyle name="Note 2 8" xfId="1721" xr:uid="{00000000-0005-0000-0000-000004DA0000}"/>
    <cellStyle name="Note 2 8 2" xfId="1722" xr:uid="{00000000-0005-0000-0000-000005DA0000}"/>
    <cellStyle name="Note 2 8 2 2" xfId="56364" xr:uid="{00000000-0005-0000-0000-000006DA0000}"/>
    <cellStyle name="Note 2 9" xfId="1723" xr:uid="{00000000-0005-0000-0000-000007DA0000}"/>
    <cellStyle name="Note 2 9 2" xfId="56365" xr:uid="{00000000-0005-0000-0000-000008DA0000}"/>
    <cellStyle name="Note 2_T-straight with PEDs adjustor" xfId="56366" xr:uid="{00000000-0005-0000-0000-000009DA0000}"/>
    <cellStyle name="Note 3" xfId="1724" xr:uid="{00000000-0005-0000-0000-00000ADA0000}"/>
    <cellStyle name="Note 3 2" xfId="1725" xr:uid="{00000000-0005-0000-0000-00000BDA0000}"/>
    <cellStyle name="Note 3 2 2" xfId="1726" xr:uid="{00000000-0005-0000-0000-00000CDA0000}"/>
    <cellStyle name="Note 3 2 2 10" xfId="56367" xr:uid="{00000000-0005-0000-0000-00000DDA0000}"/>
    <cellStyle name="Note 3 2 2 10 2" xfId="56368" xr:uid="{00000000-0005-0000-0000-00000EDA0000}"/>
    <cellStyle name="Note 3 2 2 10 2 2" xfId="56369" xr:uid="{00000000-0005-0000-0000-00000FDA0000}"/>
    <cellStyle name="Note 3 2 2 10 2 2 2" xfId="56370" xr:uid="{00000000-0005-0000-0000-000010DA0000}"/>
    <cellStyle name="Note 3 2 2 10 2 2 3" xfId="56371" xr:uid="{00000000-0005-0000-0000-000011DA0000}"/>
    <cellStyle name="Note 3 2 2 10 2 2 4" xfId="56372" xr:uid="{00000000-0005-0000-0000-000012DA0000}"/>
    <cellStyle name="Note 3 2 2 10 2 2 5" xfId="56373" xr:uid="{00000000-0005-0000-0000-000013DA0000}"/>
    <cellStyle name="Note 3 2 2 10 2 3" xfId="56374" xr:uid="{00000000-0005-0000-0000-000014DA0000}"/>
    <cellStyle name="Note 3 2 2 10 2 3 2" xfId="56375" xr:uid="{00000000-0005-0000-0000-000015DA0000}"/>
    <cellStyle name="Note 3 2 2 10 2 3 3" xfId="56376" xr:uid="{00000000-0005-0000-0000-000016DA0000}"/>
    <cellStyle name="Note 3 2 2 10 2 3 4" xfId="56377" xr:uid="{00000000-0005-0000-0000-000017DA0000}"/>
    <cellStyle name="Note 3 2 2 10 2 3 5" xfId="56378" xr:uid="{00000000-0005-0000-0000-000018DA0000}"/>
    <cellStyle name="Note 3 2 2 10 2 4" xfId="56379" xr:uid="{00000000-0005-0000-0000-000019DA0000}"/>
    <cellStyle name="Note 3 2 2 10 2 4 2" xfId="56380" xr:uid="{00000000-0005-0000-0000-00001ADA0000}"/>
    <cellStyle name="Note 3 2 2 10 2 5" xfId="56381" xr:uid="{00000000-0005-0000-0000-00001BDA0000}"/>
    <cellStyle name="Note 3 2 2 10 2 5 2" xfId="56382" xr:uid="{00000000-0005-0000-0000-00001CDA0000}"/>
    <cellStyle name="Note 3 2 2 10 2 6" xfId="56383" xr:uid="{00000000-0005-0000-0000-00001DDA0000}"/>
    <cellStyle name="Note 3 2 2 10 2 6 2" xfId="56384" xr:uid="{00000000-0005-0000-0000-00001EDA0000}"/>
    <cellStyle name="Note 3 2 2 10 2 7" xfId="56385" xr:uid="{00000000-0005-0000-0000-00001FDA0000}"/>
    <cellStyle name="Note 3 2 2 10 3" xfId="56386" xr:uid="{00000000-0005-0000-0000-000020DA0000}"/>
    <cellStyle name="Note 3 2 2 10 3 2" xfId="56387" xr:uid="{00000000-0005-0000-0000-000021DA0000}"/>
    <cellStyle name="Note 3 2 2 10 3 3" xfId="56388" xr:uid="{00000000-0005-0000-0000-000022DA0000}"/>
    <cellStyle name="Note 3 2 2 10 3 4" xfId="56389" xr:uid="{00000000-0005-0000-0000-000023DA0000}"/>
    <cellStyle name="Note 3 2 2 10 3 5" xfId="56390" xr:uid="{00000000-0005-0000-0000-000024DA0000}"/>
    <cellStyle name="Note 3 2 2 10 4" xfId="56391" xr:uid="{00000000-0005-0000-0000-000025DA0000}"/>
    <cellStyle name="Note 3 2 2 10 4 2" xfId="56392" xr:uid="{00000000-0005-0000-0000-000026DA0000}"/>
    <cellStyle name="Note 3 2 2 10 4 3" xfId="56393" xr:uid="{00000000-0005-0000-0000-000027DA0000}"/>
    <cellStyle name="Note 3 2 2 10 4 4" xfId="56394" xr:uid="{00000000-0005-0000-0000-000028DA0000}"/>
    <cellStyle name="Note 3 2 2 10 4 5" xfId="56395" xr:uid="{00000000-0005-0000-0000-000029DA0000}"/>
    <cellStyle name="Note 3 2 2 10 5" xfId="56396" xr:uid="{00000000-0005-0000-0000-00002ADA0000}"/>
    <cellStyle name="Note 3 2 2 10 5 2" xfId="56397" xr:uid="{00000000-0005-0000-0000-00002BDA0000}"/>
    <cellStyle name="Note 3 2 2 10 6" xfId="56398" xr:uid="{00000000-0005-0000-0000-00002CDA0000}"/>
    <cellStyle name="Note 3 2 2 10 6 2" xfId="56399" xr:uid="{00000000-0005-0000-0000-00002DDA0000}"/>
    <cellStyle name="Note 3 2 2 10 7" xfId="56400" xr:uid="{00000000-0005-0000-0000-00002EDA0000}"/>
    <cellStyle name="Note 3 2 2 10 7 2" xfId="56401" xr:uid="{00000000-0005-0000-0000-00002FDA0000}"/>
    <cellStyle name="Note 3 2 2 10 8" xfId="56402" xr:uid="{00000000-0005-0000-0000-000030DA0000}"/>
    <cellStyle name="Note 3 2 2 11" xfId="56403" xr:uid="{00000000-0005-0000-0000-000031DA0000}"/>
    <cellStyle name="Note 3 2 2 11 2" xfId="56404" xr:uid="{00000000-0005-0000-0000-000032DA0000}"/>
    <cellStyle name="Note 3 2 2 11 2 2" xfId="56405" xr:uid="{00000000-0005-0000-0000-000033DA0000}"/>
    <cellStyle name="Note 3 2 2 11 2 2 2" xfId="56406" xr:uid="{00000000-0005-0000-0000-000034DA0000}"/>
    <cellStyle name="Note 3 2 2 11 2 2 3" xfId="56407" xr:uid="{00000000-0005-0000-0000-000035DA0000}"/>
    <cellStyle name="Note 3 2 2 11 2 2 4" xfId="56408" xr:uid="{00000000-0005-0000-0000-000036DA0000}"/>
    <cellStyle name="Note 3 2 2 11 2 2 5" xfId="56409" xr:uid="{00000000-0005-0000-0000-000037DA0000}"/>
    <cellStyle name="Note 3 2 2 11 2 3" xfId="56410" xr:uid="{00000000-0005-0000-0000-000038DA0000}"/>
    <cellStyle name="Note 3 2 2 11 2 3 2" xfId="56411" xr:uid="{00000000-0005-0000-0000-000039DA0000}"/>
    <cellStyle name="Note 3 2 2 11 2 3 3" xfId="56412" xr:uid="{00000000-0005-0000-0000-00003ADA0000}"/>
    <cellStyle name="Note 3 2 2 11 2 3 4" xfId="56413" xr:uid="{00000000-0005-0000-0000-00003BDA0000}"/>
    <cellStyle name="Note 3 2 2 11 2 3 5" xfId="56414" xr:uid="{00000000-0005-0000-0000-00003CDA0000}"/>
    <cellStyle name="Note 3 2 2 11 2 4" xfId="56415" xr:uid="{00000000-0005-0000-0000-00003DDA0000}"/>
    <cellStyle name="Note 3 2 2 11 2 4 2" xfId="56416" xr:uid="{00000000-0005-0000-0000-00003EDA0000}"/>
    <cellStyle name="Note 3 2 2 11 2 5" xfId="56417" xr:uid="{00000000-0005-0000-0000-00003FDA0000}"/>
    <cellStyle name="Note 3 2 2 11 2 5 2" xfId="56418" xr:uid="{00000000-0005-0000-0000-000040DA0000}"/>
    <cellStyle name="Note 3 2 2 11 2 6" xfId="56419" xr:uid="{00000000-0005-0000-0000-000041DA0000}"/>
    <cellStyle name="Note 3 2 2 11 2 6 2" xfId="56420" xr:uid="{00000000-0005-0000-0000-000042DA0000}"/>
    <cellStyle name="Note 3 2 2 11 2 7" xfId="56421" xr:uid="{00000000-0005-0000-0000-000043DA0000}"/>
    <cellStyle name="Note 3 2 2 11 3" xfId="56422" xr:uid="{00000000-0005-0000-0000-000044DA0000}"/>
    <cellStyle name="Note 3 2 2 11 3 2" xfId="56423" xr:uid="{00000000-0005-0000-0000-000045DA0000}"/>
    <cellStyle name="Note 3 2 2 11 3 3" xfId="56424" xr:uid="{00000000-0005-0000-0000-000046DA0000}"/>
    <cellStyle name="Note 3 2 2 11 3 4" xfId="56425" xr:uid="{00000000-0005-0000-0000-000047DA0000}"/>
    <cellStyle name="Note 3 2 2 11 3 5" xfId="56426" xr:uid="{00000000-0005-0000-0000-000048DA0000}"/>
    <cellStyle name="Note 3 2 2 11 4" xfId="56427" xr:uid="{00000000-0005-0000-0000-000049DA0000}"/>
    <cellStyle name="Note 3 2 2 11 4 2" xfId="56428" xr:uid="{00000000-0005-0000-0000-00004ADA0000}"/>
    <cellStyle name="Note 3 2 2 11 4 3" xfId="56429" xr:uid="{00000000-0005-0000-0000-00004BDA0000}"/>
    <cellStyle name="Note 3 2 2 11 4 4" xfId="56430" xr:uid="{00000000-0005-0000-0000-00004CDA0000}"/>
    <cellStyle name="Note 3 2 2 11 4 5" xfId="56431" xr:uid="{00000000-0005-0000-0000-00004DDA0000}"/>
    <cellStyle name="Note 3 2 2 11 5" xfId="56432" xr:uid="{00000000-0005-0000-0000-00004EDA0000}"/>
    <cellStyle name="Note 3 2 2 11 5 2" xfId="56433" xr:uid="{00000000-0005-0000-0000-00004FDA0000}"/>
    <cellStyle name="Note 3 2 2 11 6" xfId="56434" xr:uid="{00000000-0005-0000-0000-000050DA0000}"/>
    <cellStyle name="Note 3 2 2 11 6 2" xfId="56435" xr:uid="{00000000-0005-0000-0000-000051DA0000}"/>
    <cellStyle name="Note 3 2 2 11 7" xfId="56436" xr:uid="{00000000-0005-0000-0000-000052DA0000}"/>
    <cellStyle name="Note 3 2 2 11 7 2" xfId="56437" xr:uid="{00000000-0005-0000-0000-000053DA0000}"/>
    <cellStyle name="Note 3 2 2 11 8" xfId="56438" xr:uid="{00000000-0005-0000-0000-000054DA0000}"/>
    <cellStyle name="Note 3 2 2 12" xfId="56439" xr:uid="{00000000-0005-0000-0000-000055DA0000}"/>
    <cellStyle name="Note 3 2 2 12 2" xfId="56440" xr:uid="{00000000-0005-0000-0000-000056DA0000}"/>
    <cellStyle name="Note 3 2 2 12 2 2" xfId="56441" xr:uid="{00000000-0005-0000-0000-000057DA0000}"/>
    <cellStyle name="Note 3 2 2 12 2 2 2" xfId="56442" xr:uid="{00000000-0005-0000-0000-000058DA0000}"/>
    <cellStyle name="Note 3 2 2 12 2 2 3" xfId="56443" xr:uid="{00000000-0005-0000-0000-000059DA0000}"/>
    <cellStyle name="Note 3 2 2 12 2 2 4" xfId="56444" xr:uid="{00000000-0005-0000-0000-00005ADA0000}"/>
    <cellStyle name="Note 3 2 2 12 2 2 5" xfId="56445" xr:uid="{00000000-0005-0000-0000-00005BDA0000}"/>
    <cellStyle name="Note 3 2 2 12 2 3" xfId="56446" xr:uid="{00000000-0005-0000-0000-00005CDA0000}"/>
    <cellStyle name="Note 3 2 2 12 2 3 2" xfId="56447" xr:uid="{00000000-0005-0000-0000-00005DDA0000}"/>
    <cellStyle name="Note 3 2 2 12 2 3 3" xfId="56448" xr:uid="{00000000-0005-0000-0000-00005EDA0000}"/>
    <cellStyle name="Note 3 2 2 12 2 3 4" xfId="56449" xr:uid="{00000000-0005-0000-0000-00005FDA0000}"/>
    <cellStyle name="Note 3 2 2 12 2 3 5" xfId="56450" xr:uid="{00000000-0005-0000-0000-000060DA0000}"/>
    <cellStyle name="Note 3 2 2 12 2 4" xfId="56451" xr:uid="{00000000-0005-0000-0000-000061DA0000}"/>
    <cellStyle name="Note 3 2 2 12 2 4 2" xfId="56452" xr:uid="{00000000-0005-0000-0000-000062DA0000}"/>
    <cellStyle name="Note 3 2 2 12 2 5" xfId="56453" xr:uid="{00000000-0005-0000-0000-000063DA0000}"/>
    <cellStyle name="Note 3 2 2 12 2 5 2" xfId="56454" xr:uid="{00000000-0005-0000-0000-000064DA0000}"/>
    <cellStyle name="Note 3 2 2 12 2 6" xfId="56455" xr:uid="{00000000-0005-0000-0000-000065DA0000}"/>
    <cellStyle name="Note 3 2 2 12 2 6 2" xfId="56456" xr:uid="{00000000-0005-0000-0000-000066DA0000}"/>
    <cellStyle name="Note 3 2 2 12 2 7" xfId="56457" xr:uid="{00000000-0005-0000-0000-000067DA0000}"/>
    <cellStyle name="Note 3 2 2 12 3" xfId="56458" xr:uid="{00000000-0005-0000-0000-000068DA0000}"/>
    <cellStyle name="Note 3 2 2 12 3 2" xfId="56459" xr:uid="{00000000-0005-0000-0000-000069DA0000}"/>
    <cellStyle name="Note 3 2 2 12 3 3" xfId="56460" xr:uid="{00000000-0005-0000-0000-00006ADA0000}"/>
    <cellStyle name="Note 3 2 2 12 3 4" xfId="56461" xr:uid="{00000000-0005-0000-0000-00006BDA0000}"/>
    <cellStyle name="Note 3 2 2 12 3 5" xfId="56462" xr:uid="{00000000-0005-0000-0000-00006CDA0000}"/>
    <cellStyle name="Note 3 2 2 12 4" xfId="56463" xr:uid="{00000000-0005-0000-0000-00006DDA0000}"/>
    <cellStyle name="Note 3 2 2 12 4 2" xfId="56464" xr:uid="{00000000-0005-0000-0000-00006EDA0000}"/>
    <cellStyle name="Note 3 2 2 12 4 3" xfId="56465" xr:uid="{00000000-0005-0000-0000-00006FDA0000}"/>
    <cellStyle name="Note 3 2 2 12 4 4" xfId="56466" xr:uid="{00000000-0005-0000-0000-000070DA0000}"/>
    <cellStyle name="Note 3 2 2 12 4 5" xfId="56467" xr:uid="{00000000-0005-0000-0000-000071DA0000}"/>
    <cellStyle name="Note 3 2 2 12 5" xfId="56468" xr:uid="{00000000-0005-0000-0000-000072DA0000}"/>
    <cellStyle name="Note 3 2 2 12 5 2" xfId="56469" xr:uid="{00000000-0005-0000-0000-000073DA0000}"/>
    <cellStyle name="Note 3 2 2 12 6" xfId="56470" xr:uid="{00000000-0005-0000-0000-000074DA0000}"/>
    <cellStyle name="Note 3 2 2 12 6 2" xfId="56471" xr:uid="{00000000-0005-0000-0000-000075DA0000}"/>
    <cellStyle name="Note 3 2 2 12 7" xfId="56472" xr:uid="{00000000-0005-0000-0000-000076DA0000}"/>
    <cellStyle name="Note 3 2 2 12 7 2" xfId="56473" xr:uid="{00000000-0005-0000-0000-000077DA0000}"/>
    <cellStyle name="Note 3 2 2 12 8" xfId="56474" xr:uid="{00000000-0005-0000-0000-000078DA0000}"/>
    <cellStyle name="Note 3 2 2 13" xfId="56475" xr:uid="{00000000-0005-0000-0000-000079DA0000}"/>
    <cellStyle name="Note 3 2 2 13 2" xfId="56476" xr:uid="{00000000-0005-0000-0000-00007ADA0000}"/>
    <cellStyle name="Note 3 2 2 13 2 2" xfId="56477" xr:uid="{00000000-0005-0000-0000-00007BDA0000}"/>
    <cellStyle name="Note 3 2 2 13 2 2 2" xfId="56478" xr:uid="{00000000-0005-0000-0000-00007CDA0000}"/>
    <cellStyle name="Note 3 2 2 13 2 2 3" xfId="56479" xr:uid="{00000000-0005-0000-0000-00007DDA0000}"/>
    <cellStyle name="Note 3 2 2 13 2 2 4" xfId="56480" xr:uid="{00000000-0005-0000-0000-00007EDA0000}"/>
    <cellStyle name="Note 3 2 2 13 2 2 5" xfId="56481" xr:uid="{00000000-0005-0000-0000-00007FDA0000}"/>
    <cellStyle name="Note 3 2 2 13 2 3" xfId="56482" xr:uid="{00000000-0005-0000-0000-000080DA0000}"/>
    <cellStyle name="Note 3 2 2 13 2 3 2" xfId="56483" xr:uid="{00000000-0005-0000-0000-000081DA0000}"/>
    <cellStyle name="Note 3 2 2 13 2 3 3" xfId="56484" xr:uid="{00000000-0005-0000-0000-000082DA0000}"/>
    <cellStyle name="Note 3 2 2 13 2 3 4" xfId="56485" xr:uid="{00000000-0005-0000-0000-000083DA0000}"/>
    <cellStyle name="Note 3 2 2 13 2 3 5" xfId="56486" xr:uid="{00000000-0005-0000-0000-000084DA0000}"/>
    <cellStyle name="Note 3 2 2 13 2 4" xfId="56487" xr:uid="{00000000-0005-0000-0000-000085DA0000}"/>
    <cellStyle name="Note 3 2 2 13 2 4 2" xfId="56488" xr:uid="{00000000-0005-0000-0000-000086DA0000}"/>
    <cellStyle name="Note 3 2 2 13 2 5" xfId="56489" xr:uid="{00000000-0005-0000-0000-000087DA0000}"/>
    <cellStyle name="Note 3 2 2 13 2 5 2" xfId="56490" xr:uid="{00000000-0005-0000-0000-000088DA0000}"/>
    <cellStyle name="Note 3 2 2 13 2 6" xfId="56491" xr:uid="{00000000-0005-0000-0000-000089DA0000}"/>
    <cellStyle name="Note 3 2 2 13 2 6 2" xfId="56492" xr:uid="{00000000-0005-0000-0000-00008ADA0000}"/>
    <cellStyle name="Note 3 2 2 13 2 7" xfId="56493" xr:uid="{00000000-0005-0000-0000-00008BDA0000}"/>
    <cellStyle name="Note 3 2 2 13 3" xfId="56494" xr:uid="{00000000-0005-0000-0000-00008CDA0000}"/>
    <cellStyle name="Note 3 2 2 13 3 2" xfId="56495" xr:uid="{00000000-0005-0000-0000-00008DDA0000}"/>
    <cellStyle name="Note 3 2 2 13 3 3" xfId="56496" xr:uid="{00000000-0005-0000-0000-00008EDA0000}"/>
    <cellStyle name="Note 3 2 2 13 3 4" xfId="56497" xr:uid="{00000000-0005-0000-0000-00008FDA0000}"/>
    <cellStyle name="Note 3 2 2 13 3 5" xfId="56498" xr:uid="{00000000-0005-0000-0000-000090DA0000}"/>
    <cellStyle name="Note 3 2 2 13 4" xfId="56499" xr:uid="{00000000-0005-0000-0000-000091DA0000}"/>
    <cellStyle name="Note 3 2 2 13 4 2" xfId="56500" xr:uid="{00000000-0005-0000-0000-000092DA0000}"/>
    <cellStyle name="Note 3 2 2 13 4 3" xfId="56501" xr:uid="{00000000-0005-0000-0000-000093DA0000}"/>
    <cellStyle name="Note 3 2 2 13 4 4" xfId="56502" xr:uid="{00000000-0005-0000-0000-000094DA0000}"/>
    <cellStyle name="Note 3 2 2 13 4 5" xfId="56503" xr:uid="{00000000-0005-0000-0000-000095DA0000}"/>
    <cellStyle name="Note 3 2 2 13 5" xfId="56504" xr:uid="{00000000-0005-0000-0000-000096DA0000}"/>
    <cellStyle name="Note 3 2 2 13 5 2" xfId="56505" xr:uid="{00000000-0005-0000-0000-000097DA0000}"/>
    <cellStyle name="Note 3 2 2 13 6" xfId="56506" xr:uid="{00000000-0005-0000-0000-000098DA0000}"/>
    <cellStyle name="Note 3 2 2 13 6 2" xfId="56507" xr:uid="{00000000-0005-0000-0000-000099DA0000}"/>
    <cellStyle name="Note 3 2 2 13 7" xfId="56508" xr:uid="{00000000-0005-0000-0000-00009ADA0000}"/>
    <cellStyle name="Note 3 2 2 13 7 2" xfId="56509" xr:uid="{00000000-0005-0000-0000-00009BDA0000}"/>
    <cellStyle name="Note 3 2 2 13 8" xfId="56510" xr:uid="{00000000-0005-0000-0000-00009CDA0000}"/>
    <cellStyle name="Note 3 2 2 14" xfId="56511" xr:uid="{00000000-0005-0000-0000-00009DDA0000}"/>
    <cellStyle name="Note 3 2 2 14 2" xfId="56512" xr:uid="{00000000-0005-0000-0000-00009EDA0000}"/>
    <cellStyle name="Note 3 2 2 14 2 2" xfId="56513" xr:uid="{00000000-0005-0000-0000-00009FDA0000}"/>
    <cellStyle name="Note 3 2 2 14 2 2 2" xfId="56514" xr:uid="{00000000-0005-0000-0000-0000A0DA0000}"/>
    <cellStyle name="Note 3 2 2 14 2 2 3" xfId="56515" xr:uid="{00000000-0005-0000-0000-0000A1DA0000}"/>
    <cellStyle name="Note 3 2 2 14 2 2 4" xfId="56516" xr:uid="{00000000-0005-0000-0000-0000A2DA0000}"/>
    <cellStyle name="Note 3 2 2 14 2 2 5" xfId="56517" xr:uid="{00000000-0005-0000-0000-0000A3DA0000}"/>
    <cellStyle name="Note 3 2 2 14 2 3" xfId="56518" xr:uid="{00000000-0005-0000-0000-0000A4DA0000}"/>
    <cellStyle name="Note 3 2 2 14 2 3 2" xfId="56519" xr:uid="{00000000-0005-0000-0000-0000A5DA0000}"/>
    <cellStyle name="Note 3 2 2 14 2 3 3" xfId="56520" xr:uid="{00000000-0005-0000-0000-0000A6DA0000}"/>
    <cellStyle name="Note 3 2 2 14 2 3 4" xfId="56521" xr:uid="{00000000-0005-0000-0000-0000A7DA0000}"/>
    <cellStyle name="Note 3 2 2 14 2 3 5" xfId="56522" xr:uid="{00000000-0005-0000-0000-0000A8DA0000}"/>
    <cellStyle name="Note 3 2 2 14 2 4" xfId="56523" xr:uid="{00000000-0005-0000-0000-0000A9DA0000}"/>
    <cellStyle name="Note 3 2 2 14 2 4 2" xfId="56524" xr:uid="{00000000-0005-0000-0000-0000AADA0000}"/>
    <cellStyle name="Note 3 2 2 14 2 5" xfId="56525" xr:uid="{00000000-0005-0000-0000-0000ABDA0000}"/>
    <cellStyle name="Note 3 2 2 14 2 5 2" xfId="56526" xr:uid="{00000000-0005-0000-0000-0000ACDA0000}"/>
    <cellStyle name="Note 3 2 2 14 2 6" xfId="56527" xr:uid="{00000000-0005-0000-0000-0000ADDA0000}"/>
    <cellStyle name="Note 3 2 2 14 2 6 2" xfId="56528" xr:uid="{00000000-0005-0000-0000-0000AEDA0000}"/>
    <cellStyle name="Note 3 2 2 14 2 7" xfId="56529" xr:uid="{00000000-0005-0000-0000-0000AFDA0000}"/>
    <cellStyle name="Note 3 2 2 14 3" xfId="56530" xr:uid="{00000000-0005-0000-0000-0000B0DA0000}"/>
    <cellStyle name="Note 3 2 2 14 3 2" xfId="56531" xr:uid="{00000000-0005-0000-0000-0000B1DA0000}"/>
    <cellStyle name="Note 3 2 2 14 3 3" xfId="56532" xr:uid="{00000000-0005-0000-0000-0000B2DA0000}"/>
    <cellStyle name="Note 3 2 2 14 3 4" xfId="56533" xr:uid="{00000000-0005-0000-0000-0000B3DA0000}"/>
    <cellStyle name="Note 3 2 2 14 3 5" xfId="56534" xr:uid="{00000000-0005-0000-0000-0000B4DA0000}"/>
    <cellStyle name="Note 3 2 2 14 4" xfId="56535" xr:uid="{00000000-0005-0000-0000-0000B5DA0000}"/>
    <cellStyle name="Note 3 2 2 14 4 2" xfId="56536" xr:uid="{00000000-0005-0000-0000-0000B6DA0000}"/>
    <cellStyle name="Note 3 2 2 14 4 3" xfId="56537" xr:uid="{00000000-0005-0000-0000-0000B7DA0000}"/>
    <cellStyle name="Note 3 2 2 14 4 4" xfId="56538" xr:uid="{00000000-0005-0000-0000-0000B8DA0000}"/>
    <cellStyle name="Note 3 2 2 14 4 5" xfId="56539" xr:uid="{00000000-0005-0000-0000-0000B9DA0000}"/>
    <cellStyle name="Note 3 2 2 14 5" xfId="56540" xr:uid="{00000000-0005-0000-0000-0000BADA0000}"/>
    <cellStyle name="Note 3 2 2 14 5 2" xfId="56541" xr:uid="{00000000-0005-0000-0000-0000BBDA0000}"/>
    <cellStyle name="Note 3 2 2 14 6" xfId="56542" xr:uid="{00000000-0005-0000-0000-0000BCDA0000}"/>
    <cellStyle name="Note 3 2 2 14 6 2" xfId="56543" xr:uid="{00000000-0005-0000-0000-0000BDDA0000}"/>
    <cellStyle name="Note 3 2 2 14 7" xfId="56544" xr:uid="{00000000-0005-0000-0000-0000BEDA0000}"/>
    <cellStyle name="Note 3 2 2 14 7 2" xfId="56545" xr:uid="{00000000-0005-0000-0000-0000BFDA0000}"/>
    <cellStyle name="Note 3 2 2 14 8" xfId="56546" xr:uid="{00000000-0005-0000-0000-0000C0DA0000}"/>
    <cellStyle name="Note 3 2 2 15" xfId="56547" xr:uid="{00000000-0005-0000-0000-0000C1DA0000}"/>
    <cellStyle name="Note 3 2 2 15 2" xfId="56548" xr:uid="{00000000-0005-0000-0000-0000C2DA0000}"/>
    <cellStyle name="Note 3 2 2 15 2 2" xfId="56549" xr:uid="{00000000-0005-0000-0000-0000C3DA0000}"/>
    <cellStyle name="Note 3 2 2 15 2 3" xfId="56550" xr:uid="{00000000-0005-0000-0000-0000C4DA0000}"/>
    <cellStyle name="Note 3 2 2 15 2 4" xfId="56551" xr:uid="{00000000-0005-0000-0000-0000C5DA0000}"/>
    <cellStyle name="Note 3 2 2 15 2 5" xfId="56552" xr:uid="{00000000-0005-0000-0000-0000C6DA0000}"/>
    <cellStyle name="Note 3 2 2 15 3" xfId="56553" xr:uid="{00000000-0005-0000-0000-0000C7DA0000}"/>
    <cellStyle name="Note 3 2 2 15 3 2" xfId="56554" xr:uid="{00000000-0005-0000-0000-0000C8DA0000}"/>
    <cellStyle name="Note 3 2 2 15 3 3" xfId="56555" xr:uid="{00000000-0005-0000-0000-0000C9DA0000}"/>
    <cellStyle name="Note 3 2 2 15 3 4" xfId="56556" xr:uid="{00000000-0005-0000-0000-0000CADA0000}"/>
    <cellStyle name="Note 3 2 2 15 3 5" xfId="56557" xr:uid="{00000000-0005-0000-0000-0000CBDA0000}"/>
    <cellStyle name="Note 3 2 2 15 4" xfId="56558" xr:uid="{00000000-0005-0000-0000-0000CCDA0000}"/>
    <cellStyle name="Note 3 2 2 15 4 2" xfId="56559" xr:uid="{00000000-0005-0000-0000-0000CDDA0000}"/>
    <cellStyle name="Note 3 2 2 15 5" xfId="56560" xr:uid="{00000000-0005-0000-0000-0000CEDA0000}"/>
    <cellStyle name="Note 3 2 2 15 5 2" xfId="56561" xr:uid="{00000000-0005-0000-0000-0000CFDA0000}"/>
    <cellStyle name="Note 3 2 2 15 6" xfId="56562" xr:uid="{00000000-0005-0000-0000-0000D0DA0000}"/>
    <cellStyle name="Note 3 2 2 15 6 2" xfId="56563" xr:uid="{00000000-0005-0000-0000-0000D1DA0000}"/>
    <cellStyle name="Note 3 2 2 15 7" xfId="56564" xr:uid="{00000000-0005-0000-0000-0000D2DA0000}"/>
    <cellStyle name="Note 3 2 2 16" xfId="56565" xr:uid="{00000000-0005-0000-0000-0000D3DA0000}"/>
    <cellStyle name="Note 3 2 2 16 2" xfId="56566" xr:uid="{00000000-0005-0000-0000-0000D4DA0000}"/>
    <cellStyle name="Note 3 2 2 16 3" xfId="56567" xr:uid="{00000000-0005-0000-0000-0000D5DA0000}"/>
    <cellStyle name="Note 3 2 2 16 4" xfId="56568" xr:uid="{00000000-0005-0000-0000-0000D6DA0000}"/>
    <cellStyle name="Note 3 2 2 16 5" xfId="56569" xr:uid="{00000000-0005-0000-0000-0000D7DA0000}"/>
    <cellStyle name="Note 3 2 2 17" xfId="56570" xr:uid="{00000000-0005-0000-0000-0000D8DA0000}"/>
    <cellStyle name="Note 3 2 2 17 2" xfId="56571" xr:uid="{00000000-0005-0000-0000-0000D9DA0000}"/>
    <cellStyle name="Note 3 2 2 17 3" xfId="56572" xr:uid="{00000000-0005-0000-0000-0000DADA0000}"/>
    <cellStyle name="Note 3 2 2 17 4" xfId="56573" xr:uid="{00000000-0005-0000-0000-0000DBDA0000}"/>
    <cellStyle name="Note 3 2 2 17 5" xfId="56574" xr:uid="{00000000-0005-0000-0000-0000DCDA0000}"/>
    <cellStyle name="Note 3 2 2 18" xfId="56575" xr:uid="{00000000-0005-0000-0000-0000DDDA0000}"/>
    <cellStyle name="Note 3 2 2 18 2" xfId="56576" xr:uid="{00000000-0005-0000-0000-0000DEDA0000}"/>
    <cellStyle name="Note 3 2 2 19" xfId="56577" xr:uid="{00000000-0005-0000-0000-0000DFDA0000}"/>
    <cellStyle name="Note 3 2 2 19 2" xfId="56578" xr:uid="{00000000-0005-0000-0000-0000E0DA0000}"/>
    <cellStyle name="Note 3 2 2 2" xfId="1727" xr:uid="{00000000-0005-0000-0000-0000E1DA0000}"/>
    <cellStyle name="Note 3 2 2 2 2" xfId="1728" xr:uid="{00000000-0005-0000-0000-0000E2DA0000}"/>
    <cellStyle name="Note 3 2 2 2 2 2" xfId="1729" xr:uid="{00000000-0005-0000-0000-0000E3DA0000}"/>
    <cellStyle name="Note 3 2 2 2 2 2 2" xfId="56579" xr:uid="{00000000-0005-0000-0000-0000E4DA0000}"/>
    <cellStyle name="Note 3 2 2 2 2 2 3" xfId="56580" xr:uid="{00000000-0005-0000-0000-0000E5DA0000}"/>
    <cellStyle name="Note 3 2 2 2 2 2 4" xfId="56581" xr:uid="{00000000-0005-0000-0000-0000E6DA0000}"/>
    <cellStyle name="Note 3 2 2 2 2 2 5" xfId="56582" xr:uid="{00000000-0005-0000-0000-0000E7DA0000}"/>
    <cellStyle name="Note 3 2 2 2 2 3" xfId="56583" xr:uid="{00000000-0005-0000-0000-0000E8DA0000}"/>
    <cellStyle name="Note 3 2 2 2 2 3 2" xfId="56584" xr:uid="{00000000-0005-0000-0000-0000E9DA0000}"/>
    <cellStyle name="Note 3 2 2 2 2 3 3" xfId="56585" xr:uid="{00000000-0005-0000-0000-0000EADA0000}"/>
    <cellStyle name="Note 3 2 2 2 2 3 4" xfId="56586" xr:uid="{00000000-0005-0000-0000-0000EBDA0000}"/>
    <cellStyle name="Note 3 2 2 2 2 3 5" xfId="56587" xr:uid="{00000000-0005-0000-0000-0000ECDA0000}"/>
    <cellStyle name="Note 3 2 2 2 2 4" xfId="56588" xr:uid="{00000000-0005-0000-0000-0000EDDA0000}"/>
    <cellStyle name="Note 3 2 2 2 2 4 2" xfId="56589" xr:uid="{00000000-0005-0000-0000-0000EEDA0000}"/>
    <cellStyle name="Note 3 2 2 2 2 5" xfId="56590" xr:uid="{00000000-0005-0000-0000-0000EFDA0000}"/>
    <cellStyle name="Note 3 2 2 2 2 5 2" xfId="56591" xr:uid="{00000000-0005-0000-0000-0000F0DA0000}"/>
    <cellStyle name="Note 3 2 2 2 2 6" xfId="56592" xr:uid="{00000000-0005-0000-0000-0000F1DA0000}"/>
    <cellStyle name="Note 3 2 2 2 2 6 2" xfId="56593" xr:uid="{00000000-0005-0000-0000-0000F2DA0000}"/>
    <cellStyle name="Note 3 2 2 2 2 7" xfId="56594" xr:uid="{00000000-0005-0000-0000-0000F3DA0000}"/>
    <cellStyle name="Note 3 2 2 2 3" xfId="1730" xr:uid="{00000000-0005-0000-0000-0000F4DA0000}"/>
    <cellStyle name="Note 3 2 2 2 3 2" xfId="56595" xr:uid="{00000000-0005-0000-0000-0000F5DA0000}"/>
    <cellStyle name="Note 3 2 2 2 3 3" xfId="56596" xr:uid="{00000000-0005-0000-0000-0000F6DA0000}"/>
    <cellStyle name="Note 3 2 2 2 3 4" xfId="56597" xr:uid="{00000000-0005-0000-0000-0000F7DA0000}"/>
    <cellStyle name="Note 3 2 2 2 3 5" xfId="56598" xr:uid="{00000000-0005-0000-0000-0000F8DA0000}"/>
    <cellStyle name="Note 3 2 2 2 4" xfId="56599" xr:uid="{00000000-0005-0000-0000-0000F9DA0000}"/>
    <cellStyle name="Note 3 2 2 2 4 2" xfId="56600" xr:uid="{00000000-0005-0000-0000-0000FADA0000}"/>
    <cellStyle name="Note 3 2 2 2 4 3" xfId="56601" xr:uid="{00000000-0005-0000-0000-0000FBDA0000}"/>
    <cellStyle name="Note 3 2 2 2 4 4" xfId="56602" xr:uid="{00000000-0005-0000-0000-0000FCDA0000}"/>
    <cellStyle name="Note 3 2 2 2 4 5" xfId="56603" xr:uid="{00000000-0005-0000-0000-0000FDDA0000}"/>
    <cellStyle name="Note 3 2 2 2 5" xfId="56604" xr:uid="{00000000-0005-0000-0000-0000FEDA0000}"/>
    <cellStyle name="Note 3 2 2 2 5 2" xfId="56605" xr:uid="{00000000-0005-0000-0000-0000FFDA0000}"/>
    <cellStyle name="Note 3 2 2 2 6" xfId="56606" xr:uid="{00000000-0005-0000-0000-000000DB0000}"/>
    <cellStyle name="Note 3 2 2 2 6 2" xfId="56607" xr:uid="{00000000-0005-0000-0000-000001DB0000}"/>
    <cellStyle name="Note 3 2 2 2 7" xfId="56608" xr:uid="{00000000-0005-0000-0000-000002DB0000}"/>
    <cellStyle name="Note 3 2 2 2 7 2" xfId="56609" xr:uid="{00000000-0005-0000-0000-000003DB0000}"/>
    <cellStyle name="Note 3 2 2 2 8" xfId="56610" xr:uid="{00000000-0005-0000-0000-000004DB0000}"/>
    <cellStyle name="Note 3 2 2 20" xfId="56611" xr:uid="{00000000-0005-0000-0000-000005DB0000}"/>
    <cellStyle name="Note 3 2 2 20 2" xfId="56612" xr:uid="{00000000-0005-0000-0000-000006DB0000}"/>
    <cellStyle name="Note 3 2 2 21" xfId="56613" xr:uid="{00000000-0005-0000-0000-000007DB0000}"/>
    <cellStyle name="Note 3 2 2 3" xfId="1731" xr:uid="{00000000-0005-0000-0000-000008DB0000}"/>
    <cellStyle name="Note 3 2 2 3 2" xfId="1732" xr:uid="{00000000-0005-0000-0000-000009DB0000}"/>
    <cellStyle name="Note 3 2 2 3 2 2" xfId="1733" xr:uid="{00000000-0005-0000-0000-00000ADB0000}"/>
    <cellStyle name="Note 3 2 2 3 2 2 2" xfId="56614" xr:uid="{00000000-0005-0000-0000-00000BDB0000}"/>
    <cellStyle name="Note 3 2 2 3 2 2 3" xfId="56615" xr:uid="{00000000-0005-0000-0000-00000CDB0000}"/>
    <cellStyle name="Note 3 2 2 3 2 2 4" xfId="56616" xr:uid="{00000000-0005-0000-0000-00000DDB0000}"/>
    <cellStyle name="Note 3 2 2 3 2 2 5" xfId="56617" xr:uid="{00000000-0005-0000-0000-00000EDB0000}"/>
    <cellStyle name="Note 3 2 2 3 2 3" xfId="56618" xr:uid="{00000000-0005-0000-0000-00000FDB0000}"/>
    <cellStyle name="Note 3 2 2 3 2 3 2" xfId="56619" xr:uid="{00000000-0005-0000-0000-000010DB0000}"/>
    <cellStyle name="Note 3 2 2 3 2 3 3" xfId="56620" xr:uid="{00000000-0005-0000-0000-000011DB0000}"/>
    <cellStyle name="Note 3 2 2 3 2 3 4" xfId="56621" xr:uid="{00000000-0005-0000-0000-000012DB0000}"/>
    <cellStyle name="Note 3 2 2 3 2 3 5" xfId="56622" xr:uid="{00000000-0005-0000-0000-000013DB0000}"/>
    <cellStyle name="Note 3 2 2 3 2 4" xfId="56623" xr:uid="{00000000-0005-0000-0000-000014DB0000}"/>
    <cellStyle name="Note 3 2 2 3 2 4 2" xfId="56624" xr:uid="{00000000-0005-0000-0000-000015DB0000}"/>
    <cellStyle name="Note 3 2 2 3 2 5" xfId="56625" xr:uid="{00000000-0005-0000-0000-000016DB0000}"/>
    <cellStyle name="Note 3 2 2 3 2 5 2" xfId="56626" xr:uid="{00000000-0005-0000-0000-000017DB0000}"/>
    <cellStyle name="Note 3 2 2 3 2 6" xfId="56627" xr:uid="{00000000-0005-0000-0000-000018DB0000}"/>
    <cellStyle name="Note 3 2 2 3 2 6 2" xfId="56628" xr:uid="{00000000-0005-0000-0000-000019DB0000}"/>
    <cellStyle name="Note 3 2 2 3 2 7" xfId="56629" xr:uid="{00000000-0005-0000-0000-00001ADB0000}"/>
    <cellStyle name="Note 3 2 2 3 3" xfId="1734" xr:uid="{00000000-0005-0000-0000-00001BDB0000}"/>
    <cellStyle name="Note 3 2 2 3 3 2" xfId="56630" xr:uid="{00000000-0005-0000-0000-00001CDB0000}"/>
    <cellStyle name="Note 3 2 2 3 3 3" xfId="56631" xr:uid="{00000000-0005-0000-0000-00001DDB0000}"/>
    <cellStyle name="Note 3 2 2 3 3 4" xfId="56632" xr:uid="{00000000-0005-0000-0000-00001EDB0000}"/>
    <cellStyle name="Note 3 2 2 3 3 5" xfId="56633" xr:uid="{00000000-0005-0000-0000-00001FDB0000}"/>
    <cellStyle name="Note 3 2 2 3 4" xfId="56634" xr:uid="{00000000-0005-0000-0000-000020DB0000}"/>
    <cellStyle name="Note 3 2 2 3 4 2" xfId="56635" xr:uid="{00000000-0005-0000-0000-000021DB0000}"/>
    <cellStyle name="Note 3 2 2 3 4 3" xfId="56636" xr:uid="{00000000-0005-0000-0000-000022DB0000}"/>
    <cellStyle name="Note 3 2 2 3 4 4" xfId="56637" xr:uid="{00000000-0005-0000-0000-000023DB0000}"/>
    <cellStyle name="Note 3 2 2 3 4 5" xfId="56638" xr:uid="{00000000-0005-0000-0000-000024DB0000}"/>
    <cellStyle name="Note 3 2 2 3 5" xfId="56639" xr:uid="{00000000-0005-0000-0000-000025DB0000}"/>
    <cellStyle name="Note 3 2 2 3 5 2" xfId="56640" xr:uid="{00000000-0005-0000-0000-000026DB0000}"/>
    <cellStyle name="Note 3 2 2 3 6" xfId="56641" xr:uid="{00000000-0005-0000-0000-000027DB0000}"/>
    <cellStyle name="Note 3 2 2 3 6 2" xfId="56642" xr:uid="{00000000-0005-0000-0000-000028DB0000}"/>
    <cellStyle name="Note 3 2 2 3 7" xfId="56643" xr:uid="{00000000-0005-0000-0000-000029DB0000}"/>
    <cellStyle name="Note 3 2 2 3 7 2" xfId="56644" xr:uid="{00000000-0005-0000-0000-00002ADB0000}"/>
    <cellStyle name="Note 3 2 2 3 8" xfId="56645" xr:uid="{00000000-0005-0000-0000-00002BDB0000}"/>
    <cellStyle name="Note 3 2 2 4" xfId="1735" xr:uid="{00000000-0005-0000-0000-00002CDB0000}"/>
    <cellStyle name="Note 3 2 2 4 2" xfId="1736" xr:uid="{00000000-0005-0000-0000-00002DDB0000}"/>
    <cellStyle name="Note 3 2 2 4 2 2" xfId="1737" xr:uid="{00000000-0005-0000-0000-00002EDB0000}"/>
    <cellStyle name="Note 3 2 2 4 2 2 2" xfId="56646" xr:uid="{00000000-0005-0000-0000-00002FDB0000}"/>
    <cellStyle name="Note 3 2 2 4 2 2 3" xfId="56647" xr:uid="{00000000-0005-0000-0000-000030DB0000}"/>
    <cellStyle name="Note 3 2 2 4 2 2 4" xfId="56648" xr:uid="{00000000-0005-0000-0000-000031DB0000}"/>
    <cellStyle name="Note 3 2 2 4 2 2 5" xfId="56649" xr:uid="{00000000-0005-0000-0000-000032DB0000}"/>
    <cellStyle name="Note 3 2 2 4 2 3" xfId="56650" xr:uid="{00000000-0005-0000-0000-000033DB0000}"/>
    <cellStyle name="Note 3 2 2 4 2 3 2" xfId="56651" xr:uid="{00000000-0005-0000-0000-000034DB0000}"/>
    <cellStyle name="Note 3 2 2 4 2 3 3" xfId="56652" xr:uid="{00000000-0005-0000-0000-000035DB0000}"/>
    <cellStyle name="Note 3 2 2 4 2 3 4" xfId="56653" xr:uid="{00000000-0005-0000-0000-000036DB0000}"/>
    <cellStyle name="Note 3 2 2 4 2 3 5" xfId="56654" xr:uid="{00000000-0005-0000-0000-000037DB0000}"/>
    <cellStyle name="Note 3 2 2 4 2 4" xfId="56655" xr:uid="{00000000-0005-0000-0000-000038DB0000}"/>
    <cellStyle name="Note 3 2 2 4 2 4 2" xfId="56656" xr:uid="{00000000-0005-0000-0000-000039DB0000}"/>
    <cellStyle name="Note 3 2 2 4 2 5" xfId="56657" xr:uid="{00000000-0005-0000-0000-00003ADB0000}"/>
    <cellStyle name="Note 3 2 2 4 2 5 2" xfId="56658" xr:uid="{00000000-0005-0000-0000-00003BDB0000}"/>
    <cellStyle name="Note 3 2 2 4 2 6" xfId="56659" xr:uid="{00000000-0005-0000-0000-00003CDB0000}"/>
    <cellStyle name="Note 3 2 2 4 2 6 2" xfId="56660" xr:uid="{00000000-0005-0000-0000-00003DDB0000}"/>
    <cellStyle name="Note 3 2 2 4 2 7" xfId="56661" xr:uid="{00000000-0005-0000-0000-00003EDB0000}"/>
    <cellStyle name="Note 3 2 2 4 3" xfId="1738" xr:uid="{00000000-0005-0000-0000-00003FDB0000}"/>
    <cellStyle name="Note 3 2 2 4 3 2" xfId="56662" xr:uid="{00000000-0005-0000-0000-000040DB0000}"/>
    <cellStyle name="Note 3 2 2 4 3 3" xfId="56663" xr:uid="{00000000-0005-0000-0000-000041DB0000}"/>
    <cellStyle name="Note 3 2 2 4 3 4" xfId="56664" xr:uid="{00000000-0005-0000-0000-000042DB0000}"/>
    <cellStyle name="Note 3 2 2 4 3 5" xfId="56665" xr:uid="{00000000-0005-0000-0000-000043DB0000}"/>
    <cellStyle name="Note 3 2 2 4 4" xfId="56666" xr:uid="{00000000-0005-0000-0000-000044DB0000}"/>
    <cellStyle name="Note 3 2 2 4 4 2" xfId="56667" xr:uid="{00000000-0005-0000-0000-000045DB0000}"/>
    <cellStyle name="Note 3 2 2 4 4 3" xfId="56668" xr:uid="{00000000-0005-0000-0000-000046DB0000}"/>
    <cellStyle name="Note 3 2 2 4 4 4" xfId="56669" xr:uid="{00000000-0005-0000-0000-000047DB0000}"/>
    <cellStyle name="Note 3 2 2 4 4 5" xfId="56670" xr:uid="{00000000-0005-0000-0000-000048DB0000}"/>
    <cellStyle name="Note 3 2 2 4 5" xfId="56671" xr:uid="{00000000-0005-0000-0000-000049DB0000}"/>
    <cellStyle name="Note 3 2 2 4 5 2" xfId="56672" xr:uid="{00000000-0005-0000-0000-00004ADB0000}"/>
    <cellStyle name="Note 3 2 2 4 6" xfId="56673" xr:uid="{00000000-0005-0000-0000-00004BDB0000}"/>
    <cellStyle name="Note 3 2 2 4 6 2" xfId="56674" xr:uid="{00000000-0005-0000-0000-00004CDB0000}"/>
    <cellStyle name="Note 3 2 2 4 7" xfId="56675" xr:uid="{00000000-0005-0000-0000-00004DDB0000}"/>
    <cellStyle name="Note 3 2 2 4 7 2" xfId="56676" xr:uid="{00000000-0005-0000-0000-00004EDB0000}"/>
    <cellStyle name="Note 3 2 2 4 8" xfId="56677" xr:uid="{00000000-0005-0000-0000-00004FDB0000}"/>
    <cellStyle name="Note 3 2 2 5" xfId="1739" xr:uid="{00000000-0005-0000-0000-000050DB0000}"/>
    <cellStyle name="Note 3 2 2 5 2" xfId="1740" xr:uid="{00000000-0005-0000-0000-000051DB0000}"/>
    <cellStyle name="Note 3 2 2 5 2 2" xfId="1741" xr:uid="{00000000-0005-0000-0000-000052DB0000}"/>
    <cellStyle name="Note 3 2 2 5 2 2 2" xfId="56678" xr:uid="{00000000-0005-0000-0000-000053DB0000}"/>
    <cellStyle name="Note 3 2 2 5 2 2 3" xfId="56679" xr:uid="{00000000-0005-0000-0000-000054DB0000}"/>
    <cellStyle name="Note 3 2 2 5 2 2 4" xfId="56680" xr:uid="{00000000-0005-0000-0000-000055DB0000}"/>
    <cellStyle name="Note 3 2 2 5 2 2 5" xfId="56681" xr:uid="{00000000-0005-0000-0000-000056DB0000}"/>
    <cellStyle name="Note 3 2 2 5 2 3" xfId="56682" xr:uid="{00000000-0005-0000-0000-000057DB0000}"/>
    <cellStyle name="Note 3 2 2 5 2 3 2" xfId="56683" xr:uid="{00000000-0005-0000-0000-000058DB0000}"/>
    <cellStyle name="Note 3 2 2 5 2 3 3" xfId="56684" xr:uid="{00000000-0005-0000-0000-000059DB0000}"/>
    <cellStyle name="Note 3 2 2 5 2 3 4" xfId="56685" xr:uid="{00000000-0005-0000-0000-00005ADB0000}"/>
    <cellStyle name="Note 3 2 2 5 2 3 5" xfId="56686" xr:uid="{00000000-0005-0000-0000-00005BDB0000}"/>
    <cellStyle name="Note 3 2 2 5 2 4" xfId="56687" xr:uid="{00000000-0005-0000-0000-00005CDB0000}"/>
    <cellStyle name="Note 3 2 2 5 2 4 2" xfId="56688" xr:uid="{00000000-0005-0000-0000-00005DDB0000}"/>
    <cellStyle name="Note 3 2 2 5 2 5" xfId="56689" xr:uid="{00000000-0005-0000-0000-00005EDB0000}"/>
    <cellStyle name="Note 3 2 2 5 2 5 2" xfId="56690" xr:uid="{00000000-0005-0000-0000-00005FDB0000}"/>
    <cellStyle name="Note 3 2 2 5 2 6" xfId="56691" xr:uid="{00000000-0005-0000-0000-000060DB0000}"/>
    <cellStyle name="Note 3 2 2 5 2 6 2" xfId="56692" xr:uid="{00000000-0005-0000-0000-000061DB0000}"/>
    <cellStyle name="Note 3 2 2 5 2 7" xfId="56693" xr:uid="{00000000-0005-0000-0000-000062DB0000}"/>
    <cellStyle name="Note 3 2 2 5 3" xfId="1742" xr:uid="{00000000-0005-0000-0000-000063DB0000}"/>
    <cellStyle name="Note 3 2 2 5 3 2" xfId="56694" xr:uid="{00000000-0005-0000-0000-000064DB0000}"/>
    <cellStyle name="Note 3 2 2 5 3 3" xfId="56695" xr:uid="{00000000-0005-0000-0000-000065DB0000}"/>
    <cellStyle name="Note 3 2 2 5 3 4" xfId="56696" xr:uid="{00000000-0005-0000-0000-000066DB0000}"/>
    <cellStyle name="Note 3 2 2 5 3 5" xfId="56697" xr:uid="{00000000-0005-0000-0000-000067DB0000}"/>
    <cellStyle name="Note 3 2 2 5 4" xfId="56698" xr:uid="{00000000-0005-0000-0000-000068DB0000}"/>
    <cellStyle name="Note 3 2 2 5 4 2" xfId="56699" xr:uid="{00000000-0005-0000-0000-000069DB0000}"/>
    <cellStyle name="Note 3 2 2 5 4 3" xfId="56700" xr:uid="{00000000-0005-0000-0000-00006ADB0000}"/>
    <cellStyle name="Note 3 2 2 5 4 4" xfId="56701" xr:uid="{00000000-0005-0000-0000-00006BDB0000}"/>
    <cellStyle name="Note 3 2 2 5 4 5" xfId="56702" xr:uid="{00000000-0005-0000-0000-00006CDB0000}"/>
    <cellStyle name="Note 3 2 2 5 5" xfId="56703" xr:uid="{00000000-0005-0000-0000-00006DDB0000}"/>
    <cellStyle name="Note 3 2 2 5 5 2" xfId="56704" xr:uid="{00000000-0005-0000-0000-00006EDB0000}"/>
    <cellStyle name="Note 3 2 2 5 6" xfId="56705" xr:uid="{00000000-0005-0000-0000-00006FDB0000}"/>
    <cellStyle name="Note 3 2 2 5 6 2" xfId="56706" xr:uid="{00000000-0005-0000-0000-000070DB0000}"/>
    <cellStyle name="Note 3 2 2 5 7" xfId="56707" xr:uid="{00000000-0005-0000-0000-000071DB0000}"/>
    <cellStyle name="Note 3 2 2 5 7 2" xfId="56708" xr:uid="{00000000-0005-0000-0000-000072DB0000}"/>
    <cellStyle name="Note 3 2 2 5 8" xfId="56709" xr:uid="{00000000-0005-0000-0000-000073DB0000}"/>
    <cellStyle name="Note 3 2 2 6" xfId="1743" xr:uid="{00000000-0005-0000-0000-000074DB0000}"/>
    <cellStyle name="Note 3 2 2 6 2" xfId="1744" xr:uid="{00000000-0005-0000-0000-000075DB0000}"/>
    <cellStyle name="Note 3 2 2 6 2 2" xfId="56710" xr:uid="{00000000-0005-0000-0000-000076DB0000}"/>
    <cellStyle name="Note 3 2 2 6 2 2 2" xfId="56711" xr:uid="{00000000-0005-0000-0000-000077DB0000}"/>
    <cellStyle name="Note 3 2 2 6 2 2 3" xfId="56712" xr:uid="{00000000-0005-0000-0000-000078DB0000}"/>
    <cellStyle name="Note 3 2 2 6 2 2 4" xfId="56713" xr:uid="{00000000-0005-0000-0000-000079DB0000}"/>
    <cellStyle name="Note 3 2 2 6 2 2 5" xfId="56714" xr:uid="{00000000-0005-0000-0000-00007ADB0000}"/>
    <cellStyle name="Note 3 2 2 6 2 3" xfId="56715" xr:uid="{00000000-0005-0000-0000-00007BDB0000}"/>
    <cellStyle name="Note 3 2 2 6 2 3 2" xfId="56716" xr:uid="{00000000-0005-0000-0000-00007CDB0000}"/>
    <cellStyle name="Note 3 2 2 6 2 3 3" xfId="56717" xr:uid="{00000000-0005-0000-0000-00007DDB0000}"/>
    <cellStyle name="Note 3 2 2 6 2 3 4" xfId="56718" xr:uid="{00000000-0005-0000-0000-00007EDB0000}"/>
    <cellStyle name="Note 3 2 2 6 2 3 5" xfId="56719" xr:uid="{00000000-0005-0000-0000-00007FDB0000}"/>
    <cellStyle name="Note 3 2 2 6 2 4" xfId="56720" xr:uid="{00000000-0005-0000-0000-000080DB0000}"/>
    <cellStyle name="Note 3 2 2 6 2 4 2" xfId="56721" xr:uid="{00000000-0005-0000-0000-000081DB0000}"/>
    <cellStyle name="Note 3 2 2 6 2 5" xfId="56722" xr:uid="{00000000-0005-0000-0000-000082DB0000}"/>
    <cellStyle name="Note 3 2 2 6 2 5 2" xfId="56723" xr:uid="{00000000-0005-0000-0000-000083DB0000}"/>
    <cellStyle name="Note 3 2 2 6 2 6" xfId="56724" xr:uid="{00000000-0005-0000-0000-000084DB0000}"/>
    <cellStyle name="Note 3 2 2 6 2 6 2" xfId="56725" xr:uid="{00000000-0005-0000-0000-000085DB0000}"/>
    <cellStyle name="Note 3 2 2 6 2 7" xfId="56726" xr:uid="{00000000-0005-0000-0000-000086DB0000}"/>
    <cellStyle name="Note 3 2 2 6 3" xfId="56727" xr:uid="{00000000-0005-0000-0000-000087DB0000}"/>
    <cellStyle name="Note 3 2 2 6 3 2" xfId="56728" xr:uid="{00000000-0005-0000-0000-000088DB0000}"/>
    <cellStyle name="Note 3 2 2 6 3 3" xfId="56729" xr:uid="{00000000-0005-0000-0000-000089DB0000}"/>
    <cellStyle name="Note 3 2 2 6 3 4" xfId="56730" xr:uid="{00000000-0005-0000-0000-00008ADB0000}"/>
    <cellStyle name="Note 3 2 2 6 3 5" xfId="56731" xr:uid="{00000000-0005-0000-0000-00008BDB0000}"/>
    <cellStyle name="Note 3 2 2 6 4" xfId="56732" xr:uid="{00000000-0005-0000-0000-00008CDB0000}"/>
    <cellStyle name="Note 3 2 2 6 4 2" xfId="56733" xr:uid="{00000000-0005-0000-0000-00008DDB0000}"/>
    <cellStyle name="Note 3 2 2 6 4 3" xfId="56734" xr:uid="{00000000-0005-0000-0000-00008EDB0000}"/>
    <cellStyle name="Note 3 2 2 6 4 4" xfId="56735" xr:uid="{00000000-0005-0000-0000-00008FDB0000}"/>
    <cellStyle name="Note 3 2 2 6 4 5" xfId="56736" xr:uid="{00000000-0005-0000-0000-000090DB0000}"/>
    <cellStyle name="Note 3 2 2 6 5" xfId="56737" xr:uid="{00000000-0005-0000-0000-000091DB0000}"/>
    <cellStyle name="Note 3 2 2 6 5 2" xfId="56738" xr:uid="{00000000-0005-0000-0000-000092DB0000}"/>
    <cellStyle name="Note 3 2 2 6 6" xfId="56739" xr:uid="{00000000-0005-0000-0000-000093DB0000}"/>
    <cellStyle name="Note 3 2 2 6 6 2" xfId="56740" xr:uid="{00000000-0005-0000-0000-000094DB0000}"/>
    <cellStyle name="Note 3 2 2 6 7" xfId="56741" xr:uid="{00000000-0005-0000-0000-000095DB0000}"/>
    <cellStyle name="Note 3 2 2 6 7 2" xfId="56742" xr:uid="{00000000-0005-0000-0000-000096DB0000}"/>
    <cellStyle name="Note 3 2 2 6 8" xfId="56743" xr:uid="{00000000-0005-0000-0000-000097DB0000}"/>
    <cellStyle name="Note 3 2 2 7" xfId="1745" xr:uid="{00000000-0005-0000-0000-000098DB0000}"/>
    <cellStyle name="Note 3 2 2 7 2" xfId="56744" xr:uid="{00000000-0005-0000-0000-000099DB0000}"/>
    <cellStyle name="Note 3 2 2 7 2 2" xfId="56745" xr:uid="{00000000-0005-0000-0000-00009ADB0000}"/>
    <cellStyle name="Note 3 2 2 7 2 2 2" xfId="56746" xr:uid="{00000000-0005-0000-0000-00009BDB0000}"/>
    <cellStyle name="Note 3 2 2 7 2 2 3" xfId="56747" xr:uid="{00000000-0005-0000-0000-00009CDB0000}"/>
    <cellStyle name="Note 3 2 2 7 2 2 4" xfId="56748" xr:uid="{00000000-0005-0000-0000-00009DDB0000}"/>
    <cellStyle name="Note 3 2 2 7 2 2 5" xfId="56749" xr:uid="{00000000-0005-0000-0000-00009EDB0000}"/>
    <cellStyle name="Note 3 2 2 7 2 3" xfId="56750" xr:uid="{00000000-0005-0000-0000-00009FDB0000}"/>
    <cellStyle name="Note 3 2 2 7 2 3 2" xfId="56751" xr:uid="{00000000-0005-0000-0000-0000A0DB0000}"/>
    <cellStyle name="Note 3 2 2 7 2 3 3" xfId="56752" xr:uid="{00000000-0005-0000-0000-0000A1DB0000}"/>
    <cellStyle name="Note 3 2 2 7 2 3 4" xfId="56753" xr:uid="{00000000-0005-0000-0000-0000A2DB0000}"/>
    <cellStyle name="Note 3 2 2 7 2 3 5" xfId="56754" xr:uid="{00000000-0005-0000-0000-0000A3DB0000}"/>
    <cellStyle name="Note 3 2 2 7 2 4" xfId="56755" xr:uid="{00000000-0005-0000-0000-0000A4DB0000}"/>
    <cellStyle name="Note 3 2 2 7 2 4 2" xfId="56756" xr:uid="{00000000-0005-0000-0000-0000A5DB0000}"/>
    <cellStyle name="Note 3 2 2 7 2 5" xfId="56757" xr:uid="{00000000-0005-0000-0000-0000A6DB0000}"/>
    <cellStyle name="Note 3 2 2 7 2 5 2" xfId="56758" xr:uid="{00000000-0005-0000-0000-0000A7DB0000}"/>
    <cellStyle name="Note 3 2 2 7 2 6" xfId="56759" xr:uid="{00000000-0005-0000-0000-0000A8DB0000}"/>
    <cellStyle name="Note 3 2 2 7 2 6 2" xfId="56760" xr:uid="{00000000-0005-0000-0000-0000A9DB0000}"/>
    <cellStyle name="Note 3 2 2 7 2 7" xfId="56761" xr:uid="{00000000-0005-0000-0000-0000AADB0000}"/>
    <cellStyle name="Note 3 2 2 7 3" xfId="56762" xr:uid="{00000000-0005-0000-0000-0000ABDB0000}"/>
    <cellStyle name="Note 3 2 2 7 3 2" xfId="56763" xr:uid="{00000000-0005-0000-0000-0000ACDB0000}"/>
    <cellStyle name="Note 3 2 2 7 3 3" xfId="56764" xr:uid="{00000000-0005-0000-0000-0000ADDB0000}"/>
    <cellStyle name="Note 3 2 2 7 3 4" xfId="56765" xr:uid="{00000000-0005-0000-0000-0000AEDB0000}"/>
    <cellStyle name="Note 3 2 2 7 3 5" xfId="56766" xr:uid="{00000000-0005-0000-0000-0000AFDB0000}"/>
    <cellStyle name="Note 3 2 2 7 4" xfId="56767" xr:uid="{00000000-0005-0000-0000-0000B0DB0000}"/>
    <cellStyle name="Note 3 2 2 7 4 2" xfId="56768" xr:uid="{00000000-0005-0000-0000-0000B1DB0000}"/>
    <cellStyle name="Note 3 2 2 7 4 3" xfId="56769" xr:uid="{00000000-0005-0000-0000-0000B2DB0000}"/>
    <cellStyle name="Note 3 2 2 7 4 4" xfId="56770" xr:uid="{00000000-0005-0000-0000-0000B3DB0000}"/>
    <cellStyle name="Note 3 2 2 7 4 5" xfId="56771" xr:uid="{00000000-0005-0000-0000-0000B4DB0000}"/>
    <cellStyle name="Note 3 2 2 7 5" xfId="56772" xr:uid="{00000000-0005-0000-0000-0000B5DB0000}"/>
    <cellStyle name="Note 3 2 2 7 5 2" xfId="56773" xr:uid="{00000000-0005-0000-0000-0000B6DB0000}"/>
    <cellStyle name="Note 3 2 2 7 6" xfId="56774" xr:uid="{00000000-0005-0000-0000-0000B7DB0000}"/>
    <cellStyle name="Note 3 2 2 7 6 2" xfId="56775" xr:uid="{00000000-0005-0000-0000-0000B8DB0000}"/>
    <cellStyle name="Note 3 2 2 7 7" xfId="56776" xr:uid="{00000000-0005-0000-0000-0000B9DB0000}"/>
    <cellStyle name="Note 3 2 2 7 7 2" xfId="56777" xr:uid="{00000000-0005-0000-0000-0000BADB0000}"/>
    <cellStyle name="Note 3 2 2 7 8" xfId="56778" xr:uid="{00000000-0005-0000-0000-0000BBDB0000}"/>
    <cellStyle name="Note 3 2 2 8" xfId="56779" xr:uid="{00000000-0005-0000-0000-0000BCDB0000}"/>
    <cellStyle name="Note 3 2 2 8 2" xfId="56780" xr:uid="{00000000-0005-0000-0000-0000BDDB0000}"/>
    <cellStyle name="Note 3 2 2 8 2 2" xfId="56781" xr:uid="{00000000-0005-0000-0000-0000BEDB0000}"/>
    <cellStyle name="Note 3 2 2 8 2 2 2" xfId="56782" xr:uid="{00000000-0005-0000-0000-0000BFDB0000}"/>
    <cellStyle name="Note 3 2 2 8 2 2 3" xfId="56783" xr:uid="{00000000-0005-0000-0000-0000C0DB0000}"/>
    <cellStyle name="Note 3 2 2 8 2 2 4" xfId="56784" xr:uid="{00000000-0005-0000-0000-0000C1DB0000}"/>
    <cellStyle name="Note 3 2 2 8 2 2 5" xfId="56785" xr:uid="{00000000-0005-0000-0000-0000C2DB0000}"/>
    <cellStyle name="Note 3 2 2 8 2 3" xfId="56786" xr:uid="{00000000-0005-0000-0000-0000C3DB0000}"/>
    <cellStyle name="Note 3 2 2 8 2 3 2" xfId="56787" xr:uid="{00000000-0005-0000-0000-0000C4DB0000}"/>
    <cellStyle name="Note 3 2 2 8 2 3 3" xfId="56788" xr:uid="{00000000-0005-0000-0000-0000C5DB0000}"/>
    <cellStyle name="Note 3 2 2 8 2 3 4" xfId="56789" xr:uid="{00000000-0005-0000-0000-0000C6DB0000}"/>
    <cellStyle name="Note 3 2 2 8 2 3 5" xfId="56790" xr:uid="{00000000-0005-0000-0000-0000C7DB0000}"/>
    <cellStyle name="Note 3 2 2 8 2 4" xfId="56791" xr:uid="{00000000-0005-0000-0000-0000C8DB0000}"/>
    <cellStyle name="Note 3 2 2 8 2 4 2" xfId="56792" xr:uid="{00000000-0005-0000-0000-0000C9DB0000}"/>
    <cellStyle name="Note 3 2 2 8 2 5" xfId="56793" xr:uid="{00000000-0005-0000-0000-0000CADB0000}"/>
    <cellStyle name="Note 3 2 2 8 2 5 2" xfId="56794" xr:uid="{00000000-0005-0000-0000-0000CBDB0000}"/>
    <cellStyle name="Note 3 2 2 8 2 6" xfId="56795" xr:uid="{00000000-0005-0000-0000-0000CCDB0000}"/>
    <cellStyle name="Note 3 2 2 8 2 6 2" xfId="56796" xr:uid="{00000000-0005-0000-0000-0000CDDB0000}"/>
    <cellStyle name="Note 3 2 2 8 2 7" xfId="56797" xr:uid="{00000000-0005-0000-0000-0000CEDB0000}"/>
    <cellStyle name="Note 3 2 2 8 3" xfId="56798" xr:uid="{00000000-0005-0000-0000-0000CFDB0000}"/>
    <cellStyle name="Note 3 2 2 8 3 2" xfId="56799" xr:uid="{00000000-0005-0000-0000-0000D0DB0000}"/>
    <cellStyle name="Note 3 2 2 8 3 3" xfId="56800" xr:uid="{00000000-0005-0000-0000-0000D1DB0000}"/>
    <cellStyle name="Note 3 2 2 8 3 4" xfId="56801" xr:uid="{00000000-0005-0000-0000-0000D2DB0000}"/>
    <cellStyle name="Note 3 2 2 8 3 5" xfId="56802" xr:uid="{00000000-0005-0000-0000-0000D3DB0000}"/>
    <cellStyle name="Note 3 2 2 8 4" xfId="56803" xr:uid="{00000000-0005-0000-0000-0000D4DB0000}"/>
    <cellStyle name="Note 3 2 2 8 4 2" xfId="56804" xr:uid="{00000000-0005-0000-0000-0000D5DB0000}"/>
    <cellStyle name="Note 3 2 2 8 4 3" xfId="56805" xr:uid="{00000000-0005-0000-0000-0000D6DB0000}"/>
    <cellStyle name="Note 3 2 2 8 4 4" xfId="56806" xr:uid="{00000000-0005-0000-0000-0000D7DB0000}"/>
    <cellStyle name="Note 3 2 2 8 4 5" xfId="56807" xr:uid="{00000000-0005-0000-0000-0000D8DB0000}"/>
    <cellStyle name="Note 3 2 2 8 5" xfId="56808" xr:uid="{00000000-0005-0000-0000-0000D9DB0000}"/>
    <cellStyle name="Note 3 2 2 8 5 2" xfId="56809" xr:uid="{00000000-0005-0000-0000-0000DADB0000}"/>
    <cellStyle name="Note 3 2 2 8 6" xfId="56810" xr:uid="{00000000-0005-0000-0000-0000DBDB0000}"/>
    <cellStyle name="Note 3 2 2 8 6 2" xfId="56811" xr:uid="{00000000-0005-0000-0000-0000DCDB0000}"/>
    <cellStyle name="Note 3 2 2 8 7" xfId="56812" xr:uid="{00000000-0005-0000-0000-0000DDDB0000}"/>
    <cellStyle name="Note 3 2 2 8 7 2" xfId="56813" xr:uid="{00000000-0005-0000-0000-0000DEDB0000}"/>
    <cellStyle name="Note 3 2 2 8 8" xfId="56814" xr:uid="{00000000-0005-0000-0000-0000DFDB0000}"/>
    <cellStyle name="Note 3 2 2 9" xfId="56815" xr:uid="{00000000-0005-0000-0000-0000E0DB0000}"/>
    <cellStyle name="Note 3 2 2 9 2" xfId="56816" xr:uid="{00000000-0005-0000-0000-0000E1DB0000}"/>
    <cellStyle name="Note 3 2 2 9 2 2" xfId="56817" xr:uid="{00000000-0005-0000-0000-0000E2DB0000}"/>
    <cellStyle name="Note 3 2 2 9 2 2 2" xfId="56818" xr:uid="{00000000-0005-0000-0000-0000E3DB0000}"/>
    <cellStyle name="Note 3 2 2 9 2 2 3" xfId="56819" xr:uid="{00000000-0005-0000-0000-0000E4DB0000}"/>
    <cellStyle name="Note 3 2 2 9 2 2 4" xfId="56820" xr:uid="{00000000-0005-0000-0000-0000E5DB0000}"/>
    <cellStyle name="Note 3 2 2 9 2 2 5" xfId="56821" xr:uid="{00000000-0005-0000-0000-0000E6DB0000}"/>
    <cellStyle name="Note 3 2 2 9 2 3" xfId="56822" xr:uid="{00000000-0005-0000-0000-0000E7DB0000}"/>
    <cellStyle name="Note 3 2 2 9 2 3 2" xfId="56823" xr:uid="{00000000-0005-0000-0000-0000E8DB0000}"/>
    <cellStyle name="Note 3 2 2 9 2 3 3" xfId="56824" xr:uid="{00000000-0005-0000-0000-0000E9DB0000}"/>
    <cellStyle name="Note 3 2 2 9 2 3 4" xfId="56825" xr:uid="{00000000-0005-0000-0000-0000EADB0000}"/>
    <cellStyle name="Note 3 2 2 9 2 3 5" xfId="56826" xr:uid="{00000000-0005-0000-0000-0000EBDB0000}"/>
    <cellStyle name="Note 3 2 2 9 2 4" xfId="56827" xr:uid="{00000000-0005-0000-0000-0000ECDB0000}"/>
    <cellStyle name="Note 3 2 2 9 2 4 2" xfId="56828" xr:uid="{00000000-0005-0000-0000-0000EDDB0000}"/>
    <cellStyle name="Note 3 2 2 9 2 5" xfId="56829" xr:uid="{00000000-0005-0000-0000-0000EEDB0000}"/>
    <cellStyle name="Note 3 2 2 9 2 5 2" xfId="56830" xr:uid="{00000000-0005-0000-0000-0000EFDB0000}"/>
    <cellStyle name="Note 3 2 2 9 2 6" xfId="56831" xr:uid="{00000000-0005-0000-0000-0000F0DB0000}"/>
    <cellStyle name="Note 3 2 2 9 2 6 2" xfId="56832" xr:uid="{00000000-0005-0000-0000-0000F1DB0000}"/>
    <cellStyle name="Note 3 2 2 9 2 7" xfId="56833" xr:uid="{00000000-0005-0000-0000-0000F2DB0000}"/>
    <cellStyle name="Note 3 2 2 9 3" xfId="56834" xr:uid="{00000000-0005-0000-0000-0000F3DB0000}"/>
    <cellStyle name="Note 3 2 2 9 3 2" xfId="56835" xr:uid="{00000000-0005-0000-0000-0000F4DB0000}"/>
    <cellStyle name="Note 3 2 2 9 3 3" xfId="56836" xr:uid="{00000000-0005-0000-0000-0000F5DB0000}"/>
    <cellStyle name="Note 3 2 2 9 3 4" xfId="56837" xr:uid="{00000000-0005-0000-0000-0000F6DB0000}"/>
    <cellStyle name="Note 3 2 2 9 3 5" xfId="56838" xr:uid="{00000000-0005-0000-0000-0000F7DB0000}"/>
    <cellStyle name="Note 3 2 2 9 4" xfId="56839" xr:uid="{00000000-0005-0000-0000-0000F8DB0000}"/>
    <cellStyle name="Note 3 2 2 9 4 2" xfId="56840" xr:uid="{00000000-0005-0000-0000-0000F9DB0000}"/>
    <cellStyle name="Note 3 2 2 9 4 3" xfId="56841" xr:uid="{00000000-0005-0000-0000-0000FADB0000}"/>
    <cellStyle name="Note 3 2 2 9 4 4" xfId="56842" xr:uid="{00000000-0005-0000-0000-0000FBDB0000}"/>
    <cellStyle name="Note 3 2 2 9 4 5" xfId="56843" xr:uid="{00000000-0005-0000-0000-0000FCDB0000}"/>
    <cellStyle name="Note 3 2 2 9 5" xfId="56844" xr:uid="{00000000-0005-0000-0000-0000FDDB0000}"/>
    <cellStyle name="Note 3 2 2 9 5 2" xfId="56845" xr:uid="{00000000-0005-0000-0000-0000FEDB0000}"/>
    <cellStyle name="Note 3 2 2 9 6" xfId="56846" xr:uid="{00000000-0005-0000-0000-0000FFDB0000}"/>
    <cellStyle name="Note 3 2 2 9 6 2" xfId="56847" xr:uid="{00000000-0005-0000-0000-000000DC0000}"/>
    <cellStyle name="Note 3 2 2 9 7" xfId="56848" xr:uid="{00000000-0005-0000-0000-000001DC0000}"/>
    <cellStyle name="Note 3 2 2 9 7 2" xfId="56849" xr:uid="{00000000-0005-0000-0000-000002DC0000}"/>
    <cellStyle name="Note 3 2 2 9 8" xfId="56850" xr:uid="{00000000-0005-0000-0000-000003DC0000}"/>
    <cellStyle name="Note 3 2 3" xfId="1746" xr:uid="{00000000-0005-0000-0000-000004DC0000}"/>
    <cellStyle name="Note 3 2 3 2" xfId="1747" xr:uid="{00000000-0005-0000-0000-000005DC0000}"/>
    <cellStyle name="Note 3 2 3 2 2" xfId="1748" xr:uid="{00000000-0005-0000-0000-000006DC0000}"/>
    <cellStyle name="Note 3 2 3 3" xfId="1749" xr:uid="{00000000-0005-0000-0000-000007DC0000}"/>
    <cellStyle name="Note 3 2 3 3 2" xfId="56851" xr:uid="{00000000-0005-0000-0000-000008DC0000}"/>
    <cellStyle name="Note 3 2 3 4" xfId="56852" xr:uid="{00000000-0005-0000-0000-000009DC0000}"/>
    <cellStyle name="Note 3 2 3 5" xfId="56853" xr:uid="{00000000-0005-0000-0000-00000ADC0000}"/>
    <cellStyle name="Note 3 2 4" xfId="1750" xr:uid="{00000000-0005-0000-0000-00000BDC0000}"/>
    <cellStyle name="Note 3 2 4 2" xfId="1751" xr:uid="{00000000-0005-0000-0000-00000CDC0000}"/>
    <cellStyle name="Note 3 2 4 2 2" xfId="1752" xr:uid="{00000000-0005-0000-0000-00000DDC0000}"/>
    <cellStyle name="Note 3 2 4 3" xfId="1753" xr:uid="{00000000-0005-0000-0000-00000EDC0000}"/>
    <cellStyle name="Note 3 2 4 3 2" xfId="56854" xr:uid="{00000000-0005-0000-0000-00000FDC0000}"/>
    <cellStyle name="Note 3 2 4 4" xfId="56855" xr:uid="{00000000-0005-0000-0000-000010DC0000}"/>
    <cellStyle name="Note 3 2 4 5" xfId="56856" xr:uid="{00000000-0005-0000-0000-000011DC0000}"/>
    <cellStyle name="Note 3 2 5" xfId="1754" xr:uid="{00000000-0005-0000-0000-000012DC0000}"/>
    <cellStyle name="Note 3 2 5 2" xfId="1755" xr:uid="{00000000-0005-0000-0000-000013DC0000}"/>
    <cellStyle name="Note 3 2 5 2 2" xfId="56857" xr:uid="{00000000-0005-0000-0000-000014DC0000}"/>
    <cellStyle name="Note 3 2 6" xfId="1756" xr:uid="{00000000-0005-0000-0000-000015DC0000}"/>
    <cellStyle name="Note 3 2 6 2" xfId="56858" xr:uid="{00000000-0005-0000-0000-000016DC0000}"/>
    <cellStyle name="Note 3 2 7" xfId="56859" xr:uid="{00000000-0005-0000-0000-000017DC0000}"/>
    <cellStyle name="Note 3 2 7 2" xfId="56860" xr:uid="{00000000-0005-0000-0000-000018DC0000}"/>
    <cellStyle name="Note 3 2_T-straight with PEDs adjustor" xfId="56861" xr:uid="{00000000-0005-0000-0000-000019DC0000}"/>
    <cellStyle name="Note 3 3" xfId="1757" xr:uid="{00000000-0005-0000-0000-00001ADC0000}"/>
    <cellStyle name="Note 3 3 10" xfId="56862" xr:uid="{00000000-0005-0000-0000-00001BDC0000}"/>
    <cellStyle name="Note 3 3 10 2" xfId="56863" xr:uid="{00000000-0005-0000-0000-00001CDC0000}"/>
    <cellStyle name="Note 3 3 10 2 2" xfId="56864" xr:uid="{00000000-0005-0000-0000-00001DDC0000}"/>
    <cellStyle name="Note 3 3 10 2 2 2" xfId="56865" xr:uid="{00000000-0005-0000-0000-00001EDC0000}"/>
    <cellStyle name="Note 3 3 10 2 2 3" xfId="56866" xr:uid="{00000000-0005-0000-0000-00001FDC0000}"/>
    <cellStyle name="Note 3 3 10 2 2 4" xfId="56867" xr:uid="{00000000-0005-0000-0000-000020DC0000}"/>
    <cellStyle name="Note 3 3 10 2 2 5" xfId="56868" xr:uid="{00000000-0005-0000-0000-000021DC0000}"/>
    <cellStyle name="Note 3 3 10 2 3" xfId="56869" xr:uid="{00000000-0005-0000-0000-000022DC0000}"/>
    <cellStyle name="Note 3 3 10 2 3 2" xfId="56870" xr:uid="{00000000-0005-0000-0000-000023DC0000}"/>
    <cellStyle name="Note 3 3 10 2 3 3" xfId="56871" xr:uid="{00000000-0005-0000-0000-000024DC0000}"/>
    <cellStyle name="Note 3 3 10 2 3 4" xfId="56872" xr:uid="{00000000-0005-0000-0000-000025DC0000}"/>
    <cellStyle name="Note 3 3 10 2 3 5" xfId="56873" xr:uid="{00000000-0005-0000-0000-000026DC0000}"/>
    <cellStyle name="Note 3 3 10 2 4" xfId="56874" xr:uid="{00000000-0005-0000-0000-000027DC0000}"/>
    <cellStyle name="Note 3 3 10 2 4 2" xfId="56875" xr:uid="{00000000-0005-0000-0000-000028DC0000}"/>
    <cellStyle name="Note 3 3 10 2 5" xfId="56876" xr:uid="{00000000-0005-0000-0000-000029DC0000}"/>
    <cellStyle name="Note 3 3 10 2 5 2" xfId="56877" xr:uid="{00000000-0005-0000-0000-00002ADC0000}"/>
    <cellStyle name="Note 3 3 10 2 6" xfId="56878" xr:uid="{00000000-0005-0000-0000-00002BDC0000}"/>
    <cellStyle name="Note 3 3 10 2 6 2" xfId="56879" xr:uid="{00000000-0005-0000-0000-00002CDC0000}"/>
    <cellStyle name="Note 3 3 10 2 7" xfId="56880" xr:uid="{00000000-0005-0000-0000-00002DDC0000}"/>
    <cellStyle name="Note 3 3 10 3" xfId="56881" xr:uid="{00000000-0005-0000-0000-00002EDC0000}"/>
    <cellStyle name="Note 3 3 10 3 2" xfId="56882" xr:uid="{00000000-0005-0000-0000-00002FDC0000}"/>
    <cellStyle name="Note 3 3 10 3 3" xfId="56883" xr:uid="{00000000-0005-0000-0000-000030DC0000}"/>
    <cellStyle name="Note 3 3 10 3 4" xfId="56884" xr:uid="{00000000-0005-0000-0000-000031DC0000}"/>
    <cellStyle name="Note 3 3 10 3 5" xfId="56885" xr:uid="{00000000-0005-0000-0000-000032DC0000}"/>
    <cellStyle name="Note 3 3 10 4" xfId="56886" xr:uid="{00000000-0005-0000-0000-000033DC0000}"/>
    <cellStyle name="Note 3 3 10 4 2" xfId="56887" xr:uid="{00000000-0005-0000-0000-000034DC0000}"/>
    <cellStyle name="Note 3 3 10 4 3" xfId="56888" xr:uid="{00000000-0005-0000-0000-000035DC0000}"/>
    <cellStyle name="Note 3 3 10 4 4" xfId="56889" xr:uid="{00000000-0005-0000-0000-000036DC0000}"/>
    <cellStyle name="Note 3 3 10 4 5" xfId="56890" xr:uid="{00000000-0005-0000-0000-000037DC0000}"/>
    <cellStyle name="Note 3 3 10 5" xfId="56891" xr:uid="{00000000-0005-0000-0000-000038DC0000}"/>
    <cellStyle name="Note 3 3 10 5 2" xfId="56892" xr:uid="{00000000-0005-0000-0000-000039DC0000}"/>
    <cellStyle name="Note 3 3 10 6" xfId="56893" xr:uid="{00000000-0005-0000-0000-00003ADC0000}"/>
    <cellStyle name="Note 3 3 10 6 2" xfId="56894" xr:uid="{00000000-0005-0000-0000-00003BDC0000}"/>
    <cellStyle name="Note 3 3 10 7" xfId="56895" xr:uid="{00000000-0005-0000-0000-00003CDC0000}"/>
    <cellStyle name="Note 3 3 10 7 2" xfId="56896" xr:uid="{00000000-0005-0000-0000-00003DDC0000}"/>
    <cellStyle name="Note 3 3 10 8" xfId="56897" xr:uid="{00000000-0005-0000-0000-00003EDC0000}"/>
    <cellStyle name="Note 3 3 11" xfId="56898" xr:uid="{00000000-0005-0000-0000-00003FDC0000}"/>
    <cellStyle name="Note 3 3 11 2" xfId="56899" xr:uid="{00000000-0005-0000-0000-000040DC0000}"/>
    <cellStyle name="Note 3 3 11 2 2" xfId="56900" xr:uid="{00000000-0005-0000-0000-000041DC0000}"/>
    <cellStyle name="Note 3 3 11 2 2 2" xfId="56901" xr:uid="{00000000-0005-0000-0000-000042DC0000}"/>
    <cellStyle name="Note 3 3 11 2 2 3" xfId="56902" xr:uid="{00000000-0005-0000-0000-000043DC0000}"/>
    <cellStyle name="Note 3 3 11 2 2 4" xfId="56903" xr:uid="{00000000-0005-0000-0000-000044DC0000}"/>
    <cellStyle name="Note 3 3 11 2 2 5" xfId="56904" xr:uid="{00000000-0005-0000-0000-000045DC0000}"/>
    <cellStyle name="Note 3 3 11 2 3" xfId="56905" xr:uid="{00000000-0005-0000-0000-000046DC0000}"/>
    <cellStyle name="Note 3 3 11 2 3 2" xfId="56906" xr:uid="{00000000-0005-0000-0000-000047DC0000}"/>
    <cellStyle name="Note 3 3 11 2 3 3" xfId="56907" xr:uid="{00000000-0005-0000-0000-000048DC0000}"/>
    <cellStyle name="Note 3 3 11 2 3 4" xfId="56908" xr:uid="{00000000-0005-0000-0000-000049DC0000}"/>
    <cellStyle name="Note 3 3 11 2 3 5" xfId="56909" xr:uid="{00000000-0005-0000-0000-00004ADC0000}"/>
    <cellStyle name="Note 3 3 11 2 4" xfId="56910" xr:uid="{00000000-0005-0000-0000-00004BDC0000}"/>
    <cellStyle name="Note 3 3 11 2 4 2" xfId="56911" xr:uid="{00000000-0005-0000-0000-00004CDC0000}"/>
    <cellStyle name="Note 3 3 11 2 5" xfId="56912" xr:uid="{00000000-0005-0000-0000-00004DDC0000}"/>
    <cellStyle name="Note 3 3 11 2 5 2" xfId="56913" xr:uid="{00000000-0005-0000-0000-00004EDC0000}"/>
    <cellStyle name="Note 3 3 11 2 6" xfId="56914" xr:uid="{00000000-0005-0000-0000-00004FDC0000}"/>
    <cellStyle name="Note 3 3 11 2 6 2" xfId="56915" xr:uid="{00000000-0005-0000-0000-000050DC0000}"/>
    <cellStyle name="Note 3 3 11 2 7" xfId="56916" xr:uid="{00000000-0005-0000-0000-000051DC0000}"/>
    <cellStyle name="Note 3 3 11 3" xfId="56917" xr:uid="{00000000-0005-0000-0000-000052DC0000}"/>
    <cellStyle name="Note 3 3 11 3 2" xfId="56918" xr:uid="{00000000-0005-0000-0000-000053DC0000}"/>
    <cellStyle name="Note 3 3 11 3 3" xfId="56919" xr:uid="{00000000-0005-0000-0000-000054DC0000}"/>
    <cellStyle name="Note 3 3 11 3 4" xfId="56920" xr:uid="{00000000-0005-0000-0000-000055DC0000}"/>
    <cellStyle name="Note 3 3 11 3 5" xfId="56921" xr:uid="{00000000-0005-0000-0000-000056DC0000}"/>
    <cellStyle name="Note 3 3 11 4" xfId="56922" xr:uid="{00000000-0005-0000-0000-000057DC0000}"/>
    <cellStyle name="Note 3 3 11 4 2" xfId="56923" xr:uid="{00000000-0005-0000-0000-000058DC0000}"/>
    <cellStyle name="Note 3 3 11 4 3" xfId="56924" xr:uid="{00000000-0005-0000-0000-000059DC0000}"/>
    <cellStyle name="Note 3 3 11 4 4" xfId="56925" xr:uid="{00000000-0005-0000-0000-00005ADC0000}"/>
    <cellStyle name="Note 3 3 11 4 5" xfId="56926" xr:uid="{00000000-0005-0000-0000-00005BDC0000}"/>
    <cellStyle name="Note 3 3 11 5" xfId="56927" xr:uid="{00000000-0005-0000-0000-00005CDC0000}"/>
    <cellStyle name="Note 3 3 11 5 2" xfId="56928" xr:uid="{00000000-0005-0000-0000-00005DDC0000}"/>
    <cellStyle name="Note 3 3 11 6" xfId="56929" xr:uid="{00000000-0005-0000-0000-00005EDC0000}"/>
    <cellStyle name="Note 3 3 11 6 2" xfId="56930" xr:uid="{00000000-0005-0000-0000-00005FDC0000}"/>
    <cellStyle name="Note 3 3 11 7" xfId="56931" xr:uid="{00000000-0005-0000-0000-000060DC0000}"/>
    <cellStyle name="Note 3 3 11 7 2" xfId="56932" xr:uid="{00000000-0005-0000-0000-000061DC0000}"/>
    <cellStyle name="Note 3 3 11 8" xfId="56933" xr:uid="{00000000-0005-0000-0000-000062DC0000}"/>
    <cellStyle name="Note 3 3 12" xfId="56934" xr:uid="{00000000-0005-0000-0000-000063DC0000}"/>
    <cellStyle name="Note 3 3 12 2" xfId="56935" xr:uid="{00000000-0005-0000-0000-000064DC0000}"/>
    <cellStyle name="Note 3 3 12 2 2" xfId="56936" xr:uid="{00000000-0005-0000-0000-000065DC0000}"/>
    <cellStyle name="Note 3 3 12 2 2 2" xfId="56937" xr:uid="{00000000-0005-0000-0000-000066DC0000}"/>
    <cellStyle name="Note 3 3 12 2 2 3" xfId="56938" xr:uid="{00000000-0005-0000-0000-000067DC0000}"/>
    <cellStyle name="Note 3 3 12 2 2 4" xfId="56939" xr:uid="{00000000-0005-0000-0000-000068DC0000}"/>
    <cellStyle name="Note 3 3 12 2 2 5" xfId="56940" xr:uid="{00000000-0005-0000-0000-000069DC0000}"/>
    <cellStyle name="Note 3 3 12 2 3" xfId="56941" xr:uid="{00000000-0005-0000-0000-00006ADC0000}"/>
    <cellStyle name="Note 3 3 12 2 3 2" xfId="56942" xr:uid="{00000000-0005-0000-0000-00006BDC0000}"/>
    <cellStyle name="Note 3 3 12 2 3 3" xfId="56943" xr:uid="{00000000-0005-0000-0000-00006CDC0000}"/>
    <cellStyle name="Note 3 3 12 2 3 4" xfId="56944" xr:uid="{00000000-0005-0000-0000-00006DDC0000}"/>
    <cellStyle name="Note 3 3 12 2 3 5" xfId="56945" xr:uid="{00000000-0005-0000-0000-00006EDC0000}"/>
    <cellStyle name="Note 3 3 12 2 4" xfId="56946" xr:uid="{00000000-0005-0000-0000-00006FDC0000}"/>
    <cellStyle name="Note 3 3 12 2 4 2" xfId="56947" xr:uid="{00000000-0005-0000-0000-000070DC0000}"/>
    <cellStyle name="Note 3 3 12 2 5" xfId="56948" xr:uid="{00000000-0005-0000-0000-000071DC0000}"/>
    <cellStyle name="Note 3 3 12 2 5 2" xfId="56949" xr:uid="{00000000-0005-0000-0000-000072DC0000}"/>
    <cellStyle name="Note 3 3 12 2 6" xfId="56950" xr:uid="{00000000-0005-0000-0000-000073DC0000}"/>
    <cellStyle name="Note 3 3 12 2 6 2" xfId="56951" xr:uid="{00000000-0005-0000-0000-000074DC0000}"/>
    <cellStyle name="Note 3 3 12 2 7" xfId="56952" xr:uid="{00000000-0005-0000-0000-000075DC0000}"/>
    <cellStyle name="Note 3 3 12 3" xfId="56953" xr:uid="{00000000-0005-0000-0000-000076DC0000}"/>
    <cellStyle name="Note 3 3 12 3 2" xfId="56954" xr:uid="{00000000-0005-0000-0000-000077DC0000}"/>
    <cellStyle name="Note 3 3 12 3 3" xfId="56955" xr:uid="{00000000-0005-0000-0000-000078DC0000}"/>
    <cellStyle name="Note 3 3 12 3 4" xfId="56956" xr:uid="{00000000-0005-0000-0000-000079DC0000}"/>
    <cellStyle name="Note 3 3 12 3 5" xfId="56957" xr:uid="{00000000-0005-0000-0000-00007ADC0000}"/>
    <cellStyle name="Note 3 3 12 4" xfId="56958" xr:uid="{00000000-0005-0000-0000-00007BDC0000}"/>
    <cellStyle name="Note 3 3 12 4 2" xfId="56959" xr:uid="{00000000-0005-0000-0000-00007CDC0000}"/>
    <cellStyle name="Note 3 3 12 4 3" xfId="56960" xr:uid="{00000000-0005-0000-0000-00007DDC0000}"/>
    <cellStyle name="Note 3 3 12 4 4" xfId="56961" xr:uid="{00000000-0005-0000-0000-00007EDC0000}"/>
    <cellStyle name="Note 3 3 12 4 5" xfId="56962" xr:uid="{00000000-0005-0000-0000-00007FDC0000}"/>
    <cellStyle name="Note 3 3 12 5" xfId="56963" xr:uid="{00000000-0005-0000-0000-000080DC0000}"/>
    <cellStyle name="Note 3 3 12 5 2" xfId="56964" xr:uid="{00000000-0005-0000-0000-000081DC0000}"/>
    <cellStyle name="Note 3 3 12 6" xfId="56965" xr:uid="{00000000-0005-0000-0000-000082DC0000}"/>
    <cellStyle name="Note 3 3 12 6 2" xfId="56966" xr:uid="{00000000-0005-0000-0000-000083DC0000}"/>
    <cellStyle name="Note 3 3 12 7" xfId="56967" xr:uid="{00000000-0005-0000-0000-000084DC0000}"/>
    <cellStyle name="Note 3 3 12 7 2" xfId="56968" xr:uid="{00000000-0005-0000-0000-000085DC0000}"/>
    <cellStyle name="Note 3 3 12 8" xfId="56969" xr:uid="{00000000-0005-0000-0000-000086DC0000}"/>
    <cellStyle name="Note 3 3 13" xfId="56970" xr:uid="{00000000-0005-0000-0000-000087DC0000}"/>
    <cellStyle name="Note 3 3 13 2" xfId="56971" xr:uid="{00000000-0005-0000-0000-000088DC0000}"/>
    <cellStyle name="Note 3 3 13 2 2" xfId="56972" xr:uid="{00000000-0005-0000-0000-000089DC0000}"/>
    <cellStyle name="Note 3 3 13 2 2 2" xfId="56973" xr:uid="{00000000-0005-0000-0000-00008ADC0000}"/>
    <cellStyle name="Note 3 3 13 2 2 3" xfId="56974" xr:uid="{00000000-0005-0000-0000-00008BDC0000}"/>
    <cellStyle name="Note 3 3 13 2 2 4" xfId="56975" xr:uid="{00000000-0005-0000-0000-00008CDC0000}"/>
    <cellStyle name="Note 3 3 13 2 2 5" xfId="56976" xr:uid="{00000000-0005-0000-0000-00008DDC0000}"/>
    <cellStyle name="Note 3 3 13 2 3" xfId="56977" xr:uid="{00000000-0005-0000-0000-00008EDC0000}"/>
    <cellStyle name="Note 3 3 13 2 3 2" xfId="56978" xr:uid="{00000000-0005-0000-0000-00008FDC0000}"/>
    <cellStyle name="Note 3 3 13 2 3 3" xfId="56979" xr:uid="{00000000-0005-0000-0000-000090DC0000}"/>
    <cellStyle name="Note 3 3 13 2 3 4" xfId="56980" xr:uid="{00000000-0005-0000-0000-000091DC0000}"/>
    <cellStyle name="Note 3 3 13 2 3 5" xfId="56981" xr:uid="{00000000-0005-0000-0000-000092DC0000}"/>
    <cellStyle name="Note 3 3 13 2 4" xfId="56982" xr:uid="{00000000-0005-0000-0000-000093DC0000}"/>
    <cellStyle name="Note 3 3 13 2 4 2" xfId="56983" xr:uid="{00000000-0005-0000-0000-000094DC0000}"/>
    <cellStyle name="Note 3 3 13 2 5" xfId="56984" xr:uid="{00000000-0005-0000-0000-000095DC0000}"/>
    <cellStyle name="Note 3 3 13 2 5 2" xfId="56985" xr:uid="{00000000-0005-0000-0000-000096DC0000}"/>
    <cellStyle name="Note 3 3 13 2 6" xfId="56986" xr:uid="{00000000-0005-0000-0000-000097DC0000}"/>
    <cellStyle name="Note 3 3 13 2 6 2" xfId="56987" xr:uid="{00000000-0005-0000-0000-000098DC0000}"/>
    <cellStyle name="Note 3 3 13 2 7" xfId="56988" xr:uid="{00000000-0005-0000-0000-000099DC0000}"/>
    <cellStyle name="Note 3 3 13 3" xfId="56989" xr:uid="{00000000-0005-0000-0000-00009ADC0000}"/>
    <cellStyle name="Note 3 3 13 3 2" xfId="56990" xr:uid="{00000000-0005-0000-0000-00009BDC0000}"/>
    <cellStyle name="Note 3 3 13 3 3" xfId="56991" xr:uid="{00000000-0005-0000-0000-00009CDC0000}"/>
    <cellStyle name="Note 3 3 13 3 4" xfId="56992" xr:uid="{00000000-0005-0000-0000-00009DDC0000}"/>
    <cellStyle name="Note 3 3 13 3 5" xfId="56993" xr:uid="{00000000-0005-0000-0000-00009EDC0000}"/>
    <cellStyle name="Note 3 3 13 4" xfId="56994" xr:uid="{00000000-0005-0000-0000-00009FDC0000}"/>
    <cellStyle name="Note 3 3 13 4 2" xfId="56995" xr:uid="{00000000-0005-0000-0000-0000A0DC0000}"/>
    <cellStyle name="Note 3 3 13 4 3" xfId="56996" xr:uid="{00000000-0005-0000-0000-0000A1DC0000}"/>
    <cellStyle name="Note 3 3 13 4 4" xfId="56997" xr:uid="{00000000-0005-0000-0000-0000A2DC0000}"/>
    <cellStyle name="Note 3 3 13 4 5" xfId="56998" xr:uid="{00000000-0005-0000-0000-0000A3DC0000}"/>
    <cellStyle name="Note 3 3 13 5" xfId="56999" xr:uid="{00000000-0005-0000-0000-0000A4DC0000}"/>
    <cellStyle name="Note 3 3 13 5 2" xfId="57000" xr:uid="{00000000-0005-0000-0000-0000A5DC0000}"/>
    <cellStyle name="Note 3 3 13 6" xfId="57001" xr:uid="{00000000-0005-0000-0000-0000A6DC0000}"/>
    <cellStyle name="Note 3 3 13 6 2" xfId="57002" xr:uid="{00000000-0005-0000-0000-0000A7DC0000}"/>
    <cellStyle name="Note 3 3 13 7" xfId="57003" xr:uid="{00000000-0005-0000-0000-0000A8DC0000}"/>
    <cellStyle name="Note 3 3 13 7 2" xfId="57004" xr:uid="{00000000-0005-0000-0000-0000A9DC0000}"/>
    <cellStyle name="Note 3 3 13 8" xfId="57005" xr:uid="{00000000-0005-0000-0000-0000AADC0000}"/>
    <cellStyle name="Note 3 3 14" xfId="57006" xr:uid="{00000000-0005-0000-0000-0000ABDC0000}"/>
    <cellStyle name="Note 3 3 14 2" xfId="57007" xr:uid="{00000000-0005-0000-0000-0000ACDC0000}"/>
    <cellStyle name="Note 3 3 14 2 2" xfId="57008" xr:uid="{00000000-0005-0000-0000-0000ADDC0000}"/>
    <cellStyle name="Note 3 3 14 2 2 2" xfId="57009" xr:uid="{00000000-0005-0000-0000-0000AEDC0000}"/>
    <cellStyle name="Note 3 3 14 2 2 3" xfId="57010" xr:uid="{00000000-0005-0000-0000-0000AFDC0000}"/>
    <cellStyle name="Note 3 3 14 2 2 4" xfId="57011" xr:uid="{00000000-0005-0000-0000-0000B0DC0000}"/>
    <cellStyle name="Note 3 3 14 2 2 5" xfId="57012" xr:uid="{00000000-0005-0000-0000-0000B1DC0000}"/>
    <cellStyle name="Note 3 3 14 2 3" xfId="57013" xr:uid="{00000000-0005-0000-0000-0000B2DC0000}"/>
    <cellStyle name="Note 3 3 14 2 3 2" xfId="57014" xr:uid="{00000000-0005-0000-0000-0000B3DC0000}"/>
    <cellStyle name="Note 3 3 14 2 3 3" xfId="57015" xr:uid="{00000000-0005-0000-0000-0000B4DC0000}"/>
    <cellStyle name="Note 3 3 14 2 3 4" xfId="57016" xr:uid="{00000000-0005-0000-0000-0000B5DC0000}"/>
    <cellStyle name="Note 3 3 14 2 3 5" xfId="57017" xr:uid="{00000000-0005-0000-0000-0000B6DC0000}"/>
    <cellStyle name="Note 3 3 14 2 4" xfId="57018" xr:uid="{00000000-0005-0000-0000-0000B7DC0000}"/>
    <cellStyle name="Note 3 3 14 2 4 2" xfId="57019" xr:uid="{00000000-0005-0000-0000-0000B8DC0000}"/>
    <cellStyle name="Note 3 3 14 2 5" xfId="57020" xr:uid="{00000000-0005-0000-0000-0000B9DC0000}"/>
    <cellStyle name="Note 3 3 14 2 5 2" xfId="57021" xr:uid="{00000000-0005-0000-0000-0000BADC0000}"/>
    <cellStyle name="Note 3 3 14 2 6" xfId="57022" xr:uid="{00000000-0005-0000-0000-0000BBDC0000}"/>
    <cellStyle name="Note 3 3 14 2 6 2" xfId="57023" xr:uid="{00000000-0005-0000-0000-0000BCDC0000}"/>
    <cellStyle name="Note 3 3 14 2 7" xfId="57024" xr:uid="{00000000-0005-0000-0000-0000BDDC0000}"/>
    <cellStyle name="Note 3 3 14 3" xfId="57025" xr:uid="{00000000-0005-0000-0000-0000BEDC0000}"/>
    <cellStyle name="Note 3 3 14 3 2" xfId="57026" xr:uid="{00000000-0005-0000-0000-0000BFDC0000}"/>
    <cellStyle name="Note 3 3 14 3 3" xfId="57027" xr:uid="{00000000-0005-0000-0000-0000C0DC0000}"/>
    <cellStyle name="Note 3 3 14 3 4" xfId="57028" xr:uid="{00000000-0005-0000-0000-0000C1DC0000}"/>
    <cellStyle name="Note 3 3 14 3 5" xfId="57029" xr:uid="{00000000-0005-0000-0000-0000C2DC0000}"/>
    <cellStyle name="Note 3 3 14 4" xfId="57030" xr:uid="{00000000-0005-0000-0000-0000C3DC0000}"/>
    <cellStyle name="Note 3 3 14 4 2" xfId="57031" xr:uid="{00000000-0005-0000-0000-0000C4DC0000}"/>
    <cellStyle name="Note 3 3 14 4 3" xfId="57032" xr:uid="{00000000-0005-0000-0000-0000C5DC0000}"/>
    <cellStyle name="Note 3 3 14 4 4" xfId="57033" xr:uid="{00000000-0005-0000-0000-0000C6DC0000}"/>
    <cellStyle name="Note 3 3 14 4 5" xfId="57034" xr:uid="{00000000-0005-0000-0000-0000C7DC0000}"/>
    <cellStyle name="Note 3 3 14 5" xfId="57035" xr:uid="{00000000-0005-0000-0000-0000C8DC0000}"/>
    <cellStyle name="Note 3 3 14 5 2" xfId="57036" xr:uid="{00000000-0005-0000-0000-0000C9DC0000}"/>
    <cellStyle name="Note 3 3 14 6" xfId="57037" xr:uid="{00000000-0005-0000-0000-0000CADC0000}"/>
    <cellStyle name="Note 3 3 14 6 2" xfId="57038" xr:uid="{00000000-0005-0000-0000-0000CBDC0000}"/>
    <cellStyle name="Note 3 3 14 7" xfId="57039" xr:uid="{00000000-0005-0000-0000-0000CCDC0000}"/>
    <cellStyle name="Note 3 3 14 7 2" xfId="57040" xr:uid="{00000000-0005-0000-0000-0000CDDC0000}"/>
    <cellStyle name="Note 3 3 14 8" xfId="57041" xr:uid="{00000000-0005-0000-0000-0000CEDC0000}"/>
    <cellStyle name="Note 3 3 15" xfId="57042" xr:uid="{00000000-0005-0000-0000-0000CFDC0000}"/>
    <cellStyle name="Note 3 3 15 2" xfId="57043" xr:uid="{00000000-0005-0000-0000-0000D0DC0000}"/>
    <cellStyle name="Note 3 3 15 2 2" xfId="57044" xr:uid="{00000000-0005-0000-0000-0000D1DC0000}"/>
    <cellStyle name="Note 3 3 15 2 3" xfId="57045" xr:uid="{00000000-0005-0000-0000-0000D2DC0000}"/>
    <cellStyle name="Note 3 3 15 2 4" xfId="57046" xr:uid="{00000000-0005-0000-0000-0000D3DC0000}"/>
    <cellStyle name="Note 3 3 15 2 5" xfId="57047" xr:uid="{00000000-0005-0000-0000-0000D4DC0000}"/>
    <cellStyle name="Note 3 3 15 3" xfId="57048" xr:uid="{00000000-0005-0000-0000-0000D5DC0000}"/>
    <cellStyle name="Note 3 3 15 3 2" xfId="57049" xr:uid="{00000000-0005-0000-0000-0000D6DC0000}"/>
    <cellStyle name="Note 3 3 15 3 3" xfId="57050" xr:uid="{00000000-0005-0000-0000-0000D7DC0000}"/>
    <cellStyle name="Note 3 3 15 3 4" xfId="57051" xr:uid="{00000000-0005-0000-0000-0000D8DC0000}"/>
    <cellStyle name="Note 3 3 15 3 5" xfId="57052" xr:uid="{00000000-0005-0000-0000-0000D9DC0000}"/>
    <cellStyle name="Note 3 3 15 4" xfId="57053" xr:uid="{00000000-0005-0000-0000-0000DADC0000}"/>
    <cellStyle name="Note 3 3 15 4 2" xfId="57054" xr:uid="{00000000-0005-0000-0000-0000DBDC0000}"/>
    <cellStyle name="Note 3 3 15 5" xfId="57055" xr:uid="{00000000-0005-0000-0000-0000DCDC0000}"/>
    <cellStyle name="Note 3 3 15 5 2" xfId="57056" xr:uid="{00000000-0005-0000-0000-0000DDDC0000}"/>
    <cellStyle name="Note 3 3 15 6" xfId="57057" xr:uid="{00000000-0005-0000-0000-0000DEDC0000}"/>
    <cellStyle name="Note 3 3 15 6 2" xfId="57058" xr:uid="{00000000-0005-0000-0000-0000DFDC0000}"/>
    <cellStyle name="Note 3 3 15 7" xfId="57059" xr:uid="{00000000-0005-0000-0000-0000E0DC0000}"/>
    <cellStyle name="Note 3 3 16" xfId="57060" xr:uid="{00000000-0005-0000-0000-0000E1DC0000}"/>
    <cellStyle name="Note 3 3 16 2" xfId="57061" xr:uid="{00000000-0005-0000-0000-0000E2DC0000}"/>
    <cellStyle name="Note 3 3 16 3" xfId="57062" xr:uid="{00000000-0005-0000-0000-0000E3DC0000}"/>
    <cellStyle name="Note 3 3 16 4" xfId="57063" xr:uid="{00000000-0005-0000-0000-0000E4DC0000}"/>
    <cellStyle name="Note 3 3 16 5" xfId="57064" xr:uid="{00000000-0005-0000-0000-0000E5DC0000}"/>
    <cellStyle name="Note 3 3 17" xfId="57065" xr:uid="{00000000-0005-0000-0000-0000E6DC0000}"/>
    <cellStyle name="Note 3 3 17 2" xfId="57066" xr:uid="{00000000-0005-0000-0000-0000E7DC0000}"/>
    <cellStyle name="Note 3 3 17 3" xfId="57067" xr:uid="{00000000-0005-0000-0000-0000E8DC0000}"/>
    <cellStyle name="Note 3 3 17 4" xfId="57068" xr:uid="{00000000-0005-0000-0000-0000E9DC0000}"/>
    <cellStyle name="Note 3 3 17 5" xfId="57069" xr:uid="{00000000-0005-0000-0000-0000EADC0000}"/>
    <cellStyle name="Note 3 3 18" xfId="57070" xr:uid="{00000000-0005-0000-0000-0000EBDC0000}"/>
    <cellStyle name="Note 3 3 18 2" xfId="57071" xr:uid="{00000000-0005-0000-0000-0000ECDC0000}"/>
    <cellStyle name="Note 3 3 19" xfId="57072" xr:uid="{00000000-0005-0000-0000-0000EDDC0000}"/>
    <cellStyle name="Note 3 3 19 2" xfId="57073" xr:uid="{00000000-0005-0000-0000-0000EEDC0000}"/>
    <cellStyle name="Note 3 3 2" xfId="1758" xr:uid="{00000000-0005-0000-0000-0000EFDC0000}"/>
    <cellStyle name="Note 3 3 2 2" xfId="1759" xr:uid="{00000000-0005-0000-0000-0000F0DC0000}"/>
    <cellStyle name="Note 3 3 2 2 2" xfId="1760" xr:uid="{00000000-0005-0000-0000-0000F1DC0000}"/>
    <cellStyle name="Note 3 3 2 2 2 2" xfId="57074" xr:uid="{00000000-0005-0000-0000-0000F2DC0000}"/>
    <cellStyle name="Note 3 3 2 2 2 3" xfId="57075" xr:uid="{00000000-0005-0000-0000-0000F3DC0000}"/>
    <cellStyle name="Note 3 3 2 2 2 4" xfId="57076" xr:uid="{00000000-0005-0000-0000-0000F4DC0000}"/>
    <cellStyle name="Note 3 3 2 2 2 5" xfId="57077" xr:uid="{00000000-0005-0000-0000-0000F5DC0000}"/>
    <cellStyle name="Note 3 3 2 2 3" xfId="57078" xr:uid="{00000000-0005-0000-0000-0000F6DC0000}"/>
    <cellStyle name="Note 3 3 2 2 3 2" xfId="57079" xr:uid="{00000000-0005-0000-0000-0000F7DC0000}"/>
    <cellStyle name="Note 3 3 2 2 3 3" xfId="57080" xr:uid="{00000000-0005-0000-0000-0000F8DC0000}"/>
    <cellStyle name="Note 3 3 2 2 3 4" xfId="57081" xr:uid="{00000000-0005-0000-0000-0000F9DC0000}"/>
    <cellStyle name="Note 3 3 2 2 3 5" xfId="57082" xr:uid="{00000000-0005-0000-0000-0000FADC0000}"/>
    <cellStyle name="Note 3 3 2 2 4" xfId="57083" xr:uid="{00000000-0005-0000-0000-0000FBDC0000}"/>
    <cellStyle name="Note 3 3 2 2 4 2" xfId="57084" xr:uid="{00000000-0005-0000-0000-0000FCDC0000}"/>
    <cellStyle name="Note 3 3 2 2 5" xfId="57085" xr:uid="{00000000-0005-0000-0000-0000FDDC0000}"/>
    <cellStyle name="Note 3 3 2 2 5 2" xfId="57086" xr:uid="{00000000-0005-0000-0000-0000FEDC0000}"/>
    <cellStyle name="Note 3 3 2 2 6" xfId="57087" xr:uid="{00000000-0005-0000-0000-0000FFDC0000}"/>
    <cellStyle name="Note 3 3 2 2 6 2" xfId="57088" xr:uid="{00000000-0005-0000-0000-000000DD0000}"/>
    <cellStyle name="Note 3 3 2 2 7" xfId="57089" xr:uid="{00000000-0005-0000-0000-000001DD0000}"/>
    <cellStyle name="Note 3 3 2 3" xfId="1761" xr:uid="{00000000-0005-0000-0000-000002DD0000}"/>
    <cellStyle name="Note 3 3 2 3 2" xfId="57090" xr:uid="{00000000-0005-0000-0000-000003DD0000}"/>
    <cellStyle name="Note 3 3 2 3 3" xfId="57091" xr:uid="{00000000-0005-0000-0000-000004DD0000}"/>
    <cellStyle name="Note 3 3 2 3 4" xfId="57092" xr:uid="{00000000-0005-0000-0000-000005DD0000}"/>
    <cellStyle name="Note 3 3 2 3 5" xfId="57093" xr:uid="{00000000-0005-0000-0000-000006DD0000}"/>
    <cellStyle name="Note 3 3 2 4" xfId="57094" xr:uid="{00000000-0005-0000-0000-000007DD0000}"/>
    <cellStyle name="Note 3 3 2 4 2" xfId="57095" xr:uid="{00000000-0005-0000-0000-000008DD0000}"/>
    <cellStyle name="Note 3 3 2 4 3" xfId="57096" xr:uid="{00000000-0005-0000-0000-000009DD0000}"/>
    <cellStyle name="Note 3 3 2 4 4" xfId="57097" xr:uid="{00000000-0005-0000-0000-00000ADD0000}"/>
    <cellStyle name="Note 3 3 2 4 5" xfId="57098" xr:uid="{00000000-0005-0000-0000-00000BDD0000}"/>
    <cellStyle name="Note 3 3 2 5" xfId="57099" xr:uid="{00000000-0005-0000-0000-00000CDD0000}"/>
    <cellStyle name="Note 3 3 2 5 2" xfId="57100" xr:uid="{00000000-0005-0000-0000-00000DDD0000}"/>
    <cellStyle name="Note 3 3 2 6" xfId="57101" xr:uid="{00000000-0005-0000-0000-00000EDD0000}"/>
    <cellStyle name="Note 3 3 2 6 2" xfId="57102" xr:uid="{00000000-0005-0000-0000-00000FDD0000}"/>
    <cellStyle name="Note 3 3 2 7" xfId="57103" xr:uid="{00000000-0005-0000-0000-000010DD0000}"/>
    <cellStyle name="Note 3 3 2 7 2" xfId="57104" xr:uid="{00000000-0005-0000-0000-000011DD0000}"/>
    <cellStyle name="Note 3 3 2 8" xfId="57105" xr:uid="{00000000-0005-0000-0000-000012DD0000}"/>
    <cellStyle name="Note 3 3 20" xfId="57106" xr:uid="{00000000-0005-0000-0000-000013DD0000}"/>
    <cellStyle name="Note 3 3 20 2" xfId="57107" xr:uid="{00000000-0005-0000-0000-000014DD0000}"/>
    <cellStyle name="Note 3 3 21" xfId="57108" xr:uid="{00000000-0005-0000-0000-000015DD0000}"/>
    <cellStyle name="Note 3 3 3" xfId="1762" xr:uid="{00000000-0005-0000-0000-000016DD0000}"/>
    <cellStyle name="Note 3 3 3 2" xfId="1763" xr:uid="{00000000-0005-0000-0000-000017DD0000}"/>
    <cellStyle name="Note 3 3 3 2 2" xfId="1764" xr:uid="{00000000-0005-0000-0000-000018DD0000}"/>
    <cellStyle name="Note 3 3 3 2 2 2" xfId="57109" xr:uid="{00000000-0005-0000-0000-000019DD0000}"/>
    <cellStyle name="Note 3 3 3 2 2 3" xfId="57110" xr:uid="{00000000-0005-0000-0000-00001ADD0000}"/>
    <cellStyle name="Note 3 3 3 2 2 4" xfId="57111" xr:uid="{00000000-0005-0000-0000-00001BDD0000}"/>
    <cellStyle name="Note 3 3 3 2 2 5" xfId="57112" xr:uid="{00000000-0005-0000-0000-00001CDD0000}"/>
    <cellStyle name="Note 3 3 3 2 3" xfId="57113" xr:uid="{00000000-0005-0000-0000-00001DDD0000}"/>
    <cellStyle name="Note 3 3 3 2 3 2" xfId="57114" xr:uid="{00000000-0005-0000-0000-00001EDD0000}"/>
    <cellStyle name="Note 3 3 3 2 3 3" xfId="57115" xr:uid="{00000000-0005-0000-0000-00001FDD0000}"/>
    <cellStyle name="Note 3 3 3 2 3 4" xfId="57116" xr:uid="{00000000-0005-0000-0000-000020DD0000}"/>
    <cellStyle name="Note 3 3 3 2 3 5" xfId="57117" xr:uid="{00000000-0005-0000-0000-000021DD0000}"/>
    <cellStyle name="Note 3 3 3 2 4" xfId="57118" xr:uid="{00000000-0005-0000-0000-000022DD0000}"/>
    <cellStyle name="Note 3 3 3 2 4 2" xfId="57119" xr:uid="{00000000-0005-0000-0000-000023DD0000}"/>
    <cellStyle name="Note 3 3 3 2 5" xfId="57120" xr:uid="{00000000-0005-0000-0000-000024DD0000}"/>
    <cellStyle name="Note 3 3 3 2 5 2" xfId="57121" xr:uid="{00000000-0005-0000-0000-000025DD0000}"/>
    <cellStyle name="Note 3 3 3 2 6" xfId="57122" xr:uid="{00000000-0005-0000-0000-000026DD0000}"/>
    <cellStyle name="Note 3 3 3 2 6 2" xfId="57123" xr:uid="{00000000-0005-0000-0000-000027DD0000}"/>
    <cellStyle name="Note 3 3 3 2 7" xfId="57124" xr:uid="{00000000-0005-0000-0000-000028DD0000}"/>
    <cellStyle name="Note 3 3 3 3" xfId="1765" xr:uid="{00000000-0005-0000-0000-000029DD0000}"/>
    <cellStyle name="Note 3 3 3 3 2" xfId="57125" xr:uid="{00000000-0005-0000-0000-00002ADD0000}"/>
    <cellStyle name="Note 3 3 3 3 3" xfId="57126" xr:uid="{00000000-0005-0000-0000-00002BDD0000}"/>
    <cellStyle name="Note 3 3 3 3 4" xfId="57127" xr:uid="{00000000-0005-0000-0000-00002CDD0000}"/>
    <cellStyle name="Note 3 3 3 3 5" xfId="57128" xr:uid="{00000000-0005-0000-0000-00002DDD0000}"/>
    <cellStyle name="Note 3 3 3 4" xfId="57129" xr:uid="{00000000-0005-0000-0000-00002EDD0000}"/>
    <cellStyle name="Note 3 3 3 4 2" xfId="57130" xr:uid="{00000000-0005-0000-0000-00002FDD0000}"/>
    <cellStyle name="Note 3 3 3 4 3" xfId="57131" xr:uid="{00000000-0005-0000-0000-000030DD0000}"/>
    <cellStyle name="Note 3 3 3 4 4" xfId="57132" xr:uid="{00000000-0005-0000-0000-000031DD0000}"/>
    <cellStyle name="Note 3 3 3 4 5" xfId="57133" xr:uid="{00000000-0005-0000-0000-000032DD0000}"/>
    <cellStyle name="Note 3 3 3 5" xfId="57134" xr:uid="{00000000-0005-0000-0000-000033DD0000}"/>
    <cellStyle name="Note 3 3 3 5 2" xfId="57135" xr:uid="{00000000-0005-0000-0000-000034DD0000}"/>
    <cellStyle name="Note 3 3 3 6" xfId="57136" xr:uid="{00000000-0005-0000-0000-000035DD0000}"/>
    <cellStyle name="Note 3 3 3 6 2" xfId="57137" xr:uid="{00000000-0005-0000-0000-000036DD0000}"/>
    <cellStyle name="Note 3 3 3 7" xfId="57138" xr:uid="{00000000-0005-0000-0000-000037DD0000}"/>
    <cellStyle name="Note 3 3 3 7 2" xfId="57139" xr:uid="{00000000-0005-0000-0000-000038DD0000}"/>
    <cellStyle name="Note 3 3 3 8" xfId="57140" xr:uid="{00000000-0005-0000-0000-000039DD0000}"/>
    <cellStyle name="Note 3 3 4" xfId="1766" xr:uid="{00000000-0005-0000-0000-00003ADD0000}"/>
    <cellStyle name="Note 3 3 4 2" xfId="1767" xr:uid="{00000000-0005-0000-0000-00003BDD0000}"/>
    <cellStyle name="Note 3 3 4 2 2" xfId="1768" xr:uid="{00000000-0005-0000-0000-00003CDD0000}"/>
    <cellStyle name="Note 3 3 4 2 2 2" xfId="57141" xr:uid="{00000000-0005-0000-0000-00003DDD0000}"/>
    <cellStyle name="Note 3 3 4 2 2 3" xfId="57142" xr:uid="{00000000-0005-0000-0000-00003EDD0000}"/>
    <cellStyle name="Note 3 3 4 2 2 4" xfId="57143" xr:uid="{00000000-0005-0000-0000-00003FDD0000}"/>
    <cellStyle name="Note 3 3 4 2 2 5" xfId="57144" xr:uid="{00000000-0005-0000-0000-000040DD0000}"/>
    <cellStyle name="Note 3 3 4 2 3" xfId="57145" xr:uid="{00000000-0005-0000-0000-000041DD0000}"/>
    <cellStyle name="Note 3 3 4 2 3 2" xfId="57146" xr:uid="{00000000-0005-0000-0000-000042DD0000}"/>
    <cellStyle name="Note 3 3 4 2 3 3" xfId="57147" xr:uid="{00000000-0005-0000-0000-000043DD0000}"/>
    <cellStyle name="Note 3 3 4 2 3 4" xfId="57148" xr:uid="{00000000-0005-0000-0000-000044DD0000}"/>
    <cellStyle name="Note 3 3 4 2 3 5" xfId="57149" xr:uid="{00000000-0005-0000-0000-000045DD0000}"/>
    <cellStyle name="Note 3 3 4 2 4" xfId="57150" xr:uid="{00000000-0005-0000-0000-000046DD0000}"/>
    <cellStyle name="Note 3 3 4 2 4 2" xfId="57151" xr:uid="{00000000-0005-0000-0000-000047DD0000}"/>
    <cellStyle name="Note 3 3 4 2 5" xfId="57152" xr:uid="{00000000-0005-0000-0000-000048DD0000}"/>
    <cellStyle name="Note 3 3 4 2 5 2" xfId="57153" xr:uid="{00000000-0005-0000-0000-000049DD0000}"/>
    <cellStyle name="Note 3 3 4 2 6" xfId="57154" xr:uid="{00000000-0005-0000-0000-00004ADD0000}"/>
    <cellStyle name="Note 3 3 4 2 6 2" xfId="57155" xr:uid="{00000000-0005-0000-0000-00004BDD0000}"/>
    <cellStyle name="Note 3 3 4 2 7" xfId="57156" xr:uid="{00000000-0005-0000-0000-00004CDD0000}"/>
    <cellStyle name="Note 3 3 4 3" xfId="1769" xr:uid="{00000000-0005-0000-0000-00004DDD0000}"/>
    <cellStyle name="Note 3 3 4 3 2" xfId="57157" xr:uid="{00000000-0005-0000-0000-00004EDD0000}"/>
    <cellStyle name="Note 3 3 4 3 3" xfId="57158" xr:uid="{00000000-0005-0000-0000-00004FDD0000}"/>
    <cellStyle name="Note 3 3 4 3 4" xfId="57159" xr:uid="{00000000-0005-0000-0000-000050DD0000}"/>
    <cellStyle name="Note 3 3 4 3 5" xfId="57160" xr:uid="{00000000-0005-0000-0000-000051DD0000}"/>
    <cellStyle name="Note 3 3 4 4" xfId="57161" xr:uid="{00000000-0005-0000-0000-000052DD0000}"/>
    <cellStyle name="Note 3 3 4 4 2" xfId="57162" xr:uid="{00000000-0005-0000-0000-000053DD0000}"/>
    <cellStyle name="Note 3 3 4 4 3" xfId="57163" xr:uid="{00000000-0005-0000-0000-000054DD0000}"/>
    <cellStyle name="Note 3 3 4 4 4" xfId="57164" xr:uid="{00000000-0005-0000-0000-000055DD0000}"/>
    <cellStyle name="Note 3 3 4 4 5" xfId="57165" xr:uid="{00000000-0005-0000-0000-000056DD0000}"/>
    <cellStyle name="Note 3 3 4 5" xfId="57166" xr:uid="{00000000-0005-0000-0000-000057DD0000}"/>
    <cellStyle name="Note 3 3 4 5 2" xfId="57167" xr:uid="{00000000-0005-0000-0000-000058DD0000}"/>
    <cellStyle name="Note 3 3 4 6" xfId="57168" xr:uid="{00000000-0005-0000-0000-000059DD0000}"/>
    <cellStyle name="Note 3 3 4 6 2" xfId="57169" xr:uid="{00000000-0005-0000-0000-00005ADD0000}"/>
    <cellStyle name="Note 3 3 4 7" xfId="57170" xr:uid="{00000000-0005-0000-0000-00005BDD0000}"/>
    <cellStyle name="Note 3 3 4 7 2" xfId="57171" xr:uid="{00000000-0005-0000-0000-00005CDD0000}"/>
    <cellStyle name="Note 3 3 4 8" xfId="57172" xr:uid="{00000000-0005-0000-0000-00005DDD0000}"/>
    <cellStyle name="Note 3 3 5" xfId="1770" xr:uid="{00000000-0005-0000-0000-00005EDD0000}"/>
    <cellStyle name="Note 3 3 5 2" xfId="1771" xr:uid="{00000000-0005-0000-0000-00005FDD0000}"/>
    <cellStyle name="Note 3 3 5 2 2" xfId="1772" xr:uid="{00000000-0005-0000-0000-000060DD0000}"/>
    <cellStyle name="Note 3 3 5 2 2 2" xfId="57173" xr:uid="{00000000-0005-0000-0000-000061DD0000}"/>
    <cellStyle name="Note 3 3 5 2 2 3" xfId="57174" xr:uid="{00000000-0005-0000-0000-000062DD0000}"/>
    <cellStyle name="Note 3 3 5 2 2 4" xfId="57175" xr:uid="{00000000-0005-0000-0000-000063DD0000}"/>
    <cellStyle name="Note 3 3 5 2 2 5" xfId="57176" xr:uid="{00000000-0005-0000-0000-000064DD0000}"/>
    <cellStyle name="Note 3 3 5 2 3" xfId="57177" xr:uid="{00000000-0005-0000-0000-000065DD0000}"/>
    <cellStyle name="Note 3 3 5 2 3 2" xfId="57178" xr:uid="{00000000-0005-0000-0000-000066DD0000}"/>
    <cellStyle name="Note 3 3 5 2 3 3" xfId="57179" xr:uid="{00000000-0005-0000-0000-000067DD0000}"/>
    <cellStyle name="Note 3 3 5 2 3 4" xfId="57180" xr:uid="{00000000-0005-0000-0000-000068DD0000}"/>
    <cellStyle name="Note 3 3 5 2 3 5" xfId="57181" xr:uid="{00000000-0005-0000-0000-000069DD0000}"/>
    <cellStyle name="Note 3 3 5 2 4" xfId="57182" xr:uid="{00000000-0005-0000-0000-00006ADD0000}"/>
    <cellStyle name="Note 3 3 5 2 4 2" xfId="57183" xr:uid="{00000000-0005-0000-0000-00006BDD0000}"/>
    <cellStyle name="Note 3 3 5 2 5" xfId="57184" xr:uid="{00000000-0005-0000-0000-00006CDD0000}"/>
    <cellStyle name="Note 3 3 5 2 5 2" xfId="57185" xr:uid="{00000000-0005-0000-0000-00006DDD0000}"/>
    <cellStyle name="Note 3 3 5 2 6" xfId="57186" xr:uid="{00000000-0005-0000-0000-00006EDD0000}"/>
    <cellStyle name="Note 3 3 5 2 6 2" xfId="57187" xr:uid="{00000000-0005-0000-0000-00006FDD0000}"/>
    <cellStyle name="Note 3 3 5 2 7" xfId="57188" xr:uid="{00000000-0005-0000-0000-000070DD0000}"/>
    <cellStyle name="Note 3 3 5 3" xfId="1773" xr:uid="{00000000-0005-0000-0000-000071DD0000}"/>
    <cellStyle name="Note 3 3 5 3 2" xfId="57189" xr:uid="{00000000-0005-0000-0000-000072DD0000}"/>
    <cellStyle name="Note 3 3 5 3 3" xfId="57190" xr:uid="{00000000-0005-0000-0000-000073DD0000}"/>
    <cellStyle name="Note 3 3 5 3 4" xfId="57191" xr:uid="{00000000-0005-0000-0000-000074DD0000}"/>
    <cellStyle name="Note 3 3 5 3 5" xfId="57192" xr:uid="{00000000-0005-0000-0000-000075DD0000}"/>
    <cellStyle name="Note 3 3 5 4" xfId="57193" xr:uid="{00000000-0005-0000-0000-000076DD0000}"/>
    <cellStyle name="Note 3 3 5 4 2" xfId="57194" xr:uid="{00000000-0005-0000-0000-000077DD0000}"/>
    <cellStyle name="Note 3 3 5 4 3" xfId="57195" xr:uid="{00000000-0005-0000-0000-000078DD0000}"/>
    <cellStyle name="Note 3 3 5 4 4" xfId="57196" xr:uid="{00000000-0005-0000-0000-000079DD0000}"/>
    <cellStyle name="Note 3 3 5 4 5" xfId="57197" xr:uid="{00000000-0005-0000-0000-00007ADD0000}"/>
    <cellStyle name="Note 3 3 5 5" xfId="57198" xr:uid="{00000000-0005-0000-0000-00007BDD0000}"/>
    <cellStyle name="Note 3 3 5 5 2" xfId="57199" xr:uid="{00000000-0005-0000-0000-00007CDD0000}"/>
    <cellStyle name="Note 3 3 5 6" xfId="57200" xr:uid="{00000000-0005-0000-0000-00007DDD0000}"/>
    <cellStyle name="Note 3 3 5 6 2" xfId="57201" xr:uid="{00000000-0005-0000-0000-00007EDD0000}"/>
    <cellStyle name="Note 3 3 5 7" xfId="57202" xr:uid="{00000000-0005-0000-0000-00007FDD0000}"/>
    <cellStyle name="Note 3 3 5 7 2" xfId="57203" xr:uid="{00000000-0005-0000-0000-000080DD0000}"/>
    <cellStyle name="Note 3 3 5 8" xfId="57204" xr:uid="{00000000-0005-0000-0000-000081DD0000}"/>
    <cellStyle name="Note 3 3 6" xfId="1774" xr:uid="{00000000-0005-0000-0000-000082DD0000}"/>
    <cellStyle name="Note 3 3 6 2" xfId="1775" xr:uid="{00000000-0005-0000-0000-000083DD0000}"/>
    <cellStyle name="Note 3 3 6 2 2" xfId="57205" xr:uid="{00000000-0005-0000-0000-000084DD0000}"/>
    <cellStyle name="Note 3 3 6 2 2 2" xfId="57206" xr:uid="{00000000-0005-0000-0000-000085DD0000}"/>
    <cellStyle name="Note 3 3 6 2 2 3" xfId="57207" xr:uid="{00000000-0005-0000-0000-000086DD0000}"/>
    <cellStyle name="Note 3 3 6 2 2 4" xfId="57208" xr:uid="{00000000-0005-0000-0000-000087DD0000}"/>
    <cellStyle name="Note 3 3 6 2 2 5" xfId="57209" xr:uid="{00000000-0005-0000-0000-000088DD0000}"/>
    <cellStyle name="Note 3 3 6 2 3" xfId="57210" xr:uid="{00000000-0005-0000-0000-000089DD0000}"/>
    <cellStyle name="Note 3 3 6 2 3 2" xfId="57211" xr:uid="{00000000-0005-0000-0000-00008ADD0000}"/>
    <cellStyle name="Note 3 3 6 2 3 3" xfId="57212" xr:uid="{00000000-0005-0000-0000-00008BDD0000}"/>
    <cellStyle name="Note 3 3 6 2 3 4" xfId="57213" xr:uid="{00000000-0005-0000-0000-00008CDD0000}"/>
    <cellStyle name="Note 3 3 6 2 3 5" xfId="57214" xr:uid="{00000000-0005-0000-0000-00008DDD0000}"/>
    <cellStyle name="Note 3 3 6 2 4" xfId="57215" xr:uid="{00000000-0005-0000-0000-00008EDD0000}"/>
    <cellStyle name="Note 3 3 6 2 4 2" xfId="57216" xr:uid="{00000000-0005-0000-0000-00008FDD0000}"/>
    <cellStyle name="Note 3 3 6 2 5" xfId="57217" xr:uid="{00000000-0005-0000-0000-000090DD0000}"/>
    <cellStyle name="Note 3 3 6 2 5 2" xfId="57218" xr:uid="{00000000-0005-0000-0000-000091DD0000}"/>
    <cellStyle name="Note 3 3 6 2 6" xfId="57219" xr:uid="{00000000-0005-0000-0000-000092DD0000}"/>
    <cellStyle name="Note 3 3 6 2 6 2" xfId="57220" xr:uid="{00000000-0005-0000-0000-000093DD0000}"/>
    <cellStyle name="Note 3 3 6 2 7" xfId="57221" xr:uid="{00000000-0005-0000-0000-000094DD0000}"/>
    <cellStyle name="Note 3 3 6 3" xfId="57222" xr:uid="{00000000-0005-0000-0000-000095DD0000}"/>
    <cellStyle name="Note 3 3 6 3 2" xfId="57223" xr:uid="{00000000-0005-0000-0000-000096DD0000}"/>
    <cellStyle name="Note 3 3 6 3 3" xfId="57224" xr:uid="{00000000-0005-0000-0000-000097DD0000}"/>
    <cellStyle name="Note 3 3 6 3 4" xfId="57225" xr:uid="{00000000-0005-0000-0000-000098DD0000}"/>
    <cellStyle name="Note 3 3 6 3 5" xfId="57226" xr:uid="{00000000-0005-0000-0000-000099DD0000}"/>
    <cellStyle name="Note 3 3 6 4" xfId="57227" xr:uid="{00000000-0005-0000-0000-00009ADD0000}"/>
    <cellStyle name="Note 3 3 6 4 2" xfId="57228" xr:uid="{00000000-0005-0000-0000-00009BDD0000}"/>
    <cellStyle name="Note 3 3 6 4 3" xfId="57229" xr:uid="{00000000-0005-0000-0000-00009CDD0000}"/>
    <cellStyle name="Note 3 3 6 4 4" xfId="57230" xr:uid="{00000000-0005-0000-0000-00009DDD0000}"/>
    <cellStyle name="Note 3 3 6 4 5" xfId="57231" xr:uid="{00000000-0005-0000-0000-00009EDD0000}"/>
    <cellStyle name="Note 3 3 6 5" xfId="57232" xr:uid="{00000000-0005-0000-0000-00009FDD0000}"/>
    <cellStyle name="Note 3 3 6 5 2" xfId="57233" xr:uid="{00000000-0005-0000-0000-0000A0DD0000}"/>
    <cellStyle name="Note 3 3 6 6" xfId="57234" xr:uid="{00000000-0005-0000-0000-0000A1DD0000}"/>
    <cellStyle name="Note 3 3 6 6 2" xfId="57235" xr:uid="{00000000-0005-0000-0000-0000A2DD0000}"/>
    <cellStyle name="Note 3 3 6 7" xfId="57236" xr:uid="{00000000-0005-0000-0000-0000A3DD0000}"/>
    <cellStyle name="Note 3 3 6 7 2" xfId="57237" xr:uid="{00000000-0005-0000-0000-0000A4DD0000}"/>
    <cellStyle name="Note 3 3 6 8" xfId="57238" xr:uid="{00000000-0005-0000-0000-0000A5DD0000}"/>
    <cellStyle name="Note 3 3 7" xfId="1776" xr:uid="{00000000-0005-0000-0000-0000A6DD0000}"/>
    <cellStyle name="Note 3 3 7 2" xfId="57239" xr:uid="{00000000-0005-0000-0000-0000A7DD0000}"/>
    <cellStyle name="Note 3 3 7 2 2" xfId="57240" xr:uid="{00000000-0005-0000-0000-0000A8DD0000}"/>
    <cellStyle name="Note 3 3 7 2 2 2" xfId="57241" xr:uid="{00000000-0005-0000-0000-0000A9DD0000}"/>
    <cellStyle name="Note 3 3 7 2 2 3" xfId="57242" xr:uid="{00000000-0005-0000-0000-0000AADD0000}"/>
    <cellStyle name="Note 3 3 7 2 2 4" xfId="57243" xr:uid="{00000000-0005-0000-0000-0000ABDD0000}"/>
    <cellStyle name="Note 3 3 7 2 2 5" xfId="57244" xr:uid="{00000000-0005-0000-0000-0000ACDD0000}"/>
    <cellStyle name="Note 3 3 7 2 3" xfId="57245" xr:uid="{00000000-0005-0000-0000-0000ADDD0000}"/>
    <cellStyle name="Note 3 3 7 2 3 2" xfId="57246" xr:uid="{00000000-0005-0000-0000-0000AEDD0000}"/>
    <cellStyle name="Note 3 3 7 2 3 3" xfId="57247" xr:uid="{00000000-0005-0000-0000-0000AFDD0000}"/>
    <cellStyle name="Note 3 3 7 2 3 4" xfId="57248" xr:uid="{00000000-0005-0000-0000-0000B0DD0000}"/>
    <cellStyle name="Note 3 3 7 2 3 5" xfId="57249" xr:uid="{00000000-0005-0000-0000-0000B1DD0000}"/>
    <cellStyle name="Note 3 3 7 2 4" xfId="57250" xr:uid="{00000000-0005-0000-0000-0000B2DD0000}"/>
    <cellStyle name="Note 3 3 7 2 4 2" xfId="57251" xr:uid="{00000000-0005-0000-0000-0000B3DD0000}"/>
    <cellStyle name="Note 3 3 7 2 5" xfId="57252" xr:uid="{00000000-0005-0000-0000-0000B4DD0000}"/>
    <cellStyle name="Note 3 3 7 2 5 2" xfId="57253" xr:uid="{00000000-0005-0000-0000-0000B5DD0000}"/>
    <cellStyle name="Note 3 3 7 2 6" xfId="57254" xr:uid="{00000000-0005-0000-0000-0000B6DD0000}"/>
    <cellStyle name="Note 3 3 7 2 6 2" xfId="57255" xr:uid="{00000000-0005-0000-0000-0000B7DD0000}"/>
    <cellStyle name="Note 3 3 7 2 7" xfId="57256" xr:uid="{00000000-0005-0000-0000-0000B8DD0000}"/>
    <cellStyle name="Note 3 3 7 3" xfId="57257" xr:uid="{00000000-0005-0000-0000-0000B9DD0000}"/>
    <cellStyle name="Note 3 3 7 3 2" xfId="57258" xr:uid="{00000000-0005-0000-0000-0000BADD0000}"/>
    <cellStyle name="Note 3 3 7 3 3" xfId="57259" xr:uid="{00000000-0005-0000-0000-0000BBDD0000}"/>
    <cellStyle name="Note 3 3 7 3 4" xfId="57260" xr:uid="{00000000-0005-0000-0000-0000BCDD0000}"/>
    <cellStyle name="Note 3 3 7 3 5" xfId="57261" xr:uid="{00000000-0005-0000-0000-0000BDDD0000}"/>
    <cellStyle name="Note 3 3 7 4" xfId="57262" xr:uid="{00000000-0005-0000-0000-0000BEDD0000}"/>
    <cellStyle name="Note 3 3 7 4 2" xfId="57263" xr:uid="{00000000-0005-0000-0000-0000BFDD0000}"/>
    <cellStyle name="Note 3 3 7 4 3" xfId="57264" xr:uid="{00000000-0005-0000-0000-0000C0DD0000}"/>
    <cellStyle name="Note 3 3 7 4 4" xfId="57265" xr:uid="{00000000-0005-0000-0000-0000C1DD0000}"/>
    <cellStyle name="Note 3 3 7 4 5" xfId="57266" xr:uid="{00000000-0005-0000-0000-0000C2DD0000}"/>
    <cellStyle name="Note 3 3 7 5" xfId="57267" xr:uid="{00000000-0005-0000-0000-0000C3DD0000}"/>
    <cellStyle name="Note 3 3 7 5 2" xfId="57268" xr:uid="{00000000-0005-0000-0000-0000C4DD0000}"/>
    <cellStyle name="Note 3 3 7 6" xfId="57269" xr:uid="{00000000-0005-0000-0000-0000C5DD0000}"/>
    <cellStyle name="Note 3 3 7 6 2" xfId="57270" xr:uid="{00000000-0005-0000-0000-0000C6DD0000}"/>
    <cellStyle name="Note 3 3 7 7" xfId="57271" xr:uid="{00000000-0005-0000-0000-0000C7DD0000}"/>
    <cellStyle name="Note 3 3 7 7 2" xfId="57272" xr:uid="{00000000-0005-0000-0000-0000C8DD0000}"/>
    <cellStyle name="Note 3 3 7 8" xfId="57273" xr:uid="{00000000-0005-0000-0000-0000C9DD0000}"/>
    <cellStyle name="Note 3 3 8" xfId="57274" xr:uid="{00000000-0005-0000-0000-0000CADD0000}"/>
    <cellStyle name="Note 3 3 8 2" xfId="57275" xr:uid="{00000000-0005-0000-0000-0000CBDD0000}"/>
    <cellStyle name="Note 3 3 8 2 2" xfId="57276" xr:uid="{00000000-0005-0000-0000-0000CCDD0000}"/>
    <cellStyle name="Note 3 3 8 2 2 2" xfId="57277" xr:uid="{00000000-0005-0000-0000-0000CDDD0000}"/>
    <cellStyle name="Note 3 3 8 2 2 3" xfId="57278" xr:uid="{00000000-0005-0000-0000-0000CEDD0000}"/>
    <cellStyle name="Note 3 3 8 2 2 4" xfId="57279" xr:uid="{00000000-0005-0000-0000-0000CFDD0000}"/>
    <cellStyle name="Note 3 3 8 2 2 5" xfId="57280" xr:uid="{00000000-0005-0000-0000-0000D0DD0000}"/>
    <cellStyle name="Note 3 3 8 2 3" xfId="57281" xr:uid="{00000000-0005-0000-0000-0000D1DD0000}"/>
    <cellStyle name="Note 3 3 8 2 3 2" xfId="57282" xr:uid="{00000000-0005-0000-0000-0000D2DD0000}"/>
    <cellStyle name="Note 3 3 8 2 3 3" xfId="57283" xr:uid="{00000000-0005-0000-0000-0000D3DD0000}"/>
    <cellStyle name="Note 3 3 8 2 3 4" xfId="57284" xr:uid="{00000000-0005-0000-0000-0000D4DD0000}"/>
    <cellStyle name="Note 3 3 8 2 3 5" xfId="57285" xr:uid="{00000000-0005-0000-0000-0000D5DD0000}"/>
    <cellStyle name="Note 3 3 8 2 4" xfId="57286" xr:uid="{00000000-0005-0000-0000-0000D6DD0000}"/>
    <cellStyle name="Note 3 3 8 2 4 2" xfId="57287" xr:uid="{00000000-0005-0000-0000-0000D7DD0000}"/>
    <cellStyle name="Note 3 3 8 2 5" xfId="57288" xr:uid="{00000000-0005-0000-0000-0000D8DD0000}"/>
    <cellStyle name="Note 3 3 8 2 5 2" xfId="57289" xr:uid="{00000000-0005-0000-0000-0000D9DD0000}"/>
    <cellStyle name="Note 3 3 8 2 6" xfId="57290" xr:uid="{00000000-0005-0000-0000-0000DADD0000}"/>
    <cellStyle name="Note 3 3 8 2 6 2" xfId="57291" xr:uid="{00000000-0005-0000-0000-0000DBDD0000}"/>
    <cellStyle name="Note 3 3 8 2 7" xfId="57292" xr:uid="{00000000-0005-0000-0000-0000DCDD0000}"/>
    <cellStyle name="Note 3 3 8 3" xfId="57293" xr:uid="{00000000-0005-0000-0000-0000DDDD0000}"/>
    <cellStyle name="Note 3 3 8 3 2" xfId="57294" xr:uid="{00000000-0005-0000-0000-0000DEDD0000}"/>
    <cellStyle name="Note 3 3 8 3 3" xfId="57295" xr:uid="{00000000-0005-0000-0000-0000DFDD0000}"/>
    <cellStyle name="Note 3 3 8 3 4" xfId="57296" xr:uid="{00000000-0005-0000-0000-0000E0DD0000}"/>
    <cellStyle name="Note 3 3 8 3 5" xfId="57297" xr:uid="{00000000-0005-0000-0000-0000E1DD0000}"/>
    <cellStyle name="Note 3 3 8 4" xfId="57298" xr:uid="{00000000-0005-0000-0000-0000E2DD0000}"/>
    <cellStyle name="Note 3 3 8 4 2" xfId="57299" xr:uid="{00000000-0005-0000-0000-0000E3DD0000}"/>
    <cellStyle name="Note 3 3 8 4 3" xfId="57300" xr:uid="{00000000-0005-0000-0000-0000E4DD0000}"/>
    <cellStyle name="Note 3 3 8 4 4" xfId="57301" xr:uid="{00000000-0005-0000-0000-0000E5DD0000}"/>
    <cellStyle name="Note 3 3 8 4 5" xfId="57302" xr:uid="{00000000-0005-0000-0000-0000E6DD0000}"/>
    <cellStyle name="Note 3 3 8 5" xfId="57303" xr:uid="{00000000-0005-0000-0000-0000E7DD0000}"/>
    <cellStyle name="Note 3 3 8 5 2" xfId="57304" xr:uid="{00000000-0005-0000-0000-0000E8DD0000}"/>
    <cellStyle name="Note 3 3 8 6" xfId="57305" xr:uid="{00000000-0005-0000-0000-0000E9DD0000}"/>
    <cellStyle name="Note 3 3 8 6 2" xfId="57306" xr:uid="{00000000-0005-0000-0000-0000EADD0000}"/>
    <cellStyle name="Note 3 3 8 7" xfId="57307" xr:uid="{00000000-0005-0000-0000-0000EBDD0000}"/>
    <cellStyle name="Note 3 3 8 7 2" xfId="57308" xr:uid="{00000000-0005-0000-0000-0000ECDD0000}"/>
    <cellStyle name="Note 3 3 8 8" xfId="57309" xr:uid="{00000000-0005-0000-0000-0000EDDD0000}"/>
    <cellStyle name="Note 3 3 9" xfId="57310" xr:uid="{00000000-0005-0000-0000-0000EEDD0000}"/>
    <cellStyle name="Note 3 3 9 2" xfId="57311" xr:uid="{00000000-0005-0000-0000-0000EFDD0000}"/>
    <cellStyle name="Note 3 3 9 2 2" xfId="57312" xr:uid="{00000000-0005-0000-0000-0000F0DD0000}"/>
    <cellStyle name="Note 3 3 9 2 2 2" xfId="57313" xr:uid="{00000000-0005-0000-0000-0000F1DD0000}"/>
    <cellStyle name="Note 3 3 9 2 2 3" xfId="57314" xr:uid="{00000000-0005-0000-0000-0000F2DD0000}"/>
    <cellStyle name="Note 3 3 9 2 2 4" xfId="57315" xr:uid="{00000000-0005-0000-0000-0000F3DD0000}"/>
    <cellStyle name="Note 3 3 9 2 2 5" xfId="57316" xr:uid="{00000000-0005-0000-0000-0000F4DD0000}"/>
    <cellStyle name="Note 3 3 9 2 3" xfId="57317" xr:uid="{00000000-0005-0000-0000-0000F5DD0000}"/>
    <cellStyle name="Note 3 3 9 2 3 2" xfId="57318" xr:uid="{00000000-0005-0000-0000-0000F6DD0000}"/>
    <cellStyle name="Note 3 3 9 2 3 3" xfId="57319" xr:uid="{00000000-0005-0000-0000-0000F7DD0000}"/>
    <cellStyle name="Note 3 3 9 2 3 4" xfId="57320" xr:uid="{00000000-0005-0000-0000-0000F8DD0000}"/>
    <cellStyle name="Note 3 3 9 2 3 5" xfId="57321" xr:uid="{00000000-0005-0000-0000-0000F9DD0000}"/>
    <cellStyle name="Note 3 3 9 2 4" xfId="57322" xr:uid="{00000000-0005-0000-0000-0000FADD0000}"/>
    <cellStyle name="Note 3 3 9 2 4 2" xfId="57323" xr:uid="{00000000-0005-0000-0000-0000FBDD0000}"/>
    <cellStyle name="Note 3 3 9 2 5" xfId="57324" xr:uid="{00000000-0005-0000-0000-0000FCDD0000}"/>
    <cellStyle name="Note 3 3 9 2 5 2" xfId="57325" xr:uid="{00000000-0005-0000-0000-0000FDDD0000}"/>
    <cellStyle name="Note 3 3 9 2 6" xfId="57326" xr:uid="{00000000-0005-0000-0000-0000FEDD0000}"/>
    <cellStyle name="Note 3 3 9 2 6 2" xfId="57327" xr:uid="{00000000-0005-0000-0000-0000FFDD0000}"/>
    <cellStyle name="Note 3 3 9 2 7" xfId="57328" xr:uid="{00000000-0005-0000-0000-000000DE0000}"/>
    <cellStyle name="Note 3 3 9 3" xfId="57329" xr:uid="{00000000-0005-0000-0000-000001DE0000}"/>
    <cellStyle name="Note 3 3 9 3 2" xfId="57330" xr:uid="{00000000-0005-0000-0000-000002DE0000}"/>
    <cellStyle name="Note 3 3 9 3 3" xfId="57331" xr:uid="{00000000-0005-0000-0000-000003DE0000}"/>
    <cellStyle name="Note 3 3 9 3 4" xfId="57332" xr:uid="{00000000-0005-0000-0000-000004DE0000}"/>
    <cellStyle name="Note 3 3 9 3 5" xfId="57333" xr:uid="{00000000-0005-0000-0000-000005DE0000}"/>
    <cellStyle name="Note 3 3 9 4" xfId="57334" xr:uid="{00000000-0005-0000-0000-000006DE0000}"/>
    <cellStyle name="Note 3 3 9 4 2" xfId="57335" xr:uid="{00000000-0005-0000-0000-000007DE0000}"/>
    <cellStyle name="Note 3 3 9 4 3" xfId="57336" xr:uid="{00000000-0005-0000-0000-000008DE0000}"/>
    <cellStyle name="Note 3 3 9 4 4" xfId="57337" xr:uid="{00000000-0005-0000-0000-000009DE0000}"/>
    <cellStyle name="Note 3 3 9 4 5" xfId="57338" xr:uid="{00000000-0005-0000-0000-00000ADE0000}"/>
    <cellStyle name="Note 3 3 9 5" xfId="57339" xr:uid="{00000000-0005-0000-0000-00000BDE0000}"/>
    <cellStyle name="Note 3 3 9 5 2" xfId="57340" xr:uid="{00000000-0005-0000-0000-00000CDE0000}"/>
    <cellStyle name="Note 3 3 9 6" xfId="57341" xr:uid="{00000000-0005-0000-0000-00000DDE0000}"/>
    <cellStyle name="Note 3 3 9 6 2" xfId="57342" xr:uid="{00000000-0005-0000-0000-00000EDE0000}"/>
    <cellStyle name="Note 3 3 9 7" xfId="57343" xr:uid="{00000000-0005-0000-0000-00000FDE0000}"/>
    <cellStyle name="Note 3 3 9 7 2" xfId="57344" xr:uid="{00000000-0005-0000-0000-000010DE0000}"/>
    <cellStyle name="Note 3 3 9 8" xfId="57345" xr:uid="{00000000-0005-0000-0000-000011DE0000}"/>
    <cellStyle name="Note 3 4" xfId="1777" xr:uid="{00000000-0005-0000-0000-000012DE0000}"/>
    <cellStyle name="Note 3 4 2" xfId="1778" xr:uid="{00000000-0005-0000-0000-000013DE0000}"/>
    <cellStyle name="Note 3 4 2 2" xfId="1779" xr:uid="{00000000-0005-0000-0000-000014DE0000}"/>
    <cellStyle name="Note 3 4 3" xfId="1780" xr:uid="{00000000-0005-0000-0000-000015DE0000}"/>
    <cellStyle name="Note 3 4 3 2" xfId="57346" xr:uid="{00000000-0005-0000-0000-000016DE0000}"/>
    <cellStyle name="Note 3 4 4" xfId="57347" xr:uid="{00000000-0005-0000-0000-000017DE0000}"/>
    <cellStyle name="Note 3 4 5" xfId="57348" xr:uid="{00000000-0005-0000-0000-000018DE0000}"/>
    <cellStyle name="Note 3 5" xfId="1781" xr:uid="{00000000-0005-0000-0000-000019DE0000}"/>
    <cellStyle name="Note 3 5 2" xfId="1782" xr:uid="{00000000-0005-0000-0000-00001ADE0000}"/>
    <cellStyle name="Note 3 5 2 2" xfId="1783" xr:uid="{00000000-0005-0000-0000-00001BDE0000}"/>
    <cellStyle name="Note 3 5 3" xfId="1784" xr:uid="{00000000-0005-0000-0000-00001CDE0000}"/>
    <cellStyle name="Note 3 5 3 2" xfId="57349" xr:uid="{00000000-0005-0000-0000-00001DDE0000}"/>
    <cellStyle name="Note 3 5 4" xfId="57350" xr:uid="{00000000-0005-0000-0000-00001EDE0000}"/>
    <cellStyle name="Note 3 5 5" xfId="57351" xr:uid="{00000000-0005-0000-0000-00001FDE0000}"/>
    <cellStyle name="Note 3 6" xfId="1785" xr:uid="{00000000-0005-0000-0000-000020DE0000}"/>
    <cellStyle name="Note 3 6 2" xfId="1786" xr:uid="{00000000-0005-0000-0000-000021DE0000}"/>
    <cellStyle name="Note 3 6 2 2" xfId="57352" xr:uid="{00000000-0005-0000-0000-000022DE0000}"/>
    <cellStyle name="Note 3 7" xfId="1787" xr:uid="{00000000-0005-0000-0000-000023DE0000}"/>
    <cellStyle name="Note 3 7 2" xfId="57353" xr:uid="{00000000-0005-0000-0000-000024DE0000}"/>
    <cellStyle name="Note 3 8" xfId="57354" xr:uid="{00000000-0005-0000-0000-000025DE0000}"/>
    <cellStyle name="Note 3 8 2" xfId="57355" xr:uid="{00000000-0005-0000-0000-000026DE0000}"/>
    <cellStyle name="Note 3_T-straight with PEDs adjustor" xfId="57356" xr:uid="{00000000-0005-0000-0000-000027DE0000}"/>
    <cellStyle name="Note 4" xfId="1788" xr:uid="{00000000-0005-0000-0000-000028DE0000}"/>
    <cellStyle name="Note 4 2" xfId="1789" xr:uid="{00000000-0005-0000-0000-000029DE0000}"/>
    <cellStyle name="Note 4 2 10" xfId="57357" xr:uid="{00000000-0005-0000-0000-00002ADE0000}"/>
    <cellStyle name="Note 4 2 10 2" xfId="57358" xr:uid="{00000000-0005-0000-0000-00002BDE0000}"/>
    <cellStyle name="Note 4 2 10 2 2" xfId="57359" xr:uid="{00000000-0005-0000-0000-00002CDE0000}"/>
    <cellStyle name="Note 4 2 10 2 2 2" xfId="57360" xr:uid="{00000000-0005-0000-0000-00002DDE0000}"/>
    <cellStyle name="Note 4 2 10 2 2 3" xfId="57361" xr:uid="{00000000-0005-0000-0000-00002EDE0000}"/>
    <cellStyle name="Note 4 2 10 2 2 4" xfId="57362" xr:uid="{00000000-0005-0000-0000-00002FDE0000}"/>
    <cellStyle name="Note 4 2 10 2 2 5" xfId="57363" xr:uid="{00000000-0005-0000-0000-000030DE0000}"/>
    <cellStyle name="Note 4 2 10 2 3" xfId="57364" xr:uid="{00000000-0005-0000-0000-000031DE0000}"/>
    <cellStyle name="Note 4 2 10 2 3 2" xfId="57365" xr:uid="{00000000-0005-0000-0000-000032DE0000}"/>
    <cellStyle name="Note 4 2 10 2 3 3" xfId="57366" xr:uid="{00000000-0005-0000-0000-000033DE0000}"/>
    <cellStyle name="Note 4 2 10 2 3 4" xfId="57367" xr:uid="{00000000-0005-0000-0000-000034DE0000}"/>
    <cellStyle name="Note 4 2 10 2 3 5" xfId="57368" xr:uid="{00000000-0005-0000-0000-000035DE0000}"/>
    <cellStyle name="Note 4 2 10 2 4" xfId="57369" xr:uid="{00000000-0005-0000-0000-000036DE0000}"/>
    <cellStyle name="Note 4 2 10 2 4 2" xfId="57370" xr:uid="{00000000-0005-0000-0000-000037DE0000}"/>
    <cellStyle name="Note 4 2 10 2 5" xfId="57371" xr:uid="{00000000-0005-0000-0000-000038DE0000}"/>
    <cellStyle name="Note 4 2 10 2 5 2" xfId="57372" xr:uid="{00000000-0005-0000-0000-000039DE0000}"/>
    <cellStyle name="Note 4 2 10 2 6" xfId="57373" xr:uid="{00000000-0005-0000-0000-00003ADE0000}"/>
    <cellStyle name="Note 4 2 10 2 6 2" xfId="57374" xr:uid="{00000000-0005-0000-0000-00003BDE0000}"/>
    <cellStyle name="Note 4 2 10 2 7" xfId="57375" xr:uid="{00000000-0005-0000-0000-00003CDE0000}"/>
    <cellStyle name="Note 4 2 10 3" xfId="57376" xr:uid="{00000000-0005-0000-0000-00003DDE0000}"/>
    <cellStyle name="Note 4 2 10 3 2" xfId="57377" xr:uid="{00000000-0005-0000-0000-00003EDE0000}"/>
    <cellStyle name="Note 4 2 10 3 3" xfId="57378" xr:uid="{00000000-0005-0000-0000-00003FDE0000}"/>
    <cellStyle name="Note 4 2 10 3 4" xfId="57379" xr:uid="{00000000-0005-0000-0000-000040DE0000}"/>
    <cellStyle name="Note 4 2 10 3 5" xfId="57380" xr:uid="{00000000-0005-0000-0000-000041DE0000}"/>
    <cellStyle name="Note 4 2 10 4" xfId="57381" xr:uid="{00000000-0005-0000-0000-000042DE0000}"/>
    <cellStyle name="Note 4 2 10 4 2" xfId="57382" xr:uid="{00000000-0005-0000-0000-000043DE0000}"/>
    <cellStyle name="Note 4 2 10 4 3" xfId="57383" xr:uid="{00000000-0005-0000-0000-000044DE0000}"/>
    <cellStyle name="Note 4 2 10 4 4" xfId="57384" xr:uid="{00000000-0005-0000-0000-000045DE0000}"/>
    <cellStyle name="Note 4 2 10 4 5" xfId="57385" xr:uid="{00000000-0005-0000-0000-000046DE0000}"/>
    <cellStyle name="Note 4 2 10 5" xfId="57386" xr:uid="{00000000-0005-0000-0000-000047DE0000}"/>
    <cellStyle name="Note 4 2 10 5 2" xfId="57387" xr:uid="{00000000-0005-0000-0000-000048DE0000}"/>
    <cellStyle name="Note 4 2 10 6" xfId="57388" xr:uid="{00000000-0005-0000-0000-000049DE0000}"/>
    <cellStyle name="Note 4 2 10 6 2" xfId="57389" xr:uid="{00000000-0005-0000-0000-00004ADE0000}"/>
    <cellStyle name="Note 4 2 10 7" xfId="57390" xr:uid="{00000000-0005-0000-0000-00004BDE0000}"/>
    <cellStyle name="Note 4 2 10 7 2" xfId="57391" xr:uid="{00000000-0005-0000-0000-00004CDE0000}"/>
    <cellStyle name="Note 4 2 10 8" xfId="57392" xr:uid="{00000000-0005-0000-0000-00004DDE0000}"/>
    <cellStyle name="Note 4 2 11" xfId="57393" xr:uid="{00000000-0005-0000-0000-00004EDE0000}"/>
    <cellStyle name="Note 4 2 11 2" xfId="57394" xr:uid="{00000000-0005-0000-0000-00004FDE0000}"/>
    <cellStyle name="Note 4 2 11 2 2" xfId="57395" xr:uid="{00000000-0005-0000-0000-000050DE0000}"/>
    <cellStyle name="Note 4 2 11 2 2 2" xfId="57396" xr:uid="{00000000-0005-0000-0000-000051DE0000}"/>
    <cellStyle name="Note 4 2 11 2 2 3" xfId="57397" xr:uid="{00000000-0005-0000-0000-000052DE0000}"/>
    <cellStyle name="Note 4 2 11 2 2 4" xfId="57398" xr:uid="{00000000-0005-0000-0000-000053DE0000}"/>
    <cellStyle name="Note 4 2 11 2 2 5" xfId="57399" xr:uid="{00000000-0005-0000-0000-000054DE0000}"/>
    <cellStyle name="Note 4 2 11 2 3" xfId="57400" xr:uid="{00000000-0005-0000-0000-000055DE0000}"/>
    <cellStyle name="Note 4 2 11 2 3 2" xfId="57401" xr:uid="{00000000-0005-0000-0000-000056DE0000}"/>
    <cellStyle name="Note 4 2 11 2 3 3" xfId="57402" xr:uid="{00000000-0005-0000-0000-000057DE0000}"/>
    <cellStyle name="Note 4 2 11 2 3 4" xfId="57403" xr:uid="{00000000-0005-0000-0000-000058DE0000}"/>
    <cellStyle name="Note 4 2 11 2 3 5" xfId="57404" xr:uid="{00000000-0005-0000-0000-000059DE0000}"/>
    <cellStyle name="Note 4 2 11 2 4" xfId="57405" xr:uid="{00000000-0005-0000-0000-00005ADE0000}"/>
    <cellStyle name="Note 4 2 11 2 4 2" xfId="57406" xr:uid="{00000000-0005-0000-0000-00005BDE0000}"/>
    <cellStyle name="Note 4 2 11 2 5" xfId="57407" xr:uid="{00000000-0005-0000-0000-00005CDE0000}"/>
    <cellStyle name="Note 4 2 11 2 5 2" xfId="57408" xr:uid="{00000000-0005-0000-0000-00005DDE0000}"/>
    <cellStyle name="Note 4 2 11 2 6" xfId="57409" xr:uid="{00000000-0005-0000-0000-00005EDE0000}"/>
    <cellStyle name="Note 4 2 11 2 6 2" xfId="57410" xr:uid="{00000000-0005-0000-0000-00005FDE0000}"/>
    <cellStyle name="Note 4 2 11 2 7" xfId="57411" xr:uid="{00000000-0005-0000-0000-000060DE0000}"/>
    <cellStyle name="Note 4 2 11 3" xfId="57412" xr:uid="{00000000-0005-0000-0000-000061DE0000}"/>
    <cellStyle name="Note 4 2 11 3 2" xfId="57413" xr:uid="{00000000-0005-0000-0000-000062DE0000}"/>
    <cellStyle name="Note 4 2 11 3 3" xfId="57414" xr:uid="{00000000-0005-0000-0000-000063DE0000}"/>
    <cellStyle name="Note 4 2 11 3 4" xfId="57415" xr:uid="{00000000-0005-0000-0000-000064DE0000}"/>
    <cellStyle name="Note 4 2 11 3 5" xfId="57416" xr:uid="{00000000-0005-0000-0000-000065DE0000}"/>
    <cellStyle name="Note 4 2 11 4" xfId="57417" xr:uid="{00000000-0005-0000-0000-000066DE0000}"/>
    <cellStyle name="Note 4 2 11 4 2" xfId="57418" xr:uid="{00000000-0005-0000-0000-000067DE0000}"/>
    <cellStyle name="Note 4 2 11 4 3" xfId="57419" xr:uid="{00000000-0005-0000-0000-000068DE0000}"/>
    <cellStyle name="Note 4 2 11 4 4" xfId="57420" xr:uid="{00000000-0005-0000-0000-000069DE0000}"/>
    <cellStyle name="Note 4 2 11 4 5" xfId="57421" xr:uid="{00000000-0005-0000-0000-00006ADE0000}"/>
    <cellStyle name="Note 4 2 11 5" xfId="57422" xr:uid="{00000000-0005-0000-0000-00006BDE0000}"/>
    <cellStyle name="Note 4 2 11 5 2" xfId="57423" xr:uid="{00000000-0005-0000-0000-00006CDE0000}"/>
    <cellStyle name="Note 4 2 11 6" xfId="57424" xr:uid="{00000000-0005-0000-0000-00006DDE0000}"/>
    <cellStyle name="Note 4 2 11 6 2" xfId="57425" xr:uid="{00000000-0005-0000-0000-00006EDE0000}"/>
    <cellStyle name="Note 4 2 11 7" xfId="57426" xr:uid="{00000000-0005-0000-0000-00006FDE0000}"/>
    <cellStyle name="Note 4 2 11 7 2" xfId="57427" xr:uid="{00000000-0005-0000-0000-000070DE0000}"/>
    <cellStyle name="Note 4 2 11 8" xfId="57428" xr:uid="{00000000-0005-0000-0000-000071DE0000}"/>
    <cellStyle name="Note 4 2 12" xfId="57429" xr:uid="{00000000-0005-0000-0000-000072DE0000}"/>
    <cellStyle name="Note 4 2 12 2" xfId="57430" xr:uid="{00000000-0005-0000-0000-000073DE0000}"/>
    <cellStyle name="Note 4 2 12 2 2" xfId="57431" xr:uid="{00000000-0005-0000-0000-000074DE0000}"/>
    <cellStyle name="Note 4 2 12 2 2 2" xfId="57432" xr:uid="{00000000-0005-0000-0000-000075DE0000}"/>
    <cellStyle name="Note 4 2 12 2 2 3" xfId="57433" xr:uid="{00000000-0005-0000-0000-000076DE0000}"/>
    <cellStyle name="Note 4 2 12 2 2 4" xfId="57434" xr:uid="{00000000-0005-0000-0000-000077DE0000}"/>
    <cellStyle name="Note 4 2 12 2 2 5" xfId="57435" xr:uid="{00000000-0005-0000-0000-000078DE0000}"/>
    <cellStyle name="Note 4 2 12 2 3" xfId="57436" xr:uid="{00000000-0005-0000-0000-000079DE0000}"/>
    <cellStyle name="Note 4 2 12 2 3 2" xfId="57437" xr:uid="{00000000-0005-0000-0000-00007ADE0000}"/>
    <cellStyle name="Note 4 2 12 2 3 3" xfId="57438" xr:uid="{00000000-0005-0000-0000-00007BDE0000}"/>
    <cellStyle name="Note 4 2 12 2 3 4" xfId="57439" xr:uid="{00000000-0005-0000-0000-00007CDE0000}"/>
    <cellStyle name="Note 4 2 12 2 3 5" xfId="57440" xr:uid="{00000000-0005-0000-0000-00007DDE0000}"/>
    <cellStyle name="Note 4 2 12 2 4" xfId="57441" xr:uid="{00000000-0005-0000-0000-00007EDE0000}"/>
    <cellStyle name="Note 4 2 12 2 4 2" xfId="57442" xr:uid="{00000000-0005-0000-0000-00007FDE0000}"/>
    <cellStyle name="Note 4 2 12 2 5" xfId="57443" xr:uid="{00000000-0005-0000-0000-000080DE0000}"/>
    <cellStyle name="Note 4 2 12 2 5 2" xfId="57444" xr:uid="{00000000-0005-0000-0000-000081DE0000}"/>
    <cellStyle name="Note 4 2 12 2 6" xfId="57445" xr:uid="{00000000-0005-0000-0000-000082DE0000}"/>
    <cellStyle name="Note 4 2 12 2 6 2" xfId="57446" xr:uid="{00000000-0005-0000-0000-000083DE0000}"/>
    <cellStyle name="Note 4 2 12 2 7" xfId="57447" xr:uid="{00000000-0005-0000-0000-000084DE0000}"/>
    <cellStyle name="Note 4 2 12 3" xfId="57448" xr:uid="{00000000-0005-0000-0000-000085DE0000}"/>
    <cellStyle name="Note 4 2 12 3 2" xfId="57449" xr:uid="{00000000-0005-0000-0000-000086DE0000}"/>
    <cellStyle name="Note 4 2 12 3 3" xfId="57450" xr:uid="{00000000-0005-0000-0000-000087DE0000}"/>
    <cellStyle name="Note 4 2 12 3 4" xfId="57451" xr:uid="{00000000-0005-0000-0000-000088DE0000}"/>
    <cellStyle name="Note 4 2 12 3 5" xfId="57452" xr:uid="{00000000-0005-0000-0000-000089DE0000}"/>
    <cellStyle name="Note 4 2 12 4" xfId="57453" xr:uid="{00000000-0005-0000-0000-00008ADE0000}"/>
    <cellStyle name="Note 4 2 12 4 2" xfId="57454" xr:uid="{00000000-0005-0000-0000-00008BDE0000}"/>
    <cellStyle name="Note 4 2 12 4 3" xfId="57455" xr:uid="{00000000-0005-0000-0000-00008CDE0000}"/>
    <cellStyle name="Note 4 2 12 4 4" xfId="57456" xr:uid="{00000000-0005-0000-0000-00008DDE0000}"/>
    <cellStyle name="Note 4 2 12 4 5" xfId="57457" xr:uid="{00000000-0005-0000-0000-00008EDE0000}"/>
    <cellStyle name="Note 4 2 12 5" xfId="57458" xr:uid="{00000000-0005-0000-0000-00008FDE0000}"/>
    <cellStyle name="Note 4 2 12 5 2" xfId="57459" xr:uid="{00000000-0005-0000-0000-000090DE0000}"/>
    <cellStyle name="Note 4 2 12 6" xfId="57460" xr:uid="{00000000-0005-0000-0000-000091DE0000}"/>
    <cellStyle name="Note 4 2 12 6 2" xfId="57461" xr:uid="{00000000-0005-0000-0000-000092DE0000}"/>
    <cellStyle name="Note 4 2 12 7" xfId="57462" xr:uid="{00000000-0005-0000-0000-000093DE0000}"/>
    <cellStyle name="Note 4 2 12 7 2" xfId="57463" xr:uid="{00000000-0005-0000-0000-000094DE0000}"/>
    <cellStyle name="Note 4 2 12 8" xfId="57464" xr:uid="{00000000-0005-0000-0000-000095DE0000}"/>
    <cellStyle name="Note 4 2 13" xfId="57465" xr:uid="{00000000-0005-0000-0000-000096DE0000}"/>
    <cellStyle name="Note 4 2 13 2" xfId="57466" xr:uid="{00000000-0005-0000-0000-000097DE0000}"/>
    <cellStyle name="Note 4 2 13 2 2" xfId="57467" xr:uid="{00000000-0005-0000-0000-000098DE0000}"/>
    <cellStyle name="Note 4 2 13 2 2 2" xfId="57468" xr:uid="{00000000-0005-0000-0000-000099DE0000}"/>
    <cellStyle name="Note 4 2 13 2 2 3" xfId="57469" xr:uid="{00000000-0005-0000-0000-00009ADE0000}"/>
    <cellStyle name="Note 4 2 13 2 2 4" xfId="57470" xr:uid="{00000000-0005-0000-0000-00009BDE0000}"/>
    <cellStyle name="Note 4 2 13 2 2 5" xfId="57471" xr:uid="{00000000-0005-0000-0000-00009CDE0000}"/>
    <cellStyle name="Note 4 2 13 2 3" xfId="57472" xr:uid="{00000000-0005-0000-0000-00009DDE0000}"/>
    <cellStyle name="Note 4 2 13 2 3 2" xfId="57473" xr:uid="{00000000-0005-0000-0000-00009EDE0000}"/>
    <cellStyle name="Note 4 2 13 2 3 3" xfId="57474" xr:uid="{00000000-0005-0000-0000-00009FDE0000}"/>
    <cellStyle name="Note 4 2 13 2 3 4" xfId="57475" xr:uid="{00000000-0005-0000-0000-0000A0DE0000}"/>
    <cellStyle name="Note 4 2 13 2 3 5" xfId="57476" xr:uid="{00000000-0005-0000-0000-0000A1DE0000}"/>
    <cellStyle name="Note 4 2 13 2 4" xfId="57477" xr:uid="{00000000-0005-0000-0000-0000A2DE0000}"/>
    <cellStyle name="Note 4 2 13 2 4 2" xfId="57478" xr:uid="{00000000-0005-0000-0000-0000A3DE0000}"/>
    <cellStyle name="Note 4 2 13 2 5" xfId="57479" xr:uid="{00000000-0005-0000-0000-0000A4DE0000}"/>
    <cellStyle name="Note 4 2 13 2 5 2" xfId="57480" xr:uid="{00000000-0005-0000-0000-0000A5DE0000}"/>
    <cellStyle name="Note 4 2 13 2 6" xfId="57481" xr:uid="{00000000-0005-0000-0000-0000A6DE0000}"/>
    <cellStyle name="Note 4 2 13 2 6 2" xfId="57482" xr:uid="{00000000-0005-0000-0000-0000A7DE0000}"/>
    <cellStyle name="Note 4 2 13 2 7" xfId="57483" xr:uid="{00000000-0005-0000-0000-0000A8DE0000}"/>
    <cellStyle name="Note 4 2 13 3" xfId="57484" xr:uid="{00000000-0005-0000-0000-0000A9DE0000}"/>
    <cellStyle name="Note 4 2 13 3 2" xfId="57485" xr:uid="{00000000-0005-0000-0000-0000AADE0000}"/>
    <cellStyle name="Note 4 2 13 3 3" xfId="57486" xr:uid="{00000000-0005-0000-0000-0000ABDE0000}"/>
    <cellStyle name="Note 4 2 13 3 4" xfId="57487" xr:uid="{00000000-0005-0000-0000-0000ACDE0000}"/>
    <cellStyle name="Note 4 2 13 3 5" xfId="57488" xr:uid="{00000000-0005-0000-0000-0000ADDE0000}"/>
    <cellStyle name="Note 4 2 13 4" xfId="57489" xr:uid="{00000000-0005-0000-0000-0000AEDE0000}"/>
    <cellStyle name="Note 4 2 13 4 2" xfId="57490" xr:uid="{00000000-0005-0000-0000-0000AFDE0000}"/>
    <cellStyle name="Note 4 2 13 4 3" xfId="57491" xr:uid="{00000000-0005-0000-0000-0000B0DE0000}"/>
    <cellStyle name="Note 4 2 13 4 4" xfId="57492" xr:uid="{00000000-0005-0000-0000-0000B1DE0000}"/>
    <cellStyle name="Note 4 2 13 4 5" xfId="57493" xr:uid="{00000000-0005-0000-0000-0000B2DE0000}"/>
    <cellStyle name="Note 4 2 13 5" xfId="57494" xr:uid="{00000000-0005-0000-0000-0000B3DE0000}"/>
    <cellStyle name="Note 4 2 13 5 2" xfId="57495" xr:uid="{00000000-0005-0000-0000-0000B4DE0000}"/>
    <cellStyle name="Note 4 2 13 6" xfId="57496" xr:uid="{00000000-0005-0000-0000-0000B5DE0000}"/>
    <cellStyle name="Note 4 2 13 6 2" xfId="57497" xr:uid="{00000000-0005-0000-0000-0000B6DE0000}"/>
    <cellStyle name="Note 4 2 13 7" xfId="57498" xr:uid="{00000000-0005-0000-0000-0000B7DE0000}"/>
    <cellStyle name="Note 4 2 13 7 2" xfId="57499" xr:uid="{00000000-0005-0000-0000-0000B8DE0000}"/>
    <cellStyle name="Note 4 2 13 8" xfId="57500" xr:uid="{00000000-0005-0000-0000-0000B9DE0000}"/>
    <cellStyle name="Note 4 2 14" xfId="57501" xr:uid="{00000000-0005-0000-0000-0000BADE0000}"/>
    <cellStyle name="Note 4 2 14 2" xfId="57502" xr:uid="{00000000-0005-0000-0000-0000BBDE0000}"/>
    <cellStyle name="Note 4 2 14 2 2" xfId="57503" xr:uid="{00000000-0005-0000-0000-0000BCDE0000}"/>
    <cellStyle name="Note 4 2 14 2 2 2" xfId="57504" xr:uid="{00000000-0005-0000-0000-0000BDDE0000}"/>
    <cellStyle name="Note 4 2 14 2 2 3" xfId="57505" xr:uid="{00000000-0005-0000-0000-0000BEDE0000}"/>
    <cellStyle name="Note 4 2 14 2 2 4" xfId="57506" xr:uid="{00000000-0005-0000-0000-0000BFDE0000}"/>
    <cellStyle name="Note 4 2 14 2 2 5" xfId="57507" xr:uid="{00000000-0005-0000-0000-0000C0DE0000}"/>
    <cellStyle name="Note 4 2 14 2 3" xfId="57508" xr:uid="{00000000-0005-0000-0000-0000C1DE0000}"/>
    <cellStyle name="Note 4 2 14 2 3 2" xfId="57509" xr:uid="{00000000-0005-0000-0000-0000C2DE0000}"/>
    <cellStyle name="Note 4 2 14 2 3 3" xfId="57510" xr:uid="{00000000-0005-0000-0000-0000C3DE0000}"/>
    <cellStyle name="Note 4 2 14 2 3 4" xfId="57511" xr:uid="{00000000-0005-0000-0000-0000C4DE0000}"/>
    <cellStyle name="Note 4 2 14 2 3 5" xfId="57512" xr:uid="{00000000-0005-0000-0000-0000C5DE0000}"/>
    <cellStyle name="Note 4 2 14 2 4" xfId="57513" xr:uid="{00000000-0005-0000-0000-0000C6DE0000}"/>
    <cellStyle name="Note 4 2 14 2 4 2" xfId="57514" xr:uid="{00000000-0005-0000-0000-0000C7DE0000}"/>
    <cellStyle name="Note 4 2 14 2 5" xfId="57515" xr:uid="{00000000-0005-0000-0000-0000C8DE0000}"/>
    <cellStyle name="Note 4 2 14 2 5 2" xfId="57516" xr:uid="{00000000-0005-0000-0000-0000C9DE0000}"/>
    <cellStyle name="Note 4 2 14 2 6" xfId="57517" xr:uid="{00000000-0005-0000-0000-0000CADE0000}"/>
    <cellStyle name="Note 4 2 14 2 6 2" xfId="57518" xr:uid="{00000000-0005-0000-0000-0000CBDE0000}"/>
    <cellStyle name="Note 4 2 14 2 7" xfId="57519" xr:uid="{00000000-0005-0000-0000-0000CCDE0000}"/>
    <cellStyle name="Note 4 2 14 3" xfId="57520" xr:uid="{00000000-0005-0000-0000-0000CDDE0000}"/>
    <cellStyle name="Note 4 2 14 3 2" xfId="57521" xr:uid="{00000000-0005-0000-0000-0000CEDE0000}"/>
    <cellStyle name="Note 4 2 14 3 3" xfId="57522" xr:uid="{00000000-0005-0000-0000-0000CFDE0000}"/>
    <cellStyle name="Note 4 2 14 3 4" xfId="57523" xr:uid="{00000000-0005-0000-0000-0000D0DE0000}"/>
    <cellStyle name="Note 4 2 14 3 5" xfId="57524" xr:uid="{00000000-0005-0000-0000-0000D1DE0000}"/>
    <cellStyle name="Note 4 2 14 4" xfId="57525" xr:uid="{00000000-0005-0000-0000-0000D2DE0000}"/>
    <cellStyle name="Note 4 2 14 4 2" xfId="57526" xr:uid="{00000000-0005-0000-0000-0000D3DE0000}"/>
    <cellStyle name="Note 4 2 14 4 3" xfId="57527" xr:uid="{00000000-0005-0000-0000-0000D4DE0000}"/>
    <cellStyle name="Note 4 2 14 4 4" xfId="57528" xr:uid="{00000000-0005-0000-0000-0000D5DE0000}"/>
    <cellStyle name="Note 4 2 14 4 5" xfId="57529" xr:uid="{00000000-0005-0000-0000-0000D6DE0000}"/>
    <cellStyle name="Note 4 2 14 5" xfId="57530" xr:uid="{00000000-0005-0000-0000-0000D7DE0000}"/>
    <cellStyle name="Note 4 2 14 5 2" xfId="57531" xr:uid="{00000000-0005-0000-0000-0000D8DE0000}"/>
    <cellStyle name="Note 4 2 14 6" xfId="57532" xr:uid="{00000000-0005-0000-0000-0000D9DE0000}"/>
    <cellStyle name="Note 4 2 14 6 2" xfId="57533" xr:uid="{00000000-0005-0000-0000-0000DADE0000}"/>
    <cellStyle name="Note 4 2 14 7" xfId="57534" xr:uid="{00000000-0005-0000-0000-0000DBDE0000}"/>
    <cellStyle name="Note 4 2 14 7 2" xfId="57535" xr:uid="{00000000-0005-0000-0000-0000DCDE0000}"/>
    <cellStyle name="Note 4 2 14 8" xfId="57536" xr:uid="{00000000-0005-0000-0000-0000DDDE0000}"/>
    <cellStyle name="Note 4 2 15" xfId="57537" xr:uid="{00000000-0005-0000-0000-0000DEDE0000}"/>
    <cellStyle name="Note 4 2 15 2" xfId="57538" xr:uid="{00000000-0005-0000-0000-0000DFDE0000}"/>
    <cellStyle name="Note 4 2 15 2 2" xfId="57539" xr:uid="{00000000-0005-0000-0000-0000E0DE0000}"/>
    <cellStyle name="Note 4 2 15 2 3" xfId="57540" xr:uid="{00000000-0005-0000-0000-0000E1DE0000}"/>
    <cellStyle name="Note 4 2 15 2 4" xfId="57541" xr:uid="{00000000-0005-0000-0000-0000E2DE0000}"/>
    <cellStyle name="Note 4 2 15 2 5" xfId="57542" xr:uid="{00000000-0005-0000-0000-0000E3DE0000}"/>
    <cellStyle name="Note 4 2 15 3" xfId="57543" xr:uid="{00000000-0005-0000-0000-0000E4DE0000}"/>
    <cellStyle name="Note 4 2 15 3 2" xfId="57544" xr:uid="{00000000-0005-0000-0000-0000E5DE0000}"/>
    <cellStyle name="Note 4 2 15 3 3" xfId="57545" xr:uid="{00000000-0005-0000-0000-0000E6DE0000}"/>
    <cellStyle name="Note 4 2 15 3 4" xfId="57546" xr:uid="{00000000-0005-0000-0000-0000E7DE0000}"/>
    <cellStyle name="Note 4 2 15 3 5" xfId="57547" xr:uid="{00000000-0005-0000-0000-0000E8DE0000}"/>
    <cellStyle name="Note 4 2 15 4" xfId="57548" xr:uid="{00000000-0005-0000-0000-0000E9DE0000}"/>
    <cellStyle name="Note 4 2 15 4 2" xfId="57549" xr:uid="{00000000-0005-0000-0000-0000EADE0000}"/>
    <cellStyle name="Note 4 2 15 5" xfId="57550" xr:uid="{00000000-0005-0000-0000-0000EBDE0000}"/>
    <cellStyle name="Note 4 2 15 5 2" xfId="57551" xr:uid="{00000000-0005-0000-0000-0000ECDE0000}"/>
    <cellStyle name="Note 4 2 15 6" xfId="57552" xr:uid="{00000000-0005-0000-0000-0000EDDE0000}"/>
    <cellStyle name="Note 4 2 15 6 2" xfId="57553" xr:uid="{00000000-0005-0000-0000-0000EEDE0000}"/>
    <cellStyle name="Note 4 2 15 7" xfId="57554" xr:uid="{00000000-0005-0000-0000-0000EFDE0000}"/>
    <cellStyle name="Note 4 2 16" xfId="57555" xr:uid="{00000000-0005-0000-0000-0000F0DE0000}"/>
    <cellStyle name="Note 4 2 16 2" xfId="57556" xr:uid="{00000000-0005-0000-0000-0000F1DE0000}"/>
    <cellStyle name="Note 4 2 16 3" xfId="57557" xr:uid="{00000000-0005-0000-0000-0000F2DE0000}"/>
    <cellStyle name="Note 4 2 16 4" xfId="57558" xr:uid="{00000000-0005-0000-0000-0000F3DE0000}"/>
    <cellStyle name="Note 4 2 16 5" xfId="57559" xr:uid="{00000000-0005-0000-0000-0000F4DE0000}"/>
    <cellStyle name="Note 4 2 17" xfId="57560" xr:uid="{00000000-0005-0000-0000-0000F5DE0000}"/>
    <cellStyle name="Note 4 2 17 2" xfId="57561" xr:uid="{00000000-0005-0000-0000-0000F6DE0000}"/>
    <cellStyle name="Note 4 2 17 3" xfId="57562" xr:uid="{00000000-0005-0000-0000-0000F7DE0000}"/>
    <cellStyle name="Note 4 2 17 4" xfId="57563" xr:uid="{00000000-0005-0000-0000-0000F8DE0000}"/>
    <cellStyle name="Note 4 2 17 5" xfId="57564" xr:uid="{00000000-0005-0000-0000-0000F9DE0000}"/>
    <cellStyle name="Note 4 2 18" xfId="57565" xr:uid="{00000000-0005-0000-0000-0000FADE0000}"/>
    <cellStyle name="Note 4 2 18 2" xfId="57566" xr:uid="{00000000-0005-0000-0000-0000FBDE0000}"/>
    <cellStyle name="Note 4 2 19" xfId="57567" xr:uid="{00000000-0005-0000-0000-0000FCDE0000}"/>
    <cellStyle name="Note 4 2 19 2" xfId="57568" xr:uid="{00000000-0005-0000-0000-0000FDDE0000}"/>
    <cellStyle name="Note 4 2 2" xfId="1790" xr:uid="{00000000-0005-0000-0000-0000FEDE0000}"/>
    <cellStyle name="Note 4 2 2 2" xfId="1791" xr:uid="{00000000-0005-0000-0000-0000FFDE0000}"/>
    <cellStyle name="Note 4 2 2 2 2" xfId="1792" xr:uid="{00000000-0005-0000-0000-000000DF0000}"/>
    <cellStyle name="Note 4 2 2 2 2 2" xfId="57569" xr:uid="{00000000-0005-0000-0000-000001DF0000}"/>
    <cellStyle name="Note 4 2 2 2 2 3" xfId="57570" xr:uid="{00000000-0005-0000-0000-000002DF0000}"/>
    <cellStyle name="Note 4 2 2 2 2 4" xfId="57571" xr:uid="{00000000-0005-0000-0000-000003DF0000}"/>
    <cellStyle name="Note 4 2 2 2 2 5" xfId="57572" xr:uid="{00000000-0005-0000-0000-000004DF0000}"/>
    <cellStyle name="Note 4 2 2 2 3" xfId="57573" xr:uid="{00000000-0005-0000-0000-000005DF0000}"/>
    <cellStyle name="Note 4 2 2 2 3 2" xfId="57574" xr:uid="{00000000-0005-0000-0000-000006DF0000}"/>
    <cellStyle name="Note 4 2 2 2 3 3" xfId="57575" xr:uid="{00000000-0005-0000-0000-000007DF0000}"/>
    <cellStyle name="Note 4 2 2 2 3 4" xfId="57576" xr:uid="{00000000-0005-0000-0000-000008DF0000}"/>
    <cellStyle name="Note 4 2 2 2 3 5" xfId="57577" xr:uid="{00000000-0005-0000-0000-000009DF0000}"/>
    <cellStyle name="Note 4 2 2 2 4" xfId="57578" xr:uid="{00000000-0005-0000-0000-00000ADF0000}"/>
    <cellStyle name="Note 4 2 2 2 4 2" xfId="57579" xr:uid="{00000000-0005-0000-0000-00000BDF0000}"/>
    <cellStyle name="Note 4 2 2 2 5" xfId="57580" xr:uid="{00000000-0005-0000-0000-00000CDF0000}"/>
    <cellStyle name="Note 4 2 2 2 5 2" xfId="57581" xr:uid="{00000000-0005-0000-0000-00000DDF0000}"/>
    <cellStyle name="Note 4 2 2 2 6" xfId="57582" xr:uid="{00000000-0005-0000-0000-00000EDF0000}"/>
    <cellStyle name="Note 4 2 2 2 6 2" xfId="57583" xr:uid="{00000000-0005-0000-0000-00000FDF0000}"/>
    <cellStyle name="Note 4 2 2 2 7" xfId="57584" xr:uid="{00000000-0005-0000-0000-000010DF0000}"/>
    <cellStyle name="Note 4 2 2 3" xfId="1793" xr:uid="{00000000-0005-0000-0000-000011DF0000}"/>
    <cellStyle name="Note 4 2 2 3 2" xfId="57585" xr:uid="{00000000-0005-0000-0000-000012DF0000}"/>
    <cellStyle name="Note 4 2 2 3 3" xfId="57586" xr:uid="{00000000-0005-0000-0000-000013DF0000}"/>
    <cellStyle name="Note 4 2 2 3 4" xfId="57587" xr:uid="{00000000-0005-0000-0000-000014DF0000}"/>
    <cellStyle name="Note 4 2 2 3 5" xfId="57588" xr:uid="{00000000-0005-0000-0000-000015DF0000}"/>
    <cellStyle name="Note 4 2 2 4" xfId="57589" xr:uid="{00000000-0005-0000-0000-000016DF0000}"/>
    <cellStyle name="Note 4 2 2 4 2" xfId="57590" xr:uid="{00000000-0005-0000-0000-000017DF0000}"/>
    <cellStyle name="Note 4 2 2 4 3" xfId="57591" xr:uid="{00000000-0005-0000-0000-000018DF0000}"/>
    <cellStyle name="Note 4 2 2 4 4" xfId="57592" xr:uid="{00000000-0005-0000-0000-000019DF0000}"/>
    <cellStyle name="Note 4 2 2 4 5" xfId="57593" xr:uid="{00000000-0005-0000-0000-00001ADF0000}"/>
    <cellStyle name="Note 4 2 2 5" xfId="57594" xr:uid="{00000000-0005-0000-0000-00001BDF0000}"/>
    <cellStyle name="Note 4 2 2 5 2" xfId="57595" xr:uid="{00000000-0005-0000-0000-00001CDF0000}"/>
    <cellStyle name="Note 4 2 2 6" xfId="57596" xr:uid="{00000000-0005-0000-0000-00001DDF0000}"/>
    <cellStyle name="Note 4 2 2 6 2" xfId="57597" xr:uid="{00000000-0005-0000-0000-00001EDF0000}"/>
    <cellStyle name="Note 4 2 2 7" xfId="57598" xr:uid="{00000000-0005-0000-0000-00001FDF0000}"/>
    <cellStyle name="Note 4 2 2 7 2" xfId="57599" xr:uid="{00000000-0005-0000-0000-000020DF0000}"/>
    <cellStyle name="Note 4 2 2 8" xfId="57600" xr:uid="{00000000-0005-0000-0000-000021DF0000}"/>
    <cellStyle name="Note 4 2 20" xfId="57601" xr:uid="{00000000-0005-0000-0000-000022DF0000}"/>
    <cellStyle name="Note 4 2 20 2" xfId="57602" xr:uid="{00000000-0005-0000-0000-000023DF0000}"/>
    <cellStyle name="Note 4 2 21" xfId="57603" xr:uid="{00000000-0005-0000-0000-000024DF0000}"/>
    <cellStyle name="Note 4 2 3" xfId="1794" xr:uid="{00000000-0005-0000-0000-000025DF0000}"/>
    <cellStyle name="Note 4 2 3 2" xfId="1795" xr:uid="{00000000-0005-0000-0000-000026DF0000}"/>
    <cellStyle name="Note 4 2 3 2 2" xfId="1796" xr:uid="{00000000-0005-0000-0000-000027DF0000}"/>
    <cellStyle name="Note 4 2 3 2 2 2" xfId="57604" xr:uid="{00000000-0005-0000-0000-000028DF0000}"/>
    <cellStyle name="Note 4 2 3 2 2 3" xfId="57605" xr:uid="{00000000-0005-0000-0000-000029DF0000}"/>
    <cellStyle name="Note 4 2 3 2 2 4" xfId="57606" xr:uid="{00000000-0005-0000-0000-00002ADF0000}"/>
    <cellStyle name="Note 4 2 3 2 2 5" xfId="57607" xr:uid="{00000000-0005-0000-0000-00002BDF0000}"/>
    <cellStyle name="Note 4 2 3 2 3" xfId="57608" xr:uid="{00000000-0005-0000-0000-00002CDF0000}"/>
    <cellStyle name="Note 4 2 3 2 3 2" xfId="57609" xr:uid="{00000000-0005-0000-0000-00002DDF0000}"/>
    <cellStyle name="Note 4 2 3 2 3 3" xfId="57610" xr:uid="{00000000-0005-0000-0000-00002EDF0000}"/>
    <cellStyle name="Note 4 2 3 2 3 4" xfId="57611" xr:uid="{00000000-0005-0000-0000-00002FDF0000}"/>
    <cellStyle name="Note 4 2 3 2 3 5" xfId="57612" xr:uid="{00000000-0005-0000-0000-000030DF0000}"/>
    <cellStyle name="Note 4 2 3 2 4" xfId="57613" xr:uid="{00000000-0005-0000-0000-000031DF0000}"/>
    <cellStyle name="Note 4 2 3 2 4 2" xfId="57614" xr:uid="{00000000-0005-0000-0000-000032DF0000}"/>
    <cellStyle name="Note 4 2 3 2 5" xfId="57615" xr:uid="{00000000-0005-0000-0000-000033DF0000}"/>
    <cellStyle name="Note 4 2 3 2 5 2" xfId="57616" xr:uid="{00000000-0005-0000-0000-000034DF0000}"/>
    <cellStyle name="Note 4 2 3 2 6" xfId="57617" xr:uid="{00000000-0005-0000-0000-000035DF0000}"/>
    <cellStyle name="Note 4 2 3 2 6 2" xfId="57618" xr:uid="{00000000-0005-0000-0000-000036DF0000}"/>
    <cellStyle name="Note 4 2 3 2 7" xfId="57619" xr:uid="{00000000-0005-0000-0000-000037DF0000}"/>
    <cellStyle name="Note 4 2 3 3" xfId="1797" xr:uid="{00000000-0005-0000-0000-000038DF0000}"/>
    <cellStyle name="Note 4 2 3 3 2" xfId="57620" xr:uid="{00000000-0005-0000-0000-000039DF0000}"/>
    <cellStyle name="Note 4 2 3 3 3" xfId="57621" xr:uid="{00000000-0005-0000-0000-00003ADF0000}"/>
    <cellStyle name="Note 4 2 3 3 4" xfId="57622" xr:uid="{00000000-0005-0000-0000-00003BDF0000}"/>
    <cellStyle name="Note 4 2 3 3 5" xfId="57623" xr:uid="{00000000-0005-0000-0000-00003CDF0000}"/>
    <cellStyle name="Note 4 2 3 4" xfId="57624" xr:uid="{00000000-0005-0000-0000-00003DDF0000}"/>
    <cellStyle name="Note 4 2 3 4 2" xfId="57625" xr:uid="{00000000-0005-0000-0000-00003EDF0000}"/>
    <cellStyle name="Note 4 2 3 4 3" xfId="57626" xr:uid="{00000000-0005-0000-0000-00003FDF0000}"/>
    <cellStyle name="Note 4 2 3 4 4" xfId="57627" xr:uid="{00000000-0005-0000-0000-000040DF0000}"/>
    <cellStyle name="Note 4 2 3 4 5" xfId="57628" xr:uid="{00000000-0005-0000-0000-000041DF0000}"/>
    <cellStyle name="Note 4 2 3 5" xfId="57629" xr:uid="{00000000-0005-0000-0000-000042DF0000}"/>
    <cellStyle name="Note 4 2 3 5 2" xfId="57630" xr:uid="{00000000-0005-0000-0000-000043DF0000}"/>
    <cellStyle name="Note 4 2 3 6" xfId="57631" xr:uid="{00000000-0005-0000-0000-000044DF0000}"/>
    <cellStyle name="Note 4 2 3 6 2" xfId="57632" xr:uid="{00000000-0005-0000-0000-000045DF0000}"/>
    <cellStyle name="Note 4 2 3 7" xfId="57633" xr:uid="{00000000-0005-0000-0000-000046DF0000}"/>
    <cellStyle name="Note 4 2 3 7 2" xfId="57634" xr:uid="{00000000-0005-0000-0000-000047DF0000}"/>
    <cellStyle name="Note 4 2 3 8" xfId="57635" xr:uid="{00000000-0005-0000-0000-000048DF0000}"/>
    <cellStyle name="Note 4 2 4" xfId="1798" xr:uid="{00000000-0005-0000-0000-000049DF0000}"/>
    <cellStyle name="Note 4 2 4 2" xfId="1799" xr:uid="{00000000-0005-0000-0000-00004ADF0000}"/>
    <cellStyle name="Note 4 2 4 2 2" xfId="1800" xr:uid="{00000000-0005-0000-0000-00004BDF0000}"/>
    <cellStyle name="Note 4 2 4 2 2 2" xfId="57636" xr:uid="{00000000-0005-0000-0000-00004CDF0000}"/>
    <cellStyle name="Note 4 2 4 2 2 3" xfId="57637" xr:uid="{00000000-0005-0000-0000-00004DDF0000}"/>
    <cellStyle name="Note 4 2 4 2 2 4" xfId="57638" xr:uid="{00000000-0005-0000-0000-00004EDF0000}"/>
    <cellStyle name="Note 4 2 4 2 2 5" xfId="57639" xr:uid="{00000000-0005-0000-0000-00004FDF0000}"/>
    <cellStyle name="Note 4 2 4 2 3" xfId="57640" xr:uid="{00000000-0005-0000-0000-000050DF0000}"/>
    <cellStyle name="Note 4 2 4 2 3 2" xfId="57641" xr:uid="{00000000-0005-0000-0000-000051DF0000}"/>
    <cellStyle name="Note 4 2 4 2 3 3" xfId="57642" xr:uid="{00000000-0005-0000-0000-000052DF0000}"/>
    <cellStyle name="Note 4 2 4 2 3 4" xfId="57643" xr:uid="{00000000-0005-0000-0000-000053DF0000}"/>
    <cellStyle name="Note 4 2 4 2 3 5" xfId="57644" xr:uid="{00000000-0005-0000-0000-000054DF0000}"/>
    <cellStyle name="Note 4 2 4 2 4" xfId="57645" xr:uid="{00000000-0005-0000-0000-000055DF0000}"/>
    <cellStyle name="Note 4 2 4 2 4 2" xfId="57646" xr:uid="{00000000-0005-0000-0000-000056DF0000}"/>
    <cellStyle name="Note 4 2 4 2 5" xfId="57647" xr:uid="{00000000-0005-0000-0000-000057DF0000}"/>
    <cellStyle name="Note 4 2 4 2 5 2" xfId="57648" xr:uid="{00000000-0005-0000-0000-000058DF0000}"/>
    <cellStyle name="Note 4 2 4 2 6" xfId="57649" xr:uid="{00000000-0005-0000-0000-000059DF0000}"/>
    <cellStyle name="Note 4 2 4 2 6 2" xfId="57650" xr:uid="{00000000-0005-0000-0000-00005ADF0000}"/>
    <cellStyle name="Note 4 2 4 2 7" xfId="57651" xr:uid="{00000000-0005-0000-0000-00005BDF0000}"/>
    <cellStyle name="Note 4 2 4 3" xfId="1801" xr:uid="{00000000-0005-0000-0000-00005CDF0000}"/>
    <cellStyle name="Note 4 2 4 3 2" xfId="57652" xr:uid="{00000000-0005-0000-0000-00005DDF0000}"/>
    <cellStyle name="Note 4 2 4 3 3" xfId="57653" xr:uid="{00000000-0005-0000-0000-00005EDF0000}"/>
    <cellStyle name="Note 4 2 4 3 4" xfId="57654" xr:uid="{00000000-0005-0000-0000-00005FDF0000}"/>
    <cellStyle name="Note 4 2 4 3 5" xfId="57655" xr:uid="{00000000-0005-0000-0000-000060DF0000}"/>
    <cellStyle name="Note 4 2 4 4" xfId="57656" xr:uid="{00000000-0005-0000-0000-000061DF0000}"/>
    <cellStyle name="Note 4 2 4 4 2" xfId="57657" xr:uid="{00000000-0005-0000-0000-000062DF0000}"/>
    <cellStyle name="Note 4 2 4 4 3" xfId="57658" xr:uid="{00000000-0005-0000-0000-000063DF0000}"/>
    <cellStyle name="Note 4 2 4 4 4" xfId="57659" xr:uid="{00000000-0005-0000-0000-000064DF0000}"/>
    <cellStyle name="Note 4 2 4 4 5" xfId="57660" xr:uid="{00000000-0005-0000-0000-000065DF0000}"/>
    <cellStyle name="Note 4 2 4 5" xfId="57661" xr:uid="{00000000-0005-0000-0000-000066DF0000}"/>
    <cellStyle name="Note 4 2 4 5 2" xfId="57662" xr:uid="{00000000-0005-0000-0000-000067DF0000}"/>
    <cellStyle name="Note 4 2 4 6" xfId="57663" xr:uid="{00000000-0005-0000-0000-000068DF0000}"/>
    <cellStyle name="Note 4 2 4 6 2" xfId="57664" xr:uid="{00000000-0005-0000-0000-000069DF0000}"/>
    <cellStyle name="Note 4 2 4 7" xfId="57665" xr:uid="{00000000-0005-0000-0000-00006ADF0000}"/>
    <cellStyle name="Note 4 2 4 7 2" xfId="57666" xr:uid="{00000000-0005-0000-0000-00006BDF0000}"/>
    <cellStyle name="Note 4 2 4 8" xfId="57667" xr:uid="{00000000-0005-0000-0000-00006CDF0000}"/>
    <cellStyle name="Note 4 2 5" xfId="1802" xr:uid="{00000000-0005-0000-0000-00006DDF0000}"/>
    <cellStyle name="Note 4 2 5 2" xfId="1803" xr:uid="{00000000-0005-0000-0000-00006EDF0000}"/>
    <cellStyle name="Note 4 2 5 2 2" xfId="1804" xr:uid="{00000000-0005-0000-0000-00006FDF0000}"/>
    <cellStyle name="Note 4 2 5 2 2 2" xfId="57668" xr:uid="{00000000-0005-0000-0000-000070DF0000}"/>
    <cellStyle name="Note 4 2 5 2 2 3" xfId="57669" xr:uid="{00000000-0005-0000-0000-000071DF0000}"/>
    <cellStyle name="Note 4 2 5 2 2 4" xfId="57670" xr:uid="{00000000-0005-0000-0000-000072DF0000}"/>
    <cellStyle name="Note 4 2 5 2 2 5" xfId="57671" xr:uid="{00000000-0005-0000-0000-000073DF0000}"/>
    <cellStyle name="Note 4 2 5 2 3" xfId="57672" xr:uid="{00000000-0005-0000-0000-000074DF0000}"/>
    <cellStyle name="Note 4 2 5 2 3 2" xfId="57673" xr:uid="{00000000-0005-0000-0000-000075DF0000}"/>
    <cellStyle name="Note 4 2 5 2 3 3" xfId="57674" xr:uid="{00000000-0005-0000-0000-000076DF0000}"/>
    <cellStyle name="Note 4 2 5 2 3 4" xfId="57675" xr:uid="{00000000-0005-0000-0000-000077DF0000}"/>
    <cellStyle name="Note 4 2 5 2 3 5" xfId="57676" xr:uid="{00000000-0005-0000-0000-000078DF0000}"/>
    <cellStyle name="Note 4 2 5 2 4" xfId="57677" xr:uid="{00000000-0005-0000-0000-000079DF0000}"/>
    <cellStyle name="Note 4 2 5 2 4 2" xfId="57678" xr:uid="{00000000-0005-0000-0000-00007ADF0000}"/>
    <cellStyle name="Note 4 2 5 2 5" xfId="57679" xr:uid="{00000000-0005-0000-0000-00007BDF0000}"/>
    <cellStyle name="Note 4 2 5 2 5 2" xfId="57680" xr:uid="{00000000-0005-0000-0000-00007CDF0000}"/>
    <cellStyle name="Note 4 2 5 2 6" xfId="57681" xr:uid="{00000000-0005-0000-0000-00007DDF0000}"/>
    <cellStyle name="Note 4 2 5 2 6 2" xfId="57682" xr:uid="{00000000-0005-0000-0000-00007EDF0000}"/>
    <cellStyle name="Note 4 2 5 2 7" xfId="57683" xr:uid="{00000000-0005-0000-0000-00007FDF0000}"/>
    <cellStyle name="Note 4 2 5 3" xfId="1805" xr:uid="{00000000-0005-0000-0000-000080DF0000}"/>
    <cellStyle name="Note 4 2 5 3 2" xfId="57684" xr:uid="{00000000-0005-0000-0000-000081DF0000}"/>
    <cellStyle name="Note 4 2 5 3 3" xfId="57685" xr:uid="{00000000-0005-0000-0000-000082DF0000}"/>
    <cellStyle name="Note 4 2 5 3 4" xfId="57686" xr:uid="{00000000-0005-0000-0000-000083DF0000}"/>
    <cellStyle name="Note 4 2 5 3 5" xfId="57687" xr:uid="{00000000-0005-0000-0000-000084DF0000}"/>
    <cellStyle name="Note 4 2 5 4" xfId="57688" xr:uid="{00000000-0005-0000-0000-000085DF0000}"/>
    <cellStyle name="Note 4 2 5 4 2" xfId="57689" xr:uid="{00000000-0005-0000-0000-000086DF0000}"/>
    <cellStyle name="Note 4 2 5 4 3" xfId="57690" xr:uid="{00000000-0005-0000-0000-000087DF0000}"/>
    <cellStyle name="Note 4 2 5 4 4" xfId="57691" xr:uid="{00000000-0005-0000-0000-000088DF0000}"/>
    <cellStyle name="Note 4 2 5 4 5" xfId="57692" xr:uid="{00000000-0005-0000-0000-000089DF0000}"/>
    <cellStyle name="Note 4 2 5 5" xfId="57693" xr:uid="{00000000-0005-0000-0000-00008ADF0000}"/>
    <cellStyle name="Note 4 2 5 5 2" xfId="57694" xr:uid="{00000000-0005-0000-0000-00008BDF0000}"/>
    <cellStyle name="Note 4 2 5 6" xfId="57695" xr:uid="{00000000-0005-0000-0000-00008CDF0000}"/>
    <cellStyle name="Note 4 2 5 6 2" xfId="57696" xr:uid="{00000000-0005-0000-0000-00008DDF0000}"/>
    <cellStyle name="Note 4 2 5 7" xfId="57697" xr:uid="{00000000-0005-0000-0000-00008EDF0000}"/>
    <cellStyle name="Note 4 2 5 7 2" xfId="57698" xr:uid="{00000000-0005-0000-0000-00008FDF0000}"/>
    <cellStyle name="Note 4 2 5 8" xfId="57699" xr:uid="{00000000-0005-0000-0000-000090DF0000}"/>
    <cellStyle name="Note 4 2 6" xfId="1806" xr:uid="{00000000-0005-0000-0000-000091DF0000}"/>
    <cellStyle name="Note 4 2 6 2" xfId="1807" xr:uid="{00000000-0005-0000-0000-000092DF0000}"/>
    <cellStyle name="Note 4 2 6 2 2" xfId="57700" xr:uid="{00000000-0005-0000-0000-000093DF0000}"/>
    <cellStyle name="Note 4 2 6 2 2 2" xfId="57701" xr:uid="{00000000-0005-0000-0000-000094DF0000}"/>
    <cellStyle name="Note 4 2 6 2 2 3" xfId="57702" xr:uid="{00000000-0005-0000-0000-000095DF0000}"/>
    <cellStyle name="Note 4 2 6 2 2 4" xfId="57703" xr:uid="{00000000-0005-0000-0000-000096DF0000}"/>
    <cellStyle name="Note 4 2 6 2 2 5" xfId="57704" xr:uid="{00000000-0005-0000-0000-000097DF0000}"/>
    <cellStyle name="Note 4 2 6 2 3" xfId="57705" xr:uid="{00000000-0005-0000-0000-000098DF0000}"/>
    <cellStyle name="Note 4 2 6 2 3 2" xfId="57706" xr:uid="{00000000-0005-0000-0000-000099DF0000}"/>
    <cellStyle name="Note 4 2 6 2 3 3" xfId="57707" xr:uid="{00000000-0005-0000-0000-00009ADF0000}"/>
    <cellStyle name="Note 4 2 6 2 3 4" xfId="57708" xr:uid="{00000000-0005-0000-0000-00009BDF0000}"/>
    <cellStyle name="Note 4 2 6 2 3 5" xfId="57709" xr:uid="{00000000-0005-0000-0000-00009CDF0000}"/>
    <cellStyle name="Note 4 2 6 2 4" xfId="57710" xr:uid="{00000000-0005-0000-0000-00009DDF0000}"/>
    <cellStyle name="Note 4 2 6 2 4 2" xfId="57711" xr:uid="{00000000-0005-0000-0000-00009EDF0000}"/>
    <cellStyle name="Note 4 2 6 2 5" xfId="57712" xr:uid="{00000000-0005-0000-0000-00009FDF0000}"/>
    <cellStyle name="Note 4 2 6 2 5 2" xfId="57713" xr:uid="{00000000-0005-0000-0000-0000A0DF0000}"/>
    <cellStyle name="Note 4 2 6 2 6" xfId="57714" xr:uid="{00000000-0005-0000-0000-0000A1DF0000}"/>
    <cellStyle name="Note 4 2 6 2 6 2" xfId="57715" xr:uid="{00000000-0005-0000-0000-0000A2DF0000}"/>
    <cellStyle name="Note 4 2 6 2 7" xfId="57716" xr:uid="{00000000-0005-0000-0000-0000A3DF0000}"/>
    <cellStyle name="Note 4 2 6 3" xfId="57717" xr:uid="{00000000-0005-0000-0000-0000A4DF0000}"/>
    <cellStyle name="Note 4 2 6 3 2" xfId="57718" xr:uid="{00000000-0005-0000-0000-0000A5DF0000}"/>
    <cellStyle name="Note 4 2 6 3 3" xfId="57719" xr:uid="{00000000-0005-0000-0000-0000A6DF0000}"/>
    <cellStyle name="Note 4 2 6 3 4" xfId="57720" xr:uid="{00000000-0005-0000-0000-0000A7DF0000}"/>
    <cellStyle name="Note 4 2 6 3 5" xfId="57721" xr:uid="{00000000-0005-0000-0000-0000A8DF0000}"/>
    <cellStyle name="Note 4 2 6 4" xfId="57722" xr:uid="{00000000-0005-0000-0000-0000A9DF0000}"/>
    <cellStyle name="Note 4 2 6 4 2" xfId="57723" xr:uid="{00000000-0005-0000-0000-0000AADF0000}"/>
    <cellStyle name="Note 4 2 6 4 3" xfId="57724" xr:uid="{00000000-0005-0000-0000-0000ABDF0000}"/>
    <cellStyle name="Note 4 2 6 4 4" xfId="57725" xr:uid="{00000000-0005-0000-0000-0000ACDF0000}"/>
    <cellStyle name="Note 4 2 6 4 5" xfId="57726" xr:uid="{00000000-0005-0000-0000-0000ADDF0000}"/>
    <cellStyle name="Note 4 2 6 5" xfId="57727" xr:uid="{00000000-0005-0000-0000-0000AEDF0000}"/>
    <cellStyle name="Note 4 2 6 5 2" xfId="57728" xr:uid="{00000000-0005-0000-0000-0000AFDF0000}"/>
    <cellStyle name="Note 4 2 6 6" xfId="57729" xr:uid="{00000000-0005-0000-0000-0000B0DF0000}"/>
    <cellStyle name="Note 4 2 6 6 2" xfId="57730" xr:uid="{00000000-0005-0000-0000-0000B1DF0000}"/>
    <cellStyle name="Note 4 2 6 7" xfId="57731" xr:uid="{00000000-0005-0000-0000-0000B2DF0000}"/>
    <cellStyle name="Note 4 2 6 7 2" xfId="57732" xr:uid="{00000000-0005-0000-0000-0000B3DF0000}"/>
    <cellStyle name="Note 4 2 6 8" xfId="57733" xr:uid="{00000000-0005-0000-0000-0000B4DF0000}"/>
    <cellStyle name="Note 4 2 7" xfId="1808" xr:uid="{00000000-0005-0000-0000-0000B5DF0000}"/>
    <cellStyle name="Note 4 2 7 2" xfId="57734" xr:uid="{00000000-0005-0000-0000-0000B6DF0000}"/>
    <cellStyle name="Note 4 2 7 2 2" xfId="57735" xr:uid="{00000000-0005-0000-0000-0000B7DF0000}"/>
    <cellStyle name="Note 4 2 7 2 2 2" xfId="57736" xr:uid="{00000000-0005-0000-0000-0000B8DF0000}"/>
    <cellStyle name="Note 4 2 7 2 2 3" xfId="57737" xr:uid="{00000000-0005-0000-0000-0000B9DF0000}"/>
    <cellStyle name="Note 4 2 7 2 2 4" xfId="57738" xr:uid="{00000000-0005-0000-0000-0000BADF0000}"/>
    <cellStyle name="Note 4 2 7 2 2 5" xfId="57739" xr:uid="{00000000-0005-0000-0000-0000BBDF0000}"/>
    <cellStyle name="Note 4 2 7 2 3" xfId="57740" xr:uid="{00000000-0005-0000-0000-0000BCDF0000}"/>
    <cellStyle name="Note 4 2 7 2 3 2" xfId="57741" xr:uid="{00000000-0005-0000-0000-0000BDDF0000}"/>
    <cellStyle name="Note 4 2 7 2 3 3" xfId="57742" xr:uid="{00000000-0005-0000-0000-0000BEDF0000}"/>
    <cellStyle name="Note 4 2 7 2 3 4" xfId="57743" xr:uid="{00000000-0005-0000-0000-0000BFDF0000}"/>
    <cellStyle name="Note 4 2 7 2 3 5" xfId="57744" xr:uid="{00000000-0005-0000-0000-0000C0DF0000}"/>
    <cellStyle name="Note 4 2 7 2 4" xfId="57745" xr:uid="{00000000-0005-0000-0000-0000C1DF0000}"/>
    <cellStyle name="Note 4 2 7 2 4 2" xfId="57746" xr:uid="{00000000-0005-0000-0000-0000C2DF0000}"/>
    <cellStyle name="Note 4 2 7 2 5" xfId="57747" xr:uid="{00000000-0005-0000-0000-0000C3DF0000}"/>
    <cellStyle name="Note 4 2 7 2 5 2" xfId="57748" xr:uid="{00000000-0005-0000-0000-0000C4DF0000}"/>
    <cellStyle name="Note 4 2 7 2 6" xfId="57749" xr:uid="{00000000-0005-0000-0000-0000C5DF0000}"/>
    <cellStyle name="Note 4 2 7 2 6 2" xfId="57750" xr:uid="{00000000-0005-0000-0000-0000C6DF0000}"/>
    <cellStyle name="Note 4 2 7 2 7" xfId="57751" xr:uid="{00000000-0005-0000-0000-0000C7DF0000}"/>
    <cellStyle name="Note 4 2 7 3" xfId="57752" xr:uid="{00000000-0005-0000-0000-0000C8DF0000}"/>
    <cellStyle name="Note 4 2 7 3 2" xfId="57753" xr:uid="{00000000-0005-0000-0000-0000C9DF0000}"/>
    <cellStyle name="Note 4 2 7 3 3" xfId="57754" xr:uid="{00000000-0005-0000-0000-0000CADF0000}"/>
    <cellStyle name="Note 4 2 7 3 4" xfId="57755" xr:uid="{00000000-0005-0000-0000-0000CBDF0000}"/>
    <cellStyle name="Note 4 2 7 3 5" xfId="57756" xr:uid="{00000000-0005-0000-0000-0000CCDF0000}"/>
    <cellStyle name="Note 4 2 7 4" xfId="57757" xr:uid="{00000000-0005-0000-0000-0000CDDF0000}"/>
    <cellStyle name="Note 4 2 7 4 2" xfId="57758" xr:uid="{00000000-0005-0000-0000-0000CEDF0000}"/>
    <cellStyle name="Note 4 2 7 4 3" xfId="57759" xr:uid="{00000000-0005-0000-0000-0000CFDF0000}"/>
    <cellStyle name="Note 4 2 7 4 4" xfId="57760" xr:uid="{00000000-0005-0000-0000-0000D0DF0000}"/>
    <cellStyle name="Note 4 2 7 4 5" xfId="57761" xr:uid="{00000000-0005-0000-0000-0000D1DF0000}"/>
    <cellStyle name="Note 4 2 7 5" xfId="57762" xr:uid="{00000000-0005-0000-0000-0000D2DF0000}"/>
    <cellStyle name="Note 4 2 7 5 2" xfId="57763" xr:uid="{00000000-0005-0000-0000-0000D3DF0000}"/>
    <cellStyle name="Note 4 2 7 6" xfId="57764" xr:uid="{00000000-0005-0000-0000-0000D4DF0000}"/>
    <cellStyle name="Note 4 2 7 6 2" xfId="57765" xr:uid="{00000000-0005-0000-0000-0000D5DF0000}"/>
    <cellStyle name="Note 4 2 7 7" xfId="57766" xr:uid="{00000000-0005-0000-0000-0000D6DF0000}"/>
    <cellStyle name="Note 4 2 7 7 2" xfId="57767" xr:uid="{00000000-0005-0000-0000-0000D7DF0000}"/>
    <cellStyle name="Note 4 2 7 8" xfId="57768" xr:uid="{00000000-0005-0000-0000-0000D8DF0000}"/>
    <cellStyle name="Note 4 2 8" xfId="57769" xr:uid="{00000000-0005-0000-0000-0000D9DF0000}"/>
    <cellStyle name="Note 4 2 8 2" xfId="57770" xr:uid="{00000000-0005-0000-0000-0000DADF0000}"/>
    <cellStyle name="Note 4 2 8 2 2" xfId="57771" xr:uid="{00000000-0005-0000-0000-0000DBDF0000}"/>
    <cellStyle name="Note 4 2 8 2 2 2" xfId="57772" xr:uid="{00000000-0005-0000-0000-0000DCDF0000}"/>
    <cellStyle name="Note 4 2 8 2 2 3" xfId="57773" xr:uid="{00000000-0005-0000-0000-0000DDDF0000}"/>
    <cellStyle name="Note 4 2 8 2 2 4" xfId="57774" xr:uid="{00000000-0005-0000-0000-0000DEDF0000}"/>
    <cellStyle name="Note 4 2 8 2 2 5" xfId="57775" xr:uid="{00000000-0005-0000-0000-0000DFDF0000}"/>
    <cellStyle name="Note 4 2 8 2 3" xfId="57776" xr:uid="{00000000-0005-0000-0000-0000E0DF0000}"/>
    <cellStyle name="Note 4 2 8 2 3 2" xfId="57777" xr:uid="{00000000-0005-0000-0000-0000E1DF0000}"/>
    <cellStyle name="Note 4 2 8 2 3 3" xfId="57778" xr:uid="{00000000-0005-0000-0000-0000E2DF0000}"/>
    <cellStyle name="Note 4 2 8 2 3 4" xfId="57779" xr:uid="{00000000-0005-0000-0000-0000E3DF0000}"/>
    <cellStyle name="Note 4 2 8 2 3 5" xfId="57780" xr:uid="{00000000-0005-0000-0000-0000E4DF0000}"/>
    <cellStyle name="Note 4 2 8 2 4" xfId="57781" xr:uid="{00000000-0005-0000-0000-0000E5DF0000}"/>
    <cellStyle name="Note 4 2 8 2 4 2" xfId="57782" xr:uid="{00000000-0005-0000-0000-0000E6DF0000}"/>
    <cellStyle name="Note 4 2 8 2 5" xfId="57783" xr:uid="{00000000-0005-0000-0000-0000E7DF0000}"/>
    <cellStyle name="Note 4 2 8 2 5 2" xfId="57784" xr:uid="{00000000-0005-0000-0000-0000E8DF0000}"/>
    <cellStyle name="Note 4 2 8 2 6" xfId="57785" xr:uid="{00000000-0005-0000-0000-0000E9DF0000}"/>
    <cellStyle name="Note 4 2 8 2 6 2" xfId="57786" xr:uid="{00000000-0005-0000-0000-0000EADF0000}"/>
    <cellStyle name="Note 4 2 8 2 7" xfId="57787" xr:uid="{00000000-0005-0000-0000-0000EBDF0000}"/>
    <cellStyle name="Note 4 2 8 3" xfId="57788" xr:uid="{00000000-0005-0000-0000-0000ECDF0000}"/>
    <cellStyle name="Note 4 2 8 3 2" xfId="57789" xr:uid="{00000000-0005-0000-0000-0000EDDF0000}"/>
    <cellStyle name="Note 4 2 8 3 3" xfId="57790" xr:uid="{00000000-0005-0000-0000-0000EEDF0000}"/>
    <cellStyle name="Note 4 2 8 3 4" xfId="57791" xr:uid="{00000000-0005-0000-0000-0000EFDF0000}"/>
    <cellStyle name="Note 4 2 8 3 5" xfId="57792" xr:uid="{00000000-0005-0000-0000-0000F0DF0000}"/>
    <cellStyle name="Note 4 2 8 4" xfId="57793" xr:uid="{00000000-0005-0000-0000-0000F1DF0000}"/>
    <cellStyle name="Note 4 2 8 4 2" xfId="57794" xr:uid="{00000000-0005-0000-0000-0000F2DF0000}"/>
    <cellStyle name="Note 4 2 8 4 3" xfId="57795" xr:uid="{00000000-0005-0000-0000-0000F3DF0000}"/>
    <cellStyle name="Note 4 2 8 4 4" xfId="57796" xr:uid="{00000000-0005-0000-0000-0000F4DF0000}"/>
    <cellStyle name="Note 4 2 8 4 5" xfId="57797" xr:uid="{00000000-0005-0000-0000-0000F5DF0000}"/>
    <cellStyle name="Note 4 2 8 5" xfId="57798" xr:uid="{00000000-0005-0000-0000-0000F6DF0000}"/>
    <cellStyle name="Note 4 2 8 5 2" xfId="57799" xr:uid="{00000000-0005-0000-0000-0000F7DF0000}"/>
    <cellStyle name="Note 4 2 8 6" xfId="57800" xr:uid="{00000000-0005-0000-0000-0000F8DF0000}"/>
    <cellStyle name="Note 4 2 8 6 2" xfId="57801" xr:uid="{00000000-0005-0000-0000-0000F9DF0000}"/>
    <cellStyle name="Note 4 2 8 7" xfId="57802" xr:uid="{00000000-0005-0000-0000-0000FADF0000}"/>
    <cellStyle name="Note 4 2 8 7 2" xfId="57803" xr:uid="{00000000-0005-0000-0000-0000FBDF0000}"/>
    <cellStyle name="Note 4 2 8 8" xfId="57804" xr:uid="{00000000-0005-0000-0000-0000FCDF0000}"/>
    <cellStyle name="Note 4 2 9" xfId="57805" xr:uid="{00000000-0005-0000-0000-0000FDDF0000}"/>
    <cellStyle name="Note 4 2 9 2" xfId="57806" xr:uid="{00000000-0005-0000-0000-0000FEDF0000}"/>
    <cellStyle name="Note 4 2 9 2 2" xfId="57807" xr:uid="{00000000-0005-0000-0000-0000FFDF0000}"/>
    <cellStyle name="Note 4 2 9 2 2 2" xfId="57808" xr:uid="{00000000-0005-0000-0000-000000E00000}"/>
    <cellStyle name="Note 4 2 9 2 2 3" xfId="57809" xr:uid="{00000000-0005-0000-0000-000001E00000}"/>
    <cellStyle name="Note 4 2 9 2 2 4" xfId="57810" xr:uid="{00000000-0005-0000-0000-000002E00000}"/>
    <cellStyle name="Note 4 2 9 2 2 5" xfId="57811" xr:uid="{00000000-0005-0000-0000-000003E00000}"/>
    <cellStyle name="Note 4 2 9 2 3" xfId="57812" xr:uid="{00000000-0005-0000-0000-000004E00000}"/>
    <cellStyle name="Note 4 2 9 2 3 2" xfId="57813" xr:uid="{00000000-0005-0000-0000-000005E00000}"/>
    <cellStyle name="Note 4 2 9 2 3 3" xfId="57814" xr:uid="{00000000-0005-0000-0000-000006E00000}"/>
    <cellStyle name="Note 4 2 9 2 3 4" xfId="57815" xr:uid="{00000000-0005-0000-0000-000007E00000}"/>
    <cellStyle name="Note 4 2 9 2 3 5" xfId="57816" xr:uid="{00000000-0005-0000-0000-000008E00000}"/>
    <cellStyle name="Note 4 2 9 2 4" xfId="57817" xr:uid="{00000000-0005-0000-0000-000009E00000}"/>
    <cellStyle name="Note 4 2 9 2 4 2" xfId="57818" xr:uid="{00000000-0005-0000-0000-00000AE00000}"/>
    <cellStyle name="Note 4 2 9 2 5" xfId="57819" xr:uid="{00000000-0005-0000-0000-00000BE00000}"/>
    <cellStyle name="Note 4 2 9 2 5 2" xfId="57820" xr:uid="{00000000-0005-0000-0000-00000CE00000}"/>
    <cellStyle name="Note 4 2 9 2 6" xfId="57821" xr:uid="{00000000-0005-0000-0000-00000DE00000}"/>
    <cellStyle name="Note 4 2 9 2 6 2" xfId="57822" xr:uid="{00000000-0005-0000-0000-00000EE00000}"/>
    <cellStyle name="Note 4 2 9 2 7" xfId="57823" xr:uid="{00000000-0005-0000-0000-00000FE00000}"/>
    <cellStyle name="Note 4 2 9 3" xfId="57824" xr:uid="{00000000-0005-0000-0000-000010E00000}"/>
    <cellStyle name="Note 4 2 9 3 2" xfId="57825" xr:uid="{00000000-0005-0000-0000-000011E00000}"/>
    <cellStyle name="Note 4 2 9 3 3" xfId="57826" xr:uid="{00000000-0005-0000-0000-000012E00000}"/>
    <cellStyle name="Note 4 2 9 3 4" xfId="57827" xr:uid="{00000000-0005-0000-0000-000013E00000}"/>
    <cellStyle name="Note 4 2 9 3 5" xfId="57828" xr:uid="{00000000-0005-0000-0000-000014E00000}"/>
    <cellStyle name="Note 4 2 9 4" xfId="57829" xr:uid="{00000000-0005-0000-0000-000015E00000}"/>
    <cellStyle name="Note 4 2 9 4 2" xfId="57830" xr:uid="{00000000-0005-0000-0000-000016E00000}"/>
    <cellStyle name="Note 4 2 9 4 3" xfId="57831" xr:uid="{00000000-0005-0000-0000-000017E00000}"/>
    <cellStyle name="Note 4 2 9 4 4" xfId="57832" xr:uid="{00000000-0005-0000-0000-000018E00000}"/>
    <cellStyle name="Note 4 2 9 4 5" xfId="57833" xr:uid="{00000000-0005-0000-0000-000019E00000}"/>
    <cellStyle name="Note 4 2 9 5" xfId="57834" xr:uid="{00000000-0005-0000-0000-00001AE00000}"/>
    <cellStyle name="Note 4 2 9 5 2" xfId="57835" xr:uid="{00000000-0005-0000-0000-00001BE00000}"/>
    <cellStyle name="Note 4 2 9 6" xfId="57836" xr:uid="{00000000-0005-0000-0000-00001CE00000}"/>
    <cellStyle name="Note 4 2 9 6 2" xfId="57837" xr:uid="{00000000-0005-0000-0000-00001DE00000}"/>
    <cellStyle name="Note 4 2 9 7" xfId="57838" xr:uid="{00000000-0005-0000-0000-00001EE00000}"/>
    <cellStyle name="Note 4 2 9 7 2" xfId="57839" xr:uid="{00000000-0005-0000-0000-00001FE00000}"/>
    <cellStyle name="Note 4 2 9 8" xfId="57840" xr:uid="{00000000-0005-0000-0000-000020E00000}"/>
    <cellStyle name="Note 4 3" xfId="1809" xr:uid="{00000000-0005-0000-0000-000021E00000}"/>
    <cellStyle name="Note 4 3 2" xfId="1810" xr:uid="{00000000-0005-0000-0000-000022E00000}"/>
    <cellStyle name="Note 4 3 2 2" xfId="1811" xr:uid="{00000000-0005-0000-0000-000023E00000}"/>
    <cellStyle name="Note 4 3 3" xfId="1812" xr:uid="{00000000-0005-0000-0000-000024E00000}"/>
    <cellStyle name="Note 4 3 3 2" xfId="57841" xr:uid="{00000000-0005-0000-0000-000025E00000}"/>
    <cellStyle name="Note 4 3 4" xfId="57842" xr:uid="{00000000-0005-0000-0000-000026E00000}"/>
    <cellStyle name="Note 4 3 5" xfId="57843" xr:uid="{00000000-0005-0000-0000-000027E00000}"/>
    <cellStyle name="Note 4 4" xfId="1813" xr:uid="{00000000-0005-0000-0000-000028E00000}"/>
    <cellStyle name="Note 4 4 2" xfId="1814" xr:uid="{00000000-0005-0000-0000-000029E00000}"/>
    <cellStyle name="Note 4 4 2 2" xfId="1815" xr:uid="{00000000-0005-0000-0000-00002AE00000}"/>
    <cellStyle name="Note 4 4 3" xfId="1816" xr:uid="{00000000-0005-0000-0000-00002BE00000}"/>
    <cellStyle name="Note 4 4 3 2" xfId="57844" xr:uid="{00000000-0005-0000-0000-00002CE00000}"/>
    <cellStyle name="Note 4 4 4" xfId="57845" xr:uid="{00000000-0005-0000-0000-00002DE00000}"/>
    <cellStyle name="Note 4 4 5" xfId="57846" xr:uid="{00000000-0005-0000-0000-00002EE00000}"/>
    <cellStyle name="Note 4 5" xfId="1817" xr:uid="{00000000-0005-0000-0000-00002FE00000}"/>
    <cellStyle name="Note 4 5 2" xfId="1818" xr:uid="{00000000-0005-0000-0000-000030E00000}"/>
    <cellStyle name="Note 4 5 2 2" xfId="57847" xr:uid="{00000000-0005-0000-0000-000031E00000}"/>
    <cellStyle name="Note 4 6" xfId="1819" xr:uid="{00000000-0005-0000-0000-000032E00000}"/>
    <cellStyle name="Note 4 6 2" xfId="57848" xr:uid="{00000000-0005-0000-0000-000033E00000}"/>
    <cellStyle name="Note 4 7" xfId="57849" xr:uid="{00000000-0005-0000-0000-000034E00000}"/>
    <cellStyle name="Note 4 7 2" xfId="57850" xr:uid="{00000000-0005-0000-0000-000035E00000}"/>
    <cellStyle name="Note 4_T-straight with PEDs adjustor" xfId="57851" xr:uid="{00000000-0005-0000-0000-000036E00000}"/>
    <cellStyle name="Note 5" xfId="1820" xr:uid="{00000000-0005-0000-0000-000037E00000}"/>
    <cellStyle name="Note 5 2" xfId="1821" xr:uid="{00000000-0005-0000-0000-000038E00000}"/>
    <cellStyle name="Note 5 2 2" xfId="57852" xr:uid="{00000000-0005-0000-0000-000039E00000}"/>
    <cellStyle name="Note 5 3" xfId="1822" xr:uid="{00000000-0005-0000-0000-00003AE00000}"/>
    <cellStyle name="Note 5 3 2" xfId="57853" xr:uid="{00000000-0005-0000-0000-00003BE00000}"/>
    <cellStyle name="Note 5 3 2 2" xfId="57854" xr:uid="{00000000-0005-0000-0000-00003CE00000}"/>
    <cellStyle name="Note 5 3 3" xfId="57855" xr:uid="{00000000-0005-0000-0000-00003DE00000}"/>
    <cellStyle name="Note 5 4" xfId="57856" xr:uid="{00000000-0005-0000-0000-00003EE00000}"/>
    <cellStyle name="Note 5 4 2" xfId="57857" xr:uid="{00000000-0005-0000-0000-00003FE00000}"/>
    <cellStyle name="Note 5 5" xfId="57858" xr:uid="{00000000-0005-0000-0000-000040E00000}"/>
    <cellStyle name="Note 6" xfId="57859" xr:uid="{00000000-0005-0000-0000-000041E00000}"/>
    <cellStyle name="Note 6 2" xfId="57860" xr:uid="{00000000-0005-0000-0000-000042E00000}"/>
    <cellStyle name="Note 6 2 2" xfId="57861" xr:uid="{00000000-0005-0000-0000-000043E00000}"/>
    <cellStyle name="Note 6 3" xfId="57862" xr:uid="{00000000-0005-0000-0000-000044E00000}"/>
    <cellStyle name="Note 6 3 2" xfId="57863" xr:uid="{00000000-0005-0000-0000-000045E00000}"/>
    <cellStyle name="Note 6 3 2 2" xfId="57864" xr:uid="{00000000-0005-0000-0000-000046E00000}"/>
    <cellStyle name="Note 6 3 3" xfId="57865" xr:uid="{00000000-0005-0000-0000-000047E00000}"/>
    <cellStyle name="Note 6 4" xfId="57866" xr:uid="{00000000-0005-0000-0000-000048E00000}"/>
    <cellStyle name="Note 6 4 2" xfId="57867" xr:uid="{00000000-0005-0000-0000-000049E00000}"/>
    <cellStyle name="Note 6 5" xfId="57868" xr:uid="{00000000-0005-0000-0000-00004AE00000}"/>
    <cellStyle name="Note 7" xfId="57869" xr:uid="{00000000-0005-0000-0000-00004BE00000}"/>
    <cellStyle name="Note 7 2" xfId="57870" xr:uid="{00000000-0005-0000-0000-00004CE00000}"/>
    <cellStyle name="Note 7 2 2" xfId="57871" xr:uid="{00000000-0005-0000-0000-00004DE00000}"/>
    <cellStyle name="Note 7 3" xfId="57872" xr:uid="{00000000-0005-0000-0000-00004EE00000}"/>
    <cellStyle name="Note 7 3 2" xfId="57873" xr:uid="{00000000-0005-0000-0000-00004FE00000}"/>
    <cellStyle name="Note 7 3 2 2" xfId="57874" xr:uid="{00000000-0005-0000-0000-000050E00000}"/>
    <cellStyle name="Note 7 3 3" xfId="57875" xr:uid="{00000000-0005-0000-0000-000051E00000}"/>
    <cellStyle name="Note 7 4" xfId="57876" xr:uid="{00000000-0005-0000-0000-000052E00000}"/>
    <cellStyle name="Note 7 4 2" xfId="57877" xr:uid="{00000000-0005-0000-0000-000053E00000}"/>
    <cellStyle name="Note 7 5" xfId="57878" xr:uid="{00000000-0005-0000-0000-000054E00000}"/>
    <cellStyle name="Note 8" xfId="57879" xr:uid="{00000000-0005-0000-0000-000055E00000}"/>
    <cellStyle name="Note 8 2" xfId="57880" xr:uid="{00000000-0005-0000-0000-000056E00000}"/>
    <cellStyle name="Note 8 2 2" xfId="57881" xr:uid="{00000000-0005-0000-0000-000057E00000}"/>
    <cellStyle name="Note 8 3" xfId="57882" xr:uid="{00000000-0005-0000-0000-000058E00000}"/>
    <cellStyle name="Note 8 3 2" xfId="57883" xr:uid="{00000000-0005-0000-0000-000059E00000}"/>
    <cellStyle name="Note 8 3 2 2" xfId="57884" xr:uid="{00000000-0005-0000-0000-00005AE00000}"/>
    <cellStyle name="Note 8 3 3" xfId="57885" xr:uid="{00000000-0005-0000-0000-00005BE00000}"/>
    <cellStyle name="Note 8 4" xfId="57886" xr:uid="{00000000-0005-0000-0000-00005CE00000}"/>
    <cellStyle name="Note 8 4 2" xfId="57887" xr:uid="{00000000-0005-0000-0000-00005DE00000}"/>
    <cellStyle name="Note 8 5" xfId="57888" xr:uid="{00000000-0005-0000-0000-00005EE00000}"/>
    <cellStyle name="Note 9" xfId="57889" xr:uid="{00000000-0005-0000-0000-00005FE00000}"/>
    <cellStyle name="Note 9 2" xfId="57890" xr:uid="{00000000-0005-0000-0000-000060E00000}"/>
    <cellStyle name="Note 9 2 2" xfId="57891" xr:uid="{00000000-0005-0000-0000-000061E00000}"/>
    <cellStyle name="Note 9 3" xfId="57892" xr:uid="{00000000-0005-0000-0000-000062E00000}"/>
    <cellStyle name="Note 9 3 2" xfId="57893" xr:uid="{00000000-0005-0000-0000-000063E00000}"/>
    <cellStyle name="Note 9 3 2 2" xfId="57894" xr:uid="{00000000-0005-0000-0000-000064E00000}"/>
    <cellStyle name="Note 9 3 3" xfId="57895" xr:uid="{00000000-0005-0000-0000-000065E00000}"/>
    <cellStyle name="Note 9 4" xfId="57896" xr:uid="{00000000-0005-0000-0000-000066E00000}"/>
    <cellStyle name="Note 9 4 2" xfId="57897" xr:uid="{00000000-0005-0000-0000-000067E00000}"/>
    <cellStyle name="Note 9 5" xfId="57898" xr:uid="{00000000-0005-0000-0000-000068E00000}"/>
    <cellStyle name="Output 10" xfId="57899" xr:uid="{00000000-0005-0000-0000-000069E00000}"/>
    <cellStyle name="Output 10 2" xfId="57900" xr:uid="{00000000-0005-0000-0000-00006AE00000}"/>
    <cellStyle name="Output 10 2 2" xfId="57901" xr:uid="{00000000-0005-0000-0000-00006BE00000}"/>
    <cellStyle name="Output 10 3" xfId="57902" xr:uid="{00000000-0005-0000-0000-00006CE00000}"/>
    <cellStyle name="Output 10 3 2" xfId="57903" xr:uid="{00000000-0005-0000-0000-00006DE00000}"/>
    <cellStyle name="Output 10 4" xfId="57904" xr:uid="{00000000-0005-0000-0000-00006EE00000}"/>
    <cellStyle name="Output 11" xfId="57905" xr:uid="{00000000-0005-0000-0000-00006FE00000}"/>
    <cellStyle name="Output 11 2" xfId="57906" xr:uid="{00000000-0005-0000-0000-000070E00000}"/>
    <cellStyle name="Output 12" xfId="57907" xr:uid="{00000000-0005-0000-0000-000071E00000}"/>
    <cellStyle name="Output 12 2" xfId="57908" xr:uid="{00000000-0005-0000-0000-000072E00000}"/>
    <cellStyle name="Output 2" xfId="1823" xr:uid="{00000000-0005-0000-0000-000073E00000}"/>
    <cellStyle name="Output 2 10" xfId="57909" xr:uid="{00000000-0005-0000-0000-000074E00000}"/>
    <cellStyle name="Output 2 2" xfId="1824" xr:uid="{00000000-0005-0000-0000-000075E00000}"/>
    <cellStyle name="Output 2 2 2" xfId="1825" xr:uid="{00000000-0005-0000-0000-000076E00000}"/>
    <cellStyle name="Output 2 2 2 2" xfId="1826" xr:uid="{00000000-0005-0000-0000-000077E00000}"/>
    <cellStyle name="Output 2 2 2 2 10" xfId="57910" xr:uid="{00000000-0005-0000-0000-000078E00000}"/>
    <cellStyle name="Output 2 2 2 2 10 2" xfId="57911" xr:uid="{00000000-0005-0000-0000-000079E00000}"/>
    <cellStyle name="Output 2 2 2 2 10 2 2" xfId="57912" xr:uid="{00000000-0005-0000-0000-00007AE00000}"/>
    <cellStyle name="Output 2 2 2 2 10 2 2 2" xfId="57913" xr:uid="{00000000-0005-0000-0000-00007BE00000}"/>
    <cellStyle name="Output 2 2 2 2 10 2 2 3" xfId="57914" xr:uid="{00000000-0005-0000-0000-00007CE00000}"/>
    <cellStyle name="Output 2 2 2 2 10 2 2 4" xfId="57915" xr:uid="{00000000-0005-0000-0000-00007DE00000}"/>
    <cellStyle name="Output 2 2 2 2 10 2 2 5" xfId="57916" xr:uid="{00000000-0005-0000-0000-00007EE00000}"/>
    <cellStyle name="Output 2 2 2 2 10 2 3" xfId="57917" xr:uid="{00000000-0005-0000-0000-00007FE00000}"/>
    <cellStyle name="Output 2 2 2 2 10 2 3 2" xfId="57918" xr:uid="{00000000-0005-0000-0000-000080E00000}"/>
    <cellStyle name="Output 2 2 2 2 10 2 3 3" xfId="57919" xr:uid="{00000000-0005-0000-0000-000081E00000}"/>
    <cellStyle name="Output 2 2 2 2 10 2 3 4" xfId="57920" xr:uid="{00000000-0005-0000-0000-000082E00000}"/>
    <cellStyle name="Output 2 2 2 2 10 2 3 5" xfId="57921" xr:uid="{00000000-0005-0000-0000-000083E00000}"/>
    <cellStyle name="Output 2 2 2 2 10 2 4" xfId="57922" xr:uid="{00000000-0005-0000-0000-000084E00000}"/>
    <cellStyle name="Output 2 2 2 2 10 2 5" xfId="57923" xr:uid="{00000000-0005-0000-0000-000085E00000}"/>
    <cellStyle name="Output 2 2 2 2 10 2 6" xfId="57924" xr:uid="{00000000-0005-0000-0000-000086E00000}"/>
    <cellStyle name="Output 2 2 2 2 10 2 7" xfId="57925" xr:uid="{00000000-0005-0000-0000-000087E00000}"/>
    <cellStyle name="Output 2 2 2 2 10 3" xfId="57926" xr:uid="{00000000-0005-0000-0000-000088E00000}"/>
    <cellStyle name="Output 2 2 2 2 10 3 2" xfId="57927" xr:uid="{00000000-0005-0000-0000-000089E00000}"/>
    <cellStyle name="Output 2 2 2 2 10 3 3" xfId="57928" xr:uid="{00000000-0005-0000-0000-00008AE00000}"/>
    <cellStyle name="Output 2 2 2 2 10 3 4" xfId="57929" xr:uid="{00000000-0005-0000-0000-00008BE00000}"/>
    <cellStyle name="Output 2 2 2 2 10 3 5" xfId="57930" xr:uid="{00000000-0005-0000-0000-00008CE00000}"/>
    <cellStyle name="Output 2 2 2 2 10 4" xfId="57931" xr:uid="{00000000-0005-0000-0000-00008DE00000}"/>
    <cellStyle name="Output 2 2 2 2 10 4 2" xfId="57932" xr:uid="{00000000-0005-0000-0000-00008EE00000}"/>
    <cellStyle name="Output 2 2 2 2 10 4 3" xfId="57933" xr:uid="{00000000-0005-0000-0000-00008FE00000}"/>
    <cellStyle name="Output 2 2 2 2 10 4 4" xfId="57934" xr:uid="{00000000-0005-0000-0000-000090E00000}"/>
    <cellStyle name="Output 2 2 2 2 10 4 5" xfId="57935" xr:uid="{00000000-0005-0000-0000-000091E00000}"/>
    <cellStyle name="Output 2 2 2 2 10 5" xfId="57936" xr:uid="{00000000-0005-0000-0000-000092E00000}"/>
    <cellStyle name="Output 2 2 2 2 10 6" xfId="57937" xr:uid="{00000000-0005-0000-0000-000093E00000}"/>
    <cellStyle name="Output 2 2 2 2 10 7" xfId="57938" xr:uid="{00000000-0005-0000-0000-000094E00000}"/>
    <cellStyle name="Output 2 2 2 2 10 8" xfId="57939" xr:uid="{00000000-0005-0000-0000-000095E00000}"/>
    <cellStyle name="Output 2 2 2 2 11" xfId="57940" xr:uid="{00000000-0005-0000-0000-000096E00000}"/>
    <cellStyle name="Output 2 2 2 2 11 2" xfId="57941" xr:uid="{00000000-0005-0000-0000-000097E00000}"/>
    <cellStyle name="Output 2 2 2 2 11 2 2" xfId="57942" xr:uid="{00000000-0005-0000-0000-000098E00000}"/>
    <cellStyle name="Output 2 2 2 2 11 2 2 2" xfId="57943" xr:uid="{00000000-0005-0000-0000-000099E00000}"/>
    <cellStyle name="Output 2 2 2 2 11 2 2 3" xfId="57944" xr:uid="{00000000-0005-0000-0000-00009AE00000}"/>
    <cellStyle name="Output 2 2 2 2 11 2 2 4" xfId="57945" xr:uid="{00000000-0005-0000-0000-00009BE00000}"/>
    <cellStyle name="Output 2 2 2 2 11 2 2 5" xfId="57946" xr:uid="{00000000-0005-0000-0000-00009CE00000}"/>
    <cellStyle name="Output 2 2 2 2 11 2 3" xfId="57947" xr:uid="{00000000-0005-0000-0000-00009DE00000}"/>
    <cellStyle name="Output 2 2 2 2 11 2 3 2" xfId="57948" xr:uid="{00000000-0005-0000-0000-00009EE00000}"/>
    <cellStyle name="Output 2 2 2 2 11 2 3 3" xfId="57949" xr:uid="{00000000-0005-0000-0000-00009FE00000}"/>
    <cellStyle name="Output 2 2 2 2 11 2 3 4" xfId="57950" xr:uid="{00000000-0005-0000-0000-0000A0E00000}"/>
    <cellStyle name="Output 2 2 2 2 11 2 3 5" xfId="57951" xr:uid="{00000000-0005-0000-0000-0000A1E00000}"/>
    <cellStyle name="Output 2 2 2 2 11 2 4" xfId="57952" xr:uid="{00000000-0005-0000-0000-0000A2E00000}"/>
    <cellStyle name="Output 2 2 2 2 11 2 5" xfId="57953" xr:uid="{00000000-0005-0000-0000-0000A3E00000}"/>
    <cellStyle name="Output 2 2 2 2 11 2 6" xfId="57954" xr:uid="{00000000-0005-0000-0000-0000A4E00000}"/>
    <cellStyle name="Output 2 2 2 2 11 2 7" xfId="57955" xr:uid="{00000000-0005-0000-0000-0000A5E00000}"/>
    <cellStyle name="Output 2 2 2 2 11 3" xfId="57956" xr:uid="{00000000-0005-0000-0000-0000A6E00000}"/>
    <cellStyle name="Output 2 2 2 2 11 3 2" xfId="57957" xr:uid="{00000000-0005-0000-0000-0000A7E00000}"/>
    <cellStyle name="Output 2 2 2 2 11 3 3" xfId="57958" xr:uid="{00000000-0005-0000-0000-0000A8E00000}"/>
    <cellStyle name="Output 2 2 2 2 11 3 4" xfId="57959" xr:uid="{00000000-0005-0000-0000-0000A9E00000}"/>
    <cellStyle name="Output 2 2 2 2 11 3 5" xfId="57960" xr:uid="{00000000-0005-0000-0000-0000AAE00000}"/>
    <cellStyle name="Output 2 2 2 2 11 4" xfId="57961" xr:uid="{00000000-0005-0000-0000-0000ABE00000}"/>
    <cellStyle name="Output 2 2 2 2 11 4 2" xfId="57962" xr:uid="{00000000-0005-0000-0000-0000ACE00000}"/>
    <cellStyle name="Output 2 2 2 2 11 4 3" xfId="57963" xr:uid="{00000000-0005-0000-0000-0000ADE00000}"/>
    <cellStyle name="Output 2 2 2 2 11 4 4" xfId="57964" xr:uid="{00000000-0005-0000-0000-0000AEE00000}"/>
    <cellStyle name="Output 2 2 2 2 11 4 5" xfId="57965" xr:uid="{00000000-0005-0000-0000-0000AFE00000}"/>
    <cellStyle name="Output 2 2 2 2 11 5" xfId="57966" xr:uid="{00000000-0005-0000-0000-0000B0E00000}"/>
    <cellStyle name="Output 2 2 2 2 11 6" xfId="57967" xr:uid="{00000000-0005-0000-0000-0000B1E00000}"/>
    <cellStyle name="Output 2 2 2 2 11 7" xfId="57968" xr:uid="{00000000-0005-0000-0000-0000B2E00000}"/>
    <cellStyle name="Output 2 2 2 2 11 8" xfId="57969" xr:uid="{00000000-0005-0000-0000-0000B3E00000}"/>
    <cellStyle name="Output 2 2 2 2 12" xfId="57970" xr:uid="{00000000-0005-0000-0000-0000B4E00000}"/>
    <cellStyle name="Output 2 2 2 2 12 2" xfId="57971" xr:uid="{00000000-0005-0000-0000-0000B5E00000}"/>
    <cellStyle name="Output 2 2 2 2 12 2 2" xfId="57972" xr:uid="{00000000-0005-0000-0000-0000B6E00000}"/>
    <cellStyle name="Output 2 2 2 2 12 2 2 2" xfId="57973" xr:uid="{00000000-0005-0000-0000-0000B7E00000}"/>
    <cellStyle name="Output 2 2 2 2 12 2 2 3" xfId="57974" xr:uid="{00000000-0005-0000-0000-0000B8E00000}"/>
    <cellStyle name="Output 2 2 2 2 12 2 2 4" xfId="57975" xr:uid="{00000000-0005-0000-0000-0000B9E00000}"/>
    <cellStyle name="Output 2 2 2 2 12 2 2 5" xfId="57976" xr:uid="{00000000-0005-0000-0000-0000BAE00000}"/>
    <cellStyle name="Output 2 2 2 2 12 2 3" xfId="57977" xr:uid="{00000000-0005-0000-0000-0000BBE00000}"/>
    <cellStyle name="Output 2 2 2 2 12 2 3 2" xfId="57978" xr:uid="{00000000-0005-0000-0000-0000BCE00000}"/>
    <cellStyle name="Output 2 2 2 2 12 2 3 3" xfId="57979" xr:uid="{00000000-0005-0000-0000-0000BDE00000}"/>
    <cellStyle name="Output 2 2 2 2 12 2 3 4" xfId="57980" xr:uid="{00000000-0005-0000-0000-0000BEE00000}"/>
    <cellStyle name="Output 2 2 2 2 12 2 3 5" xfId="57981" xr:uid="{00000000-0005-0000-0000-0000BFE00000}"/>
    <cellStyle name="Output 2 2 2 2 12 2 4" xfId="57982" xr:uid="{00000000-0005-0000-0000-0000C0E00000}"/>
    <cellStyle name="Output 2 2 2 2 12 2 5" xfId="57983" xr:uid="{00000000-0005-0000-0000-0000C1E00000}"/>
    <cellStyle name="Output 2 2 2 2 12 2 6" xfId="57984" xr:uid="{00000000-0005-0000-0000-0000C2E00000}"/>
    <cellStyle name="Output 2 2 2 2 12 2 7" xfId="57985" xr:uid="{00000000-0005-0000-0000-0000C3E00000}"/>
    <cellStyle name="Output 2 2 2 2 12 3" xfId="57986" xr:uid="{00000000-0005-0000-0000-0000C4E00000}"/>
    <cellStyle name="Output 2 2 2 2 12 3 2" xfId="57987" xr:uid="{00000000-0005-0000-0000-0000C5E00000}"/>
    <cellStyle name="Output 2 2 2 2 12 3 3" xfId="57988" xr:uid="{00000000-0005-0000-0000-0000C6E00000}"/>
    <cellStyle name="Output 2 2 2 2 12 3 4" xfId="57989" xr:uid="{00000000-0005-0000-0000-0000C7E00000}"/>
    <cellStyle name="Output 2 2 2 2 12 3 5" xfId="57990" xr:uid="{00000000-0005-0000-0000-0000C8E00000}"/>
    <cellStyle name="Output 2 2 2 2 12 4" xfId="57991" xr:uid="{00000000-0005-0000-0000-0000C9E00000}"/>
    <cellStyle name="Output 2 2 2 2 12 4 2" xfId="57992" xr:uid="{00000000-0005-0000-0000-0000CAE00000}"/>
    <cellStyle name="Output 2 2 2 2 12 4 3" xfId="57993" xr:uid="{00000000-0005-0000-0000-0000CBE00000}"/>
    <cellStyle name="Output 2 2 2 2 12 4 4" xfId="57994" xr:uid="{00000000-0005-0000-0000-0000CCE00000}"/>
    <cellStyle name="Output 2 2 2 2 12 4 5" xfId="57995" xr:uid="{00000000-0005-0000-0000-0000CDE00000}"/>
    <cellStyle name="Output 2 2 2 2 12 5" xfId="57996" xr:uid="{00000000-0005-0000-0000-0000CEE00000}"/>
    <cellStyle name="Output 2 2 2 2 12 6" xfId="57997" xr:uid="{00000000-0005-0000-0000-0000CFE00000}"/>
    <cellStyle name="Output 2 2 2 2 12 7" xfId="57998" xr:uid="{00000000-0005-0000-0000-0000D0E00000}"/>
    <cellStyle name="Output 2 2 2 2 12 8" xfId="57999" xr:uid="{00000000-0005-0000-0000-0000D1E00000}"/>
    <cellStyle name="Output 2 2 2 2 13" xfId="58000" xr:uid="{00000000-0005-0000-0000-0000D2E00000}"/>
    <cellStyle name="Output 2 2 2 2 13 2" xfId="58001" xr:uid="{00000000-0005-0000-0000-0000D3E00000}"/>
    <cellStyle name="Output 2 2 2 2 13 2 2" xfId="58002" xr:uid="{00000000-0005-0000-0000-0000D4E00000}"/>
    <cellStyle name="Output 2 2 2 2 13 2 2 2" xfId="58003" xr:uid="{00000000-0005-0000-0000-0000D5E00000}"/>
    <cellStyle name="Output 2 2 2 2 13 2 2 3" xfId="58004" xr:uid="{00000000-0005-0000-0000-0000D6E00000}"/>
    <cellStyle name="Output 2 2 2 2 13 2 2 4" xfId="58005" xr:uid="{00000000-0005-0000-0000-0000D7E00000}"/>
    <cellStyle name="Output 2 2 2 2 13 2 2 5" xfId="58006" xr:uid="{00000000-0005-0000-0000-0000D8E00000}"/>
    <cellStyle name="Output 2 2 2 2 13 2 3" xfId="58007" xr:uid="{00000000-0005-0000-0000-0000D9E00000}"/>
    <cellStyle name="Output 2 2 2 2 13 2 3 2" xfId="58008" xr:uid="{00000000-0005-0000-0000-0000DAE00000}"/>
    <cellStyle name="Output 2 2 2 2 13 2 3 3" xfId="58009" xr:uid="{00000000-0005-0000-0000-0000DBE00000}"/>
    <cellStyle name="Output 2 2 2 2 13 2 3 4" xfId="58010" xr:uid="{00000000-0005-0000-0000-0000DCE00000}"/>
    <cellStyle name="Output 2 2 2 2 13 2 3 5" xfId="58011" xr:uid="{00000000-0005-0000-0000-0000DDE00000}"/>
    <cellStyle name="Output 2 2 2 2 13 2 4" xfId="58012" xr:uid="{00000000-0005-0000-0000-0000DEE00000}"/>
    <cellStyle name="Output 2 2 2 2 13 2 5" xfId="58013" xr:uid="{00000000-0005-0000-0000-0000DFE00000}"/>
    <cellStyle name="Output 2 2 2 2 13 2 6" xfId="58014" xr:uid="{00000000-0005-0000-0000-0000E0E00000}"/>
    <cellStyle name="Output 2 2 2 2 13 2 7" xfId="58015" xr:uid="{00000000-0005-0000-0000-0000E1E00000}"/>
    <cellStyle name="Output 2 2 2 2 13 3" xfId="58016" xr:uid="{00000000-0005-0000-0000-0000E2E00000}"/>
    <cellStyle name="Output 2 2 2 2 13 3 2" xfId="58017" xr:uid="{00000000-0005-0000-0000-0000E3E00000}"/>
    <cellStyle name="Output 2 2 2 2 13 3 3" xfId="58018" xr:uid="{00000000-0005-0000-0000-0000E4E00000}"/>
    <cellStyle name="Output 2 2 2 2 13 3 4" xfId="58019" xr:uid="{00000000-0005-0000-0000-0000E5E00000}"/>
    <cellStyle name="Output 2 2 2 2 13 3 5" xfId="58020" xr:uid="{00000000-0005-0000-0000-0000E6E00000}"/>
    <cellStyle name="Output 2 2 2 2 13 4" xfId="58021" xr:uid="{00000000-0005-0000-0000-0000E7E00000}"/>
    <cellStyle name="Output 2 2 2 2 13 4 2" xfId="58022" xr:uid="{00000000-0005-0000-0000-0000E8E00000}"/>
    <cellStyle name="Output 2 2 2 2 13 4 3" xfId="58023" xr:uid="{00000000-0005-0000-0000-0000E9E00000}"/>
    <cellStyle name="Output 2 2 2 2 13 4 4" xfId="58024" xr:uid="{00000000-0005-0000-0000-0000EAE00000}"/>
    <cellStyle name="Output 2 2 2 2 13 4 5" xfId="58025" xr:uid="{00000000-0005-0000-0000-0000EBE00000}"/>
    <cellStyle name="Output 2 2 2 2 13 5" xfId="58026" xr:uid="{00000000-0005-0000-0000-0000ECE00000}"/>
    <cellStyle name="Output 2 2 2 2 13 6" xfId="58027" xr:uid="{00000000-0005-0000-0000-0000EDE00000}"/>
    <cellStyle name="Output 2 2 2 2 13 7" xfId="58028" xr:uid="{00000000-0005-0000-0000-0000EEE00000}"/>
    <cellStyle name="Output 2 2 2 2 13 8" xfId="58029" xr:uid="{00000000-0005-0000-0000-0000EFE00000}"/>
    <cellStyle name="Output 2 2 2 2 14" xfId="58030" xr:uid="{00000000-0005-0000-0000-0000F0E00000}"/>
    <cellStyle name="Output 2 2 2 2 14 2" xfId="58031" xr:uid="{00000000-0005-0000-0000-0000F1E00000}"/>
    <cellStyle name="Output 2 2 2 2 14 2 2" xfId="58032" xr:uid="{00000000-0005-0000-0000-0000F2E00000}"/>
    <cellStyle name="Output 2 2 2 2 14 2 2 2" xfId="58033" xr:uid="{00000000-0005-0000-0000-0000F3E00000}"/>
    <cellStyle name="Output 2 2 2 2 14 2 2 3" xfId="58034" xr:uid="{00000000-0005-0000-0000-0000F4E00000}"/>
    <cellStyle name="Output 2 2 2 2 14 2 2 4" xfId="58035" xr:uid="{00000000-0005-0000-0000-0000F5E00000}"/>
    <cellStyle name="Output 2 2 2 2 14 2 2 5" xfId="58036" xr:uid="{00000000-0005-0000-0000-0000F6E00000}"/>
    <cellStyle name="Output 2 2 2 2 14 2 3" xfId="58037" xr:uid="{00000000-0005-0000-0000-0000F7E00000}"/>
    <cellStyle name="Output 2 2 2 2 14 2 3 2" xfId="58038" xr:uid="{00000000-0005-0000-0000-0000F8E00000}"/>
    <cellStyle name="Output 2 2 2 2 14 2 3 3" xfId="58039" xr:uid="{00000000-0005-0000-0000-0000F9E00000}"/>
    <cellStyle name="Output 2 2 2 2 14 2 3 4" xfId="58040" xr:uid="{00000000-0005-0000-0000-0000FAE00000}"/>
    <cellStyle name="Output 2 2 2 2 14 2 3 5" xfId="58041" xr:uid="{00000000-0005-0000-0000-0000FBE00000}"/>
    <cellStyle name="Output 2 2 2 2 14 2 4" xfId="58042" xr:uid="{00000000-0005-0000-0000-0000FCE00000}"/>
    <cellStyle name="Output 2 2 2 2 14 2 5" xfId="58043" xr:uid="{00000000-0005-0000-0000-0000FDE00000}"/>
    <cellStyle name="Output 2 2 2 2 14 2 6" xfId="58044" xr:uid="{00000000-0005-0000-0000-0000FEE00000}"/>
    <cellStyle name="Output 2 2 2 2 14 2 7" xfId="58045" xr:uid="{00000000-0005-0000-0000-0000FFE00000}"/>
    <cellStyle name="Output 2 2 2 2 14 3" xfId="58046" xr:uid="{00000000-0005-0000-0000-000000E10000}"/>
    <cellStyle name="Output 2 2 2 2 14 3 2" xfId="58047" xr:uid="{00000000-0005-0000-0000-000001E10000}"/>
    <cellStyle name="Output 2 2 2 2 14 3 3" xfId="58048" xr:uid="{00000000-0005-0000-0000-000002E10000}"/>
    <cellStyle name="Output 2 2 2 2 14 3 4" xfId="58049" xr:uid="{00000000-0005-0000-0000-000003E10000}"/>
    <cellStyle name="Output 2 2 2 2 14 3 5" xfId="58050" xr:uid="{00000000-0005-0000-0000-000004E10000}"/>
    <cellStyle name="Output 2 2 2 2 14 4" xfId="58051" xr:uid="{00000000-0005-0000-0000-000005E10000}"/>
    <cellStyle name="Output 2 2 2 2 14 4 2" xfId="58052" xr:uid="{00000000-0005-0000-0000-000006E10000}"/>
    <cellStyle name="Output 2 2 2 2 14 4 3" xfId="58053" xr:uid="{00000000-0005-0000-0000-000007E10000}"/>
    <cellStyle name="Output 2 2 2 2 14 4 4" xfId="58054" xr:uid="{00000000-0005-0000-0000-000008E10000}"/>
    <cellStyle name="Output 2 2 2 2 14 4 5" xfId="58055" xr:uid="{00000000-0005-0000-0000-000009E10000}"/>
    <cellStyle name="Output 2 2 2 2 14 5" xfId="58056" xr:uid="{00000000-0005-0000-0000-00000AE10000}"/>
    <cellStyle name="Output 2 2 2 2 14 6" xfId="58057" xr:uid="{00000000-0005-0000-0000-00000BE10000}"/>
    <cellStyle name="Output 2 2 2 2 14 7" xfId="58058" xr:uid="{00000000-0005-0000-0000-00000CE10000}"/>
    <cellStyle name="Output 2 2 2 2 14 8" xfId="58059" xr:uid="{00000000-0005-0000-0000-00000DE10000}"/>
    <cellStyle name="Output 2 2 2 2 15" xfId="58060" xr:uid="{00000000-0005-0000-0000-00000EE10000}"/>
    <cellStyle name="Output 2 2 2 2 15 2" xfId="58061" xr:uid="{00000000-0005-0000-0000-00000FE10000}"/>
    <cellStyle name="Output 2 2 2 2 15 2 2" xfId="58062" xr:uid="{00000000-0005-0000-0000-000010E10000}"/>
    <cellStyle name="Output 2 2 2 2 15 2 3" xfId="58063" xr:uid="{00000000-0005-0000-0000-000011E10000}"/>
    <cellStyle name="Output 2 2 2 2 15 2 4" xfId="58064" xr:uid="{00000000-0005-0000-0000-000012E10000}"/>
    <cellStyle name="Output 2 2 2 2 15 2 5" xfId="58065" xr:uid="{00000000-0005-0000-0000-000013E10000}"/>
    <cellStyle name="Output 2 2 2 2 15 3" xfId="58066" xr:uid="{00000000-0005-0000-0000-000014E10000}"/>
    <cellStyle name="Output 2 2 2 2 15 3 2" xfId="58067" xr:uid="{00000000-0005-0000-0000-000015E10000}"/>
    <cellStyle name="Output 2 2 2 2 15 3 3" xfId="58068" xr:uid="{00000000-0005-0000-0000-000016E10000}"/>
    <cellStyle name="Output 2 2 2 2 15 3 4" xfId="58069" xr:uid="{00000000-0005-0000-0000-000017E10000}"/>
    <cellStyle name="Output 2 2 2 2 15 3 5" xfId="58070" xr:uid="{00000000-0005-0000-0000-000018E10000}"/>
    <cellStyle name="Output 2 2 2 2 15 4" xfId="58071" xr:uid="{00000000-0005-0000-0000-000019E10000}"/>
    <cellStyle name="Output 2 2 2 2 15 5" xfId="58072" xr:uid="{00000000-0005-0000-0000-00001AE10000}"/>
    <cellStyle name="Output 2 2 2 2 15 6" xfId="58073" xr:uid="{00000000-0005-0000-0000-00001BE10000}"/>
    <cellStyle name="Output 2 2 2 2 15 7" xfId="58074" xr:uid="{00000000-0005-0000-0000-00001CE10000}"/>
    <cellStyle name="Output 2 2 2 2 16" xfId="58075" xr:uid="{00000000-0005-0000-0000-00001DE10000}"/>
    <cellStyle name="Output 2 2 2 2 16 2" xfId="58076" xr:uid="{00000000-0005-0000-0000-00001EE10000}"/>
    <cellStyle name="Output 2 2 2 2 16 3" xfId="58077" xr:uid="{00000000-0005-0000-0000-00001FE10000}"/>
    <cellStyle name="Output 2 2 2 2 16 4" xfId="58078" xr:uid="{00000000-0005-0000-0000-000020E10000}"/>
    <cellStyle name="Output 2 2 2 2 16 5" xfId="58079" xr:uid="{00000000-0005-0000-0000-000021E10000}"/>
    <cellStyle name="Output 2 2 2 2 17" xfId="58080" xr:uid="{00000000-0005-0000-0000-000022E10000}"/>
    <cellStyle name="Output 2 2 2 2 17 2" xfId="58081" xr:uid="{00000000-0005-0000-0000-000023E10000}"/>
    <cellStyle name="Output 2 2 2 2 17 3" xfId="58082" xr:uid="{00000000-0005-0000-0000-000024E10000}"/>
    <cellStyle name="Output 2 2 2 2 17 4" xfId="58083" xr:uid="{00000000-0005-0000-0000-000025E10000}"/>
    <cellStyle name="Output 2 2 2 2 17 5" xfId="58084" xr:uid="{00000000-0005-0000-0000-000026E10000}"/>
    <cellStyle name="Output 2 2 2 2 18" xfId="58085" xr:uid="{00000000-0005-0000-0000-000027E10000}"/>
    <cellStyle name="Output 2 2 2 2 19" xfId="58086" xr:uid="{00000000-0005-0000-0000-000028E10000}"/>
    <cellStyle name="Output 2 2 2 2 2" xfId="1827" xr:uid="{00000000-0005-0000-0000-000029E10000}"/>
    <cellStyle name="Output 2 2 2 2 2 2" xfId="1828" xr:uid="{00000000-0005-0000-0000-00002AE10000}"/>
    <cellStyle name="Output 2 2 2 2 2 2 2" xfId="58087" xr:uid="{00000000-0005-0000-0000-00002BE10000}"/>
    <cellStyle name="Output 2 2 2 2 2 2 2 2" xfId="58088" xr:uid="{00000000-0005-0000-0000-00002CE10000}"/>
    <cellStyle name="Output 2 2 2 2 2 2 2 3" xfId="58089" xr:uid="{00000000-0005-0000-0000-00002DE10000}"/>
    <cellStyle name="Output 2 2 2 2 2 2 2 4" xfId="58090" xr:uid="{00000000-0005-0000-0000-00002EE10000}"/>
    <cellStyle name="Output 2 2 2 2 2 2 2 5" xfId="58091" xr:uid="{00000000-0005-0000-0000-00002FE10000}"/>
    <cellStyle name="Output 2 2 2 2 2 2 3" xfId="58092" xr:uid="{00000000-0005-0000-0000-000030E10000}"/>
    <cellStyle name="Output 2 2 2 2 2 2 3 2" xfId="58093" xr:uid="{00000000-0005-0000-0000-000031E10000}"/>
    <cellStyle name="Output 2 2 2 2 2 2 3 3" xfId="58094" xr:uid="{00000000-0005-0000-0000-000032E10000}"/>
    <cellStyle name="Output 2 2 2 2 2 2 3 4" xfId="58095" xr:uid="{00000000-0005-0000-0000-000033E10000}"/>
    <cellStyle name="Output 2 2 2 2 2 2 3 5" xfId="58096" xr:uid="{00000000-0005-0000-0000-000034E10000}"/>
    <cellStyle name="Output 2 2 2 2 2 2 4" xfId="58097" xr:uid="{00000000-0005-0000-0000-000035E10000}"/>
    <cellStyle name="Output 2 2 2 2 2 2 5" xfId="58098" xr:uid="{00000000-0005-0000-0000-000036E10000}"/>
    <cellStyle name="Output 2 2 2 2 2 2 6" xfId="58099" xr:uid="{00000000-0005-0000-0000-000037E10000}"/>
    <cellStyle name="Output 2 2 2 2 2 2 7" xfId="58100" xr:uid="{00000000-0005-0000-0000-000038E10000}"/>
    <cellStyle name="Output 2 2 2 2 2 3" xfId="58101" xr:uid="{00000000-0005-0000-0000-000039E10000}"/>
    <cellStyle name="Output 2 2 2 2 2 3 2" xfId="58102" xr:uid="{00000000-0005-0000-0000-00003AE10000}"/>
    <cellStyle name="Output 2 2 2 2 2 3 3" xfId="58103" xr:uid="{00000000-0005-0000-0000-00003BE10000}"/>
    <cellStyle name="Output 2 2 2 2 2 3 4" xfId="58104" xr:uid="{00000000-0005-0000-0000-00003CE10000}"/>
    <cellStyle name="Output 2 2 2 2 2 3 5" xfId="58105" xr:uid="{00000000-0005-0000-0000-00003DE10000}"/>
    <cellStyle name="Output 2 2 2 2 2 4" xfId="58106" xr:uid="{00000000-0005-0000-0000-00003EE10000}"/>
    <cellStyle name="Output 2 2 2 2 2 4 2" xfId="58107" xr:uid="{00000000-0005-0000-0000-00003FE10000}"/>
    <cellStyle name="Output 2 2 2 2 2 4 3" xfId="58108" xr:uid="{00000000-0005-0000-0000-000040E10000}"/>
    <cellStyle name="Output 2 2 2 2 2 4 4" xfId="58109" xr:uid="{00000000-0005-0000-0000-000041E10000}"/>
    <cellStyle name="Output 2 2 2 2 2 4 5" xfId="58110" xr:uid="{00000000-0005-0000-0000-000042E10000}"/>
    <cellStyle name="Output 2 2 2 2 2 5" xfId="58111" xr:uid="{00000000-0005-0000-0000-000043E10000}"/>
    <cellStyle name="Output 2 2 2 2 2 6" xfId="58112" xr:uid="{00000000-0005-0000-0000-000044E10000}"/>
    <cellStyle name="Output 2 2 2 2 2 7" xfId="58113" xr:uid="{00000000-0005-0000-0000-000045E10000}"/>
    <cellStyle name="Output 2 2 2 2 2 8" xfId="58114" xr:uid="{00000000-0005-0000-0000-000046E10000}"/>
    <cellStyle name="Output 2 2 2 2 20" xfId="58115" xr:uid="{00000000-0005-0000-0000-000047E10000}"/>
    <cellStyle name="Output 2 2 2 2 21" xfId="58116" xr:uid="{00000000-0005-0000-0000-000048E10000}"/>
    <cellStyle name="Output 2 2 2 2 3" xfId="1829" xr:uid="{00000000-0005-0000-0000-000049E10000}"/>
    <cellStyle name="Output 2 2 2 2 3 2" xfId="1830" xr:uid="{00000000-0005-0000-0000-00004AE10000}"/>
    <cellStyle name="Output 2 2 2 2 3 2 2" xfId="58117" xr:uid="{00000000-0005-0000-0000-00004BE10000}"/>
    <cellStyle name="Output 2 2 2 2 3 2 2 2" xfId="58118" xr:uid="{00000000-0005-0000-0000-00004CE10000}"/>
    <cellStyle name="Output 2 2 2 2 3 2 2 3" xfId="58119" xr:uid="{00000000-0005-0000-0000-00004DE10000}"/>
    <cellStyle name="Output 2 2 2 2 3 2 2 4" xfId="58120" xr:uid="{00000000-0005-0000-0000-00004EE10000}"/>
    <cellStyle name="Output 2 2 2 2 3 2 2 5" xfId="58121" xr:uid="{00000000-0005-0000-0000-00004FE10000}"/>
    <cellStyle name="Output 2 2 2 2 3 2 3" xfId="58122" xr:uid="{00000000-0005-0000-0000-000050E10000}"/>
    <cellStyle name="Output 2 2 2 2 3 2 3 2" xfId="58123" xr:uid="{00000000-0005-0000-0000-000051E10000}"/>
    <cellStyle name="Output 2 2 2 2 3 2 3 3" xfId="58124" xr:uid="{00000000-0005-0000-0000-000052E10000}"/>
    <cellStyle name="Output 2 2 2 2 3 2 3 4" xfId="58125" xr:uid="{00000000-0005-0000-0000-000053E10000}"/>
    <cellStyle name="Output 2 2 2 2 3 2 3 5" xfId="58126" xr:uid="{00000000-0005-0000-0000-000054E10000}"/>
    <cellStyle name="Output 2 2 2 2 3 2 4" xfId="58127" xr:uid="{00000000-0005-0000-0000-000055E10000}"/>
    <cellStyle name="Output 2 2 2 2 3 2 5" xfId="58128" xr:uid="{00000000-0005-0000-0000-000056E10000}"/>
    <cellStyle name="Output 2 2 2 2 3 2 6" xfId="58129" xr:uid="{00000000-0005-0000-0000-000057E10000}"/>
    <cellStyle name="Output 2 2 2 2 3 2 7" xfId="58130" xr:uid="{00000000-0005-0000-0000-000058E10000}"/>
    <cellStyle name="Output 2 2 2 2 3 3" xfId="58131" xr:uid="{00000000-0005-0000-0000-000059E10000}"/>
    <cellStyle name="Output 2 2 2 2 3 3 2" xfId="58132" xr:uid="{00000000-0005-0000-0000-00005AE10000}"/>
    <cellStyle name="Output 2 2 2 2 3 3 3" xfId="58133" xr:uid="{00000000-0005-0000-0000-00005BE10000}"/>
    <cellStyle name="Output 2 2 2 2 3 3 4" xfId="58134" xr:uid="{00000000-0005-0000-0000-00005CE10000}"/>
    <cellStyle name="Output 2 2 2 2 3 3 5" xfId="58135" xr:uid="{00000000-0005-0000-0000-00005DE10000}"/>
    <cellStyle name="Output 2 2 2 2 3 4" xfId="58136" xr:uid="{00000000-0005-0000-0000-00005EE10000}"/>
    <cellStyle name="Output 2 2 2 2 3 4 2" xfId="58137" xr:uid="{00000000-0005-0000-0000-00005FE10000}"/>
    <cellStyle name="Output 2 2 2 2 3 4 3" xfId="58138" xr:uid="{00000000-0005-0000-0000-000060E10000}"/>
    <cellStyle name="Output 2 2 2 2 3 4 4" xfId="58139" xr:uid="{00000000-0005-0000-0000-000061E10000}"/>
    <cellStyle name="Output 2 2 2 2 3 4 5" xfId="58140" xr:uid="{00000000-0005-0000-0000-000062E10000}"/>
    <cellStyle name="Output 2 2 2 2 3 5" xfId="58141" xr:uid="{00000000-0005-0000-0000-000063E10000}"/>
    <cellStyle name="Output 2 2 2 2 3 6" xfId="58142" xr:uid="{00000000-0005-0000-0000-000064E10000}"/>
    <cellStyle name="Output 2 2 2 2 3 7" xfId="58143" xr:uid="{00000000-0005-0000-0000-000065E10000}"/>
    <cellStyle name="Output 2 2 2 2 3 8" xfId="58144" xr:uid="{00000000-0005-0000-0000-000066E10000}"/>
    <cellStyle name="Output 2 2 2 2 4" xfId="1831" xr:uid="{00000000-0005-0000-0000-000067E10000}"/>
    <cellStyle name="Output 2 2 2 2 4 2" xfId="1832" xr:uid="{00000000-0005-0000-0000-000068E10000}"/>
    <cellStyle name="Output 2 2 2 2 4 2 2" xfId="58145" xr:uid="{00000000-0005-0000-0000-000069E10000}"/>
    <cellStyle name="Output 2 2 2 2 4 2 2 2" xfId="58146" xr:uid="{00000000-0005-0000-0000-00006AE10000}"/>
    <cellStyle name="Output 2 2 2 2 4 2 2 3" xfId="58147" xr:uid="{00000000-0005-0000-0000-00006BE10000}"/>
    <cellStyle name="Output 2 2 2 2 4 2 2 4" xfId="58148" xr:uid="{00000000-0005-0000-0000-00006CE10000}"/>
    <cellStyle name="Output 2 2 2 2 4 2 2 5" xfId="58149" xr:uid="{00000000-0005-0000-0000-00006DE10000}"/>
    <cellStyle name="Output 2 2 2 2 4 2 3" xfId="58150" xr:uid="{00000000-0005-0000-0000-00006EE10000}"/>
    <cellStyle name="Output 2 2 2 2 4 2 3 2" xfId="58151" xr:uid="{00000000-0005-0000-0000-00006FE10000}"/>
    <cellStyle name="Output 2 2 2 2 4 2 3 3" xfId="58152" xr:uid="{00000000-0005-0000-0000-000070E10000}"/>
    <cellStyle name="Output 2 2 2 2 4 2 3 4" xfId="58153" xr:uid="{00000000-0005-0000-0000-000071E10000}"/>
    <cellStyle name="Output 2 2 2 2 4 2 3 5" xfId="58154" xr:uid="{00000000-0005-0000-0000-000072E10000}"/>
    <cellStyle name="Output 2 2 2 2 4 2 4" xfId="58155" xr:uid="{00000000-0005-0000-0000-000073E10000}"/>
    <cellStyle name="Output 2 2 2 2 4 2 5" xfId="58156" xr:uid="{00000000-0005-0000-0000-000074E10000}"/>
    <cellStyle name="Output 2 2 2 2 4 2 6" xfId="58157" xr:uid="{00000000-0005-0000-0000-000075E10000}"/>
    <cellStyle name="Output 2 2 2 2 4 2 7" xfId="58158" xr:uid="{00000000-0005-0000-0000-000076E10000}"/>
    <cellStyle name="Output 2 2 2 2 4 3" xfId="58159" xr:uid="{00000000-0005-0000-0000-000077E10000}"/>
    <cellStyle name="Output 2 2 2 2 4 3 2" xfId="58160" xr:uid="{00000000-0005-0000-0000-000078E10000}"/>
    <cellStyle name="Output 2 2 2 2 4 3 3" xfId="58161" xr:uid="{00000000-0005-0000-0000-000079E10000}"/>
    <cellStyle name="Output 2 2 2 2 4 3 4" xfId="58162" xr:uid="{00000000-0005-0000-0000-00007AE10000}"/>
    <cellStyle name="Output 2 2 2 2 4 3 5" xfId="58163" xr:uid="{00000000-0005-0000-0000-00007BE10000}"/>
    <cellStyle name="Output 2 2 2 2 4 4" xfId="58164" xr:uid="{00000000-0005-0000-0000-00007CE10000}"/>
    <cellStyle name="Output 2 2 2 2 4 4 2" xfId="58165" xr:uid="{00000000-0005-0000-0000-00007DE10000}"/>
    <cellStyle name="Output 2 2 2 2 4 4 3" xfId="58166" xr:uid="{00000000-0005-0000-0000-00007EE10000}"/>
    <cellStyle name="Output 2 2 2 2 4 4 4" xfId="58167" xr:uid="{00000000-0005-0000-0000-00007FE10000}"/>
    <cellStyle name="Output 2 2 2 2 4 4 5" xfId="58168" xr:uid="{00000000-0005-0000-0000-000080E10000}"/>
    <cellStyle name="Output 2 2 2 2 4 5" xfId="58169" xr:uid="{00000000-0005-0000-0000-000081E10000}"/>
    <cellStyle name="Output 2 2 2 2 4 6" xfId="58170" xr:uid="{00000000-0005-0000-0000-000082E10000}"/>
    <cellStyle name="Output 2 2 2 2 4 7" xfId="58171" xr:uid="{00000000-0005-0000-0000-000083E10000}"/>
    <cellStyle name="Output 2 2 2 2 4 8" xfId="58172" xr:uid="{00000000-0005-0000-0000-000084E10000}"/>
    <cellStyle name="Output 2 2 2 2 5" xfId="1833" xr:uid="{00000000-0005-0000-0000-000085E10000}"/>
    <cellStyle name="Output 2 2 2 2 5 2" xfId="58173" xr:uid="{00000000-0005-0000-0000-000086E10000}"/>
    <cellStyle name="Output 2 2 2 2 5 2 2" xfId="58174" xr:uid="{00000000-0005-0000-0000-000087E10000}"/>
    <cellStyle name="Output 2 2 2 2 5 2 2 2" xfId="58175" xr:uid="{00000000-0005-0000-0000-000088E10000}"/>
    <cellStyle name="Output 2 2 2 2 5 2 2 3" xfId="58176" xr:uid="{00000000-0005-0000-0000-000089E10000}"/>
    <cellStyle name="Output 2 2 2 2 5 2 2 4" xfId="58177" xr:uid="{00000000-0005-0000-0000-00008AE10000}"/>
    <cellStyle name="Output 2 2 2 2 5 2 2 5" xfId="58178" xr:uid="{00000000-0005-0000-0000-00008BE10000}"/>
    <cellStyle name="Output 2 2 2 2 5 2 3" xfId="58179" xr:uid="{00000000-0005-0000-0000-00008CE10000}"/>
    <cellStyle name="Output 2 2 2 2 5 2 3 2" xfId="58180" xr:uid="{00000000-0005-0000-0000-00008DE10000}"/>
    <cellStyle name="Output 2 2 2 2 5 2 3 3" xfId="58181" xr:uid="{00000000-0005-0000-0000-00008EE10000}"/>
    <cellStyle name="Output 2 2 2 2 5 2 3 4" xfId="58182" xr:uid="{00000000-0005-0000-0000-00008FE10000}"/>
    <cellStyle name="Output 2 2 2 2 5 2 3 5" xfId="58183" xr:uid="{00000000-0005-0000-0000-000090E10000}"/>
    <cellStyle name="Output 2 2 2 2 5 2 4" xfId="58184" xr:uid="{00000000-0005-0000-0000-000091E10000}"/>
    <cellStyle name="Output 2 2 2 2 5 2 5" xfId="58185" xr:uid="{00000000-0005-0000-0000-000092E10000}"/>
    <cellStyle name="Output 2 2 2 2 5 2 6" xfId="58186" xr:uid="{00000000-0005-0000-0000-000093E10000}"/>
    <cellStyle name="Output 2 2 2 2 5 2 7" xfId="58187" xr:uid="{00000000-0005-0000-0000-000094E10000}"/>
    <cellStyle name="Output 2 2 2 2 5 3" xfId="58188" xr:uid="{00000000-0005-0000-0000-000095E10000}"/>
    <cellStyle name="Output 2 2 2 2 5 3 2" xfId="58189" xr:uid="{00000000-0005-0000-0000-000096E10000}"/>
    <cellStyle name="Output 2 2 2 2 5 3 3" xfId="58190" xr:uid="{00000000-0005-0000-0000-000097E10000}"/>
    <cellStyle name="Output 2 2 2 2 5 3 4" xfId="58191" xr:uid="{00000000-0005-0000-0000-000098E10000}"/>
    <cellStyle name="Output 2 2 2 2 5 3 5" xfId="58192" xr:uid="{00000000-0005-0000-0000-000099E10000}"/>
    <cellStyle name="Output 2 2 2 2 5 4" xfId="58193" xr:uid="{00000000-0005-0000-0000-00009AE10000}"/>
    <cellStyle name="Output 2 2 2 2 5 4 2" xfId="58194" xr:uid="{00000000-0005-0000-0000-00009BE10000}"/>
    <cellStyle name="Output 2 2 2 2 5 4 3" xfId="58195" xr:uid="{00000000-0005-0000-0000-00009CE10000}"/>
    <cellStyle name="Output 2 2 2 2 5 4 4" xfId="58196" xr:uid="{00000000-0005-0000-0000-00009DE10000}"/>
    <cellStyle name="Output 2 2 2 2 5 4 5" xfId="58197" xr:uid="{00000000-0005-0000-0000-00009EE10000}"/>
    <cellStyle name="Output 2 2 2 2 5 5" xfId="58198" xr:uid="{00000000-0005-0000-0000-00009FE10000}"/>
    <cellStyle name="Output 2 2 2 2 5 6" xfId="58199" xr:uid="{00000000-0005-0000-0000-0000A0E10000}"/>
    <cellStyle name="Output 2 2 2 2 5 7" xfId="58200" xr:uid="{00000000-0005-0000-0000-0000A1E10000}"/>
    <cellStyle name="Output 2 2 2 2 5 8" xfId="58201" xr:uid="{00000000-0005-0000-0000-0000A2E10000}"/>
    <cellStyle name="Output 2 2 2 2 6" xfId="58202" xr:uid="{00000000-0005-0000-0000-0000A3E10000}"/>
    <cellStyle name="Output 2 2 2 2 6 2" xfId="58203" xr:uid="{00000000-0005-0000-0000-0000A4E10000}"/>
    <cellStyle name="Output 2 2 2 2 6 2 2" xfId="58204" xr:uid="{00000000-0005-0000-0000-0000A5E10000}"/>
    <cellStyle name="Output 2 2 2 2 6 2 2 2" xfId="58205" xr:uid="{00000000-0005-0000-0000-0000A6E10000}"/>
    <cellStyle name="Output 2 2 2 2 6 2 2 3" xfId="58206" xr:uid="{00000000-0005-0000-0000-0000A7E10000}"/>
    <cellStyle name="Output 2 2 2 2 6 2 2 4" xfId="58207" xr:uid="{00000000-0005-0000-0000-0000A8E10000}"/>
    <cellStyle name="Output 2 2 2 2 6 2 2 5" xfId="58208" xr:uid="{00000000-0005-0000-0000-0000A9E10000}"/>
    <cellStyle name="Output 2 2 2 2 6 2 3" xfId="58209" xr:uid="{00000000-0005-0000-0000-0000AAE10000}"/>
    <cellStyle name="Output 2 2 2 2 6 2 3 2" xfId="58210" xr:uid="{00000000-0005-0000-0000-0000ABE10000}"/>
    <cellStyle name="Output 2 2 2 2 6 2 3 3" xfId="58211" xr:uid="{00000000-0005-0000-0000-0000ACE10000}"/>
    <cellStyle name="Output 2 2 2 2 6 2 3 4" xfId="58212" xr:uid="{00000000-0005-0000-0000-0000ADE10000}"/>
    <cellStyle name="Output 2 2 2 2 6 2 3 5" xfId="58213" xr:uid="{00000000-0005-0000-0000-0000AEE10000}"/>
    <cellStyle name="Output 2 2 2 2 6 2 4" xfId="58214" xr:uid="{00000000-0005-0000-0000-0000AFE10000}"/>
    <cellStyle name="Output 2 2 2 2 6 2 5" xfId="58215" xr:uid="{00000000-0005-0000-0000-0000B0E10000}"/>
    <cellStyle name="Output 2 2 2 2 6 2 6" xfId="58216" xr:uid="{00000000-0005-0000-0000-0000B1E10000}"/>
    <cellStyle name="Output 2 2 2 2 6 2 7" xfId="58217" xr:uid="{00000000-0005-0000-0000-0000B2E10000}"/>
    <cellStyle name="Output 2 2 2 2 6 3" xfId="58218" xr:uid="{00000000-0005-0000-0000-0000B3E10000}"/>
    <cellStyle name="Output 2 2 2 2 6 3 2" xfId="58219" xr:uid="{00000000-0005-0000-0000-0000B4E10000}"/>
    <cellStyle name="Output 2 2 2 2 6 3 3" xfId="58220" xr:uid="{00000000-0005-0000-0000-0000B5E10000}"/>
    <cellStyle name="Output 2 2 2 2 6 3 4" xfId="58221" xr:uid="{00000000-0005-0000-0000-0000B6E10000}"/>
    <cellStyle name="Output 2 2 2 2 6 3 5" xfId="58222" xr:uid="{00000000-0005-0000-0000-0000B7E10000}"/>
    <cellStyle name="Output 2 2 2 2 6 4" xfId="58223" xr:uid="{00000000-0005-0000-0000-0000B8E10000}"/>
    <cellStyle name="Output 2 2 2 2 6 4 2" xfId="58224" xr:uid="{00000000-0005-0000-0000-0000B9E10000}"/>
    <cellStyle name="Output 2 2 2 2 6 4 3" xfId="58225" xr:uid="{00000000-0005-0000-0000-0000BAE10000}"/>
    <cellStyle name="Output 2 2 2 2 6 4 4" xfId="58226" xr:uid="{00000000-0005-0000-0000-0000BBE10000}"/>
    <cellStyle name="Output 2 2 2 2 6 4 5" xfId="58227" xr:uid="{00000000-0005-0000-0000-0000BCE10000}"/>
    <cellStyle name="Output 2 2 2 2 6 5" xfId="58228" xr:uid="{00000000-0005-0000-0000-0000BDE10000}"/>
    <cellStyle name="Output 2 2 2 2 6 6" xfId="58229" xr:uid="{00000000-0005-0000-0000-0000BEE10000}"/>
    <cellStyle name="Output 2 2 2 2 6 7" xfId="58230" xr:uid="{00000000-0005-0000-0000-0000BFE10000}"/>
    <cellStyle name="Output 2 2 2 2 6 8" xfId="58231" xr:uid="{00000000-0005-0000-0000-0000C0E10000}"/>
    <cellStyle name="Output 2 2 2 2 7" xfId="58232" xr:uid="{00000000-0005-0000-0000-0000C1E10000}"/>
    <cellStyle name="Output 2 2 2 2 7 2" xfId="58233" xr:uid="{00000000-0005-0000-0000-0000C2E10000}"/>
    <cellStyle name="Output 2 2 2 2 7 2 2" xfId="58234" xr:uid="{00000000-0005-0000-0000-0000C3E10000}"/>
    <cellStyle name="Output 2 2 2 2 7 2 2 2" xfId="58235" xr:uid="{00000000-0005-0000-0000-0000C4E10000}"/>
    <cellStyle name="Output 2 2 2 2 7 2 2 3" xfId="58236" xr:uid="{00000000-0005-0000-0000-0000C5E10000}"/>
    <cellStyle name="Output 2 2 2 2 7 2 2 4" xfId="58237" xr:uid="{00000000-0005-0000-0000-0000C6E10000}"/>
    <cellStyle name="Output 2 2 2 2 7 2 2 5" xfId="58238" xr:uid="{00000000-0005-0000-0000-0000C7E10000}"/>
    <cellStyle name="Output 2 2 2 2 7 2 3" xfId="58239" xr:uid="{00000000-0005-0000-0000-0000C8E10000}"/>
    <cellStyle name="Output 2 2 2 2 7 2 3 2" xfId="58240" xr:uid="{00000000-0005-0000-0000-0000C9E10000}"/>
    <cellStyle name="Output 2 2 2 2 7 2 3 3" xfId="58241" xr:uid="{00000000-0005-0000-0000-0000CAE10000}"/>
    <cellStyle name="Output 2 2 2 2 7 2 3 4" xfId="58242" xr:uid="{00000000-0005-0000-0000-0000CBE10000}"/>
    <cellStyle name="Output 2 2 2 2 7 2 3 5" xfId="58243" xr:uid="{00000000-0005-0000-0000-0000CCE10000}"/>
    <cellStyle name="Output 2 2 2 2 7 2 4" xfId="58244" xr:uid="{00000000-0005-0000-0000-0000CDE10000}"/>
    <cellStyle name="Output 2 2 2 2 7 2 5" xfId="58245" xr:uid="{00000000-0005-0000-0000-0000CEE10000}"/>
    <cellStyle name="Output 2 2 2 2 7 2 6" xfId="58246" xr:uid="{00000000-0005-0000-0000-0000CFE10000}"/>
    <cellStyle name="Output 2 2 2 2 7 2 7" xfId="58247" xr:uid="{00000000-0005-0000-0000-0000D0E10000}"/>
    <cellStyle name="Output 2 2 2 2 7 3" xfId="58248" xr:uid="{00000000-0005-0000-0000-0000D1E10000}"/>
    <cellStyle name="Output 2 2 2 2 7 3 2" xfId="58249" xr:uid="{00000000-0005-0000-0000-0000D2E10000}"/>
    <cellStyle name="Output 2 2 2 2 7 3 3" xfId="58250" xr:uid="{00000000-0005-0000-0000-0000D3E10000}"/>
    <cellStyle name="Output 2 2 2 2 7 3 4" xfId="58251" xr:uid="{00000000-0005-0000-0000-0000D4E10000}"/>
    <cellStyle name="Output 2 2 2 2 7 3 5" xfId="58252" xr:uid="{00000000-0005-0000-0000-0000D5E10000}"/>
    <cellStyle name="Output 2 2 2 2 7 4" xfId="58253" xr:uid="{00000000-0005-0000-0000-0000D6E10000}"/>
    <cellStyle name="Output 2 2 2 2 7 4 2" xfId="58254" xr:uid="{00000000-0005-0000-0000-0000D7E10000}"/>
    <cellStyle name="Output 2 2 2 2 7 4 3" xfId="58255" xr:uid="{00000000-0005-0000-0000-0000D8E10000}"/>
    <cellStyle name="Output 2 2 2 2 7 4 4" xfId="58256" xr:uid="{00000000-0005-0000-0000-0000D9E10000}"/>
    <cellStyle name="Output 2 2 2 2 7 4 5" xfId="58257" xr:uid="{00000000-0005-0000-0000-0000DAE10000}"/>
    <cellStyle name="Output 2 2 2 2 7 5" xfId="58258" xr:uid="{00000000-0005-0000-0000-0000DBE10000}"/>
    <cellStyle name="Output 2 2 2 2 7 6" xfId="58259" xr:uid="{00000000-0005-0000-0000-0000DCE10000}"/>
    <cellStyle name="Output 2 2 2 2 7 7" xfId="58260" xr:uid="{00000000-0005-0000-0000-0000DDE10000}"/>
    <cellStyle name="Output 2 2 2 2 7 8" xfId="58261" xr:uid="{00000000-0005-0000-0000-0000DEE10000}"/>
    <cellStyle name="Output 2 2 2 2 8" xfId="58262" xr:uid="{00000000-0005-0000-0000-0000DFE10000}"/>
    <cellStyle name="Output 2 2 2 2 8 2" xfId="58263" xr:uid="{00000000-0005-0000-0000-0000E0E10000}"/>
    <cellStyle name="Output 2 2 2 2 8 2 2" xfId="58264" xr:uid="{00000000-0005-0000-0000-0000E1E10000}"/>
    <cellStyle name="Output 2 2 2 2 8 2 2 2" xfId="58265" xr:uid="{00000000-0005-0000-0000-0000E2E10000}"/>
    <cellStyle name="Output 2 2 2 2 8 2 2 3" xfId="58266" xr:uid="{00000000-0005-0000-0000-0000E3E10000}"/>
    <cellStyle name="Output 2 2 2 2 8 2 2 4" xfId="58267" xr:uid="{00000000-0005-0000-0000-0000E4E10000}"/>
    <cellStyle name="Output 2 2 2 2 8 2 2 5" xfId="58268" xr:uid="{00000000-0005-0000-0000-0000E5E10000}"/>
    <cellStyle name="Output 2 2 2 2 8 2 3" xfId="58269" xr:uid="{00000000-0005-0000-0000-0000E6E10000}"/>
    <cellStyle name="Output 2 2 2 2 8 2 3 2" xfId="58270" xr:uid="{00000000-0005-0000-0000-0000E7E10000}"/>
    <cellStyle name="Output 2 2 2 2 8 2 3 3" xfId="58271" xr:uid="{00000000-0005-0000-0000-0000E8E10000}"/>
    <cellStyle name="Output 2 2 2 2 8 2 3 4" xfId="58272" xr:uid="{00000000-0005-0000-0000-0000E9E10000}"/>
    <cellStyle name="Output 2 2 2 2 8 2 3 5" xfId="58273" xr:uid="{00000000-0005-0000-0000-0000EAE10000}"/>
    <cellStyle name="Output 2 2 2 2 8 2 4" xfId="58274" xr:uid="{00000000-0005-0000-0000-0000EBE10000}"/>
    <cellStyle name="Output 2 2 2 2 8 2 5" xfId="58275" xr:uid="{00000000-0005-0000-0000-0000ECE10000}"/>
    <cellStyle name="Output 2 2 2 2 8 2 6" xfId="58276" xr:uid="{00000000-0005-0000-0000-0000EDE10000}"/>
    <cellStyle name="Output 2 2 2 2 8 2 7" xfId="58277" xr:uid="{00000000-0005-0000-0000-0000EEE10000}"/>
    <cellStyle name="Output 2 2 2 2 8 3" xfId="58278" xr:uid="{00000000-0005-0000-0000-0000EFE10000}"/>
    <cellStyle name="Output 2 2 2 2 8 3 2" xfId="58279" xr:uid="{00000000-0005-0000-0000-0000F0E10000}"/>
    <cellStyle name="Output 2 2 2 2 8 3 3" xfId="58280" xr:uid="{00000000-0005-0000-0000-0000F1E10000}"/>
    <cellStyle name="Output 2 2 2 2 8 3 4" xfId="58281" xr:uid="{00000000-0005-0000-0000-0000F2E10000}"/>
    <cellStyle name="Output 2 2 2 2 8 3 5" xfId="58282" xr:uid="{00000000-0005-0000-0000-0000F3E10000}"/>
    <cellStyle name="Output 2 2 2 2 8 4" xfId="58283" xr:uid="{00000000-0005-0000-0000-0000F4E10000}"/>
    <cellStyle name="Output 2 2 2 2 8 4 2" xfId="58284" xr:uid="{00000000-0005-0000-0000-0000F5E10000}"/>
    <cellStyle name="Output 2 2 2 2 8 4 3" xfId="58285" xr:uid="{00000000-0005-0000-0000-0000F6E10000}"/>
    <cellStyle name="Output 2 2 2 2 8 4 4" xfId="58286" xr:uid="{00000000-0005-0000-0000-0000F7E10000}"/>
    <cellStyle name="Output 2 2 2 2 8 4 5" xfId="58287" xr:uid="{00000000-0005-0000-0000-0000F8E10000}"/>
    <cellStyle name="Output 2 2 2 2 8 5" xfId="58288" xr:uid="{00000000-0005-0000-0000-0000F9E10000}"/>
    <cellStyle name="Output 2 2 2 2 8 6" xfId="58289" xr:uid="{00000000-0005-0000-0000-0000FAE10000}"/>
    <cellStyle name="Output 2 2 2 2 8 7" xfId="58290" xr:uid="{00000000-0005-0000-0000-0000FBE10000}"/>
    <cellStyle name="Output 2 2 2 2 8 8" xfId="58291" xr:uid="{00000000-0005-0000-0000-0000FCE10000}"/>
    <cellStyle name="Output 2 2 2 2 9" xfId="58292" xr:uid="{00000000-0005-0000-0000-0000FDE10000}"/>
    <cellStyle name="Output 2 2 2 2 9 2" xfId="58293" xr:uid="{00000000-0005-0000-0000-0000FEE10000}"/>
    <cellStyle name="Output 2 2 2 2 9 2 2" xfId="58294" xr:uid="{00000000-0005-0000-0000-0000FFE10000}"/>
    <cellStyle name="Output 2 2 2 2 9 2 2 2" xfId="58295" xr:uid="{00000000-0005-0000-0000-000000E20000}"/>
    <cellStyle name="Output 2 2 2 2 9 2 2 3" xfId="58296" xr:uid="{00000000-0005-0000-0000-000001E20000}"/>
    <cellStyle name="Output 2 2 2 2 9 2 2 4" xfId="58297" xr:uid="{00000000-0005-0000-0000-000002E20000}"/>
    <cellStyle name="Output 2 2 2 2 9 2 2 5" xfId="58298" xr:uid="{00000000-0005-0000-0000-000003E20000}"/>
    <cellStyle name="Output 2 2 2 2 9 2 3" xfId="58299" xr:uid="{00000000-0005-0000-0000-000004E20000}"/>
    <cellStyle name="Output 2 2 2 2 9 2 3 2" xfId="58300" xr:uid="{00000000-0005-0000-0000-000005E20000}"/>
    <cellStyle name="Output 2 2 2 2 9 2 3 3" xfId="58301" xr:uid="{00000000-0005-0000-0000-000006E20000}"/>
    <cellStyle name="Output 2 2 2 2 9 2 3 4" xfId="58302" xr:uid="{00000000-0005-0000-0000-000007E20000}"/>
    <cellStyle name="Output 2 2 2 2 9 2 3 5" xfId="58303" xr:uid="{00000000-0005-0000-0000-000008E20000}"/>
    <cellStyle name="Output 2 2 2 2 9 2 4" xfId="58304" xr:uid="{00000000-0005-0000-0000-000009E20000}"/>
    <cellStyle name="Output 2 2 2 2 9 2 5" xfId="58305" xr:uid="{00000000-0005-0000-0000-00000AE20000}"/>
    <cellStyle name="Output 2 2 2 2 9 2 6" xfId="58306" xr:uid="{00000000-0005-0000-0000-00000BE20000}"/>
    <cellStyle name="Output 2 2 2 2 9 2 7" xfId="58307" xr:uid="{00000000-0005-0000-0000-00000CE20000}"/>
    <cellStyle name="Output 2 2 2 2 9 3" xfId="58308" xr:uid="{00000000-0005-0000-0000-00000DE20000}"/>
    <cellStyle name="Output 2 2 2 2 9 3 2" xfId="58309" xr:uid="{00000000-0005-0000-0000-00000EE20000}"/>
    <cellStyle name="Output 2 2 2 2 9 3 3" xfId="58310" xr:uid="{00000000-0005-0000-0000-00000FE20000}"/>
    <cellStyle name="Output 2 2 2 2 9 3 4" xfId="58311" xr:uid="{00000000-0005-0000-0000-000010E20000}"/>
    <cellStyle name="Output 2 2 2 2 9 3 5" xfId="58312" xr:uid="{00000000-0005-0000-0000-000011E20000}"/>
    <cellStyle name="Output 2 2 2 2 9 4" xfId="58313" xr:uid="{00000000-0005-0000-0000-000012E20000}"/>
    <cellStyle name="Output 2 2 2 2 9 4 2" xfId="58314" xr:uid="{00000000-0005-0000-0000-000013E20000}"/>
    <cellStyle name="Output 2 2 2 2 9 4 3" xfId="58315" xr:uid="{00000000-0005-0000-0000-000014E20000}"/>
    <cellStyle name="Output 2 2 2 2 9 4 4" xfId="58316" xr:uid="{00000000-0005-0000-0000-000015E20000}"/>
    <cellStyle name="Output 2 2 2 2 9 4 5" xfId="58317" xr:uid="{00000000-0005-0000-0000-000016E20000}"/>
    <cellStyle name="Output 2 2 2 2 9 5" xfId="58318" xr:uid="{00000000-0005-0000-0000-000017E20000}"/>
    <cellStyle name="Output 2 2 2 2 9 6" xfId="58319" xr:uid="{00000000-0005-0000-0000-000018E20000}"/>
    <cellStyle name="Output 2 2 2 2 9 7" xfId="58320" xr:uid="{00000000-0005-0000-0000-000019E20000}"/>
    <cellStyle name="Output 2 2 2 2 9 8" xfId="58321" xr:uid="{00000000-0005-0000-0000-00001AE20000}"/>
    <cellStyle name="Output 2 2 2 3" xfId="1834" xr:uid="{00000000-0005-0000-0000-00001BE20000}"/>
    <cellStyle name="Output 2 2 2 3 2" xfId="1835" xr:uid="{00000000-0005-0000-0000-00001CE20000}"/>
    <cellStyle name="Output 2 2 2 3 2 2" xfId="58322" xr:uid="{00000000-0005-0000-0000-00001DE20000}"/>
    <cellStyle name="Output 2 2 2 3 3" xfId="58323" xr:uid="{00000000-0005-0000-0000-00001EE20000}"/>
    <cellStyle name="Output 2 2 2 3 4" xfId="58324" xr:uid="{00000000-0005-0000-0000-00001FE20000}"/>
    <cellStyle name="Output 2 2 2 3 5" xfId="58325" xr:uid="{00000000-0005-0000-0000-000020E20000}"/>
    <cellStyle name="Output 2 2 2 4" xfId="1836" xr:uid="{00000000-0005-0000-0000-000021E20000}"/>
    <cellStyle name="Output 2 2 2 4 2" xfId="1837" xr:uid="{00000000-0005-0000-0000-000022E20000}"/>
    <cellStyle name="Output 2 2 2 4 2 2" xfId="58326" xr:uid="{00000000-0005-0000-0000-000023E20000}"/>
    <cellStyle name="Output 2 2 2 4 3" xfId="58327" xr:uid="{00000000-0005-0000-0000-000024E20000}"/>
    <cellStyle name="Output 2 2 2 4 4" xfId="58328" xr:uid="{00000000-0005-0000-0000-000025E20000}"/>
    <cellStyle name="Output 2 2 2 4 5" xfId="58329" xr:uid="{00000000-0005-0000-0000-000026E20000}"/>
    <cellStyle name="Output 2 2 2 5" xfId="1838" xr:uid="{00000000-0005-0000-0000-000027E20000}"/>
    <cellStyle name="Output 2 2 2 5 2" xfId="58330" xr:uid="{00000000-0005-0000-0000-000028E20000}"/>
    <cellStyle name="Output 2 2 2 6" xfId="58331" xr:uid="{00000000-0005-0000-0000-000029E20000}"/>
    <cellStyle name="Output 2 2 2 7" xfId="58332" xr:uid="{00000000-0005-0000-0000-00002AE20000}"/>
    <cellStyle name="Output 2 2 2_T-straight with PEDs adjustor" xfId="58333" xr:uid="{00000000-0005-0000-0000-00002BE20000}"/>
    <cellStyle name="Output 2 2 3" xfId="1839" xr:uid="{00000000-0005-0000-0000-00002CE20000}"/>
    <cellStyle name="Output 2 2 3 10" xfId="58334" xr:uid="{00000000-0005-0000-0000-00002DE20000}"/>
    <cellStyle name="Output 2 2 3 10 2" xfId="58335" xr:uid="{00000000-0005-0000-0000-00002EE20000}"/>
    <cellStyle name="Output 2 2 3 10 2 2" xfId="58336" xr:uid="{00000000-0005-0000-0000-00002FE20000}"/>
    <cellStyle name="Output 2 2 3 10 2 2 2" xfId="58337" xr:uid="{00000000-0005-0000-0000-000030E20000}"/>
    <cellStyle name="Output 2 2 3 10 2 2 3" xfId="58338" xr:uid="{00000000-0005-0000-0000-000031E20000}"/>
    <cellStyle name="Output 2 2 3 10 2 2 4" xfId="58339" xr:uid="{00000000-0005-0000-0000-000032E20000}"/>
    <cellStyle name="Output 2 2 3 10 2 2 5" xfId="58340" xr:uid="{00000000-0005-0000-0000-000033E20000}"/>
    <cellStyle name="Output 2 2 3 10 2 3" xfId="58341" xr:uid="{00000000-0005-0000-0000-000034E20000}"/>
    <cellStyle name="Output 2 2 3 10 2 3 2" xfId="58342" xr:uid="{00000000-0005-0000-0000-000035E20000}"/>
    <cellStyle name="Output 2 2 3 10 2 3 3" xfId="58343" xr:uid="{00000000-0005-0000-0000-000036E20000}"/>
    <cellStyle name="Output 2 2 3 10 2 3 4" xfId="58344" xr:uid="{00000000-0005-0000-0000-000037E20000}"/>
    <cellStyle name="Output 2 2 3 10 2 3 5" xfId="58345" xr:uid="{00000000-0005-0000-0000-000038E20000}"/>
    <cellStyle name="Output 2 2 3 10 2 4" xfId="58346" xr:uid="{00000000-0005-0000-0000-000039E20000}"/>
    <cellStyle name="Output 2 2 3 10 2 5" xfId="58347" xr:uid="{00000000-0005-0000-0000-00003AE20000}"/>
    <cellStyle name="Output 2 2 3 10 2 6" xfId="58348" xr:uid="{00000000-0005-0000-0000-00003BE20000}"/>
    <cellStyle name="Output 2 2 3 10 2 7" xfId="58349" xr:uid="{00000000-0005-0000-0000-00003CE20000}"/>
    <cellStyle name="Output 2 2 3 10 3" xfId="58350" xr:uid="{00000000-0005-0000-0000-00003DE20000}"/>
    <cellStyle name="Output 2 2 3 10 3 2" xfId="58351" xr:uid="{00000000-0005-0000-0000-00003EE20000}"/>
    <cellStyle name="Output 2 2 3 10 3 3" xfId="58352" xr:uid="{00000000-0005-0000-0000-00003FE20000}"/>
    <cellStyle name="Output 2 2 3 10 3 4" xfId="58353" xr:uid="{00000000-0005-0000-0000-000040E20000}"/>
    <cellStyle name="Output 2 2 3 10 3 5" xfId="58354" xr:uid="{00000000-0005-0000-0000-000041E20000}"/>
    <cellStyle name="Output 2 2 3 10 4" xfId="58355" xr:uid="{00000000-0005-0000-0000-000042E20000}"/>
    <cellStyle name="Output 2 2 3 10 4 2" xfId="58356" xr:uid="{00000000-0005-0000-0000-000043E20000}"/>
    <cellStyle name="Output 2 2 3 10 4 3" xfId="58357" xr:uid="{00000000-0005-0000-0000-000044E20000}"/>
    <cellStyle name="Output 2 2 3 10 4 4" xfId="58358" xr:uid="{00000000-0005-0000-0000-000045E20000}"/>
    <cellStyle name="Output 2 2 3 10 4 5" xfId="58359" xr:uid="{00000000-0005-0000-0000-000046E20000}"/>
    <cellStyle name="Output 2 2 3 10 5" xfId="58360" xr:uid="{00000000-0005-0000-0000-000047E20000}"/>
    <cellStyle name="Output 2 2 3 10 6" xfId="58361" xr:uid="{00000000-0005-0000-0000-000048E20000}"/>
    <cellStyle name="Output 2 2 3 10 7" xfId="58362" xr:uid="{00000000-0005-0000-0000-000049E20000}"/>
    <cellStyle name="Output 2 2 3 10 8" xfId="58363" xr:uid="{00000000-0005-0000-0000-00004AE20000}"/>
    <cellStyle name="Output 2 2 3 11" xfId="58364" xr:uid="{00000000-0005-0000-0000-00004BE20000}"/>
    <cellStyle name="Output 2 2 3 11 2" xfId="58365" xr:uid="{00000000-0005-0000-0000-00004CE20000}"/>
    <cellStyle name="Output 2 2 3 11 2 2" xfId="58366" xr:uid="{00000000-0005-0000-0000-00004DE20000}"/>
    <cellStyle name="Output 2 2 3 11 2 2 2" xfId="58367" xr:uid="{00000000-0005-0000-0000-00004EE20000}"/>
    <cellStyle name="Output 2 2 3 11 2 2 3" xfId="58368" xr:uid="{00000000-0005-0000-0000-00004FE20000}"/>
    <cellStyle name="Output 2 2 3 11 2 2 4" xfId="58369" xr:uid="{00000000-0005-0000-0000-000050E20000}"/>
    <cellStyle name="Output 2 2 3 11 2 2 5" xfId="58370" xr:uid="{00000000-0005-0000-0000-000051E20000}"/>
    <cellStyle name="Output 2 2 3 11 2 3" xfId="58371" xr:uid="{00000000-0005-0000-0000-000052E20000}"/>
    <cellStyle name="Output 2 2 3 11 2 3 2" xfId="58372" xr:uid="{00000000-0005-0000-0000-000053E20000}"/>
    <cellStyle name="Output 2 2 3 11 2 3 3" xfId="58373" xr:uid="{00000000-0005-0000-0000-000054E20000}"/>
    <cellStyle name="Output 2 2 3 11 2 3 4" xfId="58374" xr:uid="{00000000-0005-0000-0000-000055E20000}"/>
    <cellStyle name="Output 2 2 3 11 2 3 5" xfId="58375" xr:uid="{00000000-0005-0000-0000-000056E20000}"/>
    <cellStyle name="Output 2 2 3 11 2 4" xfId="58376" xr:uid="{00000000-0005-0000-0000-000057E20000}"/>
    <cellStyle name="Output 2 2 3 11 2 5" xfId="58377" xr:uid="{00000000-0005-0000-0000-000058E20000}"/>
    <cellStyle name="Output 2 2 3 11 2 6" xfId="58378" xr:uid="{00000000-0005-0000-0000-000059E20000}"/>
    <cellStyle name="Output 2 2 3 11 2 7" xfId="58379" xr:uid="{00000000-0005-0000-0000-00005AE20000}"/>
    <cellStyle name="Output 2 2 3 11 3" xfId="58380" xr:uid="{00000000-0005-0000-0000-00005BE20000}"/>
    <cellStyle name="Output 2 2 3 11 3 2" xfId="58381" xr:uid="{00000000-0005-0000-0000-00005CE20000}"/>
    <cellStyle name="Output 2 2 3 11 3 3" xfId="58382" xr:uid="{00000000-0005-0000-0000-00005DE20000}"/>
    <cellStyle name="Output 2 2 3 11 3 4" xfId="58383" xr:uid="{00000000-0005-0000-0000-00005EE20000}"/>
    <cellStyle name="Output 2 2 3 11 3 5" xfId="58384" xr:uid="{00000000-0005-0000-0000-00005FE20000}"/>
    <cellStyle name="Output 2 2 3 11 4" xfId="58385" xr:uid="{00000000-0005-0000-0000-000060E20000}"/>
    <cellStyle name="Output 2 2 3 11 4 2" xfId="58386" xr:uid="{00000000-0005-0000-0000-000061E20000}"/>
    <cellStyle name="Output 2 2 3 11 4 3" xfId="58387" xr:uid="{00000000-0005-0000-0000-000062E20000}"/>
    <cellStyle name="Output 2 2 3 11 4 4" xfId="58388" xr:uid="{00000000-0005-0000-0000-000063E20000}"/>
    <cellStyle name="Output 2 2 3 11 4 5" xfId="58389" xr:uid="{00000000-0005-0000-0000-000064E20000}"/>
    <cellStyle name="Output 2 2 3 11 5" xfId="58390" xr:uid="{00000000-0005-0000-0000-000065E20000}"/>
    <cellStyle name="Output 2 2 3 11 6" xfId="58391" xr:uid="{00000000-0005-0000-0000-000066E20000}"/>
    <cellStyle name="Output 2 2 3 11 7" xfId="58392" xr:uid="{00000000-0005-0000-0000-000067E20000}"/>
    <cellStyle name="Output 2 2 3 11 8" xfId="58393" xr:uid="{00000000-0005-0000-0000-000068E20000}"/>
    <cellStyle name="Output 2 2 3 12" xfId="58394" xr:uid="{00000000-0005-0000-0000-000069E20000}"/>
    <cellStyle name="Output 2 2 3 12 2" xfId="58395" xr:uid="{00000000-0005-0000-0000-00006AE20000}"/>
    <cellStyle name="Output 2 2 3 12 2 2" xfId="58396" xr:uid="{00000000-0005-0000-0000-00006BE20000}"/>
    <cellStyle name="Output 2 2 3 12 2 2 2" xfId="58397" xr:uid="{00000000-0005-0000-0000-00006CE20000}"/>
    <cellStyle name="Output 2 2 3 12 2 2 3" xfId="58398" xr:uid="{00000000-0005-0000-0000-00006DE20000}"/>
    <cellStyle name="Output 2 2 3 12 2 2 4" xfId="58399" xr:uid="{00000000-0005-0000-0000-00006EE20000}"/>
    <cellStyle name="Output 2 2 3 12 2 2 5" xfId="58400" xr:uid="{00000000-0005-0000-0000-00006FE20000}"/>
    <cellStyle name="Output 2 2 3 12 2 3" xfId="58401" xr:uid="{00000000-0005-0000-0000-000070E20000}"/>
    <cellStyle name="Output 2 2 3 12 2 3 2" xfId="58402" xr:uid="{00000000-0005-0000-0000-000071E20000}"/>
    <cellStyle name="Output 2 2 3 12 2 3 3" xfId="58403" xr:uid="{00000000-0005-0000-0000-000072E20000}"/>
    <cellStyle name="Output 2 2 3 12 2 3 4" xfId="58404" xr:uid="{00000000-0005-0000-0000-000073E20000}"/>
    <cellStyle name="Output 2 2 3 12 2 3 5" xfId="58405" xr:uid="{00000000-0005-0000-0000-000074E20000}"/>
    <cellStyle name="Output 2 2 3 12 2 4" xfId="58406" xr:uid="{00000000-0005-0000-0000-000075E20000}"/>
    <cellStyle name="Output 2 2 3 12 2 5" xfId="58407" xr:uid="{00000000-0005-0000-0000-000076E20000}"/>
    <cellStyle name="Output 2 2 3 12 2 6" xfId="58408" xr:uid="{00000000-0005-0000-0000-000077E20000}"/>
    <cellStyle name="Output 2 2 3 12 2 7" xfId="58409" xr:uid="{00000000-0005-0000-0000-000078E20000}"/>
    <cellStyle name="Output 2 2 3 12 3" xfId="58410" xr:uid="{00000000-0005-0000-0000-000079E20000}"/>
    <cellStyle name="Output 2 2 3 12 3 2" xfId="58411" xr:uid="{00000000-0005-0000-0000-00007AE20000}"/>
    <cellStyle name="Output 2 2 3 12 3 3" xfId="58412" xr:uid="{00000000-0005-0000-0000-00007BE20000}"/>
    <cellStyle name="Output 2 2 3 12 3 4" xfId="58413" xr:uid="{00000000-0005-0000-0000-00007CE20000}"/>
    <cellStyle name="Output 2 2 3 12 3 5" xfId="58414" xr:uid="{00000000-0005-0000-0000-00007DE20000}"/>
    <cellStyle name="Output 2 2 3 12 4" xfId="58415" xr:uid="{00000000-0005-0000-0000-00007EE20000}"/>
    <cellStyle name="Output 2 2 3 12 4 2" xfId="58416" xr:uid="{00000000-0005-0000-0000-00007FE20000}"/>
    <cellStyle name="Output 2 2 3 12 4 3" xfId="58417" xr:uid="{00000000-0005-0000-0000-000080E20000}"/>
    <cellStyle name="Output 2 2 3 12 4 4" xfId="58418" xr:uid="{00000000-0005-0000-0000-000081E20000}"/>
    <cellStyle name="Output 2 2 3 12 4 5" xfId="58419" xr:uid="{00000000-0005-0000-0000-000082E20000}"/>
    <cellStyle name="Output 2 2 3 12 5" xfId="58420" xr:uid="{00000000-0005-0000-0000-000083E20000}"/>
    <cellStyle name="Output 2 2 3 12 6" xfId="58421" xr:uid="{00000000-0005-0000-0000-000084E20000}"/>
    <cellStyle name="Output 2 2 3 12 7" xfId="58422" xr:uid="{00000000-0005-0000-0000-000085E20000}"/>
    <cellStyle name="Output 2 2 3 12 8" xfId="58423" xr:uid="{00000000-0005-0000-0000-000086E20000}"/>
    <cellStyle name="Output 2 2 3 13" xfId="58424" xr:uid="{00000000-0005-0000-0000-000087E20000}"/>
    <cellStyle name="Output 2 2 3 13 2" xfId="58425" xr:uid="{00000000-0005-0000-0000-000088E20000}"/>
    <cellStyle name="Output 2 2 3 13 2 2" xfId="58426" xr:uid="{00000000-0005-0000-0000-000089E20000}"/>
    <cellStyle name="Output 2 2 3 13 2 2 2" xfId="58427" xr:uid="{00000000-0005-0000-0000-00008AE20000}"/>
    <cellStyle name="Output 2 2 3 13 2 2 3" xfId="58428" xr:uid="{00000000-0005-0000-0000-00008BE20000}"/>
    <cellStyle name="Output 2 2 3 13 2 2 4" xfId="58429" xr:uid="{00000000-0005-0000-0000-00008CE20000}"/>
    <cellStyle name="Output 2 2 3 13 2 2 5" xfId="58430" xr:uid="{00000000-0005-0000-0000-00008DE20000}"/>
    <cellStyle name="Output 2 2 3 13 2 3" xfId="58431" xr:uid="{00000000-0005-0000-0000-00008EE20000}"/>
    <cellStyle name="Output 2 2 3 13 2 3 2" xfId="58432" xr:uid="{00000000-0005-0000-0000-00008FE20000}"/>
    <cellStyle name="Output 2 2 3 13 2 3 3" xfId="58433" xr:uid="{00000000-0005-0000-0000-000090E20000}"/>
    <cellStyle name="Output 2 2 3 13 2 3 4" xfId="58434" xr:uid="{00000000-0005-0000-0000-000091E20000}"/>
    <cellStyle name="Output 2 2 3 13 2 3 5" xfId="58435" xr:uid="{00000000-0005-0000-0000-000092E20000}"/>
    <cellStyle name="Output 2 2 3 13 2 4" xfId="58436" xr:uid="{00000000-0005-0000-0000-000093E20000}"/>
    <cellStyle name="Output 2 2 3 13 2 5" xfId="58437" xr:uid="{00000000-0005-0000-0000-000094E20000}"/>
    <cellStyle name="Output 2 2 3 13 2 6" xfId="58438" xr:uid="{00000000-0005-0000-0000-000095E20000}"/>
    <cellStyle name="Output 2 2 3 13 2 7" xfId="58439" xr:uid="{00000000-0005-0000-0000-000096E20000}"/>
    <cellStyle name="Output 2 2 3 13 3" xfId="58440" xr:uid="{00000000-0005-0000-0000-000097E20000}"/>
    <cellStyle name="Output 2 2 3 13 3 2" xfId="58441" xr:uid="{00000000-0005-0000-0000-000098E20000}"/>
    <cellStyle name="Output 2 2 3 13 3 3" xfId="58442" xr:uid="{00000000-0005-0000-0000-000099E20000}"/>
    <cellStyle name="Output 2 2 3 13 3 4" xfId="58443" xr:uid="{00000000-0005-0000-0000-00009AE20000}"/>
    <cellStyle name="Output 2 2 3 13 3 5" xfId="58444" xr:uid="{00000000-0005-0000-0000-00009BE20000}"/>
    <cellStyle name="Output 2 2 3 13 4" xfId="58445" xr:uid="{00000000-0005-0000-0000-00009CE20000}"/>
    <cellStyle name="Output 2 2 3 13 4 2" xfId="58446" xr:uid="{00000000-0005-0000-0000-00009DE20000}"/>
    <cellStyle name="Output 2 2 3 13 4 3" xfId="58447" xr:uid="{00000000-0005-0000-0000-00009EE20000}"/>
    <cellStyle name="Output 2 2 3 13 4 4" xfId="58448" xr:uid="{00000000-0005-0000-0000-00009FE20000}"/>
    <cellStyle name="Output 2 2 3 13 4 5" xfId="58449" xr:uid="{00000000-0005-0000-0000-0000A0E20000}"/>
    <cellStyle name="Output 2 2 3 13 5" xfId="58450" xr:uid="{00000000-0005-0000-0000-0000A1E20000}"/>
    <cellStyle name="Output 2 2 3 13 6" xfId="58451" xr:uid="{00000000-0005-0000-0000-0000A2E20000}"/>
    <cellStyle name="Output 2 2 3 13 7" xfId="58452" xr:uid="{00000000-0005-0000-0000-0000A3E20000}"/>
    <cellStyle name="Output 2 2 3 13 8" xfId="58453" xr:uid="{00000000-0005-0000-0000-0000A4E20000}"/>
    <cellStyle name="Output 2 2 3 14" xfId="58454" xr:uid="{00000000-0005-0000-0000-0000A5E20000}"/>
    <cellStyle name="Output 2 2 3 14 2" xfId="58455" xr:uid="{00000000-0005-0000-0000-0000A6E20000}"/>
    <cellStyle name="Output 2 2 3 14 2 2" xfId="58456" xr:uid="{00000000-0005-0000-0000-0000A7E20000}"/>
    <cellStyle name="Output 2 2 3 14 2 2 2" xfId="58457" xr:uid="{00000000-0005-0000-0000-0000A8E20000}"/>
    <cellStyle name="Output 2 2 3 14 2 2 3" xfId="58458" xr:uid="{00000000-0005-0000-0000-0000A9E20000}"/>
    <cellStyle name="Output 2 2 3 14 2 2 4" xfId="58459" xr:uid="{00000000-0005-0000-0000-0000AAE20000}"/>
    <cellStyle name="Output 2 2 3 14 2 2 5" xfId="58460" xr:uid="{00000000-0005-0000-0000-0000ABE20000}"/>
    <cellStyle name="Output 2 2 3 14 2 3" xfId="58461" xr:uid="{00000000-0005-0000-0000-0000ACE20000}"/>
    <cellStyle name="Output 2 2 3 14 2 3 2" xfId="58462" xr:uid="{00000000-0005-0000-0000-0000ADE20000}"/>
    <cellStyle name="Output 2 2 3 14 2 3 3" xfId="58463" xr:uid="{00000000-0005-0000-0000-0000AEE20000}"/>
    <cellStyle name="Output 2 2 3 14 2 3 4" xfId="58464" xr:uid="{00000000-0005-0000-0000-0000AFE20000}"/>
    <cellStyle name="Output 2 2 3 14 2 3 5" xfId="58465" xr:uid="{00000000-0005-0000-0000-0000B0E20000}"/>
    <cellStyle name="Output 2 2 3 14 2 4" xfId="58466" xr:uid="{00000000-0005-0000-0000-0000B1E20000}"/>
    <cellStyle name="Output 2 2 3 14 2 5" xfId="58467" xr:uid="{00000000-0005-0000-0000-0000B2E20000}"/>
    <cellStyle name="Output 2 2 3 14 2 6" xfId="58468" xr:uid="{00000000-0005-0000-0000-0000B3E20000}"/>
    <cellStyle name="Output 2 2 3 14 2 7" xfId="58469" xr:uid="{00000000-0005-0000-0000-0000B4E20000}"/>
    <cellStyle name="Output 2 2 3 14 3" xfId="58470" xr:uid="{00000000-0005-0000-0000-0000B5E20000}"/>
    <cellStyle name="Output 2 2 3 14 3 2" xfId="58471" xr:uid="{00000000-0005-0000-0000-0000B6E20000}"/>
    <cellStyle name="Output 2 2 3 14 3 3" xfId="58472" xr:uid="{00000000-0005-0000-0000-0000B7E20000}"/>
    <cellStyle name="Output 2 2 3 14 3 4" xfId="58473" xr:uid="{00000000-0005-0000-0000-0000B8E20000}"/>
    <cellStyle name="Output 2 2 3 14 3 5" xfId="58474" xr:uid="{00000000-0005-0000-0000-0000B9E20000}"/>
    <cellStyle name="Output 2 2 3 14 4" xfId="58475" xr:uid="{00000000-0005-0000-0000-0000BAE20000}"/>
    <cellStyle name="Output 2 2 3 14 4 2" xfId="58476" xr:uid="{00000000-0005-0000-0000-0000BBE20000}"/>
    <cellStyle name="Output 2 2 3 14 4 3" xfId="58477" xr:uid="{00000000-0005-0000-0000-0000BCE20000}"/>
    <cellStyle name="Output 2 2 3 14 4 4" xfId="58478" xr:uid="{00000000-0005-0000-0000-0000BDE20000}"/>
    <cellStyle name="Output 2 2 3 14 4 5" xfId="58479" xr:uid="{00000000-0005-0000-0000-0000BEE20000}"/>
    <cellStyle name="Output 2 2 3 14 5" xfId="58480" xr:uid="{00000000-0005-0000-0000-0000BFE20000}"/>
    <cellStyle name="Output 2 2 3 14 6" xfId="58481" xr:uid="{00000000-0005-0000-0000-0000C0E20000}"/>
    <cellStyle name="Output 2 2 3 14 7" xfId="58482" xr:uid="{00000000-0005-0000-0000-0000C1E20000}"/>
    <cellStyle name="Output 2 2 3 14 8" xfId="58483" xr:uid="{00000000-0005-0000-0000-0000C2E20000}"/>
    <cellStyle name="Output 2 2 3 15" xfId="58484" xr:uid="{00000000-0005-0000-0000-0000C3E20000}"/>
    <cellStyle name="Output 2 2 3 15 2" xfId="58485" xr:uid="{00000000-0005-0000-0000-0000C4E20000}"/>
    <cellStyle name="Output 2 2 3 15 2 2" xfId="58486" xr:uid="{00000000-0005-0000-0000-0000C5E20000}"/>
    <cellStyle name="Output 2 2 3 15 2 3" xfId="58487" xr:uid="{00000000-0005-0000-0000-0000C6E20000}"/>
    <cellStyle name="Output 2 2 3 15 2 4" xfId="58488" xr:uid="{00000000-0005-0000-0000-0000C7E20000}"/>
    <cellStyle name="Output 2 2 3 15 2 5" xfId="58489" xr:uid="{00000000-0005-0000-0000-0000C8E20000}"/>
    <cellStyle name="Output 2 2 3 15 3" xfId="58490" xr:uid="{00000000-0005-0000-0000-0000C9E20000}"/>
    <cellStyle name="Output 2 2 3 15 3 2" xfId="58491" xr:uid="{00000000-0005-0000-0000-0000CAE20000}"/>
    <cellStyle name="Output 2 2 3 15 3 3" xfId="58492" xr:uid="{00000000-0005-0000-0000-0000CBE20000}"/>
    <cellStyle name="Output 2 2 3 15 3 4" xfId="58493" xr:uid="{00000000-0005-0000-0000-0000CCE20000}"/>
    <cellStyle name="Output 2 2 3 15 3 5" xfId="58494" xr:uid="{00000000-0005-0000-0000-0000CDE20000}"/>
    <cellStyle name="Output 2 2 3 15 4" xfId="58495" xr:uid="{00000000-0005-0000-0000-0000CEE20000}"/>
    <cellStyle name="Output 2 2 3 15 5" xfId="58496" xr:uid="{00000000-0005-0000-0000-0000CFE20000}"/>
    <cellStyle name="Output 2 2 3 15 6" xfId="58497" xr:uid="{00000000-0005-0000-0000-0000D0E20000}"/>
    <cellStyle name="Output 2 2 3 15 7" xfId="58498" xr:uid="{00000000-0005-0000-0000-0000D1E20000}"/>
    <cellStyle name="Output 2 2 3 16" xfId="58499" xr:uid="{00000000-0005-0000-0000-0000D2E20000}"/>
    <cellStyle name="Output 2 2 3 16 2" xfId="58500" xr:uid="{00000000-0005-0000-0000-0000D3E20000}"/>
    <cellStyle name="Output 2 2 3 16 3" xfId="58501" xr:uid="{00000000-0005-0000-0000-0000D4E20000}"/>
    <cellStyle name="Output 2 2 3 16 4" xfId="58502" xr:uid="{00000000-0005-0000-0000-0000D5E20000}"/>
    <cellStyle name="Output 2 2 3 16 5" xfId="58503" xr:uid="{00000000-0005-0000-0000-0000D6E20000}"/>
    <cellStyle name="Output 2 2 3 17" xfId="58504" xr:uid="{00000000-0005-0000-0000-0000D7E20000}"/>
    <cellStyle name="Output 2 2 3 17 2" xfId="58505" xr:uid="{00000000-0005-0000-0000-0000D8E20000}"/>
    <cellStyle name="Output 2 2 3 17 3" xfId="58506" xr:uid="{00000000-0005-0000-0000-0000D9E20000}"/>
    <cellStyle name="Output 2 2 3 17 4" xfId="58507" xr:uid="{00000000-0005-0000-0000-0000DAE20000}"/>
    <cellStyle name="Output 2 2 3 17 5" xfId="58508" xr:uid="{00000000-0005-0000-0000-0000DBE20000}"/>
    <cellStyle name="Output 2 2 3 18" xfId="58509" xr:uid="{00000000-0005-0000-0000-0000DCE20000}"/>
    <cellStyle name="Output 2 2 3 19" xfId="58510" xr:uid="{00000000-0005-0000-0000-0000DDE20000}"/>
    <cellStyle name="Output 2 2 3 2" xfId="1840" xr:uid="{00000000-0005-0000-0000-0000DEE20000}"/>
    <cellStyle name="Output 2 2 3 2 2" xfId="1841" xr:uid="{00000000-0005-0000-0000-0000DFE20000}"/>
    <cellStyle name="Output 2 2 3 2 2 2" xfId="58511" xr:uid="{00000000-0005-0000-0000-0000E0E20000}"/>
    <cellStyle name="Output 2 2 3 2 2 2 2" xfId="58512" xr:uid="{00000000-0005-0000-0000-0000E1E20000}"/>
    <cellStyle name="Output 2 2 3 2 2 2 3" xfId="58513" xr:uid="{00000000-0005-0000-0000-0000E2E20000}"/>
    <cellStyle name="Output 2 2 3 2 2 2 4" xfId="58514" xr:uid="{00000000-0005-0000-0000-0000E3E20000}"/>
    <cellStyle name="Output 2 2 3 2 2 2 5" xfId="58515" xr:uid="{00000000-0005-0000-0000-0000E4E20000}"/>
    <cellStyle name="Output 2 2 3 2 2 3" xfId="58516" xr:uid="{00000000-0005-0000-0000-0000E5E20000}"/>
    <cellStyle name="Output 2 2 3 2 2 3 2" xfId="58517" xr:uid="{00000000-0005-0000-0000-0000E6E20000}"/>
    <cellStyle name="Output 2 2 3 2 2 3 3" xfId="58518" xr:uid="{00000000-0005-0000-0000-0000E7E20000}"/>
    <cellStyle name="Output 2 2 3 2 2 3 4" xfId="58519" xr:uid="{00000000-0005-0000-0000-0000E8E20000}"/>
    <cellStyle name="Output 2 2 3 2 2 3 5" xfId="58520" xr:uid="{00000000-0005-0000-0000-0000E9E20000}"/>
    <cellStyle name="Output 2 2 3 2 2 4" xfId="58521" xr:uid="{00000000-0005-0000-0000-0000EAE20000}"/>
    <cellStyle name="Output 2 2 3 2 2 5" xfId="58522" xr:uid="{00000000-0005-0000-0000-0000EBE20000}"/>
    <cellStyle name="Output 2 2 3 2 2 6" xfId="58523" xr:uid="{00000000-0005-0000-0000-0000ECE20000}"/>
    <cellStyle name="Output 2 2 3 2 2 7" xfId="58524" xr:uid="{00000000-0005-0000-0000-0000EDE20000}"/>
    <cellStyle name="Output 2 2 3 2 3" xfId="58525" xr:uid="{00000000-0005-0000-0000-0000EEE20000}"/>
    <cellStyle name="Output 2 2 3 2 3 2" xfId="58526" xr:uid="{00000000-0005-0000-0000-0000EFE20000}"/>
    <cellStyle name="Output 2 2 3 2 3 3" xfId="58527" xr:uid="{00000000-0005-0000-0000-0000F0E20000}"/>
    <cellStyle name="Output 2 2 3 2 3 4" xfId="58528" xr:uid="{00000000-0005-0000-0000-0000F1E20000}"/>
    <cellStyle name="Output 2 2 3 2 3 5" xfId="58529" xr:uid="{00000000-0005-0000-0000-0000F2E20000}"/>
    <cellStyle name="Output 2 2 3 2 4" xfId="58530" xr:uid="{00000000-0005-0000-0000-0000F3E20000}"/>
    <cellStyle name="Output 2 2 3 2 4 2" xfId="58531" xr:uid="{00000000-0005-0000-0000-0000F4E20000}"/>
    <cellStyle name="Output 2 2 3 2 4 3" xfId="58532" xr:uid="{00000000-0005-0000-0000-0000F5E20000}"/>
    <cellStyle name="Output 2 2 3 2 4 4" xfId="58533" xr:uid="{00000000-0005-0000-0000-0000F6E20000}"/>
    <cellStyle name="Output 2 2 3 2 4 5" xfId="58534" xr:uid="{00000000-0005-0000-0000-0000F7E20000}"/>
    <cellStyle name="Output 2 2 3 2 5" xfId="58535" xr:uid="{00000000-0005-0000-0000-0000F8E20000}"/>
    <cellStyle name="Output 2 2 3 2 6" xfId="58536" xr:uid="{00000000-0005-0000-0000-0000F9E20000}"/>
    <cellStyle name="Output 2 2 3 2 7" xfId="58537" xr:uid="{00000000-0005-0000-0000-0000FAE20000}"/>
    <cellStyle name="Output 2 2 3 2 8" xfId="58538" xr:uid="{00000000-0005-0000-0000-0000FBE20000}"/>
    <cellStyle name="Output 2 2 3 20" xfId="58539" xr:uid="{00000000-0005-0000-0000-0000FCE20000}"/>
    <cellStyle name="Output 2 2 3 21" xfId="58540" xr:uid="{00000000-0005-0000-0000-0000FDE20000}"/>
    <cellStyle name="Output 2 2 3 3" xfId="1842" xr:uid="{00000000-0005-0000-0000-0000FEE20000}"/>
    <cellStyle name="Output 2 2 3 3 2" xfId="1843" xr:uid="{00000000-0005-0000-0000-0000FFE20000}"/>
    <cellStyle name="Output 2 2 3 3 2 2" xfId="58541" xr:uid="{00000000-0005-0000-0000-000000E30000}"/>
    <cellStyle name="Output 2 2 3 3 2 2 2" xfId="58542" xr:uid="{00000000-0005-0000-0000-000001E30000}"/>
    <cellStyle name="Output 2 2 3 3 2 2 3" xfId="58543" xr:uid="{00000000-0005-0000-0000-000002E30000}"/>
    <cellStyle name="Output 2 2 3 3 2 2 4" xfId="58544" xr:uid="{00000000-0005-0000-0000-000003E30000}"/>
    <cellStyle name="Output 2 2 3 3 2 2 5" xfId="58545" xr:uid="{00000000-0005-0000-0000-000004E30000}"/>
    <cellStyle name="Output 2 2 3 3 2 3" xfId="58546" xr:uid="{00000000-0005-0000-0000-000005E30000}"/>
    <cellStyle name="Output 2 2 3 3 2 3 2" xfId="58547" xr:uid="{00000000-0005-0000-0000-000006E30000}"/>
    <cellStyle name="Output 2 2 3 3 2 3 3" xfId="58548" xr:uid="{00000000-0005-0000-0000-000007E30000}"/>
    <cellStyle name="Output 2 2 3 3 2 3 4" xfId="58549" xr:uid="{00000000-0005-0000-0000-000008E30000}"/>
    <cellStyle name="Output 2 2 3 3 2 3 5" xfId="58550" xr:uid="{00000000-0005-0000-0000-000009E30000}"/>
    <cellStyle name="Output 2 2 3 3 2 4" xfId="58551" xr:uid="{00000000-0005-0000-0000-00000AE30000}"/>
    <cellStyle name="Output 2 2 3 3 2 5" xfId="58552" xr:uid="{00000000-0005-0000-0000-00000BE30000}"/>
    <cellStyle name="Output 2 2 3 3 2 6" xfId="58553" xr:uid="{00000000-0005-0000-0000-00000CE30000}"/>
    <cellStyle name="Output 2 2 3 3 2 7" xfId="58554" xr:uid="{00000000-0005-0000-0000-00000DE30000}"/>
    <cellStyle name="Output 2 2 3 3 3" xfId="58555" xr:uid="{00000000-0005-0000-0000-00000EE30000}"/>
    <cellStyle name="Output 2 2 3 3 3 2" xfId="58556" xr:uid="{00000000-0005-0000-0000-00000FE30000}"/>
    <cellStyle name="Output 2 2 3 3 3 3" xfId="58557" xr:uid="{00000000-0005-0000-0000-000010E30000}"/>
    <cellStyle name="Output 2 2 3 3 3 4" xfId="58558" xr:uid="{00000000-0005-0000-0000-000011E30000}"/>
    <cellStyle name="Output 2 2 3 3 3 5" xfId="58559" xr:uid="{00000000-0005-0000-0000-000012E30000}"/>
    <cellStyle name="Output 2 2 3 3 4" xfId="58560" xr:uid="{00000000-0005-0000-0000-000013E30000}"/>
    <cellStyle name="Output 2 2 3 3 4 2" xfId="58561" xr:uid="{00000000-0005-0000-0000-000014E30000}"/>
    <cellStyle name="Output 2 2 3 3 4 3" xfId="58562" xr:uid="{00000000-0005-0000-0000-000015E30000}"/>
    <cellStyle name="Output 2 2 3 3 4 4" xfId="58563" xr:uid="{00000000-0005-0000-0000-000016E30000}"/>
    <cellStyle name="Output 2 2 3 3 4 5" xfId="58564" xr:uid="{00000000-0005-0000-0000-000017E30000}"/>
    <cellStyle name="Output 2 2 3 3 5" xfId="58565" xr:uid="{00000000-0005-0000-0000-000018E30000}"/>
    <cellStyle name="Output 2 2 3 3 6" xfId="58566" xr:uid="{00000000-0005-0000-0000-000019E30000}"/>
    <cellStyle name="Output 2 2 3 3 7" xfId="58567" xr:uid="{00000000-0005-0000-0000-00001AE30000}"/>
    <cellStyle name="Output 2 2 3 3 8" xfId="58568" xr:uid="{00000000-0005-0000-0000-00001BE30000}"/>
    <cellStyle name="Output 2 2 3 4" xfId="1844" xr:uid="{00000000-0005-0000-0000-00001CE30000}"/>
    <cellStyle name="Output 2 2 3 4 2" xfId="1845" xr:uid="{00000000-0005-0000-0000-00001DE30000}"/>
    <cellStyle name="Output 2 2 3 4 2 2" xfId="58569" xr:uid="{00000000-0005-0000-0000-00001EE30000}"/>
    <cellStyle name="Output 2 2 3 4 2 2 2" xfId="58570" xr:uid="{00000000-0005-0000-0000-00001FE30000}"/>
    <cellStyle name="Output 2 2 3 4 2 2 3" xfId="58571" xr:uid="{00000000-0005-0000-0000-000020E30000}"/>
    <cellStyle name="Output 2 2 3 4 2 2 4" xfId="58572" xr:uid="{00000000-0005-0000-0000-000021E30000}"/>
    <cellStyle name="Output 2 2 3 4 2 2 5" xfId="58573" xr:uid="{00000000-0005-0000-0000-000022E30000}"/>
    <cellStyle name="Output 2 2 3 4 2 3" xfId="58574" xr:uid="{00000000-0005-0000-0000-000023E30000}"/>
    <cellStyle name="Output 2 2 3 4 2 3 2" xfId="58575" xr:uid="{00000000-0005-0000-0000-000024E30000}"/>
    <cellStyle name="Output 2 2 3 4 2 3 3" xfId="58576" xr:uid="{00000000-0005-0000-0000-000025E30000}"/>
    <cellStyle name="Output 2 2 3 4 2 3 4" xfId="58577" xr:uid="{00000000-0005-0000-0000-000026E30000}"/>
    <cellStyle name="Output 2 2 3 4 2 3 5" xfId="58578" xr:uid="{00000000-0005-0000-0000-000027E30000}"/>
    <cellStyle name="Output 2 2 3 4 2 4" xfId="58579" xr:uid="{00000000-0005-0000-0000-000028E30000}"/>
    <cellStyle name="Output 2 2 3 4 2 5" xfId="58580" xr:uid="{00000000-0005-0000-0000-000029E30000}"/>
    <cellStyle name="Output 2 2 3 4 2 6" xfId="58581" xr:uid="{00000000-0005-0000-0000-00002AE30000}"/>
    <cellStyle name="Output 2 2 3 4 2 7" xfId="58582" xr:uid="{00000000-0005-0000-0000-00002BE30000}"/>
    <cellStyle name="Output 2 2 3 4 3" xfId="58583" xr:uid="{00000000-0005-0000-0000-00002CE30000}"/>
    <cellStyle name="Output 2 2 3 4 3 2" xfId="58584" xr:uid="{00000000-0005-0000-0000-00002DE30000}"/>
    <cellStyle name="Output 2 2 3 4 3 3" xfId="58585" xr:uid="{00000000-0005-0000-0000-00002EE30000}"/>
    <cellStyle name="Output 2 2 3 4 3 4" xfId="58586" xr:uid="{00000000-0005-0000-0000-00002FE30000}"/>
    <cellStyle name="Output 2 2 3 4 3 5" xfId="58587" xr:uid="{00000000-0005-0000-0000-000030E30000}"/>
    <cellStyle name="Output 2 2 3 4 4" xfId="58588" xr:uid="{00000000-0005-0000-0000-000031E30000}"/>
    <cellStyle name="Output 2 2 3 4 4 2" xfId="58589" xr:uid="{00000000-0005-0000-0000-000032E30000}"/>
    <cellStyle name="Output 2 2 3 4 4 3" xfId="58590" xr:uid="{00000000-0005-0000-0000-000033E30000}"/>
    <cellStyle name="Output 2 2 3 4 4 4" xfId="58591" xr:uid="{00000000-0005-0000-0000-000034E30000}"/>
    <cellStyle name="Output 2 2 3 4 4 5" xfId="58592" xr:uid="{00000000-0005-0000-0000-000035E30000}"/>
    <cellStyle name="Output 2 2 3 4 5" xfId="58593" xr:uid="{00000000-0005-0000-0000-000036E30000}"/>
    <cellStyle name="Output 2 2 3 4 6" xfId="58594" xr:uid="{00000000-0005-0000-0000-000037E30000}"/>
    <cellStyle name="Output 2 2 3 4 7" xfId="58595" xr:uid="{00000000-0005-0000-0000-000038E30000}"/>
    <cellStyle name="Output 2 2 3 4 8" xfId="58596" xr:uid="{00000000-0005-0000-0000-000039E30000}"/>
    <cellStyle name="Output 2 2 3 5" xfId="1846" xr:uid="{00000000-0005-0000-0000-00003AE30000}"/>
    <cellStyle name="Output 2 2 3 5 2" xfId="58597" xr:uid="{00000000-0005-0000-0000-00003BE30000}"/>
    <cellStyle name="Output 2 2 3 5 2 2" xfId="58598" xr:uid="{00000000-0005-0000-0000-00003CE30000}"/>
    <cellStyle name="Output 2 2 3 5 2 2 2" xfId="58599" xr:uid="{00000000-0005-0000-0000-00003DE30000}"/>
    <cellStyle name="Output 2 2 3 5 2 2 3" xfId="58600" xr:uid="{00000000-0005-0000-0000-00003EE30000}"/>
    <cellStyle name="Output 2 2 3 5 2 2 4" xfId="58601" xr:uid="{00000000-0005-0000-0000-00003FE30000}"/>
    <cellStyle name="Output 2 2 3 5 2 2 5" xfId="58602" xr:uid="{00000000-0005-0000-0000-000040E30000}"/>
    <cellStyle name="Output 2 2 3 5 2 3" xfId="58603" xr:uid="{00000000-0005-0000-0000-000041E30000}"/>
    <cellStyle name="Output 2 2 3 5 2 3 2" xfId="58604" xr:uid="{00000000-0005-0000-0000-000042E30000}"/>
    <cellStyle name="Output 2 2 3 5 2 3 3" xfId="58605" xr:uid="{00000000-0005-0000-0000-000043E30000}"/>
    <cellStyle name="Output 2 2 3 5 2 3 4" xfId="58606" xr:uid="{00000000-0005-0000-0000-000044E30000}"/>
    <cellStyle name="Output 2 2 3 5 2 3 5" xfId="58607" xr:uid="{00000000-0005-0000-0000-000045E30000}"/>
    <cellStyle name="Output 2 2 3 5 2 4" xfId="58608" xr:uid="{00000000-0005-0000-0000-000046E30000}"/>
    <cellStyle name="Output 2 2 3 5 2 5" xfId="58609" xr:uid="{00000000-0005-0000-0000-000047E30000}"/>
    <cellStyle name="Output 2 2 3 5 2 6" xfId="58610" xr:uid="{00000000-0005-0000-0000-000048E30000}"/>
    <cellStyle name="Output 2 2 3 5 2 7" xfId="58611" xr:uid="{00000000-0005-0000-0000-000049E30000}"/>
    <cellStyle name="Output 2 2 3 5 3" xfId="58612" xr:uid="{00000000-0005-0000-0000-00004AE30000}"/>
    <cellStyle name="Output 2 2 3 5 3 2" xfId="58613" xr:uid="{00000000-0005-0000-0000-00004BE30000}"/>
    <cellStyle name="Output 2 2 3 5 3 3" xfId="58614" xr:uid="{00000000-0005-0000-0000-00004CE30000}"/>
    <cellStyle name="Output 2 2 3 5 3 4" xfId="58615" xr:uid="{00000000-0005-0000-0000-00004DE30000}"/>
    <cellStyle name="Output 2 2 3 5 3 5" xfId="58616" xr:uid="{00000000-0005-0000-0000-00004EE30000}"/>
    <cellStyle name="Output 2 2 3 5 4" xfId="58617" xr:uid="{00000000-0005-0000-0000-00004FE30000}"/>
    <cellStyle name="Output 2 2 3 5 4 2" xfId="58618" xr:uid="{00000000-0005-0000-0000-000050E30000}"/>
    <cellStyle name="Output 2 2 3 5 4 3" xfId="58619" xr:uid="{00000000-0005-0000-0000-000051E30000}"/>
    <cellStyle name="Output 2 2 3 5 4 4" xfId="58620" xr:uid="{00000000-0005-0000-0000-000052E30000}"/>
    <cellStyle name="Output 2 2 3 5 4 5" xfId="58621" xr:uid="{00000000-0005-0000-0000-000053E30000}"/>
    <cellStyle name="Output 2 2 3 5 5" xfId="58622" xr:uid="{00000000-0005-0000-0000-000054E30000}"/>
    <cellStyle name="Output 2 2 3 5 6" xfId="58623" xr:uid="{00000000-0005-0000-0000-000055E30000}"/>
    <cellStyle name="Output 2 2 3 5 7" xfId="58624" xr:uid="{00000000-0005-0000-0000-000056E30000}"/>
    <cellStyle name="Output 2 2 3 5 8" xfId="58625" xr:uid="{00000000-0005-0000-0000-000057E30000}"/>
    <cellStyle name="Output 2 2 3 6" xfId="58626" xr:uid="{00000000-0005-0000-0000-000058E30000}"/>
    <cellStyle name="Output 2 2 3 6 2" xfId="58627" xr:uid="{00000000-0005-0000-0000-000059E30000}"/>
    <cellStyle name="Output 2 2 3 6 2 2" xfId="58628" xr:uid="{00000000-0005-0000-0000-00005AE30000}"/>
    <cellStyle name="Output 2 2 3 6 2 2 2" xfId="58629" xr:uid="{00000000-0005-0000-0000-00005BE30000}"/>
    <cellStyle name="Output 2 2 3 6 2 2 3" xfId="58630" xr:uid="{00000000-0005-0000-0000-00005CE30000}"/>
    <cellStyle name="Output 2 2 3 6 2 2 4" xfId="58631" xr:uid="{00000000-0005-0000-0000-00005DE30000}"/>
    <cellStyle name="Output 2 2 3 6 2 2 5" xfId="58632" xr:uid="{00000000-0005-0000-0000-00005EE30000}"/>
    <cellStyle name="Output 2 2 3 6 2 3" xfId="58633" xr:uid="{00000000-0005-0000-0000-00005FE30000}"/>
    <cellStyle name="Output 2 2 3 6 2 3 2" xfId="58634" xr:uid="{00000000-0005-0000-0000-000060E30000}"/>
    <cellStyle name="Output 2 2 3 6 2 3 3" xfId="58635" xr:uid="{00000000-0005-0000-0000-000061E30000}"/>
    <cellStyle name="Output 2 2 3 6 2 3 4" xfId="58636" xr:uid="{00000000-0005-0000-0000-000062E30000}"/>
    <cellStyle name="Output 2 2 3 6 2 3 5" xfId="58637" xr:uid="{00000000-0005-0000-0000-000063E30000}"/>
    <cellStyle name="Output 2 2 3 6 2 4" xfId="58638" xr:uid="{00000000-0005-0000-0000-000064E30000}"/>
    <cellStyle name="Output 2 2 3 6 2 5" xfId="58639" xr:uid="{00000000-0005-0000-0000-000065E30000}"/>
    <cellStyle name="Output 2 2 3 6 2 6" xfId="58640" xr:uid="{00000000-0005-0000-0000-000066E30000}"/>
    <cellStyle name="Output 2 2 3 6 2 7" xfId="58641" xr:uid="{00000000-0005-0000-0000-000067E30000}"/>
    <cellStyle name="Output 2 2 3 6 3" xfId="58642" xr:uid="{00000000-0005-0000-0000-000068E30000}"/>
    <cellStyle name="Output 2 2 3 6 3 2" xfId="58643" xr:uid="{00000000-0005-0000-0000-000069E30000}"/>
    <cellStyle name="Output 2 2 3 6 3 3" xfId="58644" xr:uid="{00000000-0005-0000-0000-00006AE30000}"/>
    <cellStyle name="Output 2 2 3 6 3 4" xfId="58645" xr:uid="{00000000-0005-0000-0000-00006BE30000}"/>
    <cellStyle name="Output 2 2 3 6 3 5" xfId="58646" xr:uid="{00000000-0005-0000-0000-00006CE30000}"/>
    <cellStyle name="Output 2 2 3 6 4" xfId="58647" xr:uid="{00000000-0005-0000-0000-00006DE30000}"/>
    <cellStyle name="Output 2 2 3 6 4 2" xfId="58648" xr:uid="{00000000-0005-0000-0000-00006EE30000}"/>
    <cellStyle name="Output 2 2 3 6 4 3" xfId="58649" xr:uid="{00000000-0005-0000-0000-00006FE30000}"/>
    <cellStyle name="Output 2 2 3 6 4 4" xfId="58650" xr:uid="{00000000-0005-0000-0000-000070E30000}"/>
    <cellStyle name="Output 2 2 3 6 4 5" xfId="58651" xr:uid="{00000000-0005-0000-0000-000071E30000}"/>
    <cellStyle name="Output 2 2 3 6 5" xfId="58652" xr:uid="{00000000-0005-0000-0000-000072E30000}"/>
    <cellStyle name="Output 2 2 3 6 6" xfId="58653" xr:uid="{00000000-0005-0000-0000-000073E30000}"/>
    <cellStyle name="Output 2 2 3 6 7" xfId="58654" xr:uid="{00000000-0005-0000-0000-000074E30000}"/>
    <cellStyle name="Output 2 2 3 6 8" xfId="58655" xr:uid="{00000000-0005-0000-0000-000075E30000}"/>
    <cellStyle name="Output 2 2 3 7" xfId="58656" xr:uid="{00000000-0005-0000-0000-000076E30000}"/>
    <cellStyle name="Output 2 2 3 7 2" xfId="58657" xr:uid="{00000000-0005-0000-0000-000077E30000}"/>
    <cellStyle name="Output 2 2 3 7 2 2" xfId="58658" xr:uid="{00000000-0005-0000-0000-000078E30000}"/>
    <cellStyle name="Output 2 2 3 7 2 2 2" xfId="58659" xr:uid="{00000000-0005-0000-0000-000079E30000}"/>
    <cellStyle name="Output 2 2 3 7 2 2 3" xfId="58660" xr:uid="{00000000-0005-0000-0000-00007AE30000}"/>
    <cellStyle name="Output 2 2 3 7 2 2 4" xfId="58661" xr:uid="{00000000-0005-0000-0000-00007BE30000}"/>
    <cellStyle name="Output 2 2 3 7 2 2 5" xfId="58662" xr:uid="{00000000-0005-0000-0000-00007CE30000}"/>
    <cellStyle name="Output 2 2 3 7 2 3" xfId="58663" xr:uid="{00000000-0005-0000-0000-00007DE30000}"/>
    <cellStyle name="Output 2 2 3 7 2 3 2" xfId="58664" xr:uid="{00000000-0005-0000-0000-00007EE30000}"/>
    <cellStyle name="Output 2 2 3 7 2 3 3" xfId="58665" xr:uid="{00000000-0005-0000-0000-00007FE30000}"/>
    <cellStyle name="Output 2 2 3 7 2 3 4" xfId="58666" xr:uid="{00000000-0005-0000-0000-000080E30000}"/>
    <cellStyle name="Output 2 2 3 7 2 3 5" xfId="58667" xr:uid="{00000000-0005-0000-0000-000081E30000}"/>
    <cellStyle name="Output 2 2 3 7 2 4" xfId="58668" xr:uid="{00000000-0005-0000-0000-000082E30000}"/>
    <cellStyle name="Output 2 2 3 7 2 5" xfId="58669" xr:uid="{00000000-0005-0000-0000-000083E30000}"/>
    <cellStyle name="Output 2 2 3 7 2 6" xfId="58670" xr:uid="{00000000-0005-0000-0000-000084E30000}"/>
    <cellStyle name="Output 2 2 3 7 2 7" xfId="58671" xr:uid="{00000000-0005-0000-0000-000085E30000}"/>
    <cellStyle name="Output 2 2 3 7 3" xfId="58672" xr:uid="{00000000-0005-0000-0000-000086E30000}"/>
    <cellStyle name="Output 2 2 3 7 3 2" xfId="58673" xr:uid="{00000000-0005-0000-0000-000087E30000}"/>
    <cellStyle name="Output 2 2 3 7 3 3" xfId="58674" xr:uid="{00000000-0005-0000-0000-000088E30000}"/>
    <cellStyle name="Output 2 2 3 7 3 4" xfId="58675" xr:uid="{00000000-0005-0000-0000-000089E30000}"/>
    <cellStyle name="Output 2 2 3 7 3 5" xfId="58676" xr:uid="{00000000-0005-0000-0000-00008AE30000}"/>
    <cellStyle name="Output 2 2 3 7 4" xfId="58677" xr:uid="{00000000-0005-0000-0000-00008BE30000}"/>
    <cellStyle name="Output 2 2 3 7 4 2" xfId="58678" xr:uid="{00000000-0005-0000-0000-00008CE30000}"/>
    <cellStyle name="Output 2 2 3 7 4 3" xfId="58679" xr:uid="{00000000-0005-0000-0000-00008DE30000}"/>
    <cellStyle name="Output 2 2 3 7 4 4" xfId="58680" xr:uid="{00000000-0005-0000-0000-00008EE30000}"/>
    <cellStyle name="Output 2 2 3 7 4 5" xfId="58681" xr:uid="{00000000-0005-0000-0000-00008FE30000}"/>
    <cellStyle name="Output 2 2 3 7 5" xfId="58682" xr:uid="{00000000-0005-0000-0000-000090E30000}"/>
    <cellStyle name="Output 2 2 3 7 6" xfId="58683" xr:uid="{00000000-0005-0000-0000-000091E30000}"/>
    <cellStyle name="Output 2 2 3 7 7" xfId="58684" xr:uid="{00000000-0005-0000-0000-000092E30000}"/>
    <cellStyle name="Output 2 2 3 7 8" xfId="58685" xr:uid="{00000000-0005-0000-0000-000093E30000}"/>
    <cellStyle name="Output 2 2 3 8" xfId="58686" xr:uid="{00000000-0005-0000-0000-000094E30000}"/>
    <cellStyle name="Output 2 2 3 8 2" xfId="58687" xr:uid="{00000000-0005-0000-0000-000095E30000}"/>
    <cellStyle name="Output 2 2 3 8 2 2" xfId="58688" xr:uid="{00000000-0005-0000-0000-000096E30000}"/>
    <cellStyle name="Output 2 2 3 8 2 2 2" xfId="58689" xr:uid="{00000000-0005-0000-0000-000097E30000}"/>
    <cellStyle name="Output 2 2 3 8 2 2 3" xfId="58690" xr:uid="{00000000-0005-0000-0000-000098E30000}"/>
    <cellStyle name="Output 2 2 3 8 2 2 4" xfId="58691" xr:uid="{00000000-0005-0000-0000-000099E30000}"/>
    <cellStyle name="Output 2 2 3 8 2 2 5" xfId="58692" xr:uid="{00000000-0005-0000-0000-00009AE30000}"/>
    <cellStyle name="Output 2 2 3 8 2 3" xfId="58693" xr:uid="{00000000-0005-0000-0000-00009BE30000}"/>
    <cellStyle name="Output 2 2 3 8 2 3 2" xfId="58694" xr:uid="{00000000-0005-0000-0000-00009CE30000}"/>
    <cellStyle name="Output 2 2 3 8 2 3 3" xfId="58695" xr:uid="{00000000-0005-0000-0000-00009DE30000}"/>
    <cellStyle name="Output 2 2 3 8 2 3 4" xfId="58696" xr:uid="{00000000-0005-0000-0000-00009EE30000}"/>
    <cellStyle name="Output 2 2 3 8 2 3 5" xfId="58697" xr:uid="{00000000-0005-0000-0000-00009FE30000}"/>
    <cellStyle name="Output 2 2 3 8 2 4" xfId="58698" xr:uid="{00000000-0005-0000-0000-0000A0E30000}"/>
    <cellStyle name="Output 2 2 3 8 2 5" xfId="58699" xr:uid="{00000000-0005-0000-0000-0000A1E30000}"/>
    <cellStyle name="Output 2 2 3 8 2 6" xfId="58700" xr:uid="{00000000-0005-0000-0000-0000A2E30000}"/>
    <cellStyle name="Output 2 2 3 8 2 7" xfId="58701" xr:uid="{00000000-0005-0000-0000-0000A3E30000}"/>
    <cellStyle name="Output 2 2 3 8 3" xfId="58702" xr:uid="{00000000-0005-0000-0000-0000A4E30000}"/>
    <cellStyle name="Output 2 2 3 8 3 2" xfId="58703" xr:uid="{00000000-0005-0000-0000-0000A5E30000}"/>
    <cellStyle name="Output 2 2 3 8 3 3" xfId="58704" xr:uid="{00000000-0005-0000-0000-0000A6E30000}"/>
    <cellStyle name="Output 2 2 3 8 3 4" xfId="58705" xr:uid="{00000000-0005-0000-0000-0000A7E30000}"/>
    <cellStyle name="Output 2 2 3 8 3 5" xfId="58706" xr:uid="{00000000-0005-0000-0000-0000A8E30000}"/>
    <cellStyle name="Output 2 2 3 8 4" xfId="58707" xr:uid="{00000000-0005-0000-0000-0000A9E30000}"/>
    <cellStyle name="Output 2 2 3 8 4 2" xfId="58708" xr:uid="{00000000-0005-0000-0000-0000AAE30000}"/>
    <cellStyle name="Output 2 2 3 8 4 3" xfId="58709" xr:uid="{00000000-0005-0000-0000-0000ABE30000}"/>
    <cellStyle name="Output 2 2 3 8 4 4" xfId="58710" xr:uid="{00000000-0005-0000-0000-0000ACE30000}"/>
    <cellStyle name="Output 2 2 3 8 4 5" xfId="58711" xr:uid="{00000000-0005-0000-0000-0000ADE30000}"/>
    <cellStyle name="Output 2 2 3 8 5" xfId="58712" xr:uid="{00000000-0005-0000-0000-0000AEE30000}"/>
    <cellStyle name="Output 2 2 3 8 6" xfId="58713" xr:uid="{00000000-0005-0000-0000-0000AFE30000}"/>
    <cellStyle name="Output 2 2 3 8 7" xfId="58714" xr:uid="{00000000-0005-0000-0000-0000B0E30000}"/>
    <cellStyle name="Output 2 2 3 8 8" xfId="58715" xr:uid="{00000000-0005-0000-0000-0000B1E30000}"/>
    <cellStyle name="Output 2 2 3 9" xfId="58716" xr:uid="{00000000-0005-0000-0000-0000B2E30000}"/>
    <cellStyle name="Output 2 2 3 9 2" xfId="58717" xr:uid="{00000000-0005-0000-0000-0000B3E30000}"/>
    <cellStyle name="Output 2 2 3 9 2 2" xfId="58718" xr:uid="{00000000-0005-0000-0000-0000B4E30000}"/>
    <cellStyle name="Output 2 2 3 9 2 2 2" xfId="58719" xr:uid="{00000000-0005-0000-0000-0000B5E30000}"/>
    <cellStyle name="Output 2 2 3 9 2 2 3" xfId="58720" xr:uid="{00000000-0005-0000-0000-0000B6E30000}"/>
    <cellStyle name="Output 2 2 3 9 2 2 4" xfId="58721" xr:uid="{00000000-0005-0000-0000-0000B7E30000}"/>
    <cellStyle name="Output 2 2 3 9 2 2 5" xfId="58722" xr:uid="{00000000-0005-0000-0000-0000B8E30000}"/>
    <cellStyle name="Output 2 2 3 9 2 3" xfId="58723" xr:uid="{00000000-0005-0000-0000-0000B9E30000}"/>
    <cellStyle name="Output 2 2 3 9 2 3 2" xfId="58724" xr:uid="{00000000-0005-0000-0000-0000BAE30000}"/>
    <cellStyle name="Output 2 2 3 9 2 3 3" xfId="58725" xr:uid="{00000000-0005-0000-0000-0000BBE30000}"/>
    <cellStyle name="Output 2 2 3 9 2 3 4" xfId="58726" xr:uid="{00000000-0005-0000-0000-0000BCE30000}"/>
    <cellStyle name="Output 2 2 3 9 2 3 5" xfId="58727" xr:uid="{00000000-0005-0000-0000-0000BDE30000}"/>
    <cellStyle name="Output 2 2 3 9 2 4" xfId="58728" xr:uid="{00000000-0005-0000-0000-0000BEE30000}"/>
    <cellStyle name="Output 2 2 3 9 2 5" xfId="58729" xr:uid="{00000000-0005-0000-0000-0000BFE30000}"/>
    <cellStyle name="Output 2 2 3 9 2 6" xfId="58730" xr:uid="{00000000-0005-0000-0000-0000C0E30000}"/>
    <cellStyle name="Output 2 2 3 9 2 7" xfId="58731" xr:uid="{00000000-0005-0000-0000-0000C1E30000}"/>
    <cellStyle name="Output 2 2 3 9 3" xfId="58732" xr:uid="{00000000-0005-0000-0000-0000C2E30000}"/>
    <cellStyle name="Output 2 2 3 9 3 2" xfId="58733" xr:uid="{00000000-0005-0000-0000-0000C3E30000}"/>
    <cellStyle name="Output 2 2 3 9 3 3" xfId="58734" xr:uid="{00000000-0005-0000-0000-0000C4E30000}"/>
    <cellStyle name="Output 2 2 3 9 3 4" xfId="58735" xr:uid="{00000000-0005-0000-0000-0000C5E30000}"/>
    <cellStyle name="Output 2 2 3 9 3 5" xfId="58736" xr:uid="{00000000-0005-0000-0000-0000C6E30000}"/>
    <cellStyle name="Output 2 2 3 9 4" xfId="58737" xr:uid="{00000000-0005-0000-0000-0000C7E30000}"/>
    <cellStyle name="Output 2 2 3 9 4 2" xfId="58738" xr:uid="{00000000-0005-0000-0000-0000C8E30000}"/>
    <cellStyle name="Output 2 2 3 9 4 3" xfId="58739" xr:uid="{00000000-0005-0000-0000-0000C9E30000}"/>
    <cellStyle name="Output 2 2 3 9 4 4" xfId="58740" xr:uid="{00000000-0005-0000-0000-0000CAE30000}"/>
    <cellStyle name="Output 2 2 3 9 4 5" xfId="58741" xr:uid="{00000000-0005-0000-0000-0000CBE30000}"/>
    <cellStyle name="Output 2 2 3 9 5" xfId="58742" xr:uid="{00000000-0005-0000-0000-0000CCE30000}"/>
    <cellStyle name="Output 2 2 3 9 6" xfId="58743" xr:uid="{00000000-0005-0000-0000-0000CDE30000}"/>
    <cellStyle name="Output 2 2 3 9 7" xfId="58744" xr:uid="{00000000-0005-0000-0000-0000CEE30000}"/>
    <cellStyle name="Output 2 2 3 9 8" xfId="58745" xr:uid="{00000000-0005-0000-0000-0000CFE30000}"/>
    <cellStyle name="Output 2 2 4" xfId="1847" xr:uid="{00000000-0005-0000-0000-0000D0E30000}"/>
    <cellStyle name="Output 2 2 4 2" xfId="1848" xr:uid="{00000000-0005-0000-0000-0000D1E30000}"/>
    <cellStyle name="Output 2 2 4 2 2" xfId="58746" xr:uid="{00000000-0005-0000-0000-0000D2E30000}"/>
    <cellStyle name="Output 2 2 4 3" xfId="58747" xr:uid="{00000000-0005-0000-0000-0000D3E30000}"/>
    <cellStyle name="Output 2 2 4 4" xfId="58748" xr:uid="{00000000-0005-0000-0000-0000D4E30000}"/>
    <cellStyle name="Output 2 2 4 5" xfId="58749" xr:uid="{00000000-0005-0000-0000-0000D5E30000}"/>
    <cellStyle name="Output 2 2 5" xfId="1849" xr:uid="{00000000-0005-0000-0000-0000D6E30000}"/>
    <cellStyle name="Output 2 2 5 2" xfId="1850" xr:uid="{00000000-0005-0000-0000-0000D7E30000}"/>
    <cellStyle name="Output 2 2 5 2 2" xfId="58750" xr:uid="{00000000-0005-0000-0000-0000D8E30000}"/>
    <cellStyle name="Output 2 2 5 3" xfId="58751" xr:uid="{00000000-0005-0000-0000-0000D9E30000}"/>
    <cellStyle name="Output 2 2 5 4" xfId="58752" xr:uid="{00000000-0005-0000-0000-0000DAE30000}"/>
    <cellStyle name="Output 2 2 5 5" xfId="58753" xr:uid="{00000000-0005-0000-0000-0000DBE30000}"/>
    <cellStyle name="Output 2 2 6" xfId="1851" xr:uid="{00000000-0005-0000-0000-0000DCE30000}"/>
    <cellStyle name="Output 2 2 6 2" xfId="58754" xr:uid="{00000000-0005-0000-0000-0000DDE30000}"/>
    <cellStyle name="Output 2 2 7" xfId="58755" xr:uid="{00000000-0005-0000-0000-0000DEE30000}"/>
    <cellStyle name="Output 2 2 8" xfId="58756" xr:uid="{00000000-0005-0000-0000-0000DFE30000}"/>
    <cellStyle name="Output 2 2_T-straight with PEDs adjustor" xfId="58757" xr:uid="{00000000-0005-0000-0000-0000E0E30000}"/>
    <cellStyle name="Output 2 3" xfId="1852" xr:uid="{00000000-0005-0000-0000-0000E1E30000}"/>
    <cellStyle name="Output 2 3 2" xfId="1853" xr:uid="{00000000-0005-0000-0000-0000E2E30000}"/>
    <cellStyle name="Output 2 3 2 10" xfId="58758" xr:uid="{00000000-0005-0000-0000-0000E3E30000}"/>
    <cellStyle name="Output 2 3 2 10 2" xfId="58759" xr:uid="{00000000-0005-0000-0000-0000E4E30000}"/>
    <cellStyle name="Output 2 3 2 10 2 2" xfId="58760" xr:uid="{00000000-0005-0000-0000-0000E5E30000}"/>
    <cellStyle name="Output 2 3 2 10 2 2 2" xfId="58761" xr:uid="{00000000-0005-0000-0000-0000E6E30000}"/>
    <cellStyle name="Output 2 3 2 10 2 2 3" xfId="58762" xr:uid="{00000000-0005-0000-0000-0000E7E30000}"/>
    <cellStyle name="Output 2 3 2 10 2 2 4" xfId="58763" xr:uid="{00000000-0005-0000-0000-0000E8E30000}"/>
    <cellStyle name="Output 2 3 2 10 2 2 5" xfId="58764" xr:uid="{00000000-0005-0000-0000-0000E9E30000}"/>
    <cellStyle name="Output 2 3 2 10 2 3" xfId="58765" xr:uid="{00000000-0005-0000-0000-0000EAE30000}"/>
    <cellStyle name="Output 2 3 2 10 2 3 2" xfId="58766" xr:uid="{00000000-0005-0000-0000-0000EBE30000}"/>
    <cellStyle name="Output 2 3 2 10 2 3 3" xfId="58767" xr:uid="{00000000-0005-0000-0000-0000ECE30000}"/>
    <cellStyle name="Output 2 3 2 10 2 3 4" xfId="58768" xr:uid="{00000000-0005-0000-0000-0000EDE30000}"/>
    <cellStyle name="Output 2 3 2 10 2 3 5" xfId="58769" xr:uid="{00000000-0005-0000-0000-0000EEE30000}"/>
    <cellStyle name="Output 2 3 2 10 2 4" xfId="58770" xr:uid="{00000000-0005-0000-0000-0000EFE30000}"/>
    <cellStyle name="Output 2 3 2 10 2 5" xfId="58771" xr:uid="{00000000-0005-0000-0000-0000F0E30000}"/>
    <cellStyle name="Output 2 3 2 10 2 6" xfId="58772" xr:uid="{00000000-0005-0000-0000-0000F1E30000}"/>
    <cellStyle name="Output 2 3 2 10 2 7" xfId="58773" xr:uid="{00000000-0005-0000-0000-0000F2E30000}"/>
    <cellStyle name="Output 2 3 2 10 3" xfId="58774" xr:uid="{00000000-0005-0000-0000-0000F3E30000}"/>
    <cellStyle name="Output 2 3 2 10 3 2" xfId="58775" xr:uid="{00000000-0005-0000-0000-0000F4E30000}"/>
    <cellStyle name="Output 2 3 2 10 3 3" xfId="58776" xr:uid="{00000000-0005-0000-0000-0000F5E30000}"/>
    <cellStyle name="Output 2 3 2 10 3 4" xfId="58777" xr:uid="{00000000-0005-0000-0000-0000F6E30000}"/>
    <cellStyle name="Output 2 3 2 10 3 5" xfId="58778" xr:uid="{00000000-0005-0000-0000-0000F7E30000}"/>
    <cellStyle name="Output 2 3 2 10 4" xfId="58779" xr:uid="{00000000-0005-0000-0000-0000F8E30000}"/>
    <cellStyle name="Output 2 3 2 10 4 2" xfId="58780" xr:uid="{00000000-0005-0000-0000-0000F9E30000}"/>
    <cellStyle name="Output 2 3 2 10 4 3" xfId="58781" xr:uid="{00000000-0005-0000-0000-0000FAE30000}"/>
    <cellStyle name="Output 2 3 2 10 4 4" xfId="58782" xr:uid="{00000000-0005-0000-0000-0000FBE30000}"/>
    <cellStyle name="Output 2 3 2 10 4 5" xfId="58783" xr:uid="{00000000-0005-0000-0000-0000FCE30000}"/>
    <cellStyle name="Output 2 3 2 10 5" xfId="58784" xr:uid="{00000000-0005-0000-0000-0000FDE30000}"/>
    <cellStyle name="Output 2 3 2 10 6" xfId="58785" xr:uid="{00000000-0005-0000-0000-0000FEE30000}"/>
    <cellStyle name="Output 2 3 2 10 7" xfId="58786" xr:uid="{00000000-0005-0000-0000-0000FFE30000}"/>
    <cellStyle name="Output 2 3 2 10 8" xfId="58787" xr:uid="{00000000-0005-0000-0000-000000E40000}"/>
    <cellStyle name="Output 2 3 2 11" xfId="58788" xr:uid="{00000000-0005-0000-0000-000001E40000}"/>
    <cellStyle name="Output 2 3 2 11 2" xfId="58789" xr:uid="{00000000-0005-0000-0000-000002E40000}"/>
    <cellStyle name="Output 2 3 2 11 2 2" xfId="58790" xr:uid="{00000000-0005-0000-0000-000003E40000}"/>
    <cellStyle name="Output 2 3 2 11 2 2 2" xfId="58791" xr:uid="{00000000-0005-0000-0000-000004E40000}"/>
    <cellStyle name="Output 2 3 2 11 2 2 3" xfId="58792" xr:uid="{00000000-0005-0000-0000-000005E40000}"/>
    <cellStyle name="Output 2 3 2 11 2 2 4" xfId="58793" xr:uid="{00000000-0005-0000-0000-000006E40000}"/>
    <cellStyle name="Output 2 3 2 11 2 2 5" xfId="58794" xr:uid="{00000000-0005-0000-0000-000007E40000}"/>
    <cellStyle name="Output 2 3 2 11 2 3" xfId="58795" xr:uid="{00000000-0005-0000-0000-000008E40000}"/>
    <cellStyle name="Output 2 3 2 11 2 3 2" xfId="58796" xr:uid="{00000000-0005-0000-0000-000009E40000}"/>
    <cellStyle name="Output 2 3 2 11 2 3 3" xfId="58797" xr:uid="{00000000-0005-0000-0000-00000AE40000}"/>
    <cellStyle name="Output 2 3 2 11 2 3 4" xfId="58798" xr:uid="{00000000-0005-0000-0000-00000BE40000}"/>
    <cellStyle name="Output 2 3 2 11 2 3 5" xfId="58799" xr:uid="{00000000-0005-0000-0000-00000CE40000}"/>
    <cellStyle name="Output 2 3 2 11 2 4" xfId="58800" xr:uid="{00000000-0005-0000-0000-00000DE40000}"/>
    <cellStyle name="Output 2 3 2 11 2 5" xfId="58801" xr:uid="{00000000-0005-0000-0000-00000EE40000}"/>
    <cellStyle name="Output 2 3 2 11 2 6" xfId="58802" xr:uid="{00000000-0005-0000-0000-00000FE40000}"/>
    <cellStyle name="Output 2 3 2 11 2 7" xfId="58803" xr:uid="{00000000-0005-0000-0000-000010E40000}"/>
    <cellStyle name="Output 2 3 2 11 3" xfId="58804" xr:uid="{00000000-0005-0000-0000-000011E40000}"/>
    <cellStyle name="Output 2 3 2 11 3 2" xfId="58805" xr:uid="{00000000-0005-0000-0000-000012E40000}"/>
    <cellStyle name="Output 2 3 2 11 3 3" xfId="58806" xr:uid="{00000000-0005-0000-0000-000013E40000}"/>
    <cellStyle name="Output 2 3 2 11 3 4" xfId="58807" xr:uid="{00000000-0005-0000-0000-000014E40000}"/>
    <cellStyle name="Output 2 3 2 11 3 5" xfId="58808" xr:uid="{00000000-0005-0000-0000-000015E40000}"/>
    <cellStyle name="Output 2 3 2 11 4" xfId="58809" xr:uid="{00000000-0005-0000-0000-000016E40000}"/>
    <cellStyle name="Output 2 3 2 11 4 2" xfId="58810" xr:uid="{00000000-0005-0000-0000-000017E40000}"/>
    <cellStyle name="Output 2 3 2 11 4 3" xfId="58811" xr:uid="{00000000-0005-0000-0000-000018E40000}"/>
    <cellStyle name="Output 2 3 2 11 4 4" xfId="58812" xr:uid="{00000000-0005-0000-0000-000019E40000}"/>
    <cellStyle name="Output 2 3 2 11 4 5" xfId="58813" xr:uid="{00000000-0005-0000-0000-00001AE40000}"/>
    <cellStyle name="Output 2 3 2 11 5" xfId="58814" xr:uid="{00000000-0005-0000-0000-00001BE40000}"/>
    <cellStyle name="Output 2 3 2 11 6" xfId="58815" xr:uid="{00000000-0005-0000-0000-00001CE40000}"/>
    <cellStyle name="Output 2 3 2 11 7" xfId="58816" xr:uid="{00000000-0005-0000-0000-00001DE40000}"/>
    <cellStyle name="Output 2 3 2 11 8" xfId="58817" xr:uid="{00000000-0005-0000-0000-00001EE40000}"/>
    <cellStyle name="Output 2 3 2 12" xfId="58818" xr:uid="{00000000-0005-0000-0000-00001FE40000}"/>
    <cellStyle name="Output 2 3 2 12 2" xfId="58819" xr:uid="{00000000-0005-0000-0000-000020E40000}"/>
    <cellStyle name="Output 2 3 2 12 2 2" xfId="58820" xr:uid="{00000000-0005-0000-0000-000021E40000}"/>
    <cellStyle name="Output 2 3 2 12 2 2 2" xfId="58821" xr:uid="{00000000-0005-0000-0000-000022E40000}"/>
    <cellStyle name="Output 2 3 2 12 2 2 3" xfId="58822" xr:uid="{00000000-0005-0000-0000-000023E40000}"/>
    <cellStyle name="Output 2 3 2 12 2 2 4" xfId="58823" xr:uid="{00000000-0005-0000-0000-000024E40000}"/>
    <cellStyle name="Output 2 3 2 12 2 2 5" xfId="58824" xr:uid="{00000000-0005-0000-0000-000025E40000}"/>
    <cellStyle name="Output 2 3 2 12 2 3" xfId="58825" xr:uid="{00000000-0005-0000-0000-000026E40000}"/>
    <cellStyle name="Output 2 3 2 12 2 3 2" xfId="58826" xr:uid="{00000000-0005-0000-0000-000027E40000}"/>
    <cellStyle name="Output 2 3 2 12 2 3 3" xfId="58827" xr:uid="{00000000-0005-0000-0000-000028E40000}"/>
    <cellStyle name="Output 2 3 2 12 2 3 4" xfId="58828" xr:uid="{00000000-0005-0000-0000-000029E40000}"/>
    <cellStyle name="Output 2 3 2 12 2 3 5" xfId="58829" xr:uid="{00000000-0005-0000-0000-00002AE40000}"/>
    <cellStyle name="Output 2 3 2 12 2 4" xfId="58830" xr:uid="{00000000-0005-0000-0000-00002BE40000}"/>
    <cellStyle name="Output 2 3 2 12 2 5" xfId="58831" xr:uid="{00000000-0005-0000-0000-00002CE40000}"/>
    <cellStyle name="Output 2 3 2 12 2 6" xfId="58832" xr:uid="{00000000-0005-0000-0000-00002DE40000}"/>
    <cellStyle name="Output 2 3 2 12 2 7" xfId="58833" xr:uid="{00000000-0005-0000-0000-00002EE40000}"/>
    <cellStyle name="Output 2 3 2 12 3" xfId="58834" xr:uid="{00000000-0005-0000-0000-00002FE40000}"/>
    <cellStyle name="Output 2 3 2 12 3 2" xfId="58835" xr:uid="{00000000-0005-0000-0000-000030E40000}"/>
    <cellStyle name="Output 2 3 2 12 3 3" xfId="58836" xr:uid="{00000000-0005-0000-0000-000031E40000}"/>
    <cellStyle name="Output 2 3 2 12 3 4" xfId="58837" xr:uid="{00000000-0005-0000-0000-000032E40000}"/>
    <cellStyle name="Output 2 3 2 12 3 5" xfId="58838" xr:uid="{00000000-0005-0000-0000-000033E40000}"/>
    <cellStyle name="Output 2 3 2 12 4" xfId="58839" xr:uid="{00000000-0005-0000-0000-000034E40000}"/>
    <cellStyle name="Output 2 3 2 12 4 2" xfId="58840" xr:uid="{00000000-0005-0000-0000-000035E40000}"/>
    <cellStyle name="Output 2 3 2 12 4 3" xfId="58841" xr:uid="{00000000-0005-0000-0000-000036E40000}"/>
    <cellStyle name="Output 2 3 2 12 4 4" xfId="58842" xr:uid="{00000000-0005-0000-0000-000037E40000}"/>
    <cellStyle name="Output 2 3 2 12 4 5" xfId="58843" xr:uid="{00000000-0005-0000-0000-000038E40000}"/>
    <cellStyle name="Output 2 3 2 12 5" xfId="58844" xr:uid="{00000000-0005-0000-0000-000039E40000}"/>
    <cellStyle name="Output 2 3 2 12 6" xfId="58845" xr:uid="{00000000-0005-0000-0000-00003AE40000}"/>
    <cellStyle name="Output 2 3 2 12 7" xfId="58846" xr:uid="{00000000-0005-0000-0000-00003BE40000}"/>
    <cellStyle name="Output 2 3 2 12 8" xfId="58847" xr:uid="{00000000-0005-0000-0000-00003CE40000}"/>
    <cellStyle name="Output 2 3 2 13" xfId="58848" xr:uid="{00000000-0005-0000-0000-00003DE40000}"/>
    <cellStyle name="Output 2 3 2 13 2" xfId="58849" xr:uid="{00000000-0005-0000-0000-00003EE40000}"/>
    <cellStyle name="Output 2 3 2 13 2 2" xfId="58850" xr:uid="{00000000-0005-0000-0000-00003FE40000}"/>
    <cellStyle name="Output 2 3 2 13 2 2 2" xfId="58851" xr:uid="{00000000-0005-0000-0000-000040E40000}"/>
    <cellStyle name="Output 2 3 2 13 2 2 3" xfId="58852" xr:uid="{00000000-0005-0000-0000-000041E40000}"/>
    <cellStyle name="Output 2 3 2 13 2 2 4" xfId="58853" xr:uid="{00000000-0005-0000-0000-000042E40000}"/>
    <cellStyle name="Output 2 3 2 13 2 2 5" xfId="58854" xr:uid="{00000000-0005-0000-0000-000043E40000}"/>
    <cellStyle name="Output 2 3 2 13 2 3" xfId="58855" xr:uid="{00000000-0005-0000-0000-000044E40000}"/>
    <cellStyle name="Output 2 3 2 13 2 3 2" xfId="58856" xr:uid="{00000000-0005-0000-0000-000045E40000}"/>
    <cellStyle name="Output 2 3 2 13 2 3 3" xfId="58857" xr:uid="{00000000-0005-0000-0000-000046E40000}"/>
    <cellStyle name="Output 2 3 2 13 2 3 4" xfId="58858" xr:uid="{00000000-0005-0000-0000-000047E40000}"/>
    <cellStyle name="Output 2 3 2 13 2 3 5" xfId="58859" xr:uid="{00000000-0005-0000-0000-000048E40000}"/>
    <cellStyle name="Output 2 3 2 13 2 4" xfId="58860" xr:uid="{00000000-0005-0000-0000-000049E40000}"/>
    <cellStyle name="Output 2 3 2 13 2 5" xfId="58861" xr:uid="{00000000-0005-0000-0000-00004AE40000}"/>
    <cellStyle name="Output 2 3 2 13 2 6" xfId="58862" xr:uid="{00000000-0005-0000-0000-00004BE40000}"/>
    <cellStyle name="Output 2 3 2 13 2 7" xfId="58863" xr:uid="{00000000-0005-0000-0000-00004CE40000}"/>
    <cellStyle name="Output 2 3 2 13 3" xfId="58864" xr:uid="{00000000-0005-0000-0000-00004DE40000}"/>
    <cellStyle name="Output 2 3 2 13 3 2" xfId="58865" xr:uid="{00000000-0005-0000-0000-00004EE40000}"/>
    <cellStyle name="Output 2 3 2 13 3 3" xfId="58866" xr:uid="{00000000-0005-0000-0000-00004FE40000}"/>
    <cellStyle name="Output 2 3 2 13 3 4" xfId="58867" xr:uid="{00000000-0005-0000-0000-000050E40000}"/>
    <cellStyle name="Output 2 3 2 13 3 5" xfId="58868" xr:uid="{00000000-0005-0000-0000-000051E40000}"/>
    <cellStyle name="Output 2 3 2 13 4" xfId="58869" xr:uid="{00000000-0005-0000-0000-000052E40000}"/>
    <cellStyle name="Output 2 3 2 13 4 2" xfId="58870" xr:uid="{00000000-0005-0000-0000-000053E40000}"/>
    <cellStyle name="Output 2 3 2 13 4 3" xfId="58871" xr:uid="{00000000-0005-0000-0000-000054E40000}"/>
    <cellStyle name="Output 2 3 2 13 4 4" xfId="58872" xr:uid="{00000000-0005-0000-0000-000055E40000}"/>
    <cellStyle name="Output 2 3 2 13 4 5" xfId="58873" xr:uid="{00000000-0005-0000-0000-000056E40000}"/>
    <cellStyle name="Output 2 3 2 13 5" xfId="58874" xr:uid="{00000000-0005-0000-0000-000057E40000}"/>
    <cellStyle name="Output 2 3 2 13 6" xfId="58875" xr:uid="{00000000-0005-0000-0000-000058E40000}"/>
    <cellStyle name="Output 2 3 2 13 7" xfId="58876" xr:uid="{00000000-0005-0000-0000-000059E40000}"/>
    <cellStyle name="Output 2 3 2 13 8" xfId="58877" xr:uid="{00000000-0005-0000-0000-00005AE40000}"/>
    <cellStyle name="Output 2 3 2 14" xfId="58878" xr:uid="{00000000-0005-0000-0000-00005BE40000}"/>
    <cellStyle name="Output 2 3 2 14 2" xfId="58879" xr:uid="{00000000-0005-0000-0000-00005CE40000}"/>
    <cellStyle name="Output 2 3 2 14 2 2" xfId="58880" xr:uid="{00000000-0005-0000-0000-00005DE40000}"/>
    <cellStyle name="Output 2 3 2 14 2 2 2" xfId="58881" xr:uid="{00000000-0005-0000-0000-00005EE40000}"/>
    <cellStyle name="Output 2 3 2 14 2 2 3" xfId="58882" xr:uid="{00000000-0005-0000-0000-00005FE40000}"/>
    <cellStyle name="Output 2 3 2 14 2 2 4" xfId="58883" xr:uid="{00000000-0005-0000-0000-000060E40000}"/>
    <cellStyle name="Output 2 3 2 14 2 2 5" xfId="58884" xr:uid="{00000000-0005-0000-0000-000061E40000}"/>
    <cellStyle name="Output 2 3 2 14 2 3" xfId="58885" xr:uid="{00000000-0005-0000-0000-000062E40000}"/>
    <cellStyle name="Output 2 3 2 14 2 3 2" xfId="58886" xr:uid="{00000000-0005-0000-0000-000063E40000}"/>
    <cellStyle name="Output 2 3 2 14 2 3 3" xfId="58887" xr:uid="{00000000-0005-0000-0000-000064E40000}"/>
    <cellStyle name="Output 2 3 2 14 2 3 4" xfId="58888" xr:uid="{00000000-0005-0000-0000-000065E40000}"/>
    <cellStyle name="Output 2 3 2 14 2 3 5" xfId="58889" xr:uid="{00000000-0005-0000-0000-000066E40000}"/>
    <cellStyle name="Output 2 3 2 14 2 4" xfId="58890" xr:uid="{00000000-0005-0000-0000-000067E40000}"/>
    <cellStyle name="Output 2 3 2 14 2 5" xfId="58891" xr:uid="{00000000-0005-0000-0000-000068E40000}"/>
    <cellStyle name="Output 2 3 2 14 2 6" xfId="58892" xr:uid="{00000000-0005-0000-0000-000069E40000}"/>
    <cellStyle name="Output 2 3 2 14 2 7" xfId="58893" xr:uid="{00000000-0005-0000-0000-00006AE40000}"/>
    <cellStyle name="Output 2 3 2 14 3" xfId="58894" xr:uid="{00000000-0005-0000-0000-00006BE40000}"/>
    <cellStyle name="Output 2 3 2 14 3 2" xfId="58895" xr:uid="{00000000-0005-0000-0000-00006CE40000}"/>
    <cellStyle name="Output 2 3 2 14 3 3" xfId="58896" xr:uid="{00000000-0005-0000-0000-00006DE40000}"/>
    <cellStyle name="Output 2 3 2 14 3 4" xfId="58897" xr:uid="{00000000-0005-0000-0000-00006EE40000}"/>
    <cellStyle name="Output 2 3 2 14 3 5" xfId="58898" xr:uid="{00000000-0005-0000-0000-00006FE40000}"/>
    <cellStyle name="Output 2 3 2 14 4" xfId="58899" xr:uid="{00000000-0005-0000-0000-000070E40000}"/>
    <cellStyle name="Output 2 3 2 14 4 2" xfId="58900" xr:uid="{00000000-0005-0000-0000-000071E40000}"/>
    <cellStyle name="Output 2 3 2 14 4 3" xfId="58901" xr:uid="{00000000-0005-0000-0000-000072E40000}"/>
    <cellStyle name="Output 2 3 2 14 4 4" xfId="58902" xr:uid="{00000000-0005-0000-0000-000073E40000}"/>
    <cellStyle name="Output 2 3 2 14 4 5" xfId="58903" xr:uid="{00000000-0005-0000-0000-000074E40000}"/>
    <cellStyle name="Output 2 3 2 14 5" xfId="58904" xr:uid="{00000000-0005-0000-0000-000075E40000}"/>
    <cellStyle name="Output 2 3 2 14 6" xfId="58905" xr:uid="{00000000-0005-0000-0000-000076E40000}"/>
    <cellStyle name="Output 2 3 2 14 7" xfId="58906" xr:uid="{00000000-0005-0000-0000-000077E40000}"/>
    <cellStyle name="Output 2 3 2 14 8" xfId="58907" xr:uid="{00000000-0005-0000-0000-000078E40000}"/>
    <cellStyle name="Output 2 3 2 15" xfId="58908" xr:uid="{00000000-0005-0000-0000-000079E40000}"/>
    <cellStyle name="Output 2 3 2 15 2" xfId="58909" xr:uid="{00000000-0005-0000-0000-00007AE40000}"/>
    <cellStyle name="Output 2 3 2 15 2 2" xfId="58910" xr:uid="{00000000-0005-0000-0000-00007BE40000}"/>
    <cellStyle name="Output 2 3 2 15 2 3" xfId="58911" xr:uid="{00000000-0005-0000-0000-00007CE40000}"/>
    <cellStyle name="Output 2 3 2 15 2 4" xfId="58912" xr:uid="{00000000-0005-0000-0000-00007DE40000}"/>
    <cellStyle name="Output 2 3 2 15 2 5" xfId="58913" xr:uid="{00000000-0005-0000-0000-00007EE40000}"/>
    <cellStyle name="Output 2 3 2 15 3" xfId="58914" xr:uid="{00000000-0005-0000-0000-00007FE40000}"/>
    <cellStyle name="Output 2 3 2 15 3 2" xfId="58915" xr:uid="{00000000-0005-0000-0000-000080E40000}"/>
    <cellStyle name="Output 2 3 2 15 3 3" xfId="58916" xr:uid="{00000000-0005-0000-0000-000081E40000}"/>
    <cellStyle name="Output 2 3 2 15 3 4" xfId="58917" xr:uid="{00000000-0005-0000-0000-000082E40000}"/>
    <cellStyle name="Output 2 3 2 15 3 5" xfId="58918" xr:uid="{00000000-0005-0000-0000-000083E40000}"/>
    <cellStyle name="Output 2 3 2 15 4" xfId="58919" xr:uid="{00000000-0005-0000-0000-000084E40000}"/>
    <cellStyle name="Output 2 3 2 15 5" xfId="58920" xr:uid="{00000000-0005-0000-0000-000085E40000}"/>
    <cellStyle name="Output 2 3 2 15 6" xfId="58921" xr:uid="{00000000-0005-0000-0000-000086E40000}"/>
    <cellStyle name="Output 2 3 2 15 7" xfId="58922" xr:uid="{00000000-0005-0000-0000-000087E40000}"/>
    <cellStyle name="Output 2 3 2 16" xfId="58923" xr:uid="{00000000-0005-0000-0000-000088E40000}"/>
    <cellStyle name="Output 2 3 2 16 2" xfId="58924" xr:uid="{00000000-0005-0000-0000-000089E40000}"/>
    <cellStyle name="Output 2 3 2 16 3" xfId="58925" xr:uid="{00000000-0005-0000-0000-00008AE40000}"/>
    <cellStyle name="Output 2 3 2 16 4" xfId="58926" xr:uid="{00000000-0005-0000-0000-00008BE40000}"/>
    <cellStyle name="Output 2 3 2 16 5" xfId="58927" xr:uid="{00000000-0005-0000-0000-00008CE40000}"/>
    <cellStyle name="Output 2 3 2 17" xfId="58928" xr:uid="{00000000-0005-0000-0000-00008DE40000}"/>
    <cellStyle name="Output 2 3 2 17 2" xfId="58929" xr:uid="{00000000-0005-0000-0000-00008EE40000}"/>
    <cellStyle name="Output 2 3 2 17 3" xfId="58930" xr:uid="{00000000-0005-0000-0000-00008FE40000}"/>
    <cellStyle name="Output 2 3 2 17 4" xfId="58931" xr:uid="{00000000-0005-0000-0000-000090E40000}"/>
    <cellStyle name="Output 2 3 2 17 5" xfId="58932" xr:uid="{00000000-0005-0000-0000-000091E40000}"/>
    <cellStyle name="Output 2 3 2 18" xfId="58933" xr:uid="{00000000-0005-0000-0000-000092E40000}"/>
    <cellStyle name="Output 2 3 2 19" xfId="58934" xr:uid="{00000000-0005-0000-0000-000093E40000}"/>
    <cellStyle name="Output 2 3 2 2" xfId="1854" xr:uid="{00000000-0005-0000-0000-000094E40000}"/>
    <cellStyle name="Output 2 3 2 2 2" xfId="1855" xr:uid="{00000000-0005-0000-0000-000095E40000}"/>
    <cellStyle name="Output 2 3 2 2 2 2" xfId="58935" xr:uid="{00000000-0005-0000-0000-000096E40000}"/>
    <cellStyle name="Output 2 3 2 2 2 2 2" xfId="58936" xr:uid="{00000000-0005-0000-0000-000097E40000}"/>
    <cellStyle name="Output 2 3 2 2 2 2 3" xfId="58937" xr:uid="{00000000-0005-0000-0000-000098E40000}"/>
    <cellStyle name="Output 2 3 2 2 2 2 4" xfId="58938" xr:uid="{00000000-0005-0000-0000-000099E40000}"/>
    <cellStyle name="Output 2 3 2 2 2 2 5" xfId="58939" xr:uid="{00000000-0005-0000-0000-00009AE40000}"/>
    <cellStyle name="Output 2 3 2 2 2 3" xfId="58940" xr:uid="{00000000-0005-0000-0000-00009BE40000}"/>
    <cellStyle name="Output 2 3 2 2 2 3 2" xfId="58941" xr:uid="{00000000-0005-0000-0000-00009CE40000}"/>
    <cellStyle name="Output 2 3 2 2 2 3 3" xfId="58942" xr:uid="{00000000-0005-0000-0000-00009DE40000}"/>
    <cellStyle name="Output 2 3 2 2 2 3 4" xfId="58943" xr:uid="{00000000-0005-0000-0000-00009EE40000}"/>
    <cellStyle name="Output 2 3 2 2 2 3 5" xfId="58944" xr:uid="{00000000-0005-0000-0000-00009FE40000}"/>
    <cellStyle name="Output 2 3 2 2 2 4" xfId="58945" xr:uid="{00000000-0005-0000-0000-0000A0E40000}"/>
    <cellStyle name="Output 2 3 2 2 2 5" xfId="58946" xr:uid="{00000000-0005-0000-0000-0000A1E40000}"/>
    <cellStyle name="Output 2 3 2 2 2 6" xfId="58947" xr:uid="{00000000-0005-0000-0000-0000A2E40000}"/>
    <cellStyle name="Output 2 3 2 2 2 7" xfId="58948" xr:uid="{00000000-0005-0000-0000-0000A3E40000}"/>
    <cellStyle name="Output 2 3 2 2 3" xfId="58949" xr:uid="{00000000-0005-0000-0000-0000A4E40000}"/>
    <cellStyle name="Output 2 3 2 2 3 2" xfId="58950" xr:uid="{00000000-0005-0000-0000-0000A5E40000}"/>
    <cellStyle name="Output 2 3 2 2 3 3" xfId="58951" xr:uid="{00000000-0005-0000-0000-0000A6E40000}"/>
    <cellStyle name="Output 2 3 2 2 3 4" xfId="58952" xr:uid="{00000000-0005-0000-0000-0000A7E40000}"/>
    <cellStyle name="Output 2 3 2 2 3 5" xfId="58953" xr:uid="{00000000-0005-0000-0000-0000A8E40000}"/>
    <cellStyle name="Output 2 3 2 2 4" xfId="58954" xr:uid="{00000000-0005-0000-0000-0000A9E40000}"/>
    <cellStyle name="Output 2 3 2 2 4 2" xfId="58955" xr:uid="{00000000-0005-0000-0000-0000AAE40000}"/>
    <cellStyle name="Output 2 3 2 2 4 3" xfId="58956" xr:uid="{00000000-0005-0000-0000-0000ABE40000}"/>
    <cellStyle name="Output 2 3 2 2 4 4" xfId="58957" xr:uid="{00000000-0005-0000-0000-0000ACE40000}"/>
    <cellStyle name="Output 2 3 2 2 4 5" xfId="58958" xr:uid="{00000000-0005-0000-0000-0000ADE40000}"/>
    <cellStyle name="Output 2 3 2 2 5" xfId="58959" xr:uid="{00000000-0005-0000-0000-0000AEE40000}"/>
    <cellStyle name="Output 2 3 2 2 6" xfId="58960" xr:uid="{00000000-0005-0000-0000-0000AFE40000}"/>
    <cellStyle name="Output 2 3 2 2 7" xfId="58961" xr:uid="{00000000-0005-0000-0000-0000B0E40000}"/>
    <cellStyle name="Output 2 3 2 2 8" xfId="58962" xr:uid="{00000000-0005-0000-0000-0000B1E40000}"/>
    <cellStyle name="Output 2 3 2 20" xfId="58963" xr:uid="{00000000-0005-0000-0000-0000B2E40000}"/>
    <cellStyle name="Output 2 3 2 21" xfId="58964" xr:uid="{00000000-0005-0000-0000-0000B3E40000}"/>
    <cellStyle name="Output 2 3 2 3" xfId="1856" xr:uid="{00000000-0005-0000-0000-0000B4E40000}"/>
    <cellStyle name="Output 2 3 2 3 2" xfId="1857" xr:uid="{00000000-0005-0000-0000-0000B5E40000}"/>
    <cellStyle name="Output 2 3 2 3 2 2" xfId="58965" xr:uid="{00000000-0005-0000-0000-0000B6E40000}"/>
    <cellStyle name="Output 2 3 2 3 2 2 2" xfId="58966" xr:uid="{00000000-0005-0000-0000-0000B7E40000}"/>
    <cellStyle name="Output 2 3 2 3 2 2 3" xfId="58967" xr:uid="{00000000-0005-0000-0000-0000B8E40000}"/>
    <cellStyle name="Output 2 3 2 3 2 2 4" xfId="58968" xr:uid="{00000000-0005-0000-0000-0000B9E40000}"/>
    <cellStyle name="Output 2 3 2 3 2 2 5" xfId="58969" xr:uid="{00000000-0005-0000-0000-0000BAE40000}"/>
    <cellStyle name="Output 2 3 2 3 2 3" xfId="58970" xr:uid="{00000000-0005-0000-0000-0000BBE40000}"/>
    <cellStyle name="Output 2 3 2 3 2 3 2" xfId="58971" xr:uid="{00000000-0005-0000-0000-0000BCE40000}"/>
    <cellStyle name="Output 2 3 2 3 2 3 3" xfId="58972" xr:uid="{00000000-0005-0000-0000-0000BDE40000}"/>
    <cellStyle name="Output 2 3 2 3 2 3 4" xfId="58973" xr:uid="{00000000-0005-0000-0000-0000BEE40000}"/>
    <cellStyle name="Output 2 3 2 3 2 3 5" xfId="58974" xr:uid="{00000000-0005-0000-0000-0000BFE40000}"/>
    <cellStyle name="Output 2 3 2 3 2 4" xfId="58975" xr:uid="{00000000-0005-0000-0000-0000C0E40000}"/>
    <cellStyle name="Output 2 3 2 3 2 5" xfId="58976" xr:uid="{00000000-0005-0000-0000-0000C1E40000}"/>
    <cellStyle name="Output 2 3 2 3 2 6" xfId="58977" xr:uid="{00000000-0005-0000-0000-0000C2E40000}"/>
    <cellStyle name="Output 2 3 2 3 2 7" xfId="58978" xr:uid="{00000000-0005-0000-0000-0000C3E40000}"/>
    <cellStyle name="Output 2 3 2 3 3" xfId="58979" xr:uid="{00000000-0005-0000-0000-0000C4E40000}"/>
    <cellStyle name="Output 2 3 2 3 3 2" xfId="58980" xr:uid="{00000000-0005-0000-0000-0000C5E40000}"/>
    <cellStyle name="Output 2 3 2 3 3 3" xfId="58981" xr:uid="{00000000-0005-0000-0000-0000C6E40000}"/>
    <cellStyle name="Output 2 3 2 3 3 4" xfId="58982" xr:uid="{00000000-0005-0000-0000-0000C7E40000}"/>
    <cellStyle name="Output 2 3 2 3 3 5" xfId="58983" xr:uid="{00000000-0005-0000-0000-0000C8E40000}"/>
    <cellStyle name="Output 2 3 2 3 4" xfId="58984" xr:uid="{00000000-0005-0000-0000-0000C9E40000}"/>
    <cellStyle name="Output 2 3 2 3 4 2" xfId="58985" xr:uid="{00000000-0005-0000-0000-0000CAE40000}"/>
    <cellStyle name="Output 2 3 2 3 4 3" xfId="58986" xr:uid="{00000000-0005-0000-0000-0000CBE40000}"/>
    <cellStyle name="Output 2 3 2 3 4 4" xfId="58987" xr:uid="{00000000-0005-0000-0000-0000CCE40000}"/>
    <cellStyle name="Output 2 3 2 3 4 5" xfId="58988" xr:uid="{00000000-0005-0000-0000-0000CDE40000}"/>
    <cellStyle name="Output 2 3 2 3 5" xfId="58989" xr:uid="{00000000-0005-0000-0000-0000CEE40000}"/>
    <cellStyle name="Output 2 3 2 3 6" xfId="58990" xr:uid="{00000000-0005-0000-0000-0000CFE40000}"/>
    <cellStyle name="Output 2 3 2 3 7" xfId="58991" xr:uid="{00000000-0005-0000-0000-0000D0E40000}"/>
    <cellStyle name="Output 2 3 2 3 8" xfId="58992" xr:uid="{00000000-0005-0000-0000-0000D1E40000}"/>
    <cellStyle name="Output 2 3 2 4" xfId="1858" xr:uid="{00000000-0005-0000-0000-0000D2E40000}"/>
    <cellStyle name="Output 2 3 2 4 2" xfId="1859" xr:uid="{00000000-0005-0000-0000-0000D3E40000}"/>
    <cellStyle name="Output 2 3 2 4 2 2" xfId="58993" xr:uid="{00000000-0005-0000-0000-0000D4E40000}"/>
    <cellStyle name="Output 2 3 2 4 2 2 2" xfId="58994" xr:uid="{00000000-0005-0000-0000-0000D5E40000}"/>
    <cellStyle name="Output 2 3 2 4 2 2 3" xfId="58995" xr:uid="{00000000-0005-0000-0000-0000D6E40000}"/>
    <cellStyle name="Output 2 3 2 4 2 2 4" xfId="58996" xr:uid="{00000000-0005-0000-0000-0000D7E40000}"/>
    <cellStyle name="Output 2 3 2 4 2 2 5" xfId="58997" xr:uid="{00000000-0005-0000-0000-0000D8E40000}"/>
    <cellStyle name="Output 2 3 2 4 2 3" xfId="58998" xr:uid="{00000000-0005-0000-0000-0000D9E40000}"/>
    <cellStyle name="Output 2 3 2 4 2 3 2" xfId="58999" xr:uid="{00000000-0005-0000-0000-0000DAE40000}"/>
    <cellStyle name="Output 2 3 2 4 2 3 3" xfId="59000" xr:uid="{00000000-0005-0000-0000-0000DBE40000}"/>
    <cellStyle name="Output 2 3 2 4 2 3 4" xfId="59001" xr:uid="{00000000-0005-0000-0000-0000DCE40000}"/>
    <cellStyle name="Output 2 3 2 4 2 3 5" xfId="59002" xr:uid="{00000000-0005-0000-0000-0000DDE40000}"/>
    <cellStyle name="Output 2 3 2 4 2 4" xfId="59003" xr:uid="{00000000-0005-0000-0000-0000DEE40000}"/>
    <cellStyle name="Output 2 3 2 4 2 5" xfId="59004" xr:uid="{00000000-0005-0000-0000-0000DFE40000}"/>
    <cellStyle name="Output 2 3 2 4 2 6" xfId="59005" xr:uid="{00000000-0005-0000-0000-0000E0E40000}"/>
    <cellStyle name="Output 2 3 2 4 2 7" xfId="59006" xr:uid="{00000000-0005-0000-0000-0000E1E40000}"/>
    <cellStyle name="Output 2 3 2 4 3" xfId="59007" xr:uid="{00000000-0005-0000-0000-0000E2E40000}"/>
    <cellStyle name="Output 2 3 2 4 3 2" xfId="59008" xr:uid="{00000000-0005-0000-0000-0000E3E40000}"/>
    <cellStyle name="Output 2 3 2 4 3 3" xfId="59009" xr:uid="{00000000-0005-0000-0000-0000E4E40000}"/>
    <cellStyle name="Output 2 3 2 4 3 4" xfId="59010" xr:uid="{00000000-0005-0000-0000-0000E5E40000}"/>
    <cellStyle name="Output 2 3 2 4 3 5" xfId="59011" xr:uid="{00000000-0005-0000-0000-0000E6E40000}"/>
    <cellStyle name="Output 2 3 2 4 4" xfId="59012" xr:uid="{00000000-0005-0000-0000-0000E7E40000}"/>
    <cellStyle name="Output 2 3 2 4 4 2" xfId="59013" xr:uid="{00000000-0005-0000-0000-0000E8E40000}"/>
    <cellStyle name="Output 2 3 2 4 4 3" xfId="59014" xr:uid="{00000000-0005-0000-0000-0000E9E40000}"/>
    <cellStyle name="Output 2 3 2 4 4 4" xfId="59015" xr:uid="{00000000-0005-0000-0000-0000EAE40000}"/>
    <cellStyle name="Output 2 3 2 4 4 5" xfId="59016" xr:uid="{00000000-0005-0000-0000-0000EBE40000}"/>
    <cellStyle name="Output 2 3 2 4 5" xfId="59017" xr:uid="{00000000-0005-0000-0000-0000ECE40000}"/>
    <cellStyle name="Output 2 3 2 4 6" xfId="59018" xr:uid="{00000000-0005-0000-0000-0000EDE40000}"/>
    <cellStyle name="Output 2 3 2 4 7" xfId="59019" xr:uid="{00000000-0005-0000-0000-0000EEE40000}"/>
    <cellStyle name="Output 2 3 2 4 8" xfId="59020" xr:uid="{00000000-0005-0000-0000-0000EFE40000}"/>
    <cellStyle name="Output 2 3 2 5" xfId="1860" xr:uid="{00000000-0005-0000-0000-0000F0E40000}"/>
    <cellStyle name="Output 2 3 2 5 2" xfId="59021" xr:uid="{00000000-0005-0000-0000-0000F1E40000}"/>
    <cellStyle name="Output 2 3 2 5 2 2" xfId="59022" xr:uid="{00000000-0005-0000-0000-0000F2E40000}"/>
    <cellStyle name="Output 2 3 2 5 2 2 2" xfId="59023" xr:uid="{00000000-0005-0000-0000-0000F3E40000}"/>
    <cellStyle name="Output 2 3 2 5 2 2 3" xfId="59024" xr:uid="{00000000-0005-0000-0000-0000F4E40000}"/>
    <cellStyle name="Output 2 3 2 5 2 2 4" xfId="59025" xr:uid="{00000000-0005-0000-0000-0000F5E40000}"/>
    <cellStyle name="Output 2 3 2 5 2 2 5" xfId="59026" xr:uid="{00000000-0005-0000-0000-0000F6E40000}"/>
    <cellStyle name="Output 2 3 2 5 2 3" xfId="59027" xr:uid="{00000000-0005-0000-0000-0000F7E40000}"/>
    <cellStyle name="Output 2 3 2 5 2 3 2" xfId="59028" xr:uid="{00000000-0005-0000-0000-0000F8E40000}"/>
    <cellStyle name="Output 2 3 2 5 2 3 3" xfId="59029" xr:uid="{00000000-0005-0000-0000-0000F9E40000}"/>
    <cellStyle name="Output 2 3 2 5 2 3 4" xfId="59030" xr:uid="{00000000-0005-0000-0000-0000FAE40000}"/>
    <cellStyle name="Output 2 3 2 5 2 3 5" xfId="59031" xr:uid="{00000000-0005-0000-0000-0000FBE40000}"/>
    <cellStyle name="Output 2 3 2 5 2 4" xfId="59032" xr:uid="{00000000-0005-0000-0000-0000FCE40000}"/>
    <cellStyle name="Output 2 3 2 5 2 5" xfId="59033" xr:uid="{00000000-0005-0000-0000-0000FDE40000}"/>
    <cellStyle name="Output 2 3 2 5 2 6" xfId="59034" xr:uid="{00000000-0005-0000-0000-0000FEE40000}"/>
    <cellStyle name="Output 2 3 2 5 2 7" xfId="59035" xr:uid="{00000000-0005-0000-0000-0000FFE40000}"/>
    <cellStyle name="Output 2 3 2 5 3" xfId="59036" xr:uid="{00000000-0005-0000-0000-000000E50000}"/>
    <cellStyle name="Output 2 3 2 5 3 2" xfId="59037" xr:uid="{00000000-0005-0000-0000-000001E50000}"/>
    <cellStyle name="Output 2 3 2 5 3 3" xfId="59038" xr:uid="{00000000-0005-0000-0000-000002E50000}"/>
    <cellStyle name="Output 2 3 2 5 3 4" xfId="59039" xr:uid="{00000000-0005-0000-0000-000003E50000}"/>
    <cellStyle name="Output 2 3 2 5 3 5" xfId="59040" xr:uid="{00000000-0005-0000-0000-000004E50000}"/>
    <cellStyle name="Output 2 3 2 5 4" xfId="59041" xr:uid="{00000000-0005-0000-0000-000005E50000}"/>
    <cellStyle name="Output 2 3 2 5 4 2" xfId="59042" xr:uid="{00000000-0005-0000-0000-000006E50000}"/>
    <cellStyle name="Output 2 3 2 5 4 3" xfId="59043" xr:uid="{00000000-0005-0000-0000-000007E50000}"/>
    <cellStyle name="Output 2 3 2 5 4 4" xfId="59044" xr:uid="{00000000-0005-0000-0000-000008E50000}"/>
    <cellStyle name="Output 2 3 2 5 4 5" xfId="59045" xr:uid="{00000000-0005-0000-0000-000009E50000}"/>
    <cellStyle name="Output 2 3 2 5 5" xfId="59046" xr:uid="{00000000-0005-0000-0000-00000AE50000}"/>
    <cellStyle name="Output 2 3 2 5 6" xfId="59047" xr:uid="{00000000-0005-0000-0000-00000BE50000}"/>
    <cellStyle name="Output 2 3 2 5 7" xfId="59048" xr:uid="{00000000-0005-0000-0000-00000CE50000}"/>
    <cellStyle name="Output 2 3 2 5 8" xfId="59049" xr:uid="{00000000-0005-0000-0000-00000DE50000}"/>
    <cellStyle name="Output 2 3 2 6" xfId="59050" xr:uid="{00000000-0005-0000-0000-00000EE50000}"/>
    <cellStyle name="Output 2 3 2 6 2" xfId="59051" xr:uid="{00000000-0005-0000-0000-00000FE50000}"/>
    <cellStyle name="Output 2 3 2 6 2 2" xfId="59052" xr:uid="{00000000-0005-0000-0000-000010E50000}"/>
    <cellStyle name="Output 2 3 2 6 2 2 2" xfId="59053" xr:uid="{00000000-0005-0000-0000-000011E50000}"/>
    <cellStyle name="Output 2 3 2 6 2 2 3" xfId="59054" xr:uid="{00000000-0005-0000-0000-000012E50000}"/>
    <cellStyle name="Output 2 3 2 6 2 2 4" xfId="59055" xr:uid="{00000000-0005-0000-0000-000013E50000}"/>
    <cellStyle name="Output 2 3 2 6 2 2 5" xfId="59056" xr:uid="{00000000-0005-0000-0000-000014E50000}"/>
    <cellStyle name="Output 2 3 2 6 2 3" xfId="59057" xr:uid="{00000000-0005-0000-0000-000015E50000}"/>
    <cellStyle name="Output 2 3 2 6 2 3 2" xfId="59058" xr:uid="{00000000-0005-0000-0000-000016E50000}"/>
    <cellStyle name="Output 2 3 2 6 2 3 3" xfId="59059" xr:uid="{00000000-0005-0000-0000-000017E50000}"/>
    <cellStyle name="Output 2 3 2 6 2 3 4" xfId="59060" xr:uid="{00000000-0005-0000-0000-000018E50000}"/>
    <cellStyle name="Output 2 3 2 6 2 3 5" xfId="59061" xr:uid="{00000000-0005-0000-0000-000019E50000}"/>
    <cellStyle name="Output 2 3 2 6 2 4" xfId="59062" xr:uid="{00000000-0005-0000-0000-00001AE50000}"/>
    <cellStyle name="Output 2 3 2 6 2 5" xfId="59063" xr:uid="{00000000-0005-0000-0000-00001BE50000}"/>
    <cellStyle name="Output 2 3 2 6 2 6" xfId="59064" xr:uid="{00000000-0005-0000-0000-00001CE50000}"/>
    <cellStyle name="Output 2 3 2 6 2 7" xfId="59065" xr:uid="{00000000-0005-0000-0000-00001DE50000}"/>
    <cellStyle name="Output 2 3 2 6 3" xfId="59066" xr:uid="{00000000-0005-0000-0000-00001EE50000}"/>
    <cellStyle name="Output 2 3 2 6 3 2" xfId="59067" xr:uid="{00000000-0005-0000-0000-00001FE50000}"/>
    <cellStyle name="Output 2 3 2 6 3 3" xfId="59068" xr:uid="{00000000-0005-0000-0000-000020E50000}"/>
    <cellStyle name="Output 2 3 2 6 3 4" xfId="59069" xr:uid="{00000000-0005-0000-0000-000021E50000}"/>
    <cellStyle name="Output 2 3 2 6 3 5" xfId="59070" xr:uid="{00000000-0005-0000-0000-000022E50000}"/>
    <cellStyle name="Output 2 3 2 6 4" xfId="59071" xr:uid="{00000000-0005-0000-0000-000023E50000}"/>
    <cellStyle name="Output 2 3 2 6 4 2" xfId="59072" xr:uid="{00000000-0005-0000-0000-000024E50000}"/>
    <cellStyle name="Output 2 3 2 6 4 3" xfId="59073" xr:uid="{00000000-0005-0000-0000-000025E50000}"/>
    <cellStyle name="Output 2 3 2 6 4 4" xfId="59074" xr:uid="{00000000-0005-0000-0000-000026E50000}"/>
    <cellStyle name="Output 2 3 2 6 4 5" xfId="59075" xr:uid="{00000000-0005-0000-0000-000027E50000}"/>
    <cellStyle name="Output 2 3 2 6 5" xfId="59076" xr:uid="{00000000-0005-0000-0000-000028E50000}"/>
    <cellStyle name="Output 2 3 2 6 6" xfId="59077" xr:uid="{00000000-0005-0000-0000-000029E50000}"/>
    <cellStyle name="Output 2 3 2 6 7" xfId="59078" xr:uid="{00000000-0005-0000-0000-00002AE50000}"/>
    <cellStyle name="Output 2 3 2 6 8" xfId="59079" xr:uid="{00000000-0005-0000-0000-00002BE50000}"/>
    <cellStyle name="Output 2 3 2 7" xfId="59080" xr:uid="{00000000-0005-0000-0000-00002CE50000}"/>
    <cellStyle name="Output 2 3 2 7 2" xfId="59081" xr:uid="{00000000-0005-0000-0000-00002DE50000}"/>
    <cellStyle name="Output 2 3 2 7 2 2" xfId="59082" xr:uid="{00000000-0005-0000-0000-00002EE50000}"/>
    <cellStyle name="Output 2 3 2 7 2 2 2" xfId="59083" xr:uid="{00000000-0005-0000-0000-00002FE50000}"/>
    <cellStyle name="Output 2 3 2 7 2 2 3" xfId="59084" xr:uid="{00000000-0005-0000-0000-000030E50000}"/>
    <cellStyle name="Output 2 3 2 7 2 2 4" xfId="59085" xr:uid="{00000000-0005-0000-0000-000031E50000}"/>
    <cellStyle name="Output 2 3 2 7 2 2 5" xfId="59086" xr:uid="{00000000-0005-0000-0000-000032E50000}"/>
    <cellStyle name="Output 2 3 2 7 2 3" xfId="59087" xr:uid="{00000000-0005-0000-0000-000033E50000}"/>
    <cellStyle name="Output 2 3 2 7 2 3 2" xfId="59088" xr:uid="{00000000-0005-0000-0000-000034E50000}"/>
    <cellStyle name="Output 2 3 2 7 2 3 3" xfId="59089" xr:uid="{00000000-0005-0000-0000-000035E50000}"/>
    <cellStyle name="Output 2 3 2 7 2 3 4" xfId="59090" xr:uid="{00000000-0005-0000-0000-000036E50000}"/>
    <cellStyle name="Output 2 3 2 7 2 3 5" xfId="59091" xr:uid="{00000000-0005-0000-0000-000037E50000}"/>
    <cellStyle name="Output 2 3 2 7 2 4" xfId="59092" xr:uid="{00000000-0005-0000-0000-000038E50000}"/>
    <cellStyle name="Output 2 3 2 7 2 5" xfId="59093" xr:uid="{00000000-0005-0000-0000-000039E50000}"/>
    <cellStyle name="Output 2 3 2 7 2 6" xfId="59094" xr:uid="{00000000-0005-0000-0000-00003AE50000}"/>
    <cellStyle name="Output 2 3 2 7 2 7" xfId="59095" xr:uid="{00000000-0005-0000-0000-00003BE50000}"/>
    <cellStyle name="Output 2 3 2 7 3" xfId="59096" xr:uid="{00000000-0005-0000-0000-00003CE50000}"/>
    <cellStyle name="Output 2 3 2 7 3 2" xfId="59097" xr:uid="{00000000-0005-0000-0000-00003DE50000}"/>
    <cellStyle name="Output 2 3 2 7 3 3" xfId="59098" xr:uid="{00000000-0005-0000-0000-00003EE50000}"/>
    <cellStyle name="Output 2 3 2 7 3 4" xfId="59099" xr:uid="{00000000-0005-0000-0000-00003FE50000}"/>
    <cellStyle name="Output 2 3 2 7 3 5" xfId="59100" xr:uid="{00000000-0005-0000-0000-000040E50000}"/>
    <cellStyle name="Output 2 3 2 7 4" xfId="59101" xr:uid="{00000000-0005-0000-0000-000041E50000}"/>
    <cellStyle name="Output 2 3 2 7 4 2" xfId="59102" xr:uid="{00000000-0005-0000-0000-000042E50000}"/>
    <cellStyle name="Output 2 3 2 7 4 3" xfId="59103" xr:uid="{00000000-0005-0000-0000-000043E50000}"/>
    <cellStyle name="Output 2 3 2 7 4 4" xfId="59104" xr:uid="{00000000-0005-0000-0000-000044E50000}"/>
    <cellStyle name="Output 2 3 2 7 4 5" xfId="59105" xr:uid="{00000000-0005-0000-0000-000045E50000}"/>
    <cellStyle name="Output 2 3 2 7 5" xfId="59106" xr:uid="{00000000-0005-0000-0000-000046E50000}"/>
    <cellStyle name="Output 2 3 2 7 6" xfId="59107" xr:uid="{00000000-0005-0000-0000-000047E50000}"/>
    <cellStyle name="Output 2 3 2 7 7" xfId="59108" xr:uid="{00000000-0005-0000-0000-000048E50000}"/>
    <cellStyle name="Output 2 3 2 7 8" xfId="59109" xr:uid="{00000000-0005-0000-0000-000049E50000}"/>
    <cellStyle name="Output 2 3 2 8" xfId="59110" xr:uid="{00000000-0005-0000-0000-00004AE50000}"/>
    <cellStyle name="Output 2 3 2 8 2" xfId="59111" xr:uid="{00000000-0005-0000-0000-00004BE50000}"/>
    <cellStyle name="Output 2 3 2 8 2 2" xfId="59112" xr:uid="{00000000-0005-0000-0000-00004CE50000}"/>
    <cellStyle name="Output 2 3 2 8 2 2 2" xfId="59113" xr:uid="{00000000-0005-0000-0000-00004DE50000}"/>
    <cellStyle name="Output 2 3 2 8 2 2 3" xfId="59114" xr:uid="{00000000-0005-0000-0000-00004EE50000}"/>
    <cellStyle name="Output 2 3 2 8 2 2 4" xfId="59115" xr:uid="{00000000-0005-0000-0000-00004FE50000}"/>
    <cellStyle name="Output 2 3 2 8 2 2 5" xfId="59116" xr:uid="{00000000-0005-0000-0000-000050E50000}"/>
    <cellStyle name="Output 2 3 2 8 2 3" xfId="59117" xr:uid="{00000000-0005-0000-0000-000051E50000}"/>
    <cellStyle name="Output 2 3 2 8 2 3 2" xfId="59118" xr:uid="{00000000-0005-0000-0000-000052E50000}"/>
    <cellStyle name="Output 2 3 2 8 2 3 3" xfId="59119" xr:uid="{00000000-0005-0000-0000-000053E50000}"/>
    <cellStyle name="Output 2 3 2 8 2 3 4" xfId="59120" xr:uid="{00000000-0005-0000-0000-000054E50000}"/>
    <cellStyle name="Output 2 3 2 8 2 3 5" xfId="59121" xr:uid="{00000000-0005-0000-0000-000055E50000}"/>
    <cellStyle name="Output 2 3 2 8 2 4" xfId="59122" xr:uid="{00000000-0005-0000-0000-000056E50000}"/>
    <cellStyle name="Output 2 3 2 8 2 5" xfId="59123" xr:uid="{00000000-0005-0000-0000-000057E50000}"/>
    <cellStyle name="Output 2 3 2 8 2 6" xfId="59124" xr:uid="{00000000-0005-0000-0000-000058E50000}"/>
    <cellStyle name="Output 2 3 2 8 2 7" xfId="59125" xr:uid="{00000000-0005-0000-0000-000059E50000}"/>
    <cellStyle name="Output 2 3 2 8 3" xfId="59126" xr:uid="{00000000-0005-0000-0000-00005AE50000}"/>
    <cellStyle name="Output 2 3 2 8 3 2" xfId="59127" xr:uid="{00000000-0005-0000-0000-00005BE50000}"/>
    <cellStyle name="Output 2 3 2 8 3 3" xfId="59128" xr:uid="{00000000-0005-0000-0000-00005CE50000}"/>
    <cellStyle name="Output 2 3 2 8 3 4" xfId="59129" xr:uid="{00000000-0005-0000-0000-00005DE50000}"/>
    <cellStyle name="Output 2 3 2 8 3 5" xfId="59130" xr:uid="{00000000-0005-0000-0000-00005EE50000}"/>
    <cellStyle name="Output 2 3 2 8 4" xfId="59131" xr:uid="{00000000-0005-0000-0000-00005FE50000}"/>
    <cellStyle name="Output 2 3 2 8 4 2" xfId="59132" xr:uid="{00000000-0005-0000-0000-000060E50000}"/>
    <cellStyle name="Output 2 3 2 8 4 3" xfId="59133" xr:uid="{00000000-0005-0000-0000-000061E50000}"/>
    <cellStyle name="Output 2 3 2 8 4 4" xfId="59134" xr:uid="{00000000-0005-0000-0000-000062E50000}"/>
    <cellStyle name="Output 2 3 2 8 4 5" xfId="59135" xr:uid="{00000000-0005-0000-0000-000063E50000}"/>
    <cellStyle name="Output 2 3 2 8 5" xfId="59136" xr:uid="{00000000-0005-0000-0000-000064E50000}"/>
    <cellStyle name="Output 2 3 2 8 6" xfId="59137" xr:uid="{00000000-0005-0000-0000-000065E50000}"/>
    <cellStyle name="Output 2 3 2 8 7" xfId="59138" xr:uid="{00000000-0005-0000-0000-000066E50000}"/>
    <cellStyle name="Output 2 3 2 8 8" xfId="59139" xr:uid="{00000000-0005-0000-0000-000067E50000}"/>
    <cellStyle name="Output 2 3 2 9" xfId="59140" xr:uid="{00000000-0005-0000-0000-000068E50000}"/>
    <cellStyle name="Output 2 3 2 9 2" xfId="59141" xr:uid="{00000000-0005-0000-0000-000069E50000}"/>
    <cellStyle name="Output 2 3 2 9 2 2" xfId="59142" xr:uid="{00000000-0005-0000-0000-00006AE50000}"/>
    <cellStyle name="Output 2 3 2 9 2 2 2" xfId="59143" xr:uid="{00000000-0005-0000-0000-00006BE50000}"/>
    <cellStyle name="Output 2 3 2 9 2 2 3" xfId="59144" xr:uid="{00000000-0005-0000-0000-00006CE50000}"/>
    <cellStyle name="Output 2 3 2 9 2 2 4" xfId="59145" xr:uid="{00000000-0005-0000-0000-00006DE50000}"/>
    <cellStyle name="Output 2 3 2 9 2 2 5" xfId="59146" xr:uid="{00000000-0005-0000-0000-00006EE50000}"/>
    <cellStyle name="Output 2 3 2 9 2 3" xfId="59147" xr:uid="{00000000-0005-0000-0000-00006FE50000}"/>
    <cellStyle name="Output 2 3 2 9 2 3 2" xfId="59148" xr:uid="{00000000-0005-0000-0000-000070E50000}"/>
    <cellStyle name="Output 2 3 2 9 2 3 3" xfId="59149" xr:uid="{00000000-0005-0000-0000-000071E50000}"/>
    <cellStyle name="Output 2 3 2 9 2 3 4" xfId="59150" xr:uid="{00000000-0005-0000-0000-000072E50000}"/>
    <cellStyle name="Output 2 3 2 9 2 3 5" xfId="59151" xr:uid="{00000000-0005-0000-0000-000073E50000}"/>
    <cellStyle name="Output 2 3 2 9 2 4" xfId="59152" xr:uid="{00000000-0005-0000-0000-000074E50000}"/>
    <cellStyle name="Output 2 3 2 9 2 5" xfId="59153" xr:uid="{00000000-0005-0000-0000-000075E50000}"/>
    <cellStyle name="Output 2 3 2 9 2 6" xfId="59154" xr:uid="{00000000-0005-0000-0000-000076E50000}"/>
    <cellStyle name="Output 2 3 2 9 2 7" xfId="59155" xr:uid="{00000000-0005-0000-0000-000077E50000}"/>
    <cellStyle name="Output 2 3 2 9 3" xfId="59156" xr:uid="{00000000-0005-0000-0000-000078E50000}"/>
    <cellStyle name="Output 2 3 2 9 3 2" xfId="59157" xr:uid="{00000000-0005-0000-0000-000079E50000}"/>
    <cellStyle name="Output 2 3 2 9 3 3" xfId="59158" xr:uid="{00000000-0005-0000-0000-00007AE50000}"/>
    <cellStyle name="Output 2 3 2 9 3 4" xfId="59159" xr:uid="{00000000-0005-0000-0000-00007BE50000}"/>
    <cellStyle name="Output 2 3 2 9 3 5" xfId="59160" xr:uid="{00000000-0005-0000-0000-00007CE50000}"/>
    <cellStyle name="Output 2 3 2 9 4" xfId="59161" xr:uid="{00000000-0005-0000-0000-00007DE50000}"/>
    <cellStyle name="Output 2 3 2 9 4 2" xfId="59162" xr:uid="{00000000-0005-0000-0000-00007EE50000}"/>
    <cellStyle name="Output 2 3 2 9 4 3" xfId="59163" xr:uid="{00000000-0005-0000-0000-00007FE50000}"/>
    <cellStyle name="Output 2 3 2 9 4 4" xfId="59164" xr:uid="{00000000-0005-0000-0000-000080E50000}"/>
    <cellStyle name="Output 2 3 2 9 4 5" xfId="59165" xr:uid="{00000000-0005-0000-0000-000081E50000}"/>
    <cellStyle name="Output 2 3 2 9 5" xfId="59166" xr:uid="{00000000-0005-0000-0000-000082E50000}"/>
    <cellStyle name="Output 2 3 2 9 6" xfId="59167" xr:uid="{00000000-0005-0000-0000-000083E50000}"/>
    <cellStyle name="Output 2 3 2 9 7" xfId="59168" xr:uid="{00000000-0005-0000-0000-000084E50000}"/>
    <cellStyle name="Output 2 3 2 9 8" xfId="59169" xr:uid="{00000000-0005-0000-0000-000085E50000}"/>
    <cellStyle name="Output 2 3 3" xfId="1861" xr:uid="{00000000-0005-0000-0000-000086E50000}"/>
    <cellStyle name="Output 2 3 3 2" xfId="1862" xr:uid="{00000000-0005-0000-0000-000087E50000}"/>
    <cellStyle name="Output 2 3 3 2 2" xfId="59170" xr:uid="{00000000-0005-0000-0000-000088E50000}"/>
    <cellStyle name="Output 2 3 3 3" xfId="59171" xr:uid="{00000000-0005-0000-0000-000089E50000}"/>
    <cellStyle name="Output 2 3 3 4" xfId="59172" xr:uid="{00000000-0005-0000-0000-00008AE50000}"/>
    <cellStyle name="Output 2 3 3 5" xfId="59173" xr:uid="{00000000-0005-0000-0000-00008BE50000}"/>
    <cellStyle name="Output 2 3 4" xfId="1863" xr:uid="{00000000-0005-0000-0000-00008CE50000}"/>
    <cellStyle name="Output 2 3 4 2" xfId="1864" xr:uid="{00000000-0005-0000-0000-00008DE50000}"/>
    <cellStyle name="Output 2 3 4 2 2" xfId="59174" xr:uid="{00000000-0005-0000-0000-00008EE50000}"/>
    <cellStyle name="Output 2 3 4 3" xfId="59175" xr:uid="{00000000-0005-0000-0000-00008FE50000}"/>
    <cellStyle name="Output 2 3 4 4" xfId="59176" xr:uid="{00000000-0005-0000-0000-000090E50000}"/>
    <cellStyle name="Output 2 3 4 5" xfId="59177" xr:uid="{00000000-0005-0000-0000-000091E50000}"/>
    <cellStyle name="Output 2 3 5" xfId="1865" xr:uid="{00000000-0005-0000-0000-000092E50000}"/>
    <cellStyle name="Output 2 3 5 2" xfId="59178" xr:uid="{00000000-0005-0000-0000-000093E50000}"/>
    <cellStyle name="Output 2 3 6" xfId="59179" xr:uid="{00000000-0005-0000-0000-000094E50000}"/>
    <cellStyle name="Output 2 3 7" xfId="59180" xr:uid="{00000000-0005-0000-0000-000095E50000}"/>
    <cellStyle name="Output 2 3_T-straight with PEDs adjustor" xfId="59181" xr:uid="{00000000-0005-0000-0000-000096E50000}"/>
    <cellStyle name="Output 2 4" xfId="1866" xr:uid="{00000000-0005-0000-0000-000097E50000}"/>
    <cellStyle name="Output 2 4 2" xfId="1867" xr:uid="{00000000-0005-0000-0000-000098E50000}"/>
    <cellStyle name="Output 2 4 3" xfId="59182" xr:uid="{00000000-0005-0000-0000-000099E50000}"/>
    <cellStyle name="Output 2 4_T-straight with PEDs adjustor" xfId="59183" xr:uid="{00000000-0005-0000-0000-00009AE50000}"/>
    <cellStyle name="Output 2 5" xfId="1868" xr:uid="{00000000-0005-0000-0000-00009BE50000}"/>
    <cellStyle name="Output 2 5 10" xfId="59184" xr:uid="{00000000-0005-0000-0000-00009CE50000}"/>
    <cellStyle name="Output 2 5 10 2" xfId="59185" xr:uid="{00000000-0005-0000-0000-00009DE50000}"/>
    <cellStyle name="Output 2 5 10 2 2" xfId="59186" xr:uid="{00000000-0005-0000-0000-00009EE50000}"/>
    <cellStyle name="Output 2 5 10 2 2 2" xfId="59187" xr:uid="{00000000-0005-0000-0000-00009FE50000}"/>
    <cellStyle name="Output 2 5 10 2 2 3" xfId="59188" xr:uid="{00000000-0005-0000-0000-0000A0E50000}"/>
    <cellStyle name="Output 2 5 10 2 2 4" xfId="59189" xr:uid="{00000000-0005-0000-0000-0000A1E50000}"/>
    <cellStyle name="Output 2 5 10 2 2 5" xfId="59190" xr:uid="{00000000-0005-0000-0000-0000A2E50000}"/>
    <cellStyle name="Output 2 5 10 2 3" xfId="59191" xr:uid="{00000000-0005-0000-0000-0000A3E50000}"/>
    <cellStyle name="Output 2 5 10 2 3 2" xfId="59192" xr:uid="{00000000-0005-0000-0000-0000A4E50000}"/>
    <cellStyle name="Output 2 5 10 2 3 3" xfId="59193" xr:uid="{00000000-0005-0000-0000-0000A5E50000}"/>
    <cellStyle name="Output 2 5 10 2 3 4" xfId="59194" xr:uid="{00000000-0005-0000-0000-0000A6E50000}"/>
    <cellStyle name="Output 2 5 10 2 3 5" xfId="59195" xr:uid="{00000000-0005-0000-0000-0000A7E50000}"/>
    <cellStyle name="Output 2 5 10 2 4" xfId="59196" xr:uid="{00000000-0005-0000-0000-0000A8E50000}"/>
    <cellStyle name="Output 2 5 10 2 5" xfId="59197" xr:uid="{00000000-0005-0000-0000-0000A9E50000}"/>
    <cellStyle name="Output 2 5 10 2 6" xfId="59198" xr:uid="{00000000-0005-0000-0000-0000AAE50000}"/>
    <cellStyle name="Output 2 5 10 2 7" xfId="59199" xr:uid="{00000000-0005-0000-0000-0000ABE50000}"/>
    <cellStyle name="Output 2 5 10 3" xfId="59200" xr:uid="{00000000-0005-0000-0000-0000ACE50000}"/>
    <cellStyle name="Output 2 5 10 3 2" xfId="59201" xr:uid="{00000000-0005-0000-0000-0000ADE50000}"/>
    <cellStyle name="Output 2 5 10 3 3" xfId="59202" xr:uid="{00000000-0005-0000-0000-0000AEE50000}"/>
    <cellStyle name="Output 2 5 10 3 4" xfId="59203" xr:uid="{00000000-0005-0000-0000-0000AFE50000}"/>
    <cellStyle name="Output 2 5 10 3 5" xfId="59204" xr:uid="{00000000-0005-0000-0000-0000B0E50000}"/>
    <cellStyle name="Output 2 5 10 4" xfId="59205" xr:uid="{00000000-0005-0000-0000-0000B1E50000}"/>
    <cellStyle name="Output 2 5 10 4 2" xfId="59206" xr:uid="{00000000-0005-0000-0000-0000B2E50000}"/>
    <cellStyle name="Output 2 5 10 4 3" xfId="59207" xr:uid="{00000000-0005-0000-0000-0000B3E50000}"/>
    <cellStyle name="Output 2 5 10 4 4" xfId="59208" xr:uid="{00000000-0005-0000-0000-0000B4E50000}"/>
    <cellStyle name="Output 2 5 10 4 5" xfId="59209" xr:uid="{00000000-0005-0000-0000-0000B5E50000}"/>
    <cellStyle name="Output 2 5 10 5" xfId="59210" xr:uid="{00000000-0005-0000-0000-0000B6E50000}"/>
    <cellStyle name="Output 2 5 10 6" xfId="59211" xr:uid="{00000000-0005-0000-0000-0000B7E50000}"/>
    <cellStyle name="Output 2 5 10 7" xfId="59212" xr:uid="{00000000-0005-0000-0000-0000B8E50000}"/>
    <cellStyle name="Output 2 5 10 8" xfId="59213" xr:uid="{00000000-0005-0000-0000-0000B9E50000}"/>
    <cellStyle name="Output 2 5 11" xfId="59214" xr:uid="{00000000-0005-0000-0000-0000BAE50000}"/>
    <cellStyle name="Output 2 5 11 2" xfId="59215" xr:uid="{00000000-0005-0000-0000-0000BBE50000}"/>
    <cellStyle name="Output 2 5 11 2 2" xfId="59216" xr:uid="{00000000-0005-0000-0000-0000BCE50000}"/>
    <cellStyle name="Output 2 5 11 2 2 2" xfId="59217" xr:uid="{00000000-0005-0000-0000-0000BDE50000}"/>
    <cellStyle name="Output 2 5 11 2 2 3" xfId="59218" xr:uid="{00000000-0005-0000-0000-0000BEE50000}"/>
    <cellStyle name="Output 2 5 11 2 2 4" xfId="59219" xr:uid="{00000000-0005-0000-0000-0000BFE50000}"/>
    <cellStyle name="Output 2 5 11 2 2 5" xfId="59220" xr:uid="{00000000-0005-0000-0000-0000C0E50000}"/>
    <cellStyle name="Output 2 5 11 2 3" xfId="59221" xr:uid="{00000000-0005-0000-0000-0000C1E50000}"/>
    <cellStyle name="Output 2 5 11 2 3 2" xfId="59222" xr:uid="{00000000-0005-0000-0000-0000C2E50000}"/>
    <cellStyle name="Output 2 5 11 2 3 3" xfId="59223" xr:uid="{00000000-0005-0000-0000-0000C3E50000}"/>
    <cellStyle name="Output 2 5 11 2 3 4" xfId="59224" xr:uid="{00000000-0005-0000-0000-0000C4E50000}"/>
    <cellStyle name="Output 2 5 11 2 3 5" xfId="59225" xr:uid="{00000000-0005-0000-0000-0000C5E50000}"/>
    <cellStyle name="Output 2 5 11 2 4" xfId="59226" xr:uid="{00000000-0005-0000-0000-0000C6E50000}"/>
    <cellStyle name="Output 2 5 11 2 5" xfId="59227" xr:uid="{00000000-0005-0000-0000-0000C7E50000}"/>
    <cellStyle name="Output 2 5 11 2 6" xfId="59228" xr:uid="{00000000-0005-0000-0000-0000C8E50000}"/>
    <cellStyle name="Output 2 5 11 2 7" xfId="59229" xr:uid="{00000000-0005-0000-0000-0000C9E50000}"/>
    <cellStyle name="Output 2 5 11 3" xfId="59230" xr:uid="{00000000-0005-0000-0000-0000CAE50000}"/>
    <cellStyle name="Output 2 5 11 3 2" xfId="59231" xr:uid="{00000000-0005-0000-0000-0000CBE50000}"/>
    <cellStyle name="Output 2 5 11 3 3" xfId="59232" xr:uid="{00000000-0005-0000-0000-0000CCE50000}"/>
    <cellStyle name="Output 2 5 11 3 4" xfId="59233" xr:uid="{00000000-0005-0000-0000-0000CDE50000}"/>
    <cellStyle name="Output 2 5 11 3 5" xfId="59234" xr:uid="{00000000-0005-0000-0000-0000CEE50000}"/>
    <cellStyle name="Output 2 5 11 4" xfId="59235" xr:uid="{00000000-0005-0000-0000-0000CFE50000}"/>
    <cellStyle name="Output 2 5 11 4 2" xfId="59236" xr:uid="{00000000-0005-0000-0000-0000D0E50000}"/>
    <cellStyle name="Output 2 5 11 4 3" xfId="59237" xr:uid="{00000000-0005-0000-0000-0000D1E50000}"/>
    <cellStyle name="Output 2 5 11 4 4" xfId="59238" xr:uid="{00000000-0005-0000-0000-0000D2E50000}"/>
    <cellStyle name="Output 2 5 11 4 5" xfId="59239" xr:uid="{00000000-0005-0000-0000-0000D3E50000}"/>
    <cellStyle name="Output 2 5 11 5" xfId="59240" xr:uid="{00000000-0005-0000-0000-0000D4E50000}"/>
    <cellStyle name="Output 2 5 11 6" xfId="59241" xr:uid="{00000000-0005-0000-0000-0000D5E50000}"/>
    <cellStyle name="Output 2 5 11 7" xfId="59242" xr:uid="{00000000-0005-0000-0000-0000D6E50000}"/>
    <cellStyle name="Output 2 5 11 8" xfId="59243" xr:uid="{00000000-0005-0000-0000-0000D7E50000}"/>
    <cellStyle name="Output 2 5 12" xfId="59244" xr:uid="{00000000-0005-0000-0000-0000D8E50000}"/>
    <cellStyle name="Output 2 5 12 2" xfId="59245" xr:uid="{00000000-0005-0000-0000-0000D9E50000}"/>
    <cellStyle name="Output 2 5 12 2 2" xfId="59246" xr:uid="{00000000-0005-0000-0000-0000DAE50000}"/>
    <cellStyle name="Output 2 5 12 2 2 2" xfId="59247" xr:uid="{00000000-0005-0000-0000-0000DBE50000}"/>
    <cellStyle name="Output 2 5 12 2 2 3" xfId="59248" xr:uid="{00000000-0005-0000-0000-0000DCE50000}"/>
    <cellStyle name="Output 2 5 12 2 2 4" xfId="59249" xr:uid="{00000000-0005-0000-0000-0000DDE50000}"/>
    <cellStyle name="Output 2 5 12 2 2 5" xfId="59250" xr:uid="{00000000-0005-0000-0000-0000DEE50000}"/>
    <cellStyle name="Output 2 5 12 2 3" xfId="59251" xr:uid="{00000000-0005-0000-0000-0000DFE50000}"/>
    <cellStyle name="Output 2 5 12 2 3 2" xfId="59252" xr:uid="{00000000-0005-0000-0000-0000E0E50000}"/>
    <cellStyle name="Output 2 5 12 2 3 3" xfId="59253" xr:uid="{00000000-0005-0000-0000-0000E1E50000}"/>
    <cellStyle name="Output 2 5 12 2 3 4" xfId="59254" xr:uid="{00000000-0005-0000-0000-0000E2E50000}"/>
    <cellStyle name="Output 2 5 12 2 3 5" xfId="59255" xr:uid="{00000000-0005-0000-0000-0000E3E50000}"/>
    <cellStyle name="Output 2 5 12 2 4" xfId="59256" xr:uid="{00000000-0005-0000-0000-0000E4E50000}"/>
    <cellStyle name="Output 2 5 12 2 5" xfId="59257" xr:uid="{00000000-0005-0000-0000-0000E5E50000}"/>
    <cellStyle name="Output 2 5 12 2 6" xfId="59258" xr:uid="{00000000-0005-0000-0000-0000E6E50000}"/>
    <cellStyle name="Output 2 5 12 2 7" xfId="59259" xr:uid="{00000000-0005-0000-0000-0000E7E50000}"/>
    <cellStyle name="Output 2 5 12 3" xfId="59260" xr:uid="{00000000-0005-0000-0000-0000E8E50000}"/>
    <cellStyle name="Output 2 5 12 3 2" xfId="59261" xr:uid="{00000000-0005-0000-0000-0000E9E50000}"/>
    <cellStyle name="Output 2 5 12 3 3" xfId="59262" xr:uid="{00000000-0005-0000-0000-0000EAE50000}"/>
    <cellStyle name="Output 2 5 12 3 4" xfId="59263" xr:uid="{00000000-0005-0000-0000-0000EBE50000}"/>
    <cellStyle name="Output 2 5 12 3 5" xfId="59264" xr:uid="{00000000-0005-0000-0000-0000ECE50000}"/>
    <cellStyle name="Output 2 5 12 4" xfId="59265" xr:uid="{00000000-0005-0000-0000-0000EDE50000}"/>
    <cellStyle name="Output 2 5 12 4 2" xfId="59266" xr:uid="{00000000-0005-0000-0000-0000EEE50000}"/>
    <cellStyle name="Output 2 5 12 4 3" xfId="59267" xr:uid="{00000000-0005-0000-0000-0000EFE50000}"/>
    <cellStyle name="Output 2 5 12 4 4" xfId="59268" xr:uid="{00000000-0005-0000-0000-0000F0E50000}"/>
    <cellStyle name="Output 2 5 12 4 5" xfId="59269" xr:uid="{00000000-0005-0000-0000-0000F1E50000}"/>
    <cellStyle name="Output 2 5 12 5" xfId="59270" xr:uid="{00000000-0005-0000-0000-0000F2E50000}"/>
    <cellStyle name="Output 2 5 12 6" xfId="59271" xr:uid="{00000000-0005-0000-0000-0000F3E50000}"/>
    <cellStyle name="Output 2 5 12 7" xfId="59272" xr:uid="{00000000-0005-0000-0000-0000F4E50000}"/>
    <cellStyle name="Output 2 5 12 8" xfId="59273" xr:uid="{00000000-0005-0000-0000-0000F5E50000}"/>
    <cellStyle name="Output 2 5 13" xfId="59274" xr:uid="{00000000-0005-0000-0000-0000F6E50000}"/>
    <cellStyle name="Output 2 5 13 2" xfId="59275" xr:uid="{00000000-0005-0000-0000-0000F7E50000}"/>
    <cellStyle name="Output 2 5 13 2 2" xfId="59276" xr:uid="{00000000-0005-0000-0000-0000F8E50000}"/>
    <cellStyle name="Output 2 5 13 2 2 2" xfId="59277" xr:uid="{00000000-0005-0000-0000-0000F9E50000}"/>
    <cellStyle name="Output 2 5 13 2 2 3" xfId="59278" xr:uid="{00000000-0005-0000-0000-0000FAE50000}"/>
    <cellStyle name="Output 2 5 13 2 2 4" xfId="59279" xr:uid="{00000000-0005-0000-0000-0000FBE50000}"/>
    <cellStyle name="Output 2 5 13 2 2 5" xfId="59280" xr:uid="{00000000-0005-0000-0000-0000FCE50000}"/>
    <cellStyle name="Output 2 5 13 2 3" xfId="59281" xr:uid="{00000000-0005-0000-0000-0000FDE50000}"/>
    <cellStyle name="Output 2 5 13 2 3 2" xfId="59282" xr:uid="{00000000-0005-0000-0000-0000FEE50000}"/>
    <cellStyle name="Output 2 5 13 2 3 3" xfId="59283" xr:uid="{00000000-0005-0000-0000-0000FFE50000}"/>
    <cellStyle name="Output 2 5 13 2 3 4" xfId="59284" xr:uid="{00000000-0005-0000-0000-000000E60000}"/>
    <cellStyle name="Output 2 5 13 2 3 5" xfId="59285" xr:uid="{00000000-0005-0000-0000-000001E60000}"/>
    <cellStyle name="Output 2 5 13 2 4" xfId="59286" xr:uid="{00000000-0005-0000-0000-000002E60000}"/>
    <cellStyle name="Output 2 5 13 2 5" xfId="59287" xr:uid="{00000000-0005-0000-0000-000003E60000}"/>
    <cellStyle name="Output 2 5 13 2 6" xfId="59288" xr:uid="{00000000-0005-0000-0000-000004E60000}"/>
    <cellStyle name="Output 2 5 13 2 7" xfId="59289" xr:uid="{00000000-0005-0000-0000-000005E60000}"/>
    <cellStyle name="Output 2 5 13 3" xfId="59290" xr:uid="{00000000-0005-0000-0000-000006E60000}"/>
    <cellStyle name="Output 2 5 13 3 2" xfId="59291" xr:uid="{00000000-0005-0000-0000-000007E60000}"/>
    <cellStyle name="Output 2 5 13 3 3" xfId="59292" xr:uid="{00000000-0005-0000-0000-000008E60000}"/>
    <cellStyle name="Output 2 5 13 3 4" xfId="59293" xr:uid="{00000000-0005-0000-0000-000009E60000}"/>
    <cellStyle name="Output 2 5 13 3 5" xfId="59294" xr:uid="{00000000-0005-0000-0000-00000AE60000}"/>
    <cellStyle name="Output 2 5 13 4" xfId="59295" xr:uid="{00000000-0005-0000-0000-00000BE60000}"/>
    <cellStyle name="Output 2 5 13 4 2" xfId="59296" xr:uid="{00000000-0005-0000-0000-00000CE60000}"/>
    <cellStyle name="Output 2 5 13 4 3" xfId="59297" xr:uid="{00000000-0005-0000-0000-00000DE60000}"/>
    <cellStyle name="Output 2 5 13 4 4" xfId="59298" xr:uid="{00000000-0005-0000-0000-00000EE60000}"/>
    <cellStyle name="Output 2 5 13 4 5" xfId="59299" xr:uid="{00000000-0005-0000-0000-00000FE60000}"/>
    <cellStyle name="Output 2 5 13 5" xfId="59300" xr:uid="{00000000-0005-0000-0000-000010E60000}"/>
    <cellStyle name="Output 2 5 13 6" xfId="59301" xr:uid="{00000000-0005-0000-0000-000011E60000}"/>
    <cellStyle name="Output 2 5 13 7" xfId="59302" xr:uid="{00000000-0005-0000-0000-000012E60000}"/>
    <cellStyle name="Output 2 5 13 8" xfId="59303" xr:uid="{00000000-0005-0000-0000-000013E60000}"/>
    <cellStyle name="Output 2 5 14" xfId="59304" xr:uid="{00000000-0005-0000-0000-000014E60000}"/>
    <cellStyle name="Output 2 5 14 2" xfId="59305" xr:uid="{00000000-0005-0000-0000-000015E60000}"/>
    <cellStyle name="Output 2 5 14 2 2" xfId="59306" xr:uid="{00000000-0005-0000-0000-000016E60000}"/>
    <cellStyle name="Output 2 5 14 2 2 2" xfId="59307" xr:uid="{00000000-0005-0000-0000-000017E60000}"/>
    <cellStyle name="Output 2 5 14 2 2 3" xfId="59308" xr:uid="{00000000-0005-0000-0000-000018E60000}"/>
    <cellStyle name="Output 2 5 14 2 2 4" xfId="59309" xr:uid="{00000000-0005-0000-0000-000019E60000}"/>
    <cellStyle name="Output 2 5 14 2 2 5" xfId="59310" xr:uid="{00000000-0005-0000-0000-00001AE60000}"/>
    <cellStyle name="Output 2 5 14 2 3" xfId="59311" xr:uid="{00000000-0005-0000-0000-00001BE60000}"/>
    <cellStyle name="Output 2 5 14 2 3 2" xfId="59312" xr:uid="{00000000-0005-0000-0000-00001CE60000}"/>
    <cellStyle name="Output 2 5 14 2 3 3" xfId="59313" xr:uid="{00000000-0005-0000-0000-00001DE60000}"/>
    <cellStyle name="Output 2 5 14 2 3 4" xfId="59314" xr:uid="{00000000-0005-0000-0000-00001EE60000}"/>
    <cellStyle name="Output 2 5 14 2 3 5" xfId="59315" xr:uid="{00000000-0005-0000-0000-00001FE60000}"/>
    <cellStyle name="Output 2 5 14 2 4" xfId="59316" xr:uid="{00000000-0005-0000-0000-000020E60000}"/>
    <cellStyle name="Output 2 5 14 2 5" xfId="59317" xr:uid="{00000000-0005-0000-0000-000021E60000}"/>
    <cellStyle name="Output 2 5 14 2 6" xfId="59318" xr:uid="{00000000-0005-0000-0000-000022E60000}"/>
    <cellStyle name="Output 2 5 14 2 7" xfId="59319" xr:uid="{00000000-0005-0000-0000-000023E60000}"/>
    <cellStyle name="Output 2 5 14 3" xfId="59320" xr:uid="{00000000-0005-0000-0000-000024E60000}"/>
    <cellStyle name="Output 2 5 14 3 2" xfId="59321" xr:uid="{00000000-0005-0000-0000-000025E60000}"/>
    <cellStyle name="Output 2 5 14 3 3" xfId="59322" xr:uid="{00000000-0005-0000-0000-000026E60000}"/>
    <cellStyle name="Output 2 5 14 3 4" xfId="59323" xr:uid="{00000000-0005-0000-0000-000027E60000}"/>
    <cellStyle name="Output 2 5 14 3 5" xfId="59324" xr:uid="{00000000-0005-0000-0000-000028E60000}"/>
    <cellStyle name="Output 2 5 14 4" xfId="59325" xr:uid="{00000000-0005-0000-0000-000029E60000}"/>
    <cellStyle name="Output 2 5 14 4 2" xfId="59326" xr:uid="{00000000-0005-0000-0000-00002AE60000}"/>
    <cellStyle name="Output 2 5 14 4 3" xfId="59327" xr:uid="{00000000-0005-0000-0000-00002BE60000}"/>
    <cellStyle name="Output 2 5 14 4 4" xfId="59328" xr:uid="{00000000-0005-0000-0000-00002CE60000}"/>
    <cellStyle name="Output 2 5 14 4 5" xfId="59329" xr:uid="{00000000-0005-0000-0000-00002DE60000}"/>
    <cellStyle name="Output 2 5 14 5" xfId="59330" xr:uid="{00000000-0005-0000-0000-00002EE60000}"/>
    <cellStyle name="Output 2 5 14 6" xfId="59331" xr:uid="{00000000-0005-0000-0000-00002FE60000}"/>
    <cellStyle name="Output 2 5 14 7" xfId="59332" xr:uid="{00000000-0005-0000-0000-000030E60000}"/>
    <cellStyle name="Output 2 5 14 8" xfId="59333" xr:uid="{00000000-0005-0000-0000-000031E60000}"/>
    <cellStyle name="Output 2 5 15" xfId="59334" xr:uid="{00000000-0005-0000-0000-000032E60000}"/>
    <cellStyle name="Output 2 5 15 2" xfId="59335" xr:uid="{00000000-0005-0000-0000-000033E60000}"/>
    <cellStyle name="Output 2 5 15 2 2" xfId="59336" xr:uid="{00000000-0005-0000-0000-000034E60000}"/>
    <cellStyle name="Output 2 5 15 2 3" xfId="59337" xr:uid="{00000000-0005-0000-0000-000035E60000}"/>
    <cellStyle name="Output 2 5 15 2 4" xfId="59338" xr:uid="{00000000-0005-0000-0000-000036E60000}"/>
    <cellStyle name="Output 2 5 15 2 5" xfId="59339" xr:uid="{00000000-0005-0000-0000-000037E60000}"/>
    <cellStyle name="Output 2 5 15 3" xfId="59340" xr:uid="{00000000-0005-0000-0000-000038E60000}"/>
    <cellStyle name="Output 2 5 15 3 2" xfId="59341" xr:uid="{00000000-0005-0000-0000-000039E60000}"/>
    <cellStyle name="Output 2 5 15 3 3" xfId="59342" xr:uid="{00000000-0005-0000-0000-00003AE60000}"/>
    <cellStyle name="Output 2 5 15 3 4" xfId="59343" xr:uid="{00000000-0005-0000-0000-00003BE60000}"/>
    <cellStyle name="Output 2 5 15 3 5" xfId="59344" xr:uid="{00000000-0005-0000-0000-00003CE60000}"/>
    <cellStyle name="Output 2 5 15 4" xfId="59345" xr:uid="{00000000-0005-0000-0000-00003DE60000}"/>
    <cellStyle name="Output 2 5 15 5" xfId="59346" xr:uid="{00000000-0005-0000-0000-00003EE60000}"/>
    <cellStyle name="Output 2 5 15 6" xfId="59347" xr:uid="{00000000-0005-0000-0000-00003FE60000}"/>
    <cellStyle name="Output 2 5 15 7" xfId="59348" xr:uid="{00000000-0005-0000-0000-000040E60000}"/>
    <cellStyle name="Output 2 5 16" xfId="59349" xr:uid="{00000000-0005-0000-0000-000041E60000}"/>
    <cellStyle name="Output 2 5 16 2" xfId="59350" xr:uid="{00000000-0005-0000-0000-000042E60000}"/>
    <cellStyle name="Output 2 5 16 3" xfId="59351" xr:uid="{00000000-0005-0000-0000-000043E60000}"/>
    <cellStyle name="Output 2 5 16 4" xfId="59352" xr:uid="{00000000-0005-0000-0000-000044E60000}"/>
    <cellStyle name="Output 2 5 16 5" xfId="59353" xr:uid="{00000000-0005-0000-0000-000045E60000}"/>
    <cellStyle name="Output 2 5 17" xfId="59354" xr:uid="{00000000-0005-0000-0000-000046E60000}"/>
    <cellStyle name="Output 2 5 17 2" xfId="59355" xr:uid="{00000000-0005-0000-0000-000047E60000}"/>
    <cellStyle name="Output 2 5 17 3" xfId="59356" xr:uid="{00000000-0005-0000-0000-000048E60000}"/>
    <cellStyle name="Output 2 5 17 4" xfId="59357" xr:uid="{00000000-0005-0000-0000-000049E60000}"/>
    <cellStyle name="Output 2 5 17 5" xfId="59358" xr:uid="{00000000-0005-0000-0000-00004AE60000}"/>
    <cellStyle name="Output 2 5 18" xfId="59359" xr:uid="{00000000-0005-0000-0000-00004BE60000}"/>
    <cellStyle name="Output 2 5 19" xfId="59360" xr:uid="{00000000-0005-0000-0000-00004CE60000}"/>
    <cellStyle name="Output 2 5 2" xfId="1869" xr:uid="{00000000-0005-0000-0000-00004DE60000}"/>
    <cellStyle name="Output 2 5 2 2" xfId="1870" xr:uid="{00000000-0005-0000-0000-00004EE60000}"/>
    <cellStyle name="Output 2 5 2 2 2" xfId="59361" xr:uid="{00000000-0005-0000-0000-00004FE60000}"/>
    <cellStyle name="Output 2 5 2 2 2 2" xfId="59362" xr:uid="{00000000-0005-0000-0000-000050E60000}"/>
    <cellStyle name="Output 2 5 2 2 2 3" xfId="59363" xr:uid="{00000000-0005-0000-0000-000051E60000}"/>
    <cellStyle name="Output 2 5 2 2 2 4" xfId="59364" xr:uid="{00000000-0005-0000-0000-000052E60000}"/>
    <cellStyle name="Output 2 5 2 2 2 5" xfId="59365" xr:uid="{00000000-0005-0000-0000-000053E60000}"/>
    <cellStyle name="Output 2 5 2 2 3" xfId="59366" xr:uid="{00000000-0005-0000-0000-000054E60000}"/>
    <cellStyle name="Output 2 5 2 2 3 2" xfId="59367" xr:uid="{00000000-0005-0000-0000-000055E60000}"/>
    <cellStyle name="Output 2 5 2 2 3 3" xfId="59368" xr:uid="{00000000-0005-0000-0000-000056E60000}"/>
    <cellStyle name="Output 2 5 2 2 3 4" xfId="59369" xr:uid="{00000000-0005-0000-0000-000057E60000}"/>
    <cellStyle name="Output 2 5 2 2 3 5" xfId="59370" xr:uid="{00000000-0005-0000-0000-000058E60000}"/>
    <cellStyle name="Output 2 5 2 2 4" xfId="59371" xr:uid="{00000000-0005-0000-0000-000059E60000}"/>
    <cellStyle name="Output 2 5 2 2 5" xfId="59372" xr:uid="{00000000-0005-0000-0000-00005AE60000}"/>
    <cellStyle name="Output 2 5 2 2 6" xfId="59373" xr:uid="{00000000-0005-0000-0000-00005BE60000}"/>
    <cellStyle name="Output 2 5 2 2 7" xfId="59374" xr:uid="{00000000-0005-0000-0000-00005CE60000}"/>
    <cellStyle name="Output 2 5 2 3" xfId="59375" xr:uid="{00000000-0005-0000-0000-00005DE60000}"/>
    <cellStyle name="Output 2 5 2 3 2" xfId="59376" xr:uid="{00000000-0005-0000-0000-00005EE60000}"/>
    <cellStyle name="Output 2 5 2 3 3" xfId="59377" xr:uid="{00000000-0005-0000-0000-00005FE60000}"/>
    <cellStyle name="Output 2 5 2 3 4" xfId="59378" xr:uid="{00000000-0005-0000-0000-000060E60000}"/>
    <cellStyle name="Output 2 5 2 3 5" xfId="59379" xr:uid="{00000000-0005-0000-0000-000061E60000}"/>
    <cellStyle name="Output 2 5 2 4" xfId="59380" xr:uid="{00000000-0005-0000-0000-000062E60000}"/>
    <cellStyle name="Output 2 5 2 4 2" xfId="59381" xr:uid="{00000000-0005-0000-0000-000063E60000}"/>
    <cellStyle name="Output 2 5 2 4 3" xfId="59382" xr:uid="{00000000-0005-0000-0000-000064E60000}"/>
    <cellStyle name="Output 2 5 2 4 4" xfId="59383" xr:uid="{00000000-0005-0000-0000-000065E60000}"/>
    <cellStyle name="Output 2 5 2 4 5" xfId="59384" xr:uid="{00000000-0005-0000-0000-000066E60000}"/>
    <cellStyle name="Output 2 5 2 5" xfId="59385" xr:uid="{00000000-0005-0000-0000-000067E60000}"/>
    <cellStyle name="Output 2 5 2 6" xfId="59386" xr:uid="{00000000-0005-0000-0000-000068E60000}"/>
    <cellStyle name="Output 2 5 2 7" xfId="59387" xr:uid="{00000000-0005-0000-0000-000069E60000}"/>
    <cellStyle name="Output 2 5 2 8" xfId="59388" xr:uid="{00000000-0005-0000-0000-00006AE60000}"/>
    <cellStyle name="Output 2 5 20" xfId="59389" xr:uid="{00000000-0005-0000-0000-00006BE60000}"/>
    <cellStyle name="Output 2 5 21" xfId="59390" xr:uid="{00000000-0005-0000-0000-00006CE60000}"/>
    <cellStyle name="Output 2 5 3" xfId="1871" xr:uid="{00000000-0005-0000-0000-00006DE60000}"/>
    <cellStyle name="Output 2 5 3 2" xfId="1872" xr:uid="{00000000-0005-0000-0000-00006EE60000}"/>
    <cellStyle name="Output 2 5 3 2 2" xfId="59391" xr:uid="{00000000-0005-0000-0000-00006FE60000}"/>
    <cellStyle name="Output 2 5 3 2 2 2" xfId="59392" xr:uid="{00000000-0005-0000-0000-000070E60000}"/>
    <cellStyle name="Output 2 5 3 2 2 3" xfId="59393" xr:uid="{00000000-0005-0000-0000-000071E60000}"/>
    <cellStyle name="Output 2 5 3 2 2 4" xfId="59394" xr:uid="{00000000-0005-0000-0000-000072E60000}"/>
    <cellStyle name="Output 2 5 3 2 2 5" xfId="59395" xr:uid="{00000000-0005-0000-0000-000073E60000}"/>
    <cellStyle name="Output 2 5 3 2 3" xfId="59396" xr:uid="{00000000-0005-0000-0000-000074E60000}"/>
    <cellStyle name="Output 2 5 3 2 3 2" xfId="59397" xr:uid="{00000000-0005-0000-0000-000075E60000}"/>
    <cellStyle name="Output 2 5 3 2 3 3" xfId="59398" xr:uid="{00000000-0005-0000-0000-000076E60000}"/>
    <cellStyle name="Output 2 5 3 2 3 4" xfId="59399" xr:uid="{00000000-0005-0000-0000-000077E60000}"/>
    <cellStyle name="Output 2 5 3 2 3 5" xfId="59400" xr:uid="{00000000-0005-0000-0000-000078E60000}"/>
    <cellStyle name="Output 2 5 3 2 4" xfId="59401" xr:uid="{00000000-0005-0000-0000-000079E60000}"/>
    <cellStyle name="Output 2 5 3 2 5" xfId="59402" xr:uid="{00000000-0005-0000-0000-00007AE60000}"/>
    <cellStyle name="Output 2 5 3 2 6" xfId="59403" xr:uid="{00000000-0005-0000-0000-00007BE60000}"/>
    <cellStyle name="Output 2 5 3 2 7" xfId="59404" xr:uid="{00000000-0005-0000-0000-00007CE60000}"/>
    <cellStyle name="Output 2 5 3 3" xfId="59405" xr:uid="{00000000-0005-0000-0000-00007DE60000}"/>
    <cellStyle name="Output 2 5 3 3 2" xfId="59406" xr:uid="{00000000-0005-0000-0000-00007EE60000}"/>
    <cellStyle name="Output 2 5 3 3 3" xfId="59407" xr:uid="{00000000-0005-0000-0000-00007FE60000}"/>
    <cellStyle name="Output 2 5 3 3 4" xfId="59408" xr:uid="{00000000-0005-0000-0000-000080E60000}"/>
    <cellStyle name="Output 2 5 3 3 5" xfId="59409" xr:uid="{00000000-0005-0000-0000-000081E60000}"/>
    <cellStyle name="Output 2 5 3 4" xfId="59410" xr:uid="{00000000-0005-0000-0000-000082E60000}"/>
    <cellStyle name="Output 2 5 3 4 2" xfId="59411" xr:uid="{00000000-0005-0000-0000-000083E60000}"/>
    <cellStyle name="Output 2 5 3 4 3" xfId="59412" xr:uid="{00000000-0005-0000-0000-000084E60000}"/>
    <cellStyle name="Output 2 5 3 4 4" xfId="59413" xr:uid="{00000000-0005-0000-0000-000085E60000}"/>
    <cellStyle name="Output 2 5 3 4 5" xfId="59414" xr:uid="{00000000-0005-0000-0000-000086E60000}"/>
    <cellStyle name="Output 2 5 3 5" xfId="59415" xr:uid="{00000000-0005-0000-0000-000087E60000}"/>
    <cellStyle name="Output 2 5 3 6" xfId="59416" xr:uid="{00000000-0005-0000-0000-000088E60000}"/>
    <cellStyle name="Output 2 5 3 7" xfId="59417" xr:uid="{00000000-0005-0000-0000-000089E60000}"/>
    <cellStyle name="Output 2 5 3 8" xfId="59418" xr:uid="{00000000-0005-0000-0000-00008AE60000}"/>
    <cellStyle name="Output 2 5 4" xfId="1873" xr:uid="{00000000-0005-0000-0000-00008BE60000}"/>
    <cellStyle name="Output 2 5 4 2" xfId="1874" xr:uid="{00000000-0005-0000-0000-00008CE60000}"/>
    <cellStyle name="Output 2 5 4 2 2" xfId="59419" xr:uid="{00000000-0005-0000-0000-00008DE60000}"/>
    <cellStyle name="Output 2 5 4 2 2 2" xfId="59420" xr:uid="{00000000-0005-0000-0000-00008EE60000}"/>
    <cellStyle name="Output 2 5 4 2 2 3" xfId="59421" xr:uid="{00000000-0005-0000-0000-00008FE60000}"/>
    <cellStyle name="Output 2 5 4 2 2 4" xfId="59422" xr:uid="{00000000-0005-0000-0000-000090E60000}"/>
    <cellStyle name="Output 2 5 4 2 2 5" xfId="59423" xr:uid="{00000000-0005-0000-0000-000091E60000}"/>
    <cellStyle name="Output 2 5 4 2 3" xfId="59424" xr:uid="{00000000-0005-0000-0000-000092E60000}"/>
    <cellStyle name="Output 2 5 4 2 3 2" xfId="59425" xr:uid="{00000000-0005-0000-0000-000093E60000}"/>
    <cellStyle name="Output 2 5 4 2 3 3" xfId="59426" xr:uid="{00000000-0005-0000-0000-000094E60000}"/>
    <cellStyle name="Output 2 5 4 2 3 4" xfId="59427" xr:uid="{00000000-0005-0000-0000-000095E60000}"/>
    <cellStyle name="Output 2 5 4 2 3 5" xfId="59428" xr:uid="{00000000-0005-0000-0000-000096E60000}"/>
    <cellStyle name="Output 2 5 4 2 4" xfId="59429" xr:uid="{00000000-0005-0000-0000-000097E60000}"/>
    <cellStyle name="Output 2 5 4 2 5" xfId="59430" xr:uid="{00000000-0005-0000-0000-000098E60000}"/>
    <cellStyle name="Output 2 5 4 2 6" xfId="59431" xr:uid="{00000000-0005-0000-0000-000099E60000}"/>
    <cellStyle name="Output 2 5 4 2 7" xfId="59432" xr:uid="{00000000-0005-0000-0000-00009AE60000}"/>
    <cellStyle name="Output 2 5 4 3" xfId="59433" xr:uid="{00000000-0005-0000-0000-00009BE60000}"/>
    <cellStyle name="Output 2 5 4 3 2" xfId="59434" xr:uid="{00000000-0005-0000-0000-00009CE60000}"/>
    <cellStyle name="Output 2 5 4 3 3" xfId="59435" xr:uid="{00000000-0005-0000-0000-00009DE60000}"/>
    <cellStyle name="Output 2 5 4 3 4" xfId="59436" xr:uid="{00000000-0005-0000-0000-00009EE60000}"/>
    <cellStyle name="Output 2 5 4 3 5" xfId="59437" xr:uid="{00000000-0005-0000-0000-00009FE60000}"/>
    <cellStyle name="Output 2 5 4 4" xfId="59438" xr:uid="{00000000-0005-0000-0000-0000A0E60000}"/>
    <cellStyle name="Output 2 5 4 4 2" xfId="59439" xr:uid="{00000000-0005-0000-0000-0000A1E60000}"/>
    <cellStyle name="Output 2 5 4 4 3" xfId="59440" xr:uid="{00000000-0005-0000-0000-0000A2E60000}"/>
    <cellStyle name="Output 2 5 4 4 4" xfId="59441" xr:uid="{00000000-0005-0000-0000-0000A3E60000}"/>
    <cellStyle name="Output 2 5 4 4 5" xfId="59442" xr:uid="{00000000-0005-0000-0000-0000A4E60000}"/>
    <cellStyle name="Output 2 5 4 5" xfId="59443" xr:uid="{00000000-0005-0000-0000-0000A5E60000}"/>
    <cellStyle name="Output 2 5 4 6" xfId="59444" xr:uid="{00000000-0005-0000-0000-0000A6E60000}"/>
    <cellStyle name="Output 2 5 4 7" xfId="59445" xr:uid="{00000000-0005-0000-0000-0000A7E60000}"/>
    <cellStyle name="Output 2 5 4 8" xfId="59446" xr:uid="{00000000-0005-0000-0000-0000A8E60000}"/>
    <cellStyle name="Output 2 5 5" xfId="1875" xr:uid="{00000000-0005-0000-0000-0000A9E60000}"/>
    <cellStyle name="Output 2 5 5 2" xfId="59447" xr:uid="{00000000-0005-0000-0000-0000AAE60000}"/>
    <cellStyle name="Output 2 5 5 2 2" xfId="59448" xr:uid="{00000000-0005-0000-0000-0000ABE60000}"/>
    <cellStyle name="Output 2 5 5 2 2 2" xfId="59449" xr:uid="{00000000-0005-0000-0000-0000ACE60000}"/>
    <cellStyle name="Output 2 5 5 2 2 3" xfId="59450" xr:uid="{00000000-0005-0000-0000-0000ADE60000}"/>
    <cellStyle name="Output 2 5 5 2 2 4" xfId="59451" xr:uid="{00000000-0005-0000-0000-0000AEE60000}"/>
    <cellStyle name="Output 2 5 5 2 2 5" xfId="59452" xr:uid="{00000000-0005-0000-0000-0000AFE60000}"/>
    <cellStyle name="Output 2 5 5 2 3" xfId="59453" xr:uid="{00000000-0005-0000-0000-0000B0E60000}"/>
    <cellStyle name="Output 2 5 5 2 3 2" xfId="59454" xr:uid="{00000000-0005-0000-0000-0000B1E60000}"/>
    <cellStyle name="Output 2 5 5 2 3 3" xfId="59455" xr:uid="{00000000-0005-0000-0000-0000B2E60000}"/>
    <cellStyle name="Output 2 5 5 2 3 4" xfId="59456" xr:uid="{00000000-0005-0000-0000-0000B3E60000}"/>
    <cellStyle name="Output 2 5 5 2 3 5" xfId="59457" xr:uid="{00000000-0005-0000-0000-0000B4E60000}"/>
    <cellStyle name="Output 2 5 5 2 4" xfId="59458" xr:uid="{00000000-0005-0000-0000-0000B5E60000}"/>
    <cellStyle name="Output 2 5 5 2 5" xfId="59459" xr:uid="{00000000-0005-0000-0000-0000B6E60000}"/>
    <cellStyle name="Output 2 5 5 2 6" xfId="59460" xr:uid="{00000000-0005-0000-0000-0000B7E60000}"/>
    <cellStyle name="Output 2 5 5 2 7" xfId="59461" xr:uid="{00000000-0005-0000-0000-0000B8E60000}"/>
    <cellStyle name="Output 2 5 5 3" xfId="59462" xr:uid="{00000000-0005-0000-0000-0000B9E60000}"/>
    <cellStyle name="Output 2 5 5 3 2" xfId="59463" xr:uid="{00000000-0005-0000-0000-0000BAE60000}"/>
    <cellStyle name="Output 2 5 5 3 3" xfId="59464" xr:uid="{00000000-0005-0000-0000-0000BBE60000}"/>
    <cellStyle name="Output 2 5 5 3 4" xfId="59465" xr:uid="{00000000-0005-0000-0000-0000BCE60000}"/>
    <cellStyle name="Output 2 5 5 3 5" xfId="59466" xr:uid="{00000000-0005-0000-0000-0000BDE60000}"/>
    <cellStyle name="Output 2 5 5 4" xfId="59467" xr:uid="{00000000-0005-0000-0000-0000BEE60000}"/>
    <cellStyle name="Output 2 5 5 4 2" xfId="59468" xr:uid="{00000000-0005-0000-0000-0000BFE60000}"/>
    <cellStyle name="Output 2 5 5 4 3" xfId="59469" xr:uid="{00000000-0005-0000-0000-0000C0E60000}"/>
    <cellStyle name="Output 2 5 5 4 4" xfId="59470" xr:uid="{00000000-0005-0000-0000-0000C1E60000}"/>
    <cellStyle name="Output 2 5 5 4 5" xfId="59471" xr:uid="{00000000-0005-0000-0000-0000C2E60000}"/>
    <cellStyle name="Output 2 5 5 5" xfId="59472" xr:uid="{00000000-0005-0000-0000-0000C3E60000}"/>
    <cellStyle name="Output 2 5 5 6" xfId="59473" xr:uid="{00000000-0005-0000-0000-0000C4E60000}"/>
    <cellStyle name="Output 2 5 5 7" xfId="59474" xr:uid="{00000000-0005-0000-0000-0000C5E60000}"/>
    <cellStyle name="Output 2 5 5 8" xfId="59475" xr:uid="{00000000-0005-0000-0000-0000C6E60000}"/>
    <cellStyle name="Output 2 5 6" xfId="59476" xr:uid="{00000000-0005-0000-0000-0000C7E60000}"/>
    <cellStyle name="Output 2 5 6 2" xfId="59477" xr:uid="{00000000-0005-0000-0000-0000C8E60000}"/>
    <cellStyle name="Output 2 5 6 2 2" xfId="59478" xr:uid="{00000000-0005-0000-0000-0000C9E60000}"/>
    <cellStyle name="Output 2 5 6 2 2 2" xfId="59479" xr:uid="{00000000-0005-0000-0000-0000CAE60000}"/>
    <cellStyle name="Output 2 5 6 2 2 3" xfId="59480" xr:uid="{00000000-0005-0000-0000-0000CBE60000}"/>
    <cellStyle name="Output 2 5 6 2 2 4" xfId="59481" xr:uid="{00000000-0005-0000-0000-0000CCE60000}"/>
    <cellStyle name="Output 2 5 6 2 2 5" xfId="59482" xr:uid="{00000000-0005-0000-0000-0000CDE60000}"/>
    <cellStyle name="Output 2 5 6 2 3" xfId="59483" xr:uid="{00000000-0005-0000-0000-0000CEE60000}"/>
    <cellStyle name="Output 2 5 6 2 3 2" xfId="59484" xr:uid="{00000000-0005-0000-0000-0000CFE60000}"/>
    <cellStyle name="Output 2 5 6 2 3 3" xfId="59485" xr:uid="{00000000-0005-0000-0000-0000D0E60000}"/>
    <cellStyle name="Output 2 5 6 2 3 4" xfId="59486" xr:uid="{00000000-0005-0000-0000-0000D1E60000}"/>
    <cellStyle name="Output 2 5 6 2 3 5" xfId="59487" xr:uid="{00000000-0005-0000-0000-0000D2E60000}"/>
    <cellStyle name="Output 2 5 6 2 4" xfId="59488" xr:uid="{00000000-0005-0000-0000-0000D3E60000}"/>
    <cellStyle name="Output 2 5 6 2 5" xfId="59489" xr:uid="{00000000-0005-0000-0000-0000D4E60000}"/>
    <cellStyle name="Output 2 5 6 2 6" xfId="59490" xr:uid="{00000000-0005-0000-0000-0000D5E60000}"/>
    <cellStyle name="Output 2 5 6 2 7" xfId="59491" xr:uid="{00000000-0005-0000-0000-0000D6E60000}"/>
    <cellStyle name="Output 2 5 6 3" xfId="59492" xr:uid="{00000000-0005-0000-0000-0000D7E60000}"/>
    <cellStyle name="Output 2 5 6 3 2" xfId="59493" xr:uid="{00000000-0005-0000-0000-0000D8E60000}"/>
    <cellStyle name="Output 2 5 6 3 3" xfId="59494" xr:uid="{00000000-0005-0000-0000-0000D9E60000}"/>
    <cellStyle name="Output 2 5 6 3 4" xfId="59495" xr:uid="{00000000-0005-0000-0000-0000DAE60000}"/>
    <cellStyle name="Output 2 5 6 3 5" xfId="59496" xr:uid="{00000000-0005-0000-0000-0000DBE60000}"/>
    <cellStyle name="Output 2 5 6 4" xfId="59497" xr:uid="{00000000-0005-0000-0000-0000DCE60000}"/>
    <cellStyle name="Output 2 5 6 4 2" xfId="59498" xr:uid="{00000000-0005-0000-0000-0000DDE60000}"/>
    <cellStyle name="Output 2 5 6 4 3" xfId="59499" xr:uid="{00000000-0005-0000-0000-0000DEE60000}"/>
    <cellStyle name="Output 2 5 6 4 4" xfId="59500" xr:uid="{00000000-0005-0000-0000-0000DFE60000}"/>
    <cellStyle name="Output 2 5 6 4 5" xfId="59501" xr:uid="{00000000-0005-0000-0000-0000E0E60000}"/>
    <cellStyle name="Output 2 5 6 5" xfId="59502" xr:uid="{00000000-0005-0000-0000-0000E1E60000}"/>
    <cellStyle name="Output 2 5 6 6" xfId="59503" xr:uid="{00000000-0005-0000-0000-0000E2E60000}"/>
    <cellStyle name="Output 2 5 6 7" xfId="59504" xr:uid="{00000000-0005-0000-0000-0000E3E60000}"/>
    <cellStyle name="Output 2 5 6 8" xfId="59505" xr:uid="{00000000-0005-0000-0000-0000E4E60000}"/>
    <cellStyle name="Output 2 5 7" xfId="59506" xr:uid="{00000000-0005-0000-0000-0000E5E60000}"/>
    <cellStyle name="Output 2 5 7 2" xfId="59507" xr:uid="{00000000-0005-0000-0000-0000E6E60000}"/>
    <cellStyle name="Output 2 5 7 2 2" xfId="59508" xr:uid="{00000000-0005-0000-0000-0000E7E60000}"/>
    <cellStyle name="Output 2 5 7 2 2 2" xfId="59509" xr:uid="{00000000-0005-0000-0000-0000E8E60000}"/>
    <cellStyle name="Output 2 5 7 2 2 3" xfId="59510" xr:uid="{00000000-0005-0000-0000-0000E9E60000}"/>
    <cellStyle name="Output 2 5 7 2 2 4" xfId="59511" xr:uid="{00000000-0005-0000-0000-0000EAE60000}"/>
    <cellStyle name="Output 2 5 7 2 2 5" xfId="59512" xr:uid="{00000000-0005-0000-0000-0000EBE60000}"/>
    <cellStyle name="Output 2 5 7 2 3" xfId="59513" xr:uid="{00000000-0005-0000-0000-0000ECE60000}"/>
    <cellStyle name="Output 2 5 7 2 3 2" xfId="59514" xr:uid="{00000000-0005-0000-0000-0000EDE60000}"/>
    <cellStyle name="Output 2 5 7 2 3 3" xfId="59515" xr:uid="{00000000-0005-0000-0000-0000EEE60000}"/>
    <cellStyle name="Output 2 5 7 2 3 4" xfId="59516" xr:uid="{00000000-0005-0000-0000-0000EFE60000}"/>
    <cellStyle name="Output 2 5 7 2 3 5" xfId="59517" xr:uid="{00000000-0005-0000-0000-0000F0E60000}"/>
    <cellStyle name="Output 2 5 7 2 4" xfId="59518" xr:uid="{00000000-0005-0000-0000-0000F1E60000}"/>
    <cellStyle name="Output 2 5 7 2 5" xfId="59519" xr:uid="{00000000-0005-0000-0000-0000F2E60000}"/>
    <cellStyle name="Output 2 5 7 2 6" xfId="59520" xr:uid="{00000000-0005-0000-0000-0000F3E60000}"/>
    <cellStyle name="Output 2 5 7 2 7" xfId="59521" xr:uid="{00000000-0005-0000-0000-0000F4E60000}"/>
    <cellStyle name="Output 2 5 7 3" xfId="59522" xr:uid="{00000000-0005-0000-0000-0000F5E60000}"/>
    <cellStyle name="Output 2 5 7 3 2" xfId="59523" xr:uid="{00000000-0005-0000-0000-0000F6E60000}"/>
    <cellStyle name="Output 2 5 7 3 3" xfId="59524" xr:uid="{00000000-0005-0000-0000-0000F7E60000}"/>
    <cellStyle name="Output 2 5 7 3 4" xfId="59525" xr:uid="{00000000-0005-0000-0000-0000F8E60000}"/>
    <cellStyle name="Output 2 5 7 3 5" xfId="59526" xr:uid="{00000000-0005-0000-0000-0000F9E60000}"/>
    <cellStyle name="Output 2 5 7 4" xfId="59527" xr:uid="{00000000-0005-0000-0000-0000FAE60000}"/>
    <cellStyle name="Output 2 5 7 4 2" xfId="59528" xr:uid="{00000000-0005-0000-0000-0000FBE60000}"/>
    <cellStyle name="Output 2 5 7 4 3" xfId="59529" xr:uid="{00000000-0005-0000-0000-0000FCE60000}"/>
    <cellStyle name="Output 2 5 7 4 4" xfId="59530" xr:uid="{00000000-0005-0000-0000-0000FDE60000}"/>
    <cellStyle name="Output 2 5 7 4 5" xfId="59531" xr:uid="{00000000-0005-0000-0000-0000FEE60000}"/>
    <cellStyle name="Output 2 5 7 5" xfId="59532" xr:uid="{00000000-0005-0000-0000-0000FFE60000}"/>
    <cellStyle name="Output 2 5 7 6" xfId="59533" xr:uid="{00000000-0005-0000-0000-000000E70000}"/>
    <cellStyle name="Output 2 5 7 7" xfId="59534" xr:uid="{00000000-0005-0000-0000-000001E70000}"/>
    <cellStyle name="Output 2 5 7 8" xfId="59535" xr:uid="{00000000-0005-0000-0000-000002E70000}"/>
    <cellStyle name="Output 2 5 8" xfId="59536" xr:uid="{00000000-0005-0000-0000-000003E70000}"/>
    <cellStyle name="Output 2 5 8 2" xfId="59537" xr:uid="{00000000-0005-0000-0000-000004E70000}"/>
    <cellStyle name="Output 2 5 8 2 2" xfId="59538" xr:uid="{00000000-0005-0000-0000-000005E70000}"/>
    <cellStyle name="Output 2 5 8 2 2 2" xfId="59539" xr:uid="{00000000-0005-0000-0000-000006E70000}"/>
    <cellStyle name="Output 2 5 8 2 2 3" xfId="59540" xr:uid="{00000000-0005-0000-0000-000007E70000}"/>
    <cellStyle name="Output 2 5 8 2 2 4" xfId="59541" xr:uid="{00000000-0005-0000-0000-000008E70000}"/>
    <cellStyle name="Output 2 5 8 2 2 5" xfId="59542" xr:uid="{00000000-0005-0000-0000-000009E70000}"/>
    <cellStyle name="Output 2 5 8 2 3" xfId="59543" xr:uid="{00000000-0005-0000-0000-00000AE70000}"/>
    <cellStyle name="Output 2 5 8 2 3 2" xfId="59544" xr:uid="{00000000-0005-0000-0000-00000BE70000}"/>
    <cellStyle name="Output 2 5 8 2 3 3" xfId="59545" xr:uid="{00000000-0005-0000-0000-00000CE70000}"/>
    <cellStyle name="Output 2 5 8 2 3 4" xfId="59546" xr:uid="{00000000-0005-0000-0000-00000DE70000}"/>
    <cellStyle name="Output 2 5 8 2 3 5" xfId="59547" xr:uid="{00000000-0005-0000-0000-00000EE70000}"/>
    <cellStyle name="Output 2 5 8 2 4" xfId="59548" xr:uid="{00000000-0005-0000-0000-00000FE70000}"/>
    <cellStyle name="Output 2 5 8 2 5" xfId="59549" xr:uid="{00000000-0005-0000-0000-000010E70000}"/>
    <cellStyle name="Output 2 5 8 2 6" xfId="59550" xr:uid="{00000000-0005-0000-0000-000011E70000}"/>
    <cellStyle name="Output 2 5 8 2 7" xfId="59551" xr:uid="{00000000-0005-0000-0000-000012E70000}"/>
    <cellStyle name="Output 2 5 8 3" xfId="59552" xr:uid="{00000000-0005-0000-0000-000013E70000}"/>
    <cellStyle name="Output 2 5 8 3 2" xfId="59553" xr:uid="{00000000-0005-0000-0000-000014E70000}"/>
    <cellStyle name="Output 2 5 8 3 3" xfId="59554" xr:uid="{00000000-0005-0000-0000-000015E70000}"/>
    <cellStyle name="Output 2 5 8 3 4" xfId="59555" xr:uid="{00000000-0005-0000-0000-000016E70000}"/>
    <cellStyle name="Output 2 5 8 3 5" xfId="59556" xr:uid="{00000000-0005-0000-0000-000017E70000}"/>
    <cellStyle name="Output 2 5 8 4" xfId="59557" xr:uid="{00000000-0005-0000-0000-000018E70000}"/>
    <cellStyle name="Output 2 5 8 4 2" xfId="59558" xr:uid="{00000000-0005-0000-0000-000019E70000}"/>
    <cellStyle name="Output 2 5 8 4 3" xfId="59559" xr:uid="{00000000-0005-0000-0000-00001AE70000}"/>
    <cellStyle name="Output 2 5 8 4 4" xfId="59560" xr:uid="{00000000-0005-0000-0000-00001BE70000}"/>
    <cellStyle name="Output 2 5 8 4 5" xfId="59561" xr:uid="{00000000-0005-0000-0000-00001CE70000}"/>
    <cellStyle name="Output 2 5 8 5" xfId="59562" xr:uid="{00000000-0005-0000-0000-00001DE70000}"/>
    <cellStyle name="Output 2 5 8 6" xfId="59563" xr:uid="{00000000-0005-0000-0000-00001EE70000}"/>
    <cellStyle name="Output 2 5 8 7" xfId="59564" xr:uid="{00000000-0005-0000-0000-00001FE70000}"/>
    <cellStyle name="Output 2 5 8 8" xfId="59565" xr:uid="{00000000-0005-0000-0000-000020E70000}"/>
    <cellStyle name="Output 2 5 9" xfId="59566" xr:uid="{00000000-0005-0000-0000-000021E70000}"/>
    <cellStyle name="Output 2 5 9 2" xfId="59567" xr:uid="{00000000-0005-0000-0000-000022E70000}"/>
    <cellStyle name="Output 2 5 9 2 2" xfId="59568" xr:uid="{00000000-0005-0000-0000-000023E70000}"/>
    <cellStyle name="Output 2 5 9 2 2 2" xfId="59569" xr:uid="{00000000-0005-0000-0000-000024E70000}"/>
    <cellStyle name="Output 2 5 9 2 2 3" xfId="59570" xr:uid="{00000000-0005-0000-0000-000025E70000}"/>
    <cellStyle name="Output 2 5 9 2 2 4" xfId="59571" xr:uid="{00000000-0005-0000-0000-000026E70000}"/>
    <cellStyle name="Output 2 5 9 2 2 5" xfId="59572" xr:uid="{00000000-0005-0000-0000-000027E70000}"/>
    <cellStyle name="Output 2 5 9 2 3" xfId="59573" xr:uid="{00000000-0005-0000-0000-000028E70000}"/>
    <cellStyle name="Output 2 5 9 2 3 2" xfId="59574" xr:uid="{00000000-0005-0000-0000-000029E70000}"/>
    <cellStyle name="Output 2 5 9 2 3 3" xfId="59575" xr:uid="{00000000-0005-0000-0000-00002AE70000}"/>
    <cellStyle name="Output 2 5 9 2 3 4" xfId="59576" xr:uid="{00000000-0005-0000-0000-00002BE70000}"/>
    <cellStyle name="Output 2 5 9 2 3 5" xfId="59577" xr:uid="{00000000-0005-0000-0000-00002CE70000}"/>
    <cellStyle name="Output 2 5 9 2 4" xfId="59578" xr:uid="{00000000-0005-0000-0000-00002DE70000}"/>
    <cellStyle name="Output 2 5 9 2 5" xfId="59579" xr:uid="{00000000-0005-0000-0000-00002EE70000}"/>
    <cellStyle name="Output 2 5 9 2 6" xfId="59580" xr:uid="{00000000-0005-0000-0000-00002FE70000}"/>
    <cellStyle name="Output 2 5 9 2 7" xfId="59581" xr:uid="{00000000-0005-0000-0000-000030E70000}"/>
    <cellStyle name="Output 2 5 9 3" xfId="59582" xr:uid="{00000000-0005-0000-0000-000031E70000}"/>
    <cellStyle name="Output 2 5 9 3 2" xfId="59583" xr:uid="{00000000-0005-0000-0000-000032E70000}"/>
    <cellStyle name="Output 2 5 9 3 3" xfId="59584" xr:uid="{00000000-0005-0000-0000-000033E70000}"/>
    <cellStyle name="Output 2 5 9 3 4" xfId="59585" xr:uid="{00000000-0005-0000-0000-000034E70000}"/>
    <cellStyle name="Output 2 5 9 3 5" xfId="59586" xr:uid="{00000000-0005-0000-0000-000035E70000}"/>
    <cellStyle name="Output 2 5 9 4" xfId="59587" xr:uid="{00000000-0005-0000-0000-000036E70000}"/>
    <cellStyle name="Output 2 5 9 4 2" xfId="59588" xr:uid="{00000000-0005-0000-0000-000037E70000}"/>
    <cellStyle name="Output 2 5 9 4 3" xfId="59589" xr:uid="{00000000-0005-0000-0000-000038E70000}"/>
    <cellStyle name="Output 2 5 9 4 4" xfId="59590" xr:uid="{00000000-0005-0000-0000-000039E70000}"/>
    <cellStyle name="Output 2 5 9 4 5" xfId="59591" xr:uid="{00000000-0005-0000-0000-00003AE70000}"/>
    <cellStyle name="Output 2 5 9 5" xfId="59592" xr:uid="{00000000-0005-0000-0000-00003BE70000}"/>
    <cellStyle name="Output 2 5 9 6" xfId="59593" xr:uid="{00000000-0005-0000-0000-00003CE70000}"/>
    <cellStyle name="Output 2 5 9 7" xfId="59594" xr:uid="{00000000-0005-0000-0000-00003DE70000}"/>
    <cellStyle name="Output 2 5 9 8" xfId="59595" xr:uid="{00000000-0005-0000-0000-00003EE70000}"/>
    <cellStyle name="Output 2 6" xfId="1876" xr:uid="{00000000-0005-0000-0000-00003FE70000}"/>
    <cellStyle name="Output 2 6 2" xfId="1877" xr:uid="{00000000-0005-0000-0000-000040E70000}"/>
    <cellStyle name="Output 2 6 2 2" xfId="59596" xr:uid="{00000000-0005-0000-0000-000041E70000}"/>
    <cellStyle name="Output 2 6 3" xfId="59597" xr:uid="{00000000-0005-0000-0000-000042E70000}"/>
    <cellStyle name="Output 2 6 4" xfId="59598" xr:uid="{00000000-0005-0000-0000-000043E70000}"/>
    <cellStyle name="Output 2 6 5" xfId="59599" xr:uid="{00000000-0005-0000-0000-000044E70000}"/>
    <cellStyle name="Output 2 7" xfId="1878" xr:uid="{00000000-0005-0000-0000-000045E70000}"/>
    <cellStyle name="Output 2 7 2" xfId="1879" xr:uid="{00000000-0005-0000-0000-000046E70000}"/>
    <cellStyle name="Output 2 7 2 2" xfId="59600" xr:uid="{00000000-0005-0000-0000-000047E70000}"/>
    <cellStyle name="Output 2 7 3" xfId="59601" xr:uid="{00000000-0005-0000-0000-000048E70000}"/>
    <cellStyle name="Output 2 7 4" xfId="59602" xr:uid="{00000000-0005-0000-0000-000049E70000}"/>
    <cellStyle name="Output 2 7 5" xfId="59603" xr:uid="{00000000-0005-0000-0000-00004AE70000}"/>
    <cellStyle name="Output 2 8" xfId="1880" xr:uid="{00000000-0005-0000-0000-00004BE70000}"/>
    <cellStyle name="Output 2 8 2" xfId="59604" xr:uid="{00000000-0005-0000-0000-00004CE70000}"/>
    <cellStyle name="Output 2 9" xfId="59605" xr:uid="{00000000-0005-0000-0000-00004DE70000}"/>
    <cellStyle name="Output 2_T-straight with PEDs adjustor" xfId="59606" xr:uid="{00000000-0005-0000-0000-00004EE70000}"/>
    <cellStyle name="Output 3" xfId="1881" xr:uid="{00000000-0005-0000-0000-00004FE70000}"/>
    <cellStyle name="Output 3 2" xfId="1882" xr:uid="{00000000-0005-0000-0000-000050E70000}"/>
    <cellStyle name="Output 3 2 2" xfId="1883" xr:uid="{00000000-0005-0000-0000-000051E70000}"/>
    <cellStyle name="Output 3 2 2 10" xfId="59607" xr:uid="{00000000-0005-0000-0000-000052E70000}"/>
    <cellStyle name="Output 3 2 2 10 2" xfId="59608" xr:uid="{00000000-0005-0000-0000-000053E70000}"/>
    <cellStyle name="Output 3 2 2 10 2 2" xfId="59609" xr:uid="{00000000-0005-0000-0000-000054E70000}"/>
    <cellStyle name="Output 3 2 2 10 2 2 2" xfId="59610" xr:uid="{00000000-0005-0000-0000-000055E70000}"/>
    <cellStyle name="Output 3 2 2 10 2 2 3" xfId="59611" xr:uid="{00000000-0005-0000-0000-000056E70000}"/>
    <cellStyle name="Output 3 2 2 10 2 2 4" xfId="59612" xr:uid="{00000000-0005-0000-0000-000057E70000}"/>
    <cellStyle name="Output 3 2 2 10 2 2 5" xfId="59613" xr:uid="{00000000-0005-0000-0000-000058E70000}"/>
    <cellStyle name="Output 3 2 2 10 2 3" xfId="59614" xr:uid="{00000000-0005-0000-0000-000059E70000}"/>
    <cellStyle name="Output 3 2 2 10 2 3 2" xfId="59615" xr:uid="{00000000-0005-0000-0000-00005AE70000}"/>
    <cellStyle name="Output 3 2 2 10 2 3 3" xfId="59616" xr:uid="{00000000-0005-0000-0000-00005BE70000}"/>
    <cellStyle name="Output 3 2 2 10 2 3 4" xfId="59617" xr:uid="{00000000-0005-0000-0000-00005CE70000}"/>
    <cellStyle name="Output 3 2 2 10 2 3 5" xfId="59618" xr:uid="{00000000-0005-0000-0000-00005DE70000}"/>
    <cellStyle name="Output 3 2 2 10 2 4" xfId="59619" xr:uid="{00000000-0005-0000-0000-00005EE70000}"/>
    <cellStyle name="Output 3 2 2 10 2 5" xfId="59620" xr:uid="{00000000-0005-0000-0000-00005FE70000}"/>
    <cellStyle name="Output 3 2 2 10 2 6" xfId="59621" xr:uid="{00000000-0005-0000-0000-000060E70000}"/>
    <cellStyle name="Output 3 2 2 10 2 7" xfId="59622" xr:uid="{00000000-0005-0000-0000-000061E70000}"/>
    <cellStyle name="Output 3 2 2 10 3" xfId="59623" xr:uid="{00000000-0005-0000-0000-000062E70000}"/>
    <cellStyle name="Output 3 2 2 10 3 2" xfId="59624" xr:uid="{00000000-0005-0000-0000-000063E70000}"/>
    <cellStyle name="Output 3 2 2 10 3 3" xfId="59625" xr:uid="{00000000-0005-0000-0000-000064E70000}"/>
    <cellStyle name="Output 3 2 2 10 3 4" xfId="59626" xr:uid="{00000000-0005-0000-0000-000065E70000}"/>
    <cellStyle name="Output 3 2 2 10 3 5" xfId="59627" xr:uid="{00000000-0005-0000-0000-000066E70000}"/>
    <cellStyle name="Output 3 2 2 10 4" xfId="59628" xr:uid="{00000000-0005-0000-0000-000067E70000}"/>
    <cellStyle name="Output 3 2 2 10 4 2" xfId="59629" xr:uid="{00000000-0005-0000-0000-000068E70000}"/>
    <cellStyle name="Output 3 2 2 10 4 3" xfId="59630" xr:uid="{00000000-0005-0000-0000-000069E70000}"/>
    <cellStyle name="Output 3 2 2 10 4 4" xfId="59631" xr:uid="{00000000-0005-0000-0000-00006AE70000}"/>
    <cellStyle name="Output 3 2 2 10 4 5" xfId="59632" xr:uid="{00000000-0005-0000-0000-00006BE70000}"/>
    <cellStyle name="Output 3 2 2 10 5" xfId="59633" xr:uid="{00000000-0005-0000-0000-00006CE70000}"/>
    <cellStyle name="Output 3 2 2 10 6" xfId="59634" xr:uid="{00000000-0005-0000-0000-00006DE70000}"/>
    <cellStyle name="Output 3 2 2 10 7" xfId="59635" xr:uid="{00000000-0005-0000-0000-00006EE70000}"/>
    <cellStyle name="Output 3 2 2 10 8" xfId="59636" xr:uid="{00000000-0005-0000-0000-00006FE70000}"/>
    <cellStyle name="Output 3 2 2 11" xfId="59637" xr:uid="{00000000-0005-0000-0000-000070E70000}"/>
    <cellStyle name="Output 3 2 2 11 2" xfId="59638" xr:uid="{00000000-0005-0000-0000-000071E70000}"/>
    <cellStyle name="Output 3 2 2 11 2 2" xfId="59639" xr:uid="{00000000-0005-0000-0000-000072E70000}"/>
    <cellStyle name="Output 3 2 2 11 2 2 2" xfId="59640" xr:uid="{00000000-0005-0000-0000-000073E70000}"/>
    <cellStyle name="Output 3 2 2 11 2 2 3" xfId="59641" xr:uid="{00000000-0005-0000-0000-000074E70000}"/>
    <cellStyle name="Output 3 2 2 11 2 2 4" xfId="59642" xr:uid="{00000000-0005-0000-0000-000075E70000}"/>
    <cellStyle name="Output 3 2 2 11 2 2 5" xfId="59643" xr:uid="{00000000-0005-0000-0000-000076E70000}"/>
    <cellStyle name="Output 3 2 2 11 2 3" xfId="59644" xr:uid="{00000000-0005-0000-0000-000077E70000}"/>
    <cellStyle name="Output 3 2 2 11 2 3 2" xfId="59645" xr:uid="{00000000-0005-0000-0000-000078E70000}"/>
    <cellStyle name="Output 3 2 2 11 2 3 3" xfId="59646" xr:uid="{00000000-0005-0000-0000-000079E70000}"/>
    <cellStyle name="Output 3 2 2 11 2 3 4" xfId="59647" xr:uid="{00000000-0005-0000-0000-00007AE70000}"/>
    <cellStyle name="Output 3 2 2 11 2 3 5" xfId="59648" xr:uid="{00000000-0005-0000-0000-00007BE70000}"/>
    <cellStyle name="Output 3 2 2 11 2 4" xfId="59649" xr:uid="{00000000-0005-0000-0000-00007CE70000}"/>
    <cellStyle name="Output 3 2 2 11 2 5" xfId="59650" xr:uid="{00000000-0005-0000-0000-00007DE70000}"/>
    <cellStyle name="Output 3 2 2 11 2 6" xfId="59651" xr:uid="{00000000-0005-0000-0000-00007EE70000}"/>
    <cellStyle name="Output 3 2 2 11 2 7" xfId="59652" xr:uid="{00000000-0005-0000-0000-00007FE70000}"/>
    <cellStyle name="Output 3 2 2 11 3" xfId="59653" xr:uid="{00000000-0005-0000-0000-000080E70000}"/>
    <cellStyle name="Output 3 2 2 11 3 2" xfId="59654" xr:uid="{00000000-0005-0000-0000-000081E70000}"/>
    <cellStyle name="Output 3 2 2 11 3 3" xfId="59655" xr:uid="{00000000-0005-0000-0000-000082E70000}"/>
    <cellStyle name="Output 3 2 2 11 3 4" xfId="59656" xr:uid="{00000000-0005-0000-0000-000083E70000}"/>
    <cellStyle name="Output 3 2 2 11 3 5" xfId="59657" xr:uid="{00000000-0005-0000-0000-000084E70000}"/>
    <cellStyle name="Output 3 2 2 11 4" xfId="59658" xr:uid="{00000000-0005-0000-0000-000085E70000}"/>
    <cellStyle name="Output 3 2 2 11 4 2" xfId="59659" xr:uid="{00000000-0005-0000-0000-000086E70000}"/>
    <cellStyle name="Output 3 2 2 11 4 3" xfId="59660" xr:uid="{00000000-0005-0000-0000-000087E70000}"/>
    <cellStyle name="Output 3 2 2 11 4 4" xfId="59661" xr:uid="{00000000-0005-0000-0000-000088E70000}"/>
    <cellStyle name="Output 3 2 2 11 4 5" xfId="59662" xr:uid="{00000000-0005-0000-0000-000089E70000}"/>
    <cellStyle name="Output 3 2 2 11 5" xfId="59663" xr:uid="{00000000-0005-0000-0000-00008AE70000}"/>
    <cellStyle name="Output 3 2 2 11 6" xfId="59664" xr:uid="{00000000-0005-0000-0000-00008BE70000}"/>
    <cellStyle name="Output 3 2 2 11 7" xfId="59665" xr:uid="{00000000-0005-0000-0000-00008CE70000}"/>
    <cellStyle name="Output 3 2 2 11 8" xfId="59666" xr:uid="{00000000-0005-0000-0000-00008DE70000}"/>
    <cellStyle name="Output 3 2 2 12" xfId="59667" xr:uid="{00000000-0005-0000-0000-00008EE70000}"/>
    <cellStyle name="Output 3 2 2 12 2" xfId="59668" xr:uid="{00000000-0005-0000-0000-00008FE70000}"/>
    <cellStyle name="Output 3 2 2 12 2 2" xfId="59669" xr:uid="{00000000-0005-0000-0000-000090E70000}"/>
    <cellStyle name="Output 3 2 2 12 2 2 2" xfId="59670" xr:uid="{00000000-0005-0000-0000-000091E70000}"/>
    <cellStyle name="Output 3 2 2 12 2 2 3" xfId="59671" xr:uid="{00000000-0005-0000-0000-000092E70000}"/>
    <cellStyle name="Output 3 2 2 12 2 2 4" xfId="59672" xr:uid="{00000000-0005-0000-0000-000093E70000}"/>
    <cellStyle name="Output 3 2 2 12 2 2 5" xfId="59673" xr:uid="{00000000-0005-0000-0000-000094E70000}"/>
    <cellStyle name="Output 3 2 2 12 2 3" xfId="59674" xr:uid="{00000000-0005-0000-0000-000095E70000}"/>
    <cellStyle name="Output 3 2 2 12 2 3 2" xfId="59675" xr:uid="{00000000-0005-0000-0000-000096E70000}"/>
    <cellStyle name="Output 3 2 2 12 2 3 3" xfId="59676" xr:uid="{00000000-0005-0000-0000-000097E70000}"/>
    <cellStyle name="Output 3 2 2 12 2 3 4" xfId="59677" xr:uid="{00000000-0005-0000-0000-000098E70000}"/>
    <cellStyle name="Output 3 2 2 12 2 3 5" xfId="59678" xr:uid="{00000000-0005-0000-0000-000099E70000}"/>
    <cellStyle name="Output 3 2 2 12 2 4" xfId="59679" xr:uid="{00000000-0005-0000-0000-00009AE70000}"/>
    <cellStyle name="Output 3 2 2 12 2 5" xfId="59680" xr:uid="{00000000-0005-0000-0000-00009BE70000}"/>
    <cellStyle name="Output 3 2 2 12 2 6" xfId="59681" xr:uid="{00000000-0005-0000-0000-00009CE70000}"/>
    <cellStyle name="Output 3 2 2 12 2 7" xfId="59682" xr:uid="{00000000-0005-0000-0000-00009DE70000}"/>
    <cellStyle name="Output 3 2 2 12 3" xfId="59683" xr:uid="{00000000-0005-0000-0000-00009EE70000}"/>
    <cellStyle name="Output 3 2 2 12 3 2" xfId="59684" xr:uid="{00000000-0005-0000-0000-00009FE70000}"/>
    <cellStyle name="Output 3 2 2 12 3 3" xfId="59685" xr:uid="{00000000-0005-0000-0000-0000A0E70000}"/>
    <cellStyle name="Output 3 2 2 12 3 4" xfId="59686" xr:uid="{00000000-0005-0000-0000-0000A1E70000}"/>
    <cellStyle name="Output 3 2 2 12 3 5" xfId="59687" xr:uid="{00000000-0005-0000-0000-0000A2E70000}"/>
    <cellStyle name="Output 3 2 2 12 4" xfId="59688" xr:uid="{00000000-0005-0000-0000-0000A3E70000}"/>
    <cellStyle name="Output 3 2 2 12 4 2" xfId="59689" xr:uid="{00000000-0005-0000-0000-0000A4E70000}"/>
    <cellStyle name="Output 3 2 2 12 4 3" xfId="59690" xr:uid="{00000000-0005-0000-0000-0000A5E70000}"/>
    <cellStyle name="Output 3 2 2 12 4 4" xfId="59691" xr:uid="{00000000-0005-0000-0000-0000A6E70000}"/>
    <cellStyle name="Output 3 2 2 12 4 5" xfId="59692" xr:uid="{00000000-0005-0000-0000-0000A7E70000}"/>
    <cellStyle name="Output 3 2 2 12 5" xfId="59693" xr:uid="{00000000-0005-0000-0000-0000A8E70000}"/>
    <cellStyle name="Output 3 2 2 12 6" xfId="59694" xr:uid="{00000000-0005-0000-0000-0000A9E70000}"/>
    <cellStyle name="Output 3 2 2 12 7" xfId="59695" xr:uid="{00000000-0005-0000-0000-0000AAE70000}"/>
    <cellStyle name="Output 3 2 2 12 8" xfId="59696" xr:uid="{00000000-0005-0000-0000-0000ABE70000}"/>
    <cellStyle name="Output 3 2 2 13" xfId="59697" xr:uid="{00000000-0005-0000-0000-0000ACE70000}"/>
    <cellStyle name="Output 3 2 2 13 2" xfId="59698" xr:uid="{00000000-0005-0000-0000-0000ADE70000}"/>
    <cellStyle name="Output 3 2 2 13 2 2" xfId="59699" xr:uid="{00000000-0005-0000-0000-0000AEE70000}"/>
    <cellStyle name="Output 3 2 2 13 2 2 2" xfId="59700" xr:uid="{00000000-0005-0000-0000-0000AFE70000}"/>
    <cellStyle name="Output 3 2 2 13 2 2 3" xfId="59701" xr:uid="{00000000-0005-0000-0000-0000B0E70000}"/>
    <cellStyle name="Output 3 2 2 13 2 2 4" xfId="59702" xr:uid="{00000000-0005-0000-0000-0000B1E70000}"/>
    <cellStyle name="Output 3 2 2 13 2 2 5" xfId="59703" xr:uid="{00000000-0005-0000-0000-0000B2E70000}"/>
    <cellStyle name="Output 3 2 2 13 2 3" xfId="59704" xr:uid="{00000000-0005-0000-0000-0000B3E70000}"/>
    <cellStyle name="Output 3 2 2 13 2 3 2" xfId="59705" xr:uid="{00000000-0005-0000-0000-0000B4E70000}"/>
    <cellStyle name="Output 3 2 2 13 2 3 3" xfId="59706" xr:uid="{00000000-0005-0000-0000-0000B5E70000}"/>
    <cellStyle name="Output 3 2 2 13 2 3 4" xfId="59707" xr:uid="{00000000-0005-0000-0000-0000B6E70000}"/>
    <cellStyle name="Output 3 2 2 13 2 3 5" xfId="59708" xr:uid="{00000000-0005-0000-0000-0000B7E70000}"/>
    <cellStyle name="Output 3 2 2 13 2 4" xfId="59709" xr:uid="{00000000-0005-0000-0000-0000B8E70000}"/>
    <cellStyle name="Output 3 2 2 13 2 5" xfId="59710" xr:uid="{00000000-0005-0000-0000-0000B9E70000}"/>
    <cellStyle name="Output 3 2 2 13 2 6" xfId="59711" xr:uid="{00000000-0005-0000-0000-0000BAE70000}"/>
    <cellStyle name="Output 3 2 2 13 2 7" xfId="59712" xr:uid="{00000000-0005-0000-0000-0000BBE70000}"/>
    <cellStyle name="Output 3 2 2 13 3" xfId="59713" xr:uid="{00000000-0005-0000-0000-0000BCE70000}"/>
    <cellStyle name="Output 3 2 2 13 3 2" xfId="59714" xr:uid="{00000000-0005-0000-0000-0000BDE70000}"/>
    <cellStyle name="Output 3 2 2 13 3 3" xfId="59715" xr:uid="{00000000-0005-0000-0000-0000BEE70000}"/>
    <cellStyle name="Output 3 2 2 13 3 4" xfId="59716" xr:uid="{00000000-0005-0000-0000-0000BFE70000}"/>
    <cellStyle name="Output 3 2 2 13 3 5" xfId="59717" xr:uid="{00000000-0005-0000-0000-0000C0E70000}"/>
    <cellStyle name="Output 3 2 2 13 4" xfId="59718" xr:uid="{00000000-0005-0000-0000-0000C1E70000}"/>
    <cellStyle name="Output 3 2 2 13 4 2" xfId="59719" xr:uid="{00000000-0005-0000-0000-0000C2E70000}"/>
    <cellStyle name="Output 3 2 2 13 4 3" xfId="59720" xr:uid="{00000000-0005-0000-0000-0000C3E70000}"/>
    <cellStyle name="Output 3 2 2 13 4 4" xfId="59721" xr:uid="{00000000-0005-0000-0000-0000C4E70000}"/>
    <cellStyle name="Output 3 2 2 13 4 5" xfId="59722" xr:uid="{00000000-0005-0000-0000-0000C5E70000}"/>
    <cellStyle name="Output 3 2 2 13 5" xfId="59723" xr:uid="{00000000-0005-0000-0000-0000C6E70000}"/>
    <cellStyle name="Output 3 2 2 13 6" xfId="59724" xr:uid="{00000000-0005-0000-0000-0000C7E70000}"/>
    <cellStyle name="Output 3 2 2 13 7" xfId="59725" xr:uid="{00000000-0005-0000-0000-0000C8E70000}"/>
    <cellStyle name="Output 3 2 2 13 8" xfId="59726" xr:uid="{00000000-0005-0000-0000-0000C9E70000}"/>
    <cellStyle name="Output 3 2 2 14" xfId="59727" xr:uid="{00000000-0005-0000-0000-0000CAE70000}"/>
    <cellStyle name="Output 3 2 2 14 2" xfId="59728" xr:uid="{00000000-0005-0000-0000-0000CBE70000}"/>
    <cellStyle name="Output 3 2 2 14 2 2" xfId="59729" xr:uid="{00000000-0005-0000-0000-0000CCE70000}"/>
    <cellStyle name="Output 3 2 2 14 2 2 2" xfId="59730" xr:uid="{00000000-0005-0000-0000-0000CDE70000}"/>
    <cellStyle name="Output 3 2 2 14 2 2 3" xfId="59731" xr:uid="{00000000-0005-0000-0000-0000CEE70000}"/>
    <cellStyle name="Output 3 2 2 14 2 2 4" xfId="59732" xr:uid="{00000000-0005-0000-0000-0000CFE70000}"/>
    <cellStyle name="Output 3 2 2 14 2 2 5" xfId="59733" xr:uid="{00000000-0005-0000-0000-0000D0E70000}"/>
    <cellStyle name="Output 3 2 2 14 2 3" xfId="59734" xr:uid="{00000000-0005-0000-0000-0000D1E70000}"/>
    <cellStyle name="Output 3 2 2 14 2 3 2" xfId="59735" xr:uid="{00000000-0005-0000-0000-0000D2E70000}"/>
    <cellStyle name="Output 3 2 2 14 2 3 3" xfId="59736" xr:uid="{00000000-0005-0000-0000-0000D3E70000}"/>
    <cellStyle name="Output 3 2 2 14 2 3 4" xfId="59737" xr:uid="{00000000-0005-0000-0000-0000D4E70000}"/>
    <cellStyle name="Output 3 2 2 14 2 3 5" xfId="59738" xr:uid="{00000000-0005-0000-0000-0000D5E70000}"/>
    <cellStyle name="Output 3 2 2 14 2 4" xfId="59739" xr:uid="{00000000-0005-0000-0000-0000D6E70000}"/>
    <cellStyle name="Output 3 2 2 14 2 5" xfId="59740" xr:uid="{00000000-0005-0000-0000-0000D7E70000}"/>
    <cellStyle name="Output 3 2 2 14 2 6" xfId="59741" xr:uid="{00000000-0005-0000-0000-0000D8E70000}"/>
    <cellStyle name="Output 3 2 2 14 2 7" xfId="59742" xr:uid="{00000000-0005-0000-0000-0000D9E70000}"/>
    <cellStyle name="Output 3 2 2 14 3" xfId="59743" xr:uid="{00000000-0005-0000-0000-0000DAE70000}"/>
    <cellStyle name="Output 3 2 2 14 3 2" xfId="59744" xr:uid="{00000000-0005-0000-0000-0000DBE70000}"/>
    <cellStyle name="Output 3 2 2 14 3 3" xfId="59745" xr:uid="{00000000-0005-0000-0000-0000DCE70000}"/>
    <cellStyle name="Output 3 2 2 14 3 4" xfId="59746" xr:uid="{00000000-0005-0000-0000-0000DDE70000}"/>
    <cellStyle name="Output 3 2 2 14 3 5" xfId="59747" xr:uid="{00000000-0005-0000-0000-0000DEE70000}"/>
    <cellStyle name="Output 3 2 2 14 4" xfId="59748" xr:uid="{00000000-0005-0000-0000-0000DFE70000}"/>
    <cellStyle name="Output 3 2 2 14 4 2" xfId="59749" xr:uid="{00000000-0005-0000-0000-0000E0E70000}"/>
    <cellStyle name="Output 3 2 2 14 4 3" xfId="59750" xr:uid="{00000000-0005-0000-0000-0000E1E70000}"/>
    <cellStyle name="Output 3 2 2 14 4 4" xfId="59751" xr:uid="{00000000-0005-0000-0000-0000E2E70000}"/>
    <cellStyle name="Output 3 2 2 14 4 5" xfId="59752" xr:uid="{00000000-0005-0000-0000-0000E3E70000}"/>
    <cellStyle name="Output 3 2 2 14 5" xfId="59753" xr:uid="{00000000-0005-0000-0000-0000E4E70000}"/>
    <cellStyle name="Output 3 2 2 14 6" xfId="59754" xr:uid="{00000000-0005-0000-0000-0000E5E70000}"/>
    <cellStyle name="Output 3 2 2 14 7" xfId="59755" xr:uid="{00000000-0005-0000-0000-0000E6E70000}"/>
    <cellStyle name="Output 3 2 2 14 8" xfId="59756" xr:uid="{00000000-0005-0000-0000-0000E7E70000}"/>
    <cellStyle name="Output 3 2 2 15" xfId="59757" xr:uid="{00000000-0005-0000-0000-0000E8E70000}"/>
    <cellStyle name="Output 3 2 2 15 2" xfId="59758" xr:uid="{00000000-0005-0000-0000-0000E9E70000}"/>
    <cellStyle name="Output 3 2 2 15 2 2" xfId="59759" xr:uid="{00000000-0005-0000-0000-0000EAE70000}"/>
    <cellStyle name="Output 3 2 2 15 2 3" xfId="59760" xr:uid="{00000000-0005-0000-0000-0000EBE70000}"/>
    <cellStyle name="Output 3 2 2 15 2 4" xfId="59761" xr:uid="{00000000-0005-0000-0000-0000ECE70000}"/>
    <cellStyle name="Output 3 2 2 15 2 5" xfId="59762" xr:uid="{00000000-0005-0000-0000-0000EDE70000}"/>
    <cellStyle name="Output 3 2 2 15 3" xfId="59763" xr:uid="{00000000-0005-0000-0000-0000EEE70000}"/>
    <cellStyle name="Output 3 2 2 15 3 2" xfId="59764" xr:uid="{00000000-0005-0000-0000-0000EFE70000}"/>
    <cellStyle name="Output 3 2 2 15 3 3" xfId="59765" xr:uid="{00000000-0005-0000-0000-0000F0E70000}"/>
    <cellStyle name="Output 3 2 2 15 3 4" xfId="59766" xr:uid="{00000000-0005-0000-0000-0000F1E70000}"/>
    <cellStyle name="Output 3 2 2 15 3 5" xfId="59767" xr:uid="{00000000-0005-0000-0000-0000F2E70000}"/>
    <cellStyle name="Output 3 2 2 15 4" xfId="59768" xr:uid="{00000000-0005-0000-0000-0000F3E70000}"/>
    <cellStyle name="Output 3 2 2 15 5" xfId="59769" xr:uid="{00000000-0005-0000-0000-0000F4E70000}"/>
    <cellStyle name="Output 3 2 2 15 6" xfId="59770" xr:uid="{00000000-0005-0000-0000-0000F5E70000}"/>
    <cellStyle name="Output 3 2 2 15 7" xfId="59771" xr:uid="{00000000-0005-0000-0000-0000F6E70000}"/>
    <cellStyle name="Output 3 2 2 16" xfId="59772" xr:uid="{00000000-0005-0000-0000-0000F7E70000}"/>
    <cellStyle name="Output 3 2 2 16 2" xfId="59773" xr:uid="{00000000-0005-0000-0000-0000F8E70000}"/>
    <cellStyle name="Output 3 2 2 16 3" xfId="59774" xr:uid="{00000000-0005-0000-0000-0000F9E70000}"/>
    <cellStyle name="Output 3 2 2 16 4" xfId="59775" xr:uid="{00000000-0005-0000-0000-0000FAE70000}"/>
    <cellStyle name="Output 3 2 2 16 5" xfId="59776" xr:uid="{00000000-0005-0000-0000-0000FBE70000}"/>
    <cellStyle name="Output 3 2 2 17" xfId="59777" xr:uid="{00000000-0005-0000-0000-0000FCE70000}"/>
    <cellStyle name="Output 3 2 2 17 2" xfId="59778" xr:uid="{00000000-0005-0000-0000-0000FDE70000}"/>
    <cellStyle name="Output 3 2 2 17 3" xfId="59779" xr:uid="{00000000-0005-0000-0000-0000FEE70000}"/>
    <cellStyle name="Output 3 2 2 17 4" xfId="59780" xr:uid="{00000000-0005-0000-0000-0000FFE70000}"/>
    <cellStyle name="Output 3 2 2 17 5" xfId="59781" xr:uid="{00000000-0005-0000-0000-000000E80000}"/>
    <cellStyle name="Output 3 2 2 18" xfId="59782" xr:uid="{00000000-0005-0000-0000-000001E80000}"/>
    <cellStyle name="Output 3 2 2 18 2" xfId="59783" xr:uid="{00000000-0005-0000-0000-000002E80000}"/>
    <cellStyle name="Output 3 2 2 19" xfId="59784" xr:uid="{00000000-0005-0000-0000-000003E80000}"/>
    <cellStyle name="Output 3 2 2 2" xfId="1884" xr:uid="{00000000-0005-0000-0000-000004E80000}"/>
    <cellStyle name="Output 3 2 2 2 2" xfId="1885" xr:uid="{00000000-0005-0000-0000-000005E80000}"/>
    <cellStyle name="Output 3 2 2 2 2 2" xfId="59785" xr:uid="{00000000-0005-0000-0000-000006E80000}"/>
    <cellStyle name="Output 3 2 2 2 2 2 2" xfId="59786" xr:uid="{00000000-0005-0000-0000-000007E80000}"/>
    <cellStyle name="Output 3 2 2 2 2 2 3" xfId="59787" xr:uid="{00000000-0005-0000-0000-000008E80000}"/>
    <cellStyle name="Output 3 2 2 2 2 2 4" xfId="59788" xr:uid="{00000000-0005-0000-0000-000009E80000}"/>
    <cellStyle name="Output 3 2 2 2 2 2 5" xfId="59789" xr:uid="{00000000-0005-0000-0000-00000AE80000}"/>
    <cellStyle name="Output 3 2 2 2 2 3" xfId="59790" xr:uid="{00000000-0005-0000-0000-00000BE80000}"/>
    <cellStyle name="Output 3 2 2 2 2 3 2" xfId="59791" xr:uid="{00000000-0005-0000-0000-00000CE80000}"/>
    <cellStyle name="Output 3 2 2 2 2 3 3" xfId="59792" xr:uid="{00000000-0005-0000-0000-00000DE80000}"/>
    <cellStyle name="Output 3 2 2 2 2 3 4" xfId="59793" xr:uid="{00000000-0005-0000-0000-00000EE80000}"/>
    <cellStyle name="Output 3 2 2 2 2 3 5" xfId="59794" xr:uid="{00000000-0005-0000-0000-00000FE80000}"/>
    <cellStyle name="Output 3 2 2 2 2 4" xfId="59795" xr:uid="{00000000-0005-0000-0000-000010E80000}"/>
    <cellStyle name="Output 3 2 2 2 2 5" xfId="59796" xr:uid="{00000000-0005-0000-0000-000011E80000}"/>
    <cellStyle name="Output 3 2 2 2 2 6" xfId="59797" xr:uid="{00000000-0005-0000-0000-000012E80000}"/>
    <cellStyle name="Output 3 2 2 2 2 7" xfId="59798" xr:uid="{00000000-0005-0000-0000-000013E80000}"/>
    <cellStyle name="Output 3 2 2 2 3" xfId="59799" xr:uid="{00000000-0005-0000-0000-000014E80000}"/>
    <cellStyle name="Output 3 2 2 2 3 2" xfId="59800" xr:uid="{00000000-0005-0000-0000-000015E80000}"/>
    <cellStyle name="Output 3 2 2 2 3 3" xfId="59801" xr:uid="{00000000-0005-0000-0000-000016E80000}"/>
    <cellStyle name="Output 3 2 2 2 3 4" xfId="59802" xr:uid="{00000000-0005-0000-0000-000017E80000}"/>
    <cellStyle name="Output 3 2 2 2 3 5" xfId="59803" xr:uid="{00000000-0005-0000-0000-000018E80000}"/>
    <cellStyle name="Output 3 2 2 2 4" xfId="59804" xr:uid="{00000000-0005-0000-0000-000019E80000}"/>
    <cellStyle name="Output 3 2 2 2 4 2" xfId="59805" xr:uid="{00000000-0005-0000-0000-00001AE80000}"/>
    <cellStyle name="Output 3 2 2 2 4 3" xfId="59806" xr:uid="{00000000-0005-0000-0000-00001BE80000}"/>
    <cellStyle name="Output 3 2 2 2 4 4" xfId="59807" xr:uid="{00000000-0005-0000-0000-00001CE80000}"/>
    <cellStyle name="Output 3 2 2 2 4 5" xfId="59808" xr:uid="{00000000-0005-0000-0000-00001DE80000}"/>
    <cellStyle name="Output 3 2 2 2 5" xfId="59809" xr:uid="{00000000-0005-0000-0000-00001EE80000}"/>
    <cellStyle name="Output 3 2 2 2 6" xfId="59810" xr:uid="{00000000-0005-0000-0000-00001FE80000}"/>
    <cellStyle name="Output 3 2 2 2 7" xfId="59811" xr:uid="{00000000-0005-0000-0000-000020E80000}"/>
    <cellStyle name="Output 3 2 2 2 8" xfId="59812" xr:uid="{00000000-0005-0000-0000-000021E80000}"/>
    <cellStyle name="Output 3 2 2 20" xfId="59813" xr:uid="{00000000-0005-0000-0000-000022E80000}"/>
    <cellStyle name="Output 3 2 2 21" xfId="59814" xr:uid="{00000000-0005-0000-0000-000023E80000}"/>
    <cellStyle name="Output 3 2 2 3" xfId="1886" xr:uid="{00000000-0005-0000-0000-000024E80000}"/>
    <cellStyle name="Output 3 2 2 3 2" xfId="1887" xr:uid="{00000000-0005-0000-0000-000025E80000}"/>
    <cellStyle name="Output 3 2 2 3 2 2" xfId="59815" xr:uid="{00000000-0005-0000-0000-000026E80000}"/>
    <cellStyle name="Output 3 2 2 3 2 2 2" xfId="59816" xr:uid="{00000000-0005-0000-0000-000027E80000}"/>
    <cellStyle name="Output 3 2 2 3 2 2 3" xfId="59817" xr:uid="{00000000-0005-0000-0000-000028E80000}"/>
    <cellStyle name="Output 3 2 2 3 2 2 4" xfId="59818" xr:uid="{00000000-0005-0000-0000-000029E80000}"/>
    <cellStyle name="Output 3 2 2 3 2 2 5" xfId="59819" xr:uid="{00000000-0005-0000-0000-00002AE80000}"/>
    <cellStyle name="Output 3 2 2 3 2 3" xfId="59820" xr:uid="{00000000-0005-0000-0000-00002BE80000}"/>
    <cellStyle name="Output 3 2 2 3 2 3 2" xfId="59821" xr:uid="{00000000-0005-0000-0000-00002CE80000}"/>
    <cellStyle name="Output 3 2 2 3 2 3 3" xfId="59822" xr:uid="{00000000-0005-0000-0000-00002DE80000}"/>
    <cellStyle name="Output 3 2 2 3 2 3 4" xfId="59823" xr:uid="{00000000-0005-0000-0000-00002EE80000}"/>
    <cellStyle name="Output 3 2 2 3 2 3 5" xfId="59824" xr:uid="{00000000-0005-0000-0000-00002FE80000}"/>
    <cellStyle name="Output 3 2 2 3 2 4" xfId="59825" xr:uid="{00000000-0005-0000-0000-000030E80000}"/>
    <cellStyle name="Output 3 2 2 3 2 5" xfId="59826" xr:uid="{00000000-0005-0000-0000-000031E80000}"/>
    <cellStyle name="Output 3 2 2 3 2 6" xfId="59827" xr:uid="{00000000-0005-0000-0000-000032E80000}"/>
    <cellStyle name="Output 3 2 2 3 2 7" xfId="59828" xr:uid="{00000000-0005-0000-0000-000033E80000}"/>
    <cellStyle name="Output 3 2 2 3 3" xfId="59829" xr:uid="{00000000-0005-0000-0000-000034E80000}"/>
    <cellStyle name="Output 3 2 2 3 3 2" xfId="59830" xr:uid="{00000000-0005-0000-0000-000035E80000}"/>
    <cellStyle name="Output 3 2 2 3 3 3" xfId="59831" xr:uid="{00000000-0005-0000-0000-000036E80000}"/>
    <cellStyle name="Output 3 2 2 3 3 4" xfId="59832" xr:uid="{00000000-0005-0000-0000-000037E80000}"/>
    <cellStyle name="Output 3 2 2 3 3 5" xfId="59833" xr:uid="{00000000-0005-0000-0000-000038E80000}"/>
    <cellStyle name="Output 3 2 2 3 4" xfId="59834" xr:uid="{00000000-0005-0000-0000-000039E80000}"/>
    <cellStyle name="Output 3 2 2 3 4 2" xfId="59835" xr:uid="{00000000-0005-0000-0000-00003AE80000}"/>
    <cellStyle name="Output 3 2 2 3 4 3" xfId="59836" xr:uid="{00000000-0005-0000-0000-00003BE80000}"/>
    <cellStyle name="Output 3 2 2 3 4 4" xfId="59837" xr:uid="{00000000-0005-0000-0000-00003CE80000}"/>
    <cellStyle name="Output 3 2 2 3 4 5" xfId="59838" xr:uid="{00000000-0005-0000-0000-00003DE80000}"/>
    <cellStyle name="Output 3 2 2 3 5" xfId="59839" xr:uid="{00000000-0005-0000-0000-00003EE80000}"/>
    <cellStyle name="Output 3 2 2 3 6" xfId="59840" xr:uid="{00000000-0005-0000-0000-00003FE80000}"/>
    <cellStyle name="Output 3 2 2 3 7" xfId="59841" xr:uid="{00000000-0005-0000-0000-000040E80000}"/>
    <cellStyle name="Output 3 2 2 3 8" xfId="59842" xr:uid="{00000000-0005-0000-0000-000041E80000}"/>
    <cellStyle name="Output 3 2 2 4" xfId="1888" xr:uid="{00000000-0005-0000-0000-000042E80000}"/>
    <cellStyle name="Output 3 2 2 4 2" xfId="1889" xr:uid="{00000000-0005-0000-0000-000043E80000}"/>
    <cellStyle name="Output 3 2 2 4 2 2" xfId="59843" xr:uid="{00000000-0005-0000-0000-000044E80000}"/>
    <cellStyle name="Output 3 2 2 4 2 2 2" xfId="59844" xr:uid="{00000000-0005-0000-0000-000045E80000}"/>
    <cellStyle name="Output 3 2 2 4 2 2 3" xfId="59845" xr:uid="{00000000-0005-0000-0000-000046E80000}"/>
    <cellStyle name="Output 3 2 2 4 2 2 4" xfId="59846" xr:uid="{00000000-0005-0000-0000-000047E80000}"/>
    <cellStyle name="Output 3 2 2 4 2 2 5" xfId="59847" xr:uid="{00000000-0005-0000-0000-000048E80000}"/>
    <cellStyle name="Output 3 2 2 4 2 3" xfId="59848" xr:uid="{00000000-0005-0000-0000-000049E80000}"/>
    <cellStyle name="Output 3 2 2 4 2 3 2" xfId="59849" xr:uid="{00000000-0005-0000-0000-00004AE80000}"/>
    <cellStyle name="Output 3 2 2 4 2 3 3" xfId="59850" xr:uid="{00000000-0005-0000-0000-00004BE80000}"/>
    <cellStyle name="Output 3 2 2 4 2 3 4" xfId="59851" xr:uid="{00000000-0005-0000-0000-00004CE80000}"/>
    <cellStyle name="Output 3 2 2 4 2 3 5" xfId="59852" xr:uid="{00000000-0005-0000-0000-00004DE80000}"/>
    <cellStyle name="Output 3 2 2 4 2 4" xfId="59853" xr:uid="{00000000-0005-0000-0000-00004EE80000}"/>
    <cellStyle name="Output 3 2 2 4 2 5" xfId="59854" xr:uid="{00000000-0005-0000-0000-00004FE80000}"/>
    <cellStyle name="Output 3 2 2 4 2 6" xfId="59855" xr:uid="{00000000-0005-0000-0000-000050E80000}"/>
    <cellStyle name="Output 3 2 2 4 2 7" xfId="59856" xr:uid="{00000000-0005-0000-0000-000051E80000}"/>
    <cellStyle name="Output 3 2 2 4 3" xfId="59857" xr:uid="{00000000-0005-0000-0000-000052E80000}"/>
    <cellStyle name="Output 3 2 2 4 3 2" xfId="59858" xr:uid="{00000000-0005-0000-0000-000053E80000}"/>
    <cellStyle name="Output 3 2 2 4 3 3" xfId="59859" xr:uid="{00000000-0005-0000-0000-000054E80000}"/>
    <cellStyle name="Output 3 2 2 4 3 4" xfId="59860" xr:uid="{00000000-0005-0000-0000-000055E80000}"/>
    <cellStyle name="Output 3 2 2 4 3 5" xfId="59861" xr:uid="{00000000-0005-0000-0000-000056E80000}"/>
    <cellStyle name="Output 3 2 2 4 4" xfId="59862" xr:uid="{00000000-0005-0000-0000-000057E80000}"/>
    <cellStyle name="Output 3 2 2 4 4 2" xfId="59863" xr:uid="{00000000-0005-0000-0000-000058E80000}"/>
    <cellStyle name="Output 3 2 2 4 4 3" xfId="59864" xr:uid="{00000000-0005-0000-0000-000059E80000}"/>
    <cellStyle name="Output 3 2 2 4 4 4" xfId="59865" xr:uid="{00000000-0005-0000-0000-00005AE80000}"/>
    <cellStyle name="Output 3 2 2 4 4 5" xfId="59866" xr:uid="{00000000-0005-0000-0000-00005BE80000}"/>
    <cellStyle name="Output 3 2 2 4 5" xfId="59867" xr:uid="{00000000-0005-0000-0000-00005CE80000}"/>
    <cellStyle name="Output 3 2 2 4 6" xfId="59868" xr:uid="{00000000-0005-0000-0000-00005DE80000}"/>
    <cellStyle name="Output 3 2 2 4 7" xfId="59869" xr:uid="{00000000-0005-0000-0000-00005EE80000}"/>
    <cellStyle name="Output 3 2 2 4 8" xfId="59870" xr:uid="{00000000-0005-0000-0000-00005FE80000}"/>
    <cellStyle name="Output 3 2 2 5" xfId="1890" xr:uid="{00000000-0005-0000-0000-000060E80000}"/>
    <cellStyle name="Output 3 2 2 5 2" xfId="59871" xr:uid="{00000000-0005-0000-0000-000061E80000}"/>
    <cellStyle name="Output 3 2 2 5 2 2" xfId="59872" xr:uid="{00000000-0005-0000-0000-000062E80000}"/>
    <cellStyle name="Output 3 2 2 5 2 2 2" xfId="59873" xr:uid="{00000000-0005-0000-0000-000063E80000}"/>
    <cellStyle name="Output 3 2 2 5 2 2 3" xfId="59874" xr:uid="{00000000-0005-0000-0000-000064E80000}"/>
    <cellStyle name="Output 3 2 2 5 2 2 4" xfId="59875" xr:uid="{00000000-0005-0000-0000-000065E80000}"/>
    <cellStyle name="Output 3 2 2 5 2 2 5" xfId="59876" xr:uid="{00000000-0005-0000-0000-000066E80000}"/>
    <cellStyle name="Output 3 2 2 5 2 3" xfId="59877" xr:uid="{00000000-0005-0000-0000-000067E80000}"/>
    <cellStyle name="Output 3 2 2 5 2 3 2" xfId="59878" xr:uid="{00000000-0005-0000-0000-000068E80000}"/>
    <cellStyle name="Output 3 2 2 5 2 3 3" xfId="59879" xr:uid="{00000000-0005-0000-0000-000069E80000}"/>
    <cellStyle name="Output 3 2 2 5 2 3 4" xfId="59880" xr:uid="{00000000-0005-0000-0000-00006AE80000}"/>
    <cellStyle name="Output 3 2 2 5 2 3 5" xfId="59881" xr:uid="{00000000-0005-0000-0000-00006BE80000}"/>
    <cellStyle name="Output 3 2 2 5 2 4" xfId="59882" xr:uid="{00000000-0005-0000-0000-00006CE80000}"/>
    <cellStyle name="Output 3 2 2 5 2 5" xfId="59883" xr:uid="{00000000-0005-0000-0000-00006DE80000}"/>
    <cellStyle name="Output 3 2 2 5 2 6" xfId="59884" xr:uid="{00000000-0005-0000-0000-00006EE80000}"/>
    <cellStyle name="Output 3 2 2 5 2 7" xfId="59885" xr:uid="{00000000-0005-0000-0000-00006FE80000}"/>
    <cellStyle name="Output 3 2 2 5 3" xfId="59886" xr:uid="{00000000-0005-0000-0000-000070E80000}"/>
    <cellStyle name="Output 3 2 2 5 3 2" xfId="59887" xr:uid="{00000000-0005-0000-0000-000071E80000}"/>
    <cellStyle name="Output 3 2 2 5 3 3" xfId="59888" xr:uid="{00000000-0005-0000-0000-000072E80000}"/>
    <cellStyle name="Output 3 2 2 5 3 4" xfId="59889" xr:uid="{00000000-0005-0000-0000-000073E80000}"/>
    <cellStyle name="Output 3 2 2 5 3 5" xfId="59890" xr:uid="{00000000-0005-0000-0000-000074E80000}"/>
    <cellStyle name="Output 3 2 2 5 4" xfId="59891" xr:uid="{00000000-0005-0000-0000-000075E80000}"/>
    <cellStyle name="Output 3 2 2 5 4 2" xfId="59892" xr:uid="{00000000-0005-0000-0000-000076E80000}"/>
    <cellStyle name="Output 3 2 2 5 4 3" xfId="59893" xr:uid="{00000000-0005-0000-0000-000077E80000}"/>
    <cellStyle name="Output 3 2 2 5 4 4" xfId="59894" xr:uid="{00000000-0005-0000-0000-000078E80000}"/>
    <cellStyle name="Output 3 2 2 5 4 5" xfId="59895" xr:uid="{00000000-0005-0000-0000-000079E80000}"/>
    <cellStyle name="Output 3 2 2 5 5" xfId="59896" xr:uid="{00000000-0005-0000-0000-00007AE80000}"/>
    <cellStyle name="Output 3 2 2 5 6" xfId="59897" xr:uid="{00000000-0005-0000-0000-00007BE80000}"/>
    <cellStyle name="Output 3 2 2 5 7" xfId="59898" xr:uid="{00000000-0005-0000-0000-00007CE80000}"/>
    <cellStyle name="Output 3 2 2 5 8" xfId="59899" xr:uid="{00000000-0005-0000-0000-00007DE80000}"/>
    <cellStyle name="Output 3 2 2 6" xfId="59900" xr:uid="{00000000-0005-0000-0000-00007EE80000}"/>
    <cellStyle name="Output 3 2 2 6 2" xfId="59901" xr:uid="{00000000-0005-0000-0000-00007FE80000}"/>
    <cellStyle name="Output 3 2 2 6 2 2" xfId="59902" xr:uid="{00000000-0005-0000-0000-000080E80000}"/>
    <cellStyle name="Output 3 2 2 6 2 2 2" xfId="59903" xr:uid="{00000000-0005-0000-0000-000081E80000}"/>
    <cellStyle name="Output 3 2 2 6 2 2 3" xfId="59904" xr:uid="{00000000-0005-0000-0000-000082E80000}"/>
    <cellStyle name="Output 3 2 2 6 2 2 4" xfId="59905" xr:uid="{00000000-0005-0000-0000-000083E80000}"/>
    <cellStyle name="Output 3 2 2 6 2 2 5" xfId="59906" xr:uid="{00000000-0005-0000-0000-000084E80000}"/>
    <cellStyle name="Output 3 2 2 6 2 3" xfId="59907" xr:uid="{00000000-0005-0000-0000-000085E80000}"/>
    <cellStyle name="Output 3 2 2 6 2 3 2" xfId="59908" xr:uid="{00000000-0005-0000-0000-000086E80000}"/>
    <cellStyle name="Output 3 2 2 6 2 3 3" xfId="59909" xr:uid="{00000000-0005-0000-0000-000087E80000}"/>
    <cellStyle name="Output 3 2 2 6 2 3 4" xfId="59910" xr:uid="{00000000-0005-0000-0000-000088E80000}"/>
    <cellStyle name="Output 3 2 2 6 2 3 5" xfId="59911" xr:uid="{00000000-0005-0000-0000-000089E80000}"/>
    <cellStyle name="Output 3 2 2 6 2 4" xfId="59912" xr:uid="{00000000-0005-0000-0000-00008AE80000}"/>
    <cellStyle name="Output 3 2 2 6 2 5" xfId="59913" xr:uid="{00000000-0005-0000-0000-00008BE80000}"/>
    <cellStyle name="Output 3 2 2 6 2 6" xfId="59914" xr:uid="{00000000-0005-0000-0000-00008CE80000}"/>
    <cellStyle name="Output 3 2 2 6 2 7" xfId="59915" xr:uid="{00000000-0005-0000-0000-00008DE80000}"/>
    <cellStyle name="Output 3 2 2 6 3" xfId="59916" xr:uid="{00000000-0005-0000-0000-00008EE80000}"/>
    <cellStyle name="Output 3 2 2 6 3 2" xfId="59917" xr:uid="{00000000-0005-0000-0000-00008FE80000}"/>
    <cellStyle name="Output 3 2 2 6 3 3" xfId="59918" xr:uid="{00000000-0005-0000-0000-000090E80000}"/>
    <cellStyle name="Output 3 2 2 6 3 4" xfId="59919" xr:uid="{00000000-0005-0000-0000-000091E80000}"/>
    <cellStyle name="Output 3 2 2 6 3 5" xfId="59920" xr:uid="{00000000-0005-0000-0000-000092E80000}"/>
    <cellStyle name="Output 3 2 2 6 4" xfId="59921" xr:uid="{00000000-0005-0000-0000-000093E80000}"/>
    <cellStyle name="Output 3 2 2 6 4 2" xfId="59922" xr:uid="{00000000-0005-0000-0000-000094E80000}"/>
    <cellStyle name="Output 3 2 2 6 4 3" xfId="59923" xr:uid="{00000000-0005-0000-0000-000095E80000}"/>
    <cellStyle name="Output 3 2 2 6 4 4" xfId="59924" xr:uid="{00000000-0005-0000-0000-000096E80000}"/>
    <cellStyle name="Output 3 2 2 6 4 5" xfId="59925" xr:uid="{00000000-0005-0000-0000-000097E80000}"/>
    <cellStyle name="Output 3 2 2 6 5" xfId="59926" xr:uid="{00000000-0005-0000-0000-000098E80000}"/>
    <cellStyle name="Output 3 2 2 6 6" xfId="59927" xr:uid="{00000000-0005-0000-0000-000099E80000}"/>
    <cellStyle name="Output 3 2 2 6 7" xfId="59928" xr:uid="{00000000-0005-0000-0000-00009AE80000}"/>
    <cellStyle name="Output 3 2 2 6 8" xfId="59929" xr:uid="{00000000-0005-0000-0000-00009BE80000}"/>
    <cellStyle name="Output 3 2 2 7" xfId="59930" xr:uid="{00000000-0005-0000-0000-00009CE80000}"/>
    <cellStyle name="Output 3 2 2 7 2" xfId="59931" xr:uid="{00000000-0005-0000-0000-00009DE80000}"/>
    <cellStyle name="Output 3 2 2 7 2 2" xfId="59932" xr:uid="{00000000-0005-0000-0000-00009EE80000}"/>
    <cellStyle name="Output 3 2 2 7 2 2 2" xfId="59933" xr:uid="{00000000-0005-0000-0000-00009FE80000}"/>
    <cellStyle name="Output 3 2 2 7 2 2 3" xfId="59934" xr:uid="{00000000-0005-0000-0000-0000A0E80000}"/>
    <cellStyle name="Output 3 2 2 7 2 2 4" xfId="59935" xr:uid="{00000000-0005-0000-0000-0000A1E80000}"/>
    <cellStyle name="Output 3 2 2 7 2 2 5" xfId="59936" xr:uid="{00000000-0005-0000-0000-0000A2E80000}"/>
    <cellStyle name="Output 3 2 2 7 2 3" xfId="59937" xr:uid="{00000000-0005-0000-0000-0000A3E80000}"/>
    <cellStyle name="Output 3 2 2 7 2 3 2" xfId="59938" xr:uid="{00000000-0005-0000-0000-0000A4E80000}"/>
    <cellStyle name="Output 3 2 2 7 2 3 3" xfId="59939" xr:uid="{00000000-0005-0000-0000-0000A5E80000}"/>
    <cellStyle name="Output 3 2 2 7 2 3 4" xfId="59940" xr:uid="{00000000-0005-0000-0000-0000A6E80000}"/>
    <cellStyle name="Output 3 2 2 7 2 3 5" xfId="59941" xr:uid="{00000000-0005-0000-0000-0000A7E80000}"/>
    <cellStyle name="Output 3 2 2 7 2 4" xfId="59942" xr:uid="{00000000-0005-0000-0000-0000A8E80000}"/>
    <cellStyle name="Output 3 2 2 7 2 5" xfId="59943" xr:uid="{00000000-0005-0000-0000-0000A9E80000}"/>
    <cellStyle name="Output 3 2 2 7 2 6" xfId="59944" xr:uid="{00000000-0005-0000-0000-0000AAE80000}"/>
    <cellStyle name="Output 3 2 2 7 2 7" xfId="59945" xr:uid="{00000000-0005-0000-0000-0000ABE80000}"/>
    <cellStyle name="Output 3 2 2 7 3" xfId="59946" xr:uid="{00000000-0005-0000-0000-0000ACE80000}"/>
    <cellStyle name="Output 3 2 2 7 3 2" xfId="59947" xr:uid="{00000000-0005-0000-0000-0000ADE80000}"/>
    <cellStyle name="Output 3 2 2 7 3 3" xfId="59948" xr:uid="{00000000-0005-0000-0000-0000AEE80000}"/>
    <cellStyle name="Output 3 2 2 7 3 4" xfId="59949" xr:uid="{00000000-0005-0000-0000-0000AFE80000}"/>
    <cellStyle name="Output 3 2 2 7 3 5" xfId="59950" xr:uid="{00000000-0005-0000-0000-0000B0E80000}"/>
    <cellStyle name="Output 3 2 2 7 4" xfId="59951" xr:uid="{00000000-0005-0000-0000-0000B1E80000}"/>
    <cellStyle name="Output 3 2 2 7 4 2" xfId="59952" xr:uid="{00000000-0005-0000-0000-0000B2E80000}"/>
    <cellStyle name="Output 3 2 2 7 4 3" xfId="59953" xr:uid="{00000000-0005-0000-0000-0000B3E80000}"/>
    <cellStyle name="Output 3 2 2 7 4 4" xfId="59954" xr:uid="{00000000-0005-0000-0000-0000B4E80000}"/>
    <cellStyle name="Output 3 2 2 7 4 5" xfId="59955" xr:uid="{00000000-0005-0000-0000-0000B5E80000}"/>
    <cellStyle name="Output 3 2 2 7 5" xfId="59956" xr:uid="{00000000-0005-0000-0000-0000B6E80000}"/>
    <cellStyle name="Output 3 2 2 7 6" xfId="59957" xr:uid="{00000000-0005-0000-0000-0000B7E80000}"/>
    <cellStyle name="Output 3 2 2 7 7" xfId="59958" xr:uid="{00000000-0005-0000-0000-0000B8E80000}"/>
    <cellStyle name="Output 3 2 2 7 8" xfId="59959" xr:uid="{00000000-0005-0000-0000-0000B9E80000}"/>
    <cellStyle name="Output 3 2 2 8" xfId="59960" xr:uid="{00000000-0005-0000-0000-0000BAE80000}"/>
    <cellStyle name="Output 3 2 2 8 2" xfId="59961" xr:uid="{00000000-0005-0000-0000-0000BBE80000}"/>
    <cellStyle name="Output 3 2 2 8 2 2" xfId="59962" xr:uid="{00000000-0005-0000-0000-0000BCE80000}"/>
    <cellStyle name="Output 3 2 2 8 2 2 2" xfId="59963" xr:uid="{00000000-0005-0000-0000-0000BDE80000}"/>
    <cellStyle name="Output 3 2 2 8 2 2 3" xfId="59964" xr:uid="{00000000-0005-0000-0000-0000BEE80000}"/>
    <cellStyle name="Output 3 2 2 8 2 2 4" xfId="59965" xr:uid="{00000000-0005-0000-0000-0000BFE80000}"/>
    <cellStyle name="Output 3 2 2 8 2 2 5" xfId="59966" xr:uid="{00000000-0005-0000-0000-0000C0E80000}"/>
    <cellStyle name="Output 3 2 2 8 2 3" xfId="59967" xr:uid="{00000000-0005-0000-0000-0000C1E80000}"/>
    <cellStyle name="Output 3 2 2 8 2 3 2" xfId="59968" xr:uid="{00000000-0005-0000-0000-0000C2E80000}"/>
    <cellStyle name="Output 3 2 2 8 2 3 3" xfId="59969" xr:uid="{00000000-0005-0000-0000-0000C3E80000}"/>
    <cellStyle name="Output 3 2 2 8 2 3 4" xfId="59970" xr:uid="{00000000-0005-0000-0000-0000C4E80000}"/>
    <cellStyle name="Output 3 2 2 8 2 3 5" xfId="59971" xr:uid="{00000000-0005-0000-0000-0000C5E80000}"/>
    <cellStyle name="Output 3 2 2 8 2 4" xfId="59972" xr:uid="{00000000-0005-0000-0000-0000C6E80000}"/>
    <cellStyle name="Output 3 2 2 8 2 5" xfId="59973" xr:uid="{00000000-0005-0000-0000-0000C7E80000}"/>
    <cellStyle name="Output 3 2 2 8 2 6" xfId="59974" xr:uid="{00000000-0005-0000-0000-0000C8E80000}"/>
    <cellStyle name="Output 3 2 2 8 2 7" xfId="59975" xr:uid="{00000000-0005-0000-0000-0000C9E80000}"/>
    <cellStyle name="Output 3 2 2 8 3" xfId="59976" xr:uid="{00000000-0005-0000-0000-0000CAE80000}"/>
    <cellStyle name="Output 3 2 2 8 3 2" xfId="59977" xr:uid="{00000000-0005-0000-0000-0000CBE80000}"/>
    <cellStyle name="Output 3 2 2 8 3 3" xfId="59978" xr:uid="{00000000-0005-0000-0000-0000CCE80000}"/>
    <cellStyle name="Output 3 2 2 8 3 4" xfId="59979" xr:uid="{00000000-0005-0000-0000-0000CDE80000}"/>
    <cellStyle name="Output 3 2 2 8 3 5" xfId="59980" xr:uid="{00000000-0005-0000-0000-0000CEE80000}"/>
    <cellStyle name="Output 3 2 2 8 4" xfId="59981" xr:uid="{00000000-0005-0000-0000-0000CFE80000}"/>
    <cellStyle name="Output 3 2 2 8 4 2" xfId="59982" xr:uid="{00000000-0005-0000-0000-0000D0E80000}"/>
    <cellStyle name="Output 3 2 2 8 4 3" xfId="59983" xr:uid="{00000000-0005-0000-0000-0000D1E80000}"/>
    <cellStyle name="Output 3 2 2 8 4 4" xfId="59984" xr:uid="{00000000-0005-0000-0000-0000D2E80000}"/>
    <cellStyle name="Output 3 2 2 8 4 5" xfId="59985" xr:uid="{00000000-0005-0000-0000-0000D3E80000}"/>
    <cellStyle name="Output 3 2 2 8 5" xfId="59986" xr:uid="{00000000-0005-0000-0000-0000D4E80000}"/>
    <cellStyle name="Output 3 2 2 8 6" xfId="59987" xr:uid="{00000000-0005-0000-0000-0000D5E80000}"/>
    <cellStyle name="Output 3 2 2 8 7" xfId="59988" xr:uid="{00000000-0005-0000-0000-0000D6E80000}"/>
    <cellStyle name="Output 3 2 2 8 8" xfId="59989" xr:uid="{00000000-0005-0000-0000-0000D7E80000}"/>
    <cellStyle name="Output 3 2 2 9" xfId="59990" xr:uid="{00000000-0005-0000-0000-0000D8E80000}"/>
    <cellStyle name="Output 3 2 2 9 2" xfId="59991" xr:uid="{00000000-0005-0000-0000-0000D9E80000}"/>
    <cellStyle name="Output 3 2 2 9 2 2" xfId="59992" xr:uid="{00000000-0005-0000-0000-0000DAE80000}"/>
    <cellStyle name="Output 3 2 2 9 2 2 2" xfId="59993" xr:uid="{00000000-0005-0000-0000-0000DBE80000}"/>
    <cellStyle name="Output 3 2 2 9 2 2 3" xfId="59994" xr:uid="{00000000-0005-0000-0000-0000DCE80000}"/>
    <cellStyle name="Output 3 2 2 9 2 2 4" xfId="59995" xr:uid="{00000000-0005-0000-0000-0000DDE80000}"/>
    <cellStyle name="Output 3 2 2 9 2 2 5" xfId="59996" xr:uid="{00000000-0005-0000-0000-0000DEE80000}"/>
    <cellStyle name="Output 3 2 2 9 2 3" xfId="59997" xr:uid="{00000000-0005-0000-0000-0000DFE80000}"/>
    <cellStyle name="Output 3 2 2 9 2 3 2" xfId="59998" xr:uid="{00000000-0005-0000-0000-0000E0E80000}"/>
    <cellStyle name="Output 3 2 2 9 2 3 3" xfId="59999" xr:uid="{00000000-0005-0000-0000-0000E1E80000}"/>
    <cellStyle name="Output 3 2 2 9 2 3 4" xfId="60000" xr:uid="{00000000-0005-0000-0000-0000E2E80000}"/>
    <cellStyle name="Output 3 2 2 9 2 3 5" xfId="60001" xr:uid="{00000000-0005-0000-0000-0000E3E80000}"/>
    <cellStyle name="Output 3 2 2 9 2 4" xfId="60002" xr:uid="{00000000-0005-0000-0000-0000E4E80000}"/>
    <cellStyle name="Output 3 2 2 9 2 5" xfId="60003" xr:uid="{00000000-0005-0000-0000-0000E5E80000}"/>
    <cellStyle name="Output 3 2 2 9 2 6" xfId="60004" xr:uid="{00000000-0005-0000-0000-0000E6E80000}"/>
    <cellStyle name="Output 3 2 2 9 2 7" xfId="60005" xr:uid="{00000000-0005-0000-0000-0000E7E80000}"/>
    <cellStyle name="Output 3 2 2 9 3" xfId="60006" xr:uid="{00000000-0005-0000-0000-0000E8E80000}"/>
    <cellStyle name="Output 3 2 2 9 3 2" xfId="60007" xr:uid="{00000000-0005-0000-0000-0000E9E80000}"/>
    <cellStyle name="Output 3 2 2 9 3 3" xfId="60008" xr:uid="{00000000-0005-0000-0000-0000EAE80000}"/>
    <cellStyle name="Output 3 2 2 9 3 4" xfId="60009" xr:uid="{00000000-0005-0000-0000-0000EBE80000}"/>
    <cellStyle name="Output 3 2 2 9 3 5" xfId="60010" xr:uid="{00000000-0005-0000-0000-0000ECE80000}"/>
    <cellStyle name="Output 3 2 2 9 4" xfId="60011" xr:uid="{00000000-0005-0000-0000-0000EDE80000}"/>
    <cellStyle name="Output 3 2 2 9 4 2" xfId="60012" xr:uid="{00000000-0005-0000-0000-0000EEE80000}"/>
    <cellStyle name="Output 3 2 2 9 4 3" xfId="60013" xr:uid="{00000000-0005-0000-0000-0000EFE80000}"/>
    <cellStyle name="Output 3 2 2 9 4 4" xfId="60014" xr:uid="{00000000-0005-0000-0000-0000F0E80000}"/>
    <cellStyle name="Output 3 2 2 9 4 5" xfId="60015" xr:uid="{00000000-0005-0000-0000-0000F1E80000}"/>
    <cellStyle name="Output 3 2 2 9 5" xfId="60016" xr:uid="{00000000-0005-0000-0000-0000F2E80000}"/>
    <cellStyle name="Output 3 2 2 9 6" xfId="60017" xr:uid="{00000000-0005-0000-0000-0000F3E80000}"/>
    <cellStyle name="Output 3 2 2 9 7" xfId="60018" xr:uid="{00000000-0005-0000-0000-0000F4E80000}"/>
    <cellStyle name="Output 3 2 2 9 8" xfId="60019" xr:uid="{00000000-0005-0000-0000-0000F5E80000}"/>
    <cellStyle name="Output 3 2 3" xfId="1891" xr:uid="{00000000-0005-0000-0000-0000F6E80000}"/>
    <cellStyle name="Output 3 2 3 2" xfId="1892" xr:uid="{00000000-0005-0000-0000-0000F7E80000}"/>
    <cellStyle name="Output 3 2 3 2 2" xfId="60020" xr:uid="{00000000-0005-0000-0000-0000F8E80000}"/>
    <cellStyle name="Output 3 2 3 3" xfId="60021" xr:uid="{00000000-0005-0000-0000-0000F9E80000}"/>
    <cellStyle name="Output 3 2 3 4" xfId="60022" xr:uid="{00000000-0005-0000-0000-0000FAE80000}"/>
    <cellStyle name="Output 3 2 3 5" xfId="60023" xr:uid="{00000000-0005-0000-0000-0000FBE80000}"/>
    <cellStyle name="Output 3 2 4" xfId="1893" xr:uid="{00000000-0005-0000-0000-0000FCE80000}"/>
    <cellStyle name="Output 3 2 4 2" xfId="1894" xr:uid="{00000000-0005-0000-0000-0000FDE80000}"/>
    <cellStyle name="Output 3 2 4 2 2" xfId="60024" xr:uid="{00000000-0005-0000-0000-0000FEE80000}"/>
    <cellStyle name="Output 3 2 4 3" xfId="60025" xr:uid="{00000000-0005-0000-0000-0000FFE80000}"/>
    <cellStyle name="Output 3 2 4 4" xfId="60026" xr:uid="{00000000-0005-0000-0000-000000E90000}"/>
    <cellStyle name="Output 3 2 4 5" xfId="60027" xr:uid="{00000000-0005-0000-0000-000001E90000}"/>
    <cellStyle name="Output 3 2 5" xfId="1895" xr:uid="{00000000-0005-0000-0000-000002E90000}"/>
    <cellStyle name="Output 3 2 5 2" xfId="60028" xr:uid="{00000000-0005-0000-0000-000003E90000}"/>
    <cellStyle name="Output 3 2 6" xfId="60029" xr:uid="{00000000-0005-0000-0000-000004E90000}"/>
    <cellStyle name="Output 3 2 7" xfId="60030" xr:uid="{00000000-0005-0000-0000-000005E90000}"/>
    <cellStyle name="Output 3 2_T-straight with PEDs adjustor" xfId="60031" xr:uid="{00000000-0005-0000-0000-000006E90000}"/>
    <cellStyle name="Output 3 3" xfId="1896" xr:uid="{00000000-0005-0000-0000-000007E90000}"/>
    <cellStyle name="Output 3 3 10" xfId="60032" xr:uid="{00000000-0005-0000-0000-000008E90000}"/>
    <cellStyle name="Output 3 3 10 2" xfId="60033" xr:uid="{00000000-0005-0000-0000-000009E90000}"/>
    <cellStyle name="Output 3 3 10 2 2" xfId="60034" xr:uid="{00000000-0005-0000-0000-00000AE90000}"/>
    <cellStyle name="Output 3 3 10 2 2 2" xfId="60035" xr:uid="{00000000-0005-0000-0000-00000BE90000}"/>
    <cellStyle name="Output 3 3 10 2 2 3" xfId="60036" xr:uid="{00000000-0005-0000-0000-00000CE90000}"/>
    <cellStyle name="Output 3 3 10 2 2 4" xfId="60037" xr:uid="{00000000-0005-0000-0000-00000DE90000}"/>
    <cellStyle name="Output 3 3 10 2 2 5" xfId="60038" xr:uid="{00000000-0005-0000-0000-00000EE90000}"/>
    <cellStyle name="Output 3 3 10 2 3" xfId="60039" xr:uid="{00000000-0005-0000-0000-00000FE90000}"/>
    <cellStyle name="Output 3 3 10 2 3 2" xfId="60040" xr:uid="{00000000-0005-0000-0000-000010E90000}"/>
    <cellStyle name="Output 3 3 10 2 3 3" xfId="60041" xr:uid="{00000000-0005-0000-0000-000011E90000}"/>
    <cellStyle name="Output 3 3 10 2 3 4" xfId="60042" xr:uid="{00000000-0005-0000-0000-000012E90000}"/>
    <cellStyle name="Output 3 3 10 2 3 5" xfId="60043" xr:uid="{00000000-0005-0000-0000-000013E90000}"/>
    <cellStyle name="Output 3 3 10 2 4" xfId="60044" xr:uid="{00000000-0005-0000-0000-000014E90000}"/>
    <cellStyle name="Output 3 3 10 2 5" xfId="60045" xr:uid="{00000000-0005-0000-0000-000015E90000}"/>
    <cellStyle name="Output 3 3 10 2 6" xfId="60046" xr:uid="{00000000-0005-0000-0000-000016E90000}"/>
    <cellStyle name="Output 3 3 10 2 7" xfId="60047" xr:uid="{00000000-0005-0000-0000-000017E90000}"/>
    <cellStyle name="Output 3 3 10 3" xfId="60048" xr:uid="{00000000-0005-0000-0000-000018E90000}"/>
    <cellStyle name="Output 3 3 10 3 2" xfId="60049" xr:uid="{00000000-0005-0000-0000-000019E90000}"/>
    <cellStyle name="Output 3 3 10 3 3" xfId="60050" xr:uid="{00000000-0005-0000-0000-00001AE90000}"/>
    <cellStyle name="Output 3 3 10 3 4" xfId="60051" xr:uid="{00000000-0005-0000-0000-00001BE90000}"/>
    <cellStyle name="Output 3 3 10 3 5" xfId="60052" xr:uid="{00000000-0005-0000-0000-00001CE90000}"/>
    <cellStyle name="Output 3 3 10 4" xfId="60053" xr:uid="{00000000-0005-0000-0000-00001DE90000}"/>
    <cellStyle name="Output 3 3 10 4 2" xfId="60054" xr:uid="{00000000-0005-0000-0000-00001EE90000}"/>
    <cellStyle name="Output 3 3 10 4 3" xfId="60055" xr:uid="{00000000-0005-0000-0000-00001FE90000}"/>
    <cellStyle name="Output 3 3 10 4 4" xfId="60056" xr:uid="{00000000-0005-0000-0000-000020E90000}"/>
    <cellStyle name="Output 3 3 10 4 5" xfId="60057" xr:uid="{00000000-0005-0000-0000-000021E90000}"/>
    <cellStyle name="Output 3 3 10 5" xfId="60058" xr:uid="{00000000-0005-0000-0000-000022E90000}"/>
    <cellStyle name="Output 3 3 10 6" xfId="60059" xr:uid="{00000000-0005-0000-0000-000023E90000}"/>
    <cellStyle name="Output 3 3 10 7" xfId="60060" xr:uid="{00000000-0005-0000-0000-000024E90000}"/>
    <cellStyle name="Output 3 3 10 8" xfId="60061" xr:uid="{00000000-0005-0000-0000-000025E90000}"/>
    <cellStyle name="Output 3 3 11" xfId="60062" xr:uid="{00000000-0005-0000-0000-000026E90000}"/>
    <cellStyle name="Output 3 3 11 2" xfId="60063" xr:uid="{00000000-0005-0000-0000-000027E90000}"/>
    <cellStyle name="Output 3 3 11 2 2" xfId="60064" xr:uid="{00000000-0005-0000-0000-000028E90000}"/>
    <cellStyle name="Output 3 3 11 2 2 2" xfId="60065" xr:uid="{00000000-0005-0000-0000-000029E90000}"/>
    <cellStyle name="Output 3 3 11 2 2 3" xfId="60066" xr:uid="{00000000-0005-0000-0000-00002AE90000}"/>
    <cellStyle name="Output 3 3 11 2 2 4" xfId="60067" xr:uid="{00000000-0005-0000-0000-00002BE90000}"/>
    <cellStyle name="Output 3 3 11 2 2 5" xfId="60068" xr:uid="{00000000-0005-0000-0000-00002CE90000}"/>
    <cellStyle name="Output 3 3 11 2 3" xfId="60069" xr:uid="{00000000-0005-0000-0000-00002DE90000}"/>
    <cellStyle name="Output 3 3 11 2 3 2" xfId="60070" xr:uid="{00000000-0005-0000-0000-00002EE90000}"/>
    <cellStyle name="Output 3 3 11 2 3 3" xfId="60071" xr:uid="{00000000-0005-0000-0000-00002FE90000}"/>
    <cellStyle name="Output 3 3 11 2 3 4" xfId="60072" xr:uid="{00000000-0005-0000-0000-000030E90000}"/>
    <cellStyle name="Output 3 3 11 2 3 5" xfId="60073" xr:uid="{00000000-0005-0000-0000-000031E90000}"/>
    <cellStyle name="Output 3 3 11 2 4" xfId="60074" xr:uid="{00000000-0005-0000-0000-000032E90000}"/>
    <cellStyle name="Output 3 3 11 2 5" xfId="60075" xr:uid="{00000000-0005-0000-0000-000033E90000}"/>
    <cellStyle name="Output 3 3 11 2 6" xfId="60076" xr:uid="{00000000-0005-0000-0000-000034E90000}"/>
    <cellStyle name="Output 3 3 11 2 7" xfId="60077" xr:uid="{00000000-0005-0000-0000-000035E90000}"/>
    <cellStyle name="Output 3 3 11 3" xfId="60078" xr:uid="{00000000-0005-0000-0000-000036E90000}"/>
    <cellStyle name="Output 3 3 11 3 2" xfId="60079" xr:uid="{00000000-0005-0000-0000-000037E90000}"/>
    <cellStyle name="Output 3 3 11 3 3" xfId="60080" xr:uid="{00000000-0005-0000-0000-000038E90000}"/>
    <cellStyle name="Output 3 3 11 3 4" xfId="60081" xr:uid="{00000000-0005-0000-0000-000039E90000}"/>
    <cellStyle name="Output 3 3 11 3 5" xfId="60082" xr:uid="{00000000-0005-0000-0000-00003AE90000}"/>
    <cellStyle name="Output 3 3 11 4" xfId="60083" xr:uid="{00000000-0005-0000-0000-00003BE90000}"/>
    <cellStyle name="Output 3 3 11 4 2" xfId="60084" xr:uid="{00000000-0005-0000-0000-00003CE90000}"/>
    <cellStyle name="Output 3 3 11 4 3" xfId="60085" xr:uid="{00000000-0005-0000-0000-00003DE90000}"/>
    <cellStyle name="Output 3 3 11 4 4" xfId="60086" xr:uid="{00000000-0005-0000-0000-00003EE90000}"/>
    <cellStyle name="Output 3 3 11 4 5" xfId="60087" xr:uid="{00000000-0005-0000-0000-00003FE90000}"/>
    <cellStyle name="Output 3 3 11 5" xfId="60088" xr:uid="{00000000-0005-0000-0000-000040E90000}"/>
    <cellStyle name="Output 3 3 11 6" xfId="60089" xr:uid="{00000000-0005-0000-0000-000041E90000}"/>
    <cellStyle name="Output 3 3 11 7" xfId="60090" xr:uid="{00000000-0005-0000-0000-000042E90000}"/>
    <cellStyle name="Output 3 3 11 8" xfId="60091" xr:uid="{00000000-0005-0000-0000-000043E90000}"/>
    <cellStyle name="Output 3 3 12" xfId="60092" xr:uid="{00000000-0005-0000-0000-000044E90000}"/>
    <cellStyle name="Output 3 3 12 2" xfId="60093" xr:uid="{00000000-0005-0000-0000-000045E90000}"/>
    <cellStyle name="Output 3 3 12 2 2" xfId="60094" xr:uid="{00000000-0005-0000-0000-000046E90000}"/>
    <cellStyle name="Output 3 3 12 2 2 2" xfId="60095" xr:uid="{00000000-0005-0000-0000-000047E90000}"/>
    <cellStyle name="Output 3 3 12 2 2 3" xfId="60096" xr:uid="{00000000-0005-0000-0000-000048E90000}"/>
    <cellStyle name="Output 3 3 12 2 2 4" xfId="60097" xr:uid="{00000000-0005-0000-0000-000049E90000}"/>
    <cellStyle name="Output 3 3 12 2 2 5" xfId="60098" xr:uid="{00000000-0005-0000-0000-00004AE90000}"/>
    <cellStyle name="Output 3 3 12 2 3" xfId="60099" xr:uid="{00000000-0005-0000-0000-00004BE90000}"/>
    <cellStyle name="Output 3 3 12 2 3 2" xfId="60100" xr:uid="{00000000-0005-0000-0000-00004CE90000}"/>
    <cellStyle name="Output 3 3 12 2 3 3" xfId="60101" xr:uid="{00000000-0005-0000-0000-00004DE90000}"/>
    <cellStyle name="Output 3 3 12 2 3 4" xfId="60102" xr:uid="{00000000-0005-0000-0000-00004EE90000}"/>
    <cellStyle name="Output 3 3 12 2 3 5" xfId="60103" xr:uid="{00000000-0005-0000-0000-00004FE90000}"/>
    <cellStyle name="Output 3 3 12 2 4" xfId="60104" xr:uid="{00000000-0005-0000-0000-000050E90000}"/>
    <cellStyle name="Output 3 3 12 2 5" xfId="60105" xr:uid="{00000000-0005-0000-0000-000051E90000}"/>
    <cellStyle name="Output 3 3 12 2 6" xfId="60106" xr:uid="{00000000-0005-0000-0000-000052E90000}"/>
    <cellStyle name="Output 3 3 12 2 7" xfId="60107" xr:uid="{00000000-0005-0000-0000-000053E90000}"/>
    <cellStyle name="Output 3 3 12 3" xfId="60108" xr:uid="{00000000-0005-0000-0000-000054E90000}"/>
    <cellStyle name="Output 3 3 12 3 2" xfId="60109" xr:uid="{00000000-0005-0000-0000-000055E90000}"/>
    <cellStyle name="Output 3 3 12 3 3" xfId="60110" xr:uid="{00000000-0005-0000-0000-000056E90000}"/>
    <cellStyle name="Output 3 3 12 3 4" xfId="60111" xr:uid="{00000000-0005-0000-0000-000057E90000}"/>
    <cellStyle name="Output 3 3 12 3 5" xfId="60112" xr:uid="{00000000-0005-0000-0000-000058E90000}"/>
    <cellStyle name="Output 3 3 12 4" xfId="60113" xr:uid="{00000000-0005-0000-0000-000059E90000}"/>
    <cellStyle name="Output 3 3 12 4 2" xfId="60114" xr:uid="{00000000-0005-0000-0000-00005AE90000}"/>
    <cellStyle name="Output 3 3 12 4 3" xfId="60115" xr:uid="{00000000-0005-0000-0000-00005BE90000}"/>
    <cellStyle name="Output 3 3 12 4 4" xfId="60116" xr:uid="{00000000-0005-0000-0000-00005CE90000}"/>
    <cellStyle name="Output 3 3 12 4 5" xfId="60117" xr:uid="{00000000-0005-0000-0000-00005DE90000}"/>
    <cellStyle name="Output 3 3 12 5" xfId="60118" xr:uid="{00000000-0005-0000-0000-00005EE90000}"/>
    <cellStyle name="Output 3 3 12 6" xfId="60119" xr:uid="{00000000-0005-0000-0000-00005FE90000}"/>
    <cellStyle name="Output 3 3 12 7" xfId="60120" xr:uid="{00000000-0005-0000-0000-000060E90000}"/>
    <cellStyle name="Output 3 3 12 8" xfId="60121" xr:uid="{00000000-0005-0000-0000-000061E90000}"/>
    <cellStyle name="Output 3 3 13" xfId="60122" xr:uid="{00000000-0005-0000-0000-000062E90000}"/>
    <cellStyle name="Output 3 3 13 2" xfId="60123" xr:uid="{00000000-0005-0000-0000-000063E90000}"/>
    <cellStyle name="Output 3 3 13 2 2" xfId="60124" xr:uid="{00000000-0005-0000-0000-000064E90000}"/>
    <cellStyle name="Output 3 3 13 2 2 2" xfId="60125" xr:uid="{00000000-0005-0000-0000-000065E90000}"/>
    <cellStyle name="Output 3 3 13 2 2 3" xfId="60126" xr:uid="{00000000-0005-0000-0000-000066E90000}"/>
    <cellStyle name="Output 3 3 13 2 2 4" xfId="60127" xr:uid="{00000000-0005-0000-0000-000067E90000}"/>
    <cellStyle name="Output 3 3 13 2 2 5" xfId="60128" xr:uid="{00000000-0005-0000-0000-000068E90000}"/>
    <cellStyle name="Output 3 3 13 2 3" xfId="60129" xr:uid="{00000000-0005-0000-0000-000069E90000}"/>
    <cellStyle name="Output 3 3 13 2 3 2" xfId="60130" xr:uid="{00000000-0005-0000-0000-00006AE90000}"/>
    <cellStyle name="Output 3 3 13 2 3 3" xfId="60131" xr:uid="{00000000-0005-0000-0000-00006BE90000}"/>
    <cellStyle name="Output 3 3 13 2 3 4" xfId="60132" xr:uid="{00000000-0005-0000-0000-00006CE90000}"/>
    <cellStyle name="Output 3 3 13 2 3 5" xfId="60133" xr:uid="{00000000-0005-0000-0000-00006DE90000}"/>
    <cellStyle name="Output 3 3 13 2 4" xfId="60134" xr:uid="{00000000-0005-0000-0000-00006EE90000}"/>
    <cellStyle name="Output 3 3 13 2 5" xfId="60135" xr:uid="{00000000-0005-0000-0000-00006FE90000}"/>
    <cellStyle name="Output 3 3 13 2 6" xfId="60136" xr:uid="{00000000-0005-0000-0000-000070E90000}"/>
    <cellStyle name="Output 3 3 13 2 7" xfId="60137" xr:uid="{00000000-0005-0000-0000-000071E90000}"/>
    <cellStyle name="Output 3 3 13 3" xfId="60138" xr:uid="{00000000-0005-0000-0000-000072E90000}"/>
    <cellStyle name="Output 3 3 13 3 2" xfId="60139" xr:uid="{00000000-0005-0000-0000-000073E90000}"/>
    <cellStyle name="Output 3 3 13 3 3" xfId="60140" xr:uid="{00000000-0005-0000-0000-000074E90000}"/>
    <cellStyle name="Output 3 3 13 3 4" xfId="60141" xr:uid="{00000000-0005-0000-0000-000075E90000}"/>
    <cellStyle name="Output 3 3 13 3 5" xfId="60142" xr:uid="{00000000-0005-0000-0000-000076E90000}"/>
    <cellStyle name="Output 3 3 13 4" xfId="60143" xr:uid="{00000000-0005-0000-0000-000077E90000}"/>
    <cellStyle name="Output 3 3 13 4 2" xfId="60144" xr:uid="{00000000-0005-0000-0000-000078E90000}"/>
    <cellStyle name="Output 3 3 13 4 3" xfId="60145" xr:uid="{00000000-0005-0000-0000-000079E90000}"/>
    <cellStyle name="Output 3 3 13 4 4" xfId="60146" xr:uid="{00000000-0005-0000-0000-00007AE90000}"/>
    <cellStyle name="Output 3 3 13 4 5" xfId="60147" xr:uid="{00000000-0005-0000-0000-00007BE90000}"/>
    <cellStyle name="Output 3 3 13 5" xfId="60148" xr:uid="{00000000-0005-0000-0000-00007CE90000}"/>
    <cellStyle name="Output 3 3 13 6" xfId="60149" xr:uid="{00000000-0005-0000-0000-00007DE90000}"/>
    <cellStyle name="Output 3 3 13 7" xfId="60150" xr:uid="{00000000-0005-0000-0000-00007EE90000}"/>
    <cellStyle name="Output 3 3 13 8" xfId="60151" xr:uid="{00000000-0005-0000-0000-00007FE90000}"/>
    <cellStyle name="Output 3 3 14" xfId="60152" xr:uid="{00000000-0005-0000-0000-000080E90000}"/>
    <cellStyle name="Output 3 3 14 2" xfId="60153" xr:uid="{00000000-0005-0000-0000-000081E90000}"/>
    <cellStyle name="Output 3 3 14 2 2" xfId="60154" xr:uid="{00000000-0005-0000-0000-000082E90000}"/>
    <cellStyle name="Output 3 3 14 2 2 2" xfId="60155" xr:uid="{00000000-0005-0000-0000-000083E90000}"/>
    <cellStyle name="Output 3 3 14 2 2 3" xfId="60156" xr:uid="{00000000-0005-0000-0000-000084E90000}"/>
    <cellStyle name="Output 3 3 14 2 2 4" xfId="60157" xr:uid="{00000000-0005-0000-0000-000085E90000}"/>
    <cellStyle name="Output 3 3 14 2 2 5" xfId="60158" xr:uid="{00000000-0005-0000-0000-000086E90000}"/>
    <cellStyle name="Output 3 3 14 2 3" xfId="60159" xr:uid="{00000000-0005-0000-0000-000087E90000}"/>
    <cellStyle name="Output 3 3 14 2 3 2" xfId="60160" xr:uid="{00000000-0005-0000-0000-000088E90000}"/>
    <cellStyle name="Output 3 3 14 2 3 3" xfId="60161" xr:uid="{00000000-0005-0000-0000-000089E90000}"/>
    <cellStyle name="Output 3 3 14 2 3 4" xfId="60162" xr:uid="{00000000-0005-0000-0000-00008AE90000}"/>
    <cellStyle name="Output 3 3 14 2 3 5" xfId="60163" xr:uid="{00000000-0005-0000-0000-00008BE90000}"/>
    <cellStyle name="Output 3 3 14 2 4" xfId="60164" xr:uid="{00000000-0005-0000-0000-00008CE90000}"/>
    <cellStyle name="Output 3 3 14 2 5" xfId="60165" xr:uid="{00000000-0005-0000-0000-00008DE90000}"/>
    <cellStyle name="Output 3 3 14 2 6" xfId="60166" xr:uid="{00000000-0005-0000-0000-00008EE90000}"/>
    <cellStyle name="Output 3 3 14 2 7" xfId="60167" xr:uid="{00000000-0005-0000-0000-00008FE90000}"/>
    <cellStyle name="Output 3 3 14 3" xfId="60168" xr:uid="{00000000-0005-0000-0000-000090E90000}"/>
    <cellStyle name="Output 3 3 14 3 2" xfId="60169" xr:uid="{00000000-0005-0000-0000-000091E90000}"/>
    <cellStyle name="Output 3 3 14 3 3" xfId="60170" xr:uid="{00000000-0005-0000-0000-000092E90000}"/>
    <cellStyle name="Output 3 3 14 3 4" xfId="60171" xr:uid="{00000000-0005-0000-0000-000093E90000}"/>
    <cellStyle name="Output 3 3 14 3 5" xfId="60172" xr:uid="{00000000-0005-0000-0000-000094E90000}"/>
    <cellStyle name="Output 3 3 14 4" xfId="60173" xr:uid="{00000000-0005-0000-0000-000095E90000}"/>
    <cellStyle name="Output 3 3 14 4 2" xfId="60174" xr:uid="{00000000-0005-0000-0000-000096E90000}"/>
    <cellStyle name="Output 3 3 14 4 3" xfId="60175" xr:uid="{00000000-0005-0000-0000-000097E90000}"/>
    <cellStyle name="Output 3 3 14 4 4" xfId="60176" xr:uid="{00000000-0005-0000-0000-000098E90000}"/>
    <cellStyle name="Output 3 3 14 4 5" xfId="60177" xr:uid="{00000000-0005-0000-0000-000099E90000}"/>
    <cellStyle name="Output 3 3 14 5" xfId="60178" xr:uid="{00000000-0005-0000-0000-00009AE90000}"/>
    <cellStyle name="Output 3 3 14 6" xfId="60179" xr:uid="{00000000-0005-0000-0000-00009BE90000}"/>
    <cellStyle name="Output 3 3 14 7" xfId="60180" xr:uid="{00000000-0005-0000-0000-00009CE90000}"/>
    <cellStyle name="Output 3 3 14 8" xfId="60181" xr:uid="{00000000-0005-0000-0000-00009DE90000}"/>
    <cellStyle name="Output 3 3 15" xfId="60182" xr:uid="{00000000-0005-0000-0000-00009EE90000}"/>
    <cellStyle name="Output 3 3 15 2" xfId="60183" xr:uid="{00000000-0005-0000-0000-00009FE90000}"/>
    <cellStyle name="Output 3 3 15 2 2" xfId="60184" xr:uid="{00000000-0005-0000-0000-0000A0E90000}"/>
    <cellStyle name="Output 3 3 15 2 3" xfId="60185" xr:uid="{00000000-0005-0000-0000-0000A1E90000}"/>
    <cellStyle name="Output 3 3 15 2 4" xfId="60186" xr:uid="{00000000-0005-0000-0000-0000A2E90000}"/>
    <cellStyle name="Output 3 3 15 2 5" xfId="60187" xr:uid="{00000000-0005-0000-0000-0000A3E90000}"/>
    <cellStyle name="Output 3 3 15 3" xfId="60188" xr:uid="{00000000-0005-0000-0000-0000A4E90000}"/>
    <cellStyle name="Output 3 3 15 3 2" xfId="60189" xr:uid="{00000000-0005-0000-0000-0000A5E90000}"/>
    <cellStyle name="Output 3 3 15 3 3" xfId="60190" xr:uid="{00000000-0005-0000-0000-0000A6E90000}"/>
    <cellStyle name="Output 3 3 15 3 4" xfId="60191" xr:uid="{00000000-0005-0000-0000-0000A7E90000}"/>
    <cellStyle name="Output 3 3 15 3 5" xfId="60192" xr:uid="{00000000-0005-0000-0000-0000A8E90000}"/>
    <cellStyle name="Output 3 3 15 4" xfId="60193" xr:uid="{00000000-0005-0000-0000-0000A9E90000}"/>
    <cellStyle name="Output 3 3 15 5" xfId="60194" xr:uid="{00000000-0005-0000-0000-0000AAE90000}"/>
    <cellStyle name="Output 3 3 15 6" xfId="60195" xr:uid="{00000000-0005-0000-0000-0000ABE90000}"/>
    <cellStyle name="Output 3 3 15 7" xfId="60196" xr:uid="{00000000-0005-0000-0000-0000ACE90000}"/>
    <cellStyle name="Output 3 3 16" xfId="60197" xr:uid="{00000000-0005-0000-0000-0000ADE90000}"/>
    <cellStyle name="Output 3 3 16 2" xfId="60198" xr:uid="{00000000-0005-0000-0000-0000AEE90000}"/>
    <cellStyle name="Output 3 3 16 3" xfId="60199" xr:uid="{00000000-0005-0000-0000-0000AFE90000}"/>
    <cellStyle name="Output 3 3 16 4" xfId="60200" xr:uid="{00000000-0005-0000-0000-0000B0E90000}"/>
    <cellStyle name="Output 3 3 16 5" xfId="60201" xr:uid="{00000000-0005-0000-0000-0000B1E90000}"/>
    <cellStyle name="Output 3 3 17" xfId="60202" xr:uid="{00000000-0005-0000-0000-0000B2E90000}"/>
    <cellStyle name="Output 3 3 17 2" xfId="60203" xr:uid="{00000000-0005-0000-0000-0000B3E90000}"/>
    <cellStyle name="Output 3 3 17 3" xfId="60204" xr:uid="{00000000-0005-0000-0000-0000B4E90000}"/>
    <cellStyle name="Output 3 3 17 4" xfId="60205" xr:uid="{00000000-0005-0000-0000-0000B5E90000}"/>
    <cellStyle name="Output 3 3 17 5" xfId="60206" xr:uid="{00000000-0005-0000-0000-0000B6E90000}"/>
    <cellStyle name="Output 3 3 18" xfId="60207" xr:uid="{00000000-0005-0000-0000-0000B7E90000}"/>
    <cellStyle name="Output 3 3 18 2" xfId="60208" xr:uid="{00000000-0005-0000-0000-0000B8E90000}"/>
    <cellStyle name="Output 3 3 19" xfId="60209" xr:uid="{00000000-0005-0000-0000-0000B9E90000}"/>
    <cellStyle name="Output 3 3 2" xfId="1897" xr:uid="{00000000-0005-0000-0000-0000BAE90000}"/>
    <cellStyle name="Output 3 3 2 2" xfId="1898" xr:uid="{00000000-0005-0000-0000-0000BBE90000}"/>
    <cellStyle name="Output 3 3 2 2 2" xfId="60210" xr:uid="{00000000-0005-0000-0000-0000BCE90000}"/>
    <cellStyle name="Output 3 3 2 2 2 2" xfId="60211" xr:uid="{00000000-0005-0000-0000-0000BDE90000}"/>
    <cellStyle name="Output 3 3 2 2 2 3" xfId="60212" xr:uid="{00000000-0005-0000-0000-0000BEE90000}"/>
    <cellStyle name="Output 3 3 2 2 2 4" xfId="60213" xr:uid="{00000000-0005-0000-0000-0000BFE90000}"/>
    <cellStyle name="Output 3 3 2 2 2 5" xfId="60214" xr:uid="{00000000-0005-0000-0000-0000C0E90000}"/>
    <cellStyle name="Output 3 3 2 2 3" xfId="60215" xr:uid="{00000000-0005-0000-0000-0000C1E90000}"/>
    <cellStyle name="Output 3 3 2 2 3 2" xfId="60216" xr:uid="{00000000-0005-0000-0000-0000C2E90000}"/>
    <cellStyle name="Output 3 3 2 2 3 3" xfId="60217" xr:uid="{00000000-0005-0000-0000-0000C3E90000}"/>
    <cellStyle name="Output 3 3 2 2 3 4" xfId="60218" xr:uid="{00000000-0005-0000-0000-0000C4E90000}"/>
    <cellStyle name="Output 3 3 2 2 3 5" xfId="60219" xr:uid="{00000000-0005-0000-0000-0000C5E90000}"/>
    <cellStyle name="Output 3 3 2 2 4" xfId="60220" xr:uid="{00000000-0005-0000-0000-0000C6E90000}"/>
    <cellStyle name="Output 3 3 2 2 5" xfId="60221" xr:uid="{00000000-0005-0000-0000-0000C7E90000}"/>
    <cellStyle name="Output 3 3 2 2 6" xfId="60222" xr:uid="{00000000-0005-0000-0000-0000C8E90000}"/>
    <cellStyle name="Output 3 3 2 2 7" xfId="60223" xr:uid="{00000000-0005-0000-0000-0000C9E90000}"/>
    <cellStyle name="Output 3 3 2 3" xfId="60224" xr:uid="{00000000-0005-0000-0000-0000CAE90000}"/>
    <cellStyle name="Output 3 3 2 3 2" xfId="60225" xr:uid="{00000000-0005-0000-0000-0000CBE90000}"/>
    <cellStyle name="Output 3 3 2 3 3" xfId="60226" xr:uid="{00000000-0005-0000-0000-0000CCE90000}"/>
    <cellStyle name="Output 3 3 2 3 4" xfId="60227" xr:uid="{00000000-0005-0000-0000-0000CDE90000}"/>
    <cellStyle name="Output 3 3 2 3 5" xfId="60228" xr:uid="{00000000-0005-0000-0000-0000CEE90000}"/>
    <cellStyle name="Output 3 3 2 4" xfId="60229" xr:uid="{00000000-0005-0000-0000-0000CFE90000}"/>
    <cellStyle name="Output 3 3 2 4 2" xfId="60230" xr:uid="{00000000-0005-0000-0000-0000D0E90000}"/>
    <cellStyle name="Output 3 3 2 4 3" xfId="60231" xr:uid="{00000000-0005-0000-0000-0000D1E90000}"/>
    <cellStyle name="Output 3 3 2 4 4" xfId="60232" xr:uid="{00000000-0005-0000-0000-0000D2E90000}"/>
    <cellStyle name="Output 3 3 2 4 5" xfId="60233" xr:uid="{00000000-0005-0000-0000-0000D3E90000}"/>
    <cellStyle name="Output 3 3 2 5" xfId="60234" xr:uid="{00000000-0005-0000-0000-0000D4E90000}"/>
    <cellStyle name="Output 3 3 2 6" xfId="60235" xr:uid="{00000000-0005-0000-0000-0000D5E90000}"/>
    <cellStyle name="Output 3 3 2 7" xfId="60236" xr:uid="{00000000-0005-0000-0000-0000D6E90000}"/>
    <cellStyle name="Output 3 3 2 8" xfId="60237" xr:uid="{00000000-0005-0000-0000-0000D7E90000}"/>
    <cellStyle name="Output 3 3 20" xfId="60238" xr:uid="{00000000-0005-0000-0000-0000D8E90000}"/>
    <cellStyle name="Output 3 3 3" xfId="1899" xr:uid="{00000000-0005-0000-0000-0000D9E90000}"/>
    <cellStyle name="Output 3 3 3 2" xfId="1900" xr:uid="{00000000-0005-0000-0000-0000DAE90000}"/>
    <cellStyle name="Output 3 3 3 2 2" xfId="60239" xr:uid="{00000000-0005-0000-0000-0000DBE90000}"/>
    <cellStyle name="Output 3 3 3 2 2 2" xfId="60240" xr:uid="{00000000-0005-0000-0000-0000DCE90000}"/>
    <cellStyle name="Output 3 3 3 2 2 3" xfId="60241" xr:uid="{00000000-0005-0000-0000-0000DDE90000}"/>
    <cellStyle name="Output 3 3 3 2 2 4" xfId="60242" xr:uid="{00000000-0005-0000-0000-0000DEE90000}"/>
    <cellStyle name="Output 3 3 3 2 2 5" xfId="60243" xr:uid="{00000000-0005-0000-0000-0000DFE90000}"/>
    <cellStyle name="Output 3 3 3 2 3" xfId="60244" xr:uid="{00000000-0005-0000-0000-0000E0E90000}"/>
    <cellStyle name="Output 3 3 3 2 3 2" xfId="60245" xr:uid="{00000000-0005-0000-0000-0000E1E90000}"/>
    <cellStyle name="Output 3 3 3 2 3 3" xfId="60246" xr:uid="{00000000-0005-0000-0000-0000E2E90000}"/>
    <cellStyle name="Output 3 3 3 2 3 4" xfId="60247" xr:uid="{00000000-0005-0000-0000-0000E3E90000}"/>
    <cellStyle name="Output 3 3 3 2 3 5" xfId="60248" xr:uid="{00000000-0005-0000-0000-0000E4E90000}"/>
    <cellStyle name="Output 3 3 3 2 4" xfId="60249" xr:uid="{00000000-0005-0000-0000-0000E5E90000}"/>
    <cellStyle name="Output 3 3 3 2 5" xfId="60250" xr:uid="{00000000-0005-0000-0000-0000E6E90000}"/>
    <cellStyle name="Output 3 3 3 2 6" xfId="60251" xr:uid="{00000000-0005-0000-0000-0000E7E90000}"/>
    <cellStyle name="Output 3 3 3 2 7" xfId="60252" xr:uid="{00000000-0005-0000-0000-0000E8E90000}"/>
    <cellStyle name="Output 3 3 3 3" xfId="60253" xr:uid="{00000000-0005-0000-0000-0000E9E90000}"/>
    <cellStyle name="Output 3 3 3 3 2" xfId="60254" xr:uid="{00000000-0005-0000-0000-0000EAE90000}"/>
    <cellStyle name="Output 3 3 3 3 3" xfId="60255" xr:uid="{00000000-0005-0000-0000-0000EBE90000}"/>
    <cellStyle name="Output 3 3 3 3 4" xfId="60256" xr:uid="{00000000-0005-0000-0000-0000ECE90000}"/>
    <cellStyle name="Output 3 3 3 3 5" xfId="60257" xr:uid="{00000000-0005-0000-0000-0000EDE90000}"/>
    <cellStyle name="Output 3 3 3 4" xfId="60258" xr:uid="{00000000-0005-0000-0000-0000EEE90000}"/>
    <cellStyle name="Output 3 3 3 4 2" xfId="60259" xr:uid="{00000000-0005-0000-0000-0000EFE90000}"/>
    <cellStyle name="Output 3 3 3 4 3" xfId="60260" xr:uid="{00000000-0005-0000-0000-0000F0E90000}"/>
    <cellStyle name="Output 3 3 3 4 4" xfId="60261" xr:uid="{00000000-0005-0000-0000-0000F1E90000}"/>
    <cellStyle name="Output 3 3 3 4 5" xfId="60262" xr:uid="{00000000-0005-0000-0000-0000F2E90000}"/>
    <cellStyle name="Output 3 3 3 5" xfId="60263" xr:uid="{00000000-0005-0000-0000-0000F3E90000}"/>
    <cellStyle name="Output 3 3 3 6" xfId="60264" xr:uid="{00000000-0005-0000-0000-0000F4E90000}"/>
    <cellStyle name="Output 3 3 3 7" xfId="60265" xr:uid="{00000000-0005-0000-0000-0000F5E90000}"/>
    <cellStyle name="Output 3 3 3 8" xfId="60266" xr:uid="{00000000-0005-0000-0000-0000F6E90000}"/>
    <cellStyle name="Output 3 3 4" xfId="1901" xr:uid="{00000000-0005-0000-0000-0000F7E90000}"/>
    <cellStyle name="Output 3 3 4 2" xfId="1902" xr:uid="{00000000-0005-0000-0000-0000F8E90000}"/>
    <cellStyle name="Output 3 3 4 2 2" xfId="60267" xr:uid="{00000000-0005-0000-0000-0000F9E90000}"/>
    <cellStyle name="Output 3 3 4 2 2 2" xfId="60268" xr:uid="{00000000-0005-0000-0000-0000FAE90000}"/>
    <cellStyle name="Output 3 3 4 2 2 3" xfId="60269" xr:uid="{00000000-0005-0000-0000-0000FBE90000}"/>
    <cellStyle name="Output 3 3 4 2 2 4" xfId="60270" xr:uid="{00000000-0005-0000-0000-0000FCE90000}"/>
    <cellStyle name="Output 3 3 4 2 2 5" xfId="60271" xr:uid="{00000000-0005-0000-0000-0000FDE90000}"/>
    <cellStyle name="Output 3 3 4 2 3" xfId="60272" xr:uid="{00000000-0005-0000-0000-0000FEE90000}"/>
    <cellStyle name="Output 3 3 4 2 3 2" xfId="60273" xr:uid="{00000000-0005-0000-0000-0000FFE90000}"/>
    <cellStyle name="Output 3 3 4 2 3 3" xfId="60274" xr:uid="{00000000-0005-0000-0000-000000EA0000}"/>
    <cellStyle name="Output 3 3 4 2 3 4" xfId="60275" xr:uid="{00000000-0005-0000-0000-000001EA0000}"/>
    <cellStyle name="Output 3 3 4 2 3 5" xfId="60276" xr:uid="{00000000-0005-0000-0000-000002EA0000}"/>
    <cellStyle name="Output 3 3 4 2 4" xfId="60277" xr:uid="{00000000-0005-0000-0000-000003EA0000}"/>
    <cellStyle name="Output 3 3 4 2 5" xfId="60278" xr:uid="{00000000-0005-0000-0000-000004EA0000}"/>
    <cellStyle name="Output 3 3 4 2 6" xfId="60279" xr:uid="{00000000-0005-0000-0000-000005EA0000}"/>
    <cellStyle name="Output 3 3 4 2 7" xfId="60280" xr:uid="{00000000-0005-0000-0000-000006EA0000}"/>
    <cellStyle name="Output 3 3 4 3" xfId="60281" xr:uid="{00000000-0005-0000-0000-000007EA0000}"/>
    <cellStyle name="Output 3 3 4 3 2" xfId="60282" xr:uid="{00000000-0005-0000-0000-000008EA0000}"/>
    <cellStyle name="Output 3 3 4 3 3" xfId="60283" xr:uid="{00000000-0005-0000-0000-000009EA0000}"/>
    <cellStyle name="Output 3 3 4 3 4" xfId="60284" xr:uid="{00000000-0005-0000-0000-00000AEA0000}"/>
    <cellStyle name="Output 3 3 4 3 5" xfId="60285" xr:uid="{00000000-0005-0000-0000-00000BEA0000}"/>
    <cellStyle name="Output 3 3 4 4" xfId="60286" xr:uid="{00000000-0005-0000-0000-00000CEA0000}"/>
    <cellStyle name="Output 3 3 4 4 2" xfId="60287" xr:uid="{00000000-0005-0000-0000-00000DEA0000}"/>
    <cellStyle name="Output 3 3 4 4 3" xfId="60288" xr:uid="{00000000-0005-0000-0000-00000EEA0000}"/>
    <cellStyle name="Output 3 3 4 4 4" xfId="60289" xr:uid="{00000000-0005-0000-0000-00000FEA0000}"/>
    <cellStyle name="Output 3 3 4 4 5" xfId="60290" xr:uid="{00000000-0005-0000-0000-000010EA0000}"/>
    <cellStyle name="Output 3 3 4 5" xfId="60291" xr:uid="{00000000-0005-0000-0000-000011EA0000}"/>
    <cellStyle name="Output 3 3 4 6" xfId="60292" xr:uid="{00000000-0005-0000-0000-000012EA0000}"/>
    <cellStyle name="Output 3 3 4 7" xfId="60293" xr:uid="{00000000-0005-0000-0000-000013EA0000}"/>
    <cellStyle name="Output 3 3 4 8" xfId="60294" xr:uid="{00000000-0005-0000-0000-000014EA0000}"/>
    <cellStyle name="Output 3 3 5" xfId="1903" xr:uid="{00000000-0005-0000-0000-000015EA0000}"/>
    <cellStyle name="Output 3 3 5 2" xfId="60295" xr:uid="{00000000-0005-0000-0000-000016EA0000}"/>
    <cellStyle name="Output 3 3 5 2 2" xfId="60296" xr:uid="{00000000-0005-0000-0000-000017EA0000}"/>
    <cellStyle name="Output 3 3 5 2 2 2" xfId="60297" xr:uid="{00000000-0005-0000-0000-000018EA0000}"/>
    <cellStyle name="Output 3 3 5 2 2 3" xfId="60298" xr:uid="{00000000-0005-0000-0000-000019EA0000}"/>
    <cellStyle name="Output 3 3 5 2 2 4" xfId="60299" xr:uid="{00000000-0005-0000-0000-00001AEA0000}"/>
    <cellStyle name="Output 3 3 5 2 2 5" xfId="60300" xr:uid="{00000000-0005-0000-0000-00001BEA0000}"/>
    <cellStyle name="Output 3 3 5 2 3" xfId="60301" xr:uid="{00000000-0005-0000-0000-00001CEA0000}"/>
    <cellStyle name="Output 3 3 5 2 3 2" xfId="60302" xr:uid="{00000000-0005-0000-0000-00001DEA0000}"/>
    <cellStyle name="Output 3 3 5 2 3 3" xfId="60303" xr:uid="{00000000-0005-0000-0000-00001EEA0000}"/>
    <cellStyle name="Output 3 3 5 2 3 4" xfId="60304" xr:uid="{00000000-0005-0000-0000-00001FEA0000}"/>
    <cellStyle name="Output 3 3 5 2 3 5" xfId="60305" xr:uid="{00000000-0005-0000-0000-000020EA0000}"/>
    <cellStyle name="Output 3 3 5 2 4" xfId="60306" xr:uid="{00000000-0005-0000-0000-000021EA0000}"/>
    <cellStyle name="Output 3 3 5 2 5" xfId="60307" xr:uid="{00000000-0005-0000-0000-000022EA0000}"/>
    <cellStyle name="Output 3 3 5 2 6" xfId="60308" xr:uid="{00000000-0005-0000-0000-000023EA0000}"/>
    <cellStyle name="Output 3 3 5 2 7" xfId="60309" xr:uid="{00000000-0005-0000-0000-000024EA0000}"/>
    <cellStyle name="Output 3 3 5 3" xfId="60310" xr:uid="{00000000-0005-0000-0000-000025EA0000}"/>
    <cellStyle name="Output 3 3 5 3 2" xfId="60311" xr:uid="{00000000-0005-0000-0000-000026EA0000}"/>
    <cellStyle name="Output 3 3 5 3 3" xfId="60312" xr:uid="{00000000-0005-0000-0000-000027EA0000}"/>
    <cellStyle name="Output 3 3 5 3 4" xfId="60313" xr:uid="{00000000-0005-0000-0000-000028EA0000}"/>
    <cellStyle name="Output 3 3 5 3 5" xfId="60314" xr:uid="{00000000-0005-0000-0000-000029EA0000}"/>
    <cellStyle name="Output 3 3 5 4" xfId="60315" xr:uid="{00000000-0005-0000-0000-00002AEA0000}"/>
    <cellStyle name="Output 3 3 5 4 2" xfId="60316" xr:uid="{00000000-0005-0000-0000-00002BEA0000}"/>
    <cellStyle name="Output 3 3 5 4 3" xfId="60317" xr:uid="{00000000-0005-0000-0000-00002CEA0000}"/>
    <cellStyle name="Output 3 3 5 4 4" xfId="60318" xr:uid="{00000000-0005-0000-0000-00002DEA0000}"/>
    <cellStyle name="Output 3 3 5 4 5" xfId="60319" xr:uid="{00000000-0005-0000-0000-00002EEA0000}"/>
    <cellStyle name="Output 3 3 5 5" xfId="60320" xr:uid="{00000000-0005-0000-0000-00002FEA0000}"/>
    <cellStyle name="Output 3 3 5 6" xfId="60321" xr:uid="{00000000-0005-0000-0000-000030EA0000}"/>
    <cellStyle name="Output 3 3 5 7" xfId="60322" xr:uid="{00000000-0005-0000-0000-000031EA0000}"/>
    <cellStyle name="Output 3 3 5 8" xfId="60323" xr:uid="{00000000-0005-0000-0000-000032EA0000}"/>
    <cellStyle name="Output 3 3 6" xfId="60324" xr:uid="{00000000-0005-0000-0000-000033EA0000}"/>
    <cellStyle name="Output 3 3 6 2" xfId="60325" xr:uid="{00000000-0005-0000-0000-000034EA0000}"/>
    <cellStyle name="Output 3 3 6 2 2" xfId="60326" xr:uid="{00000000-0005-0000-0000-000035EA0000}"/>
    <cellStyle name="Output 3 3 6 2 2 2" xfId="60327" xr:uid="{00000000-0005-0000-0000-000036EA0000}"/>
    <cellStyle name="Output 3 3 6 2 2 3" xfId="60328" xr:uid="{00000000-0005-0000-0000-000037EA0000}"/>
    <cellStyle name="Output 3 3 6 2 2 4" xfId="60329" xr:uid="{00000000-0005-0000-0000-000038EA0000}"/>
    <cellStyle name="Output 3 3 6 2 2 5" xfId="60330" xr:uid="{00000000-0005-0000-0000-000039EA0000}"/>
    <cellStyle name="Output 3 3 6 2 3" xfId="60331" xr:uid="{00000000-0005-0000-0000-00003AEA0000}"/>
    <cellStyle name="Output 3 3 6 2 3 2" xfId="60332" xr:uid="{00000000-0005-0000-0000-00003BEA0000}"/>
    <cellStyle name="Output 3 3 6 2 3 3" xfId="60333" xr:uid="{00000000-0005-0000-0000-00003CEA0000}"/>
    <cellStyle name="Output 3 3 6 2 3 4" xfId="60334" xr:uid="{00000000-0005-0000-0000-00003DEA0000}"/>
    <cellStyle name="Output 3 3 6 2 3 5" xfId="60335" xr:uid="{00000000-0005-0000-0000-00003EEA0000}"/>
    <cellStyle name="Output 3 3 6 2 4" xfId="60336" xr:uid="{00000000-0005-0000-0000-00003FEA0000}"/>
    <cellStyle name="Output 3 3 6 2 5" xfId="60337" xr:uid="{00000000-0005-0000-0000-000040EA0000}"/>
    <cellStyle name="Output 3 3 6 2 6" xfId="60338" xr:uid="{00000000-0005-0000-0000-000041EA0000}"/>
    <cellStyle name="Output 3 3 6 2 7" xfId="60339" xr:uid="{00000000-0005-0000-0000-000042EA0000}"/>
    <cellStyle name="Output 3 3 6 3" xfId="60340" xr:uid="{00000000-0005-0000-0000-000043EA0000}"/>
    <cellStyle name="Output 3 3 6 3 2" xfId="60341" xr:uid="{00000000-0005-0000-0000-000044EA0000}"/>
    <cellStyle name="Output 3 3 6 3 3" xfId="60342" xr:uid="{00000000-0005-0000-0000-000045EA0000}"/>
    <cellStyle name="Output 3 3 6 3 4" xfId="60343" xr:uid="{00000000-0005-0000-0000-000046EA0000}"/>
    <cellStyle name="Output 3 3 6 3 5" xfId="60344" xr:uid="{00000000-0005-0000-0000-000047EA0000}"/>
    <cellStyle name="Output 3 3 6 4" xfId="60345" xr:uid="{00000000-0005-0000-0000-000048EA0000}"/>
    <cellStyle name="Output 3 3 6 4 2" xfId="60346" xr:uid="{00000000-0005-0000-0000-000049EA0000}"/>
    <cellStyle name="Output 3 3 6 4 3" xfId="60347" xr:uid="{00000000-0005-0000-0000-00004AEA0000}"/>
    <cellStyle name="Output 3 3 6 4 4" xfId="60348" xr:uid="{00000000-0005-0000-0000-00004BEA0000}"/>
    <cellStyle name="Output 3 3 6 4 5" xfId="60349" xr:uid="{00000000-0005-0000-0000-00004CEA0000}"/>
    <cellStyle name="Output 3 3 6 5" xfId="60350" xr:uid="{00000000-0005-0000-0000-00004DEA0000}"/>
    <cellStyle name="Output 3 3 6 6" xfId="60351" xr:uid="{00000000-0005-0000-0000-00004EEA0000}"/>
    <cellStyle name="Output 3 3 6 7" xfId="60352" xr:uid="{00000000-0005-0000-0000-00004FEA0000}"/>
    <cellStyle name="Output 3 3 6 8" xfId="60353" xr:uid="{00000000-0005-0000-0000-000050EA0000}"/>
    <cellStyle name="Output 3 3 7" xfId="60354" xr:uid="{00000000-0005-0000-0000-000051EA0000}"/>
    <cellStyle name="Output 3 3 7 2" xfId="60355" xr:uid="{00000000-0005-0000-0000-000052EA0000}"/>
    <cellStyle name="Output 3 3 7 2 2" xfId="60356" xr:uid="{00000000-0005-0000-0000-000053EA0000}"/>
    <cellStyle name="Output 3 3 7 2 2 2" xfId="60357" xr:uid="{00000000-0005-0000-0000-000054EA0000}"/>
    <cellStyle name="Output 3 3 7 2 2 3" xfId="60358" xr:uid="{00000000-0005-0000-0000-000055EA0000}"/>
    <cellStyle name="Output 3 3 7 2 2 4" xfId="60359" xr:uid="{00000000-0005-0000-0000-000056EA0000}"/>
    <cellStyle name="Output 3 3 7 2 2 5" xfId="60360" xr:uid="{00000000-0005-0000-0000-000057EA0000}"/>
    <cellStyle name="Output 3 3 7 2 3" xfId="60361" xr:uid="{00000000-0005-0000-0000-000058EA0000}"/>
    <cellStyle name="Output 3 3 7 2 3 2" xfId="60362" xr:uid="{00000000-0005-0000-0000-000059EA0000}"/>
    <cellStyle name="Output 3 3 7 2 3 3" xfId="60363" xr:uid="{00000000-0005-0000-0000-00005AEA0000}"/>
    <cellStyle name="Output 3 3 7 2 3 4" xfId="60364" xr:uid="{00000000-0005-0000-0000-00005BEA0000}"/>
    <cellStyle name="Output 3 3 7 2 3 5" xfId="60365" xr:uid="{00000000-0005-0000-0000-00005CEA0000}"/>
    <cellStyle name="Output 3 3 7 2 4" xfId="60366" xr:uid="{00000000-0005-0000-0000-00005DEA0000}"/>
    <cellStyle name="Output 3 3 7 2 5" xfId="60367" xr:uid="{00000000-0005-0000-0000-00005EEA0000}"/>
    <cellStyle name="Output 3 3 7 2 6" xfId="60368" xr:uid="{00000000-0005-0000-0000-00005FEA0000}"/>
    <cellStyle name="Output 3 3 7 2 7" xfId="60369" xr:uid="{00000000-0005-0000-0000-000060EA0000}"/>
    <cellStyle name="Output 3 3 7 3" xfId="60370" xr:uid="{00000000-0005-0000-0000-000061EA0000}"/>
    <cellStyle name="Output 3 3 7 3 2" xfId="60371" xr:uid="{00000000-0005-0000-0000-000062EA0000}"/>
    <cellStyle name="Output 3 3 7 3 3" xfId="60372" xr:uid="{00000000-0005-0000-0000-000063EA0000}"/>
    <cellStyle name="Output 3 3 7 3 4" xfId="60373" xr:uid="{00000000-0005-0000-0000-000064EA0000}"/>
    <cellStyle name="Output 3 3 7 3 5" xfId="60374" xr:uid="{00000000-0005-0000-0000-000065EA0000}"/>
    <cellStyle name="Output 3 3 7 4" xfId="60375" xr:uid="{00000000-0005-0000-0000-000066EA0000}"/>
    <cellStyle name="Output 3 3 7 4 2" xfId="60376" xr:uid="{00000000-0005-0000-0000-000067EA0000}"/>
    <cellStyle name="Output 3 3 7 4 3" xfId="60377" xr:uid="{00000000-0005-0000-0000-000068EA0000}"/>
    <cellStyle name="Output 3 3 7 4 4" xfId="60378" xr:uid="{00000000-0005-0000-0000-000069EA0000}"/>
    <cellStyle name="Output 3 3 7 4 5" xfId="60379" xr:uid="{00000000-0005-0000-0000-00006AEA0000}"/>
    <cellStyle name="Output 3 3 7 5" xfId="60380" xr:uid="{00000000-0005-0000-0000-00006BEA0000}"/>
    <cellStyle name="Output 3 3 7 6" xfId="60381" xr:uid="{00000000-0005-0000-0000-00006CEA0000}"/>
    <cellStyle name="Output 3 3 7 7" xfId="60382" xr:uid="{00000000-0005-0000-0000-00006DEA0000}"/>
    <cellStyle name="Output 3 3 7 8" xfId="60383" xr:uid="{00000000-0005-0000-0000-00006EEA0000}"/>
    <cellStyle name="Output 3 3 8" xfId="60384" xr:uid="{00000000-0005-0000-0000-00006FEA0000}"/>
    <cellStyle name="Output 3 3 8 2" xfId="60385" xr:uid="{00000000-0005-0000-0000-000070EA0000}"/>
    <cellStyle name="Output 3 3 8 2 2" xfId="60386" xr:uid="{00000000-0005-0000-0000-000071EA0000}"/>
    <cellStyle name="Output 3 3 8 2 2 2" xfId="60387" xr:uid="{00000000-0005-0000-0000-000072EA0000}"/>
    <cellStyle name="Output 3 3 8 2 2 3" xfId="60388" xr:uid="{00000000-0005-0000-0000-000073EA0000}"/>
    <cellStyle name="Output 3 3 8 2 2 4" xfId="60389" xr:uid="{00000000-0005-0000-0000-000074EA0000}"/>
    <cellStyle name="Output 3 3 8 2 2 5" xfId="60390" xr:uid="{00000000-0005-0000-0000-000075EA0000}"/>
    <cellStyle name="Output 3 3 8 2 3" xfId="60391" xr:uid="{00000000-0005-0000-0000-000076EA0000}"/>
    <cellStyle name="Output 3 3 8 2 3 2" xfId="60392" xr:uid="{00000000-0005-0000-0000-000077EA0000}"/>
    <cellStyle name="Output 3 3 8 2 3 3" xfId="60393" xr:uid="{00000000-0005-0000-0000-000078EA0000}"/>
    <cellStyle name="Output 3 3 8 2 3 4" xfId="60394" xr:uid="{00000000-0005-0000-0000-000079EA0000}"/>
    <cellStyle name="Output 3 3 8 2 3 5" xfId="60395" xr:uid="{00000000-0005-0000-0000-00007AEA0000}"/>
    <cellStyle name="Output 3 3 8 2 4" xfId="60396" xr:uid="{00000000-0005-0000-0000-00007BEA0000}"/>
    <cellStyle name="Output 3 3 8 2 5" xfId="60397" xr:uid="{00000000-0005-0000-0000-00007CEA0000}"/>
    <cellStyle name="Output 3 3 8 2 6" xfId="60398" xr:uid="{00000000-0005-0000-0000-00007DEA0000}"/>
    <cellStyle name="Output 3 3 8 2 7" xfId="60399" xr:uid="{00000000-0005-0000-0000-00007EEA0000}"/>
    <cellStyle name="Output 3 3 8 3" xfId="60400" xr:uid="{00000000-0005-0000-0000-00007FEA0000}"/>
    <cellStyle name="Output 3 3 8 3 2" xfId="60401" xr:uid="{00000000-0005-0000-0000-000080EA0000}"/>
    <cellStyle name="Output 3 3 8 3 3" xfId="60402" xr:uid="{00000000-0005-0000-0000-000081EA0000}"/>
    <cellStyle name="Output 3 3 8 3 4" xfId="60403" xr:uid="{00000000-0005-0000-0000-000082EA0000}"/>
    <cellStyle name="Output 3 3 8 3 5" xfId="60404" xr:uid="{00000000-0005-0000-0000-000083EA0000}"/>
    <cellStyle name="Output 3 3 8 4" xfId="60405" xr:uid="{00000000-0005-0000-0000-000084EA0000}"/>
    <cellStyle name="Output 3 3 8 4 2" xfId="60406" xr:uid="{00000000-0005-0000-0000-000085EA0000}"/>
    <cellStyle name="Output 3 3 8 4 3" xfId="60407" xr:uid="{00000000-0005-0000-0000-000086EA0000}"/>
    <cellStyle name="Output 3 3 8 4 4" xfId="60408" xr:uid="{00000000-0005-0000-0000-000087EA0000}"/>
    <cellStyle name="Output 3 3 8 4 5" xfId="60409" xr:uid="{00000000-0005-0000-0000-000088EA0000}"/>
    <cellStyle name="Output 3 3 8 5" xfId="60410" xr:uid="{00000000-0005-0000-0000-000089EA0000}"/>
    <cellStyle name="Output 3 3 8 6" xfId="60411" xr:uid="{00000000-0005-0000-0000-00008AEA0000}"/>
    <cellStyle name="Output 3 3 8 7" xfId="60412" xr:uid="{00000000-0005-0000-0000-00008BEA0000}"/>
    <cellStyle name="Output 3 3 8 8" xfId="60413" xr:uid="{00000000-0005-0000-0000-00008CEA0000}"/>
    <cellStyle name="Output 3 3 9" xfId="60414" xr:uid="{00000000-0005-0000-0000-00008DEA0000}"/>
    <cellStyle name="Output 3 3 9 2" xfId="60415" xr:uid="{00000000-0005-0000-0000-00008EEA0000}"/>
    <cellStyle name="Output 3 3 9 2 2" xfId="60416" xr:uid="{00000000-0005-0000-0000-00008FEA0000}"/>
    <cellStyle name="Output 3 3 9 2 2 2" xfId="60417" xr:uid="{00000000-0005-0000-0000-000090EA0000}"/>
    <cellStyle name="Output 3 3 9 2 2 3" xfId="60418" xr:uid="{00000000-0005-0000-0000-000091EA0000}"/>
    <cellStyle name="Output 3 3 9 2 2 4" xfId="60419" xr:uid="{00000000-0005-0000-0000-000092EA0000}"/>
    <cellStyle name="Output 3 3 9 2 2 5" xfId="60420" xr:uid="{00000000-0005-0000-0000-000093EA0000}"/>
    <cellStyle name="Output 3 3 9 2 3" xfId="60421" xr:uid="{00000000-0005-0000-0000-000094EA0000}"/>
    <cellStyle name="Output 3 3 9 2 3 2" xfId="60422" xr:uid="{00000000-0005-0000-0000-000095EA0000}"/>
    <cellStyle name="Output 3 3 9 2 3 3" xfId="60423" xr:uid="{00000000-0005-0000-0000-000096EA0000}"/>
    <cellStyle name="Output 3 3 9 2 3 4" xfId="60424" xr:uid="{00000000-0005-0000-0000-000097EA0000}"/>
    <cellStyle name="Output 3 3 9 2 3 5" xfId="60425" xr:uid="{00000000-0005-0000-0000-000098EA0000}"/>
    <cellStyle name="Output 3 3 9 2 4" xfId="60426" xr:uid="{00000000-0005-0000-0000-000099EA0000}"/>
    <cellStyle name="Output 3 3 9 2 5" xfId="60427" xr:uid="{00000000-0005-0000-0000-00009AEA0000}"/>
    <cellStyle name="Output 3 3 9 2 6" xfId="60428" xr:uid="{00000000-0005-0000-0000-00009BEA0000}"/>
    <cellStyle name="Output 3 3 9 2 7" xfId="60429" xr:uid="{00000000-0005-0000-0000-00009CEA0000}"/>
    <cellStyle name="Output 3 3 9 3" xfId="60430" xr:uid="{00000000-0005-0000-0000-00009DEA0000}"/>
    <cellStyle name="Output 3 3 9 3 2" xfId="60431" xr:uid="{00000000-0005-0000-0000-00009EEA0000}"/>
    <cellStyle name="Output 3 3 9 3 3" xfId="60432" xr:uid="{00000000-0005-0000-0000-00009FEA0000}"/>
    <cellStyle name="Output 3 3 9 3 4" xfId="60433" xr:uid="{00000000-0005-0000-0000-0000A0EA0000}"/>
    <cellStyle name="Output 3 3 9 3 5" xfId="60434" xr:uid="{00000000-0005-0000-0000-0000A1EA0000}"/>
    <cellStyle name="Output 3 3 9 4" xfId="60435" xr:uid="{00000000-0005-0000-0000-0000A2EA0000}"/>
    <cellStyle name="Output 3 3 9 4 2" xfId="60436" xr:uid="{00000000-0005-0000-0000-0000A3EA0000}"/>
    <cellStyle name="Output 3 3 9 4 3" xfId="60437" xr:uid="{00000000-0005-0000-0000-0000A4EA0000}"/>
    <cellStyle name="Output 3 3 9 4 4" xfId="60438" xr:uid="{00000000-0005-0000-0000-0000A5EA0000}"/>
    <cellStyle name="Output 3 3 9 4 5" xfId="60439" xr:uid="{00000000-0005-0000-0000-0000A6EA0000}"/>
    <cellStyle name="Output 3 3 9 5" xfId="60440" xr:uid="{00000000-0005-0000-0000-0000A7EA0000}"/>
    <cellStyle name="Output 3 3 9 6" xfId="60441" xr:uid="{00000000-0005-0000-0000-0000A8EA0000}"/>
    <cellStyle name="Output 3 3 9 7" xfId="60442" xr:uid="{00000000-0005-0000-0000-0000A9EA0000}"/>
    <cellStyle name="Output 3 3 9 8" xfId="60443" xr:uid="{00000000-0005-0000-0000-0000AAEA0000}"/>
    <cellStyle name="Output 3 4" xfId="1904" xr:uid="{00000000-0005-0000-0000-0000ABEA0000}"/>
    <cellStyle name="Output 3 4 2" xfId="1905" xr:uid="{00000000-0005-0000-0000-0000ACEA0000}"/>
    <cellStyle name="Output 3 4 2 2" xfId="60444" xr:uid="{00000000-0005-0000-0000-0000ADEA0000}"/>
    <cellStyle name="Output 3 4 3" xfId="60445" xr:uid="{00000000-0005-0000-0000-0000AEEA0000}"/>
    <cellStyle name="Output 3 4 4" xfId="60446" xr:uid="{00000000-0005-0000-0000-0000AFEA0000}"/>
    <cellStyle name="Output 3 4 5" xfId="60447" xr:uid="{00000000-0005-0000-0000-0000B0EA0000}"/>
    <cellStyle name="Output 3 5" xfId="1906" xr:uid="{00000000-0005-0000-0000-0000B1EA0000}"/>
    <cellStyle name="Output 3 5 2" xfId="1907" xr:uid="{00000000-0005-0000-0000-0000B2EA0000}"/>
    <cellStyle name="Output 3 5 2 2" xfId="60448" xr:uid="{00000000-0005-0000-0000-0000B3EA0000}"/>
    <cellStyle name="Output 3 5 3" xfId="60449" xr:uid="{00000000-0005-0000-0000-0000B4EA0000}"/>
    <cellStyle name="Output 3 5 4" xfId="60450" xr:uid="{00000000-0005-0000-0000-0000B5EA0000}"/>
    <cellStyle name="Output 3 5 5" xfId="60451" xr:uid="{00000000-0005-0000-0000-0000B6EA0000}"/>
    <cellStyle name="Output 3 6" xfId="1908" xr:uid="{00000000-0005-0000-0000-0000B7EA0000}"/>
    <cellStyle name="Output 3 6 2" xfId="60452" xr:uid="{00000000-0005-0000-0000-0000B8EA0000}"/>
    <cellStyle name="Output 3 7" xfId="60453" xr:uid="{00000000-0005-0000-0000-0000B9EA0000}"/>
    <cellStyle name="Output 3 8" xfId="60454" xr:uid="{00000000-0005-0000-0000-0000BAEA0000}"/>
    <cellStyle name="Output 3_T-straight with PEDs adjustor" xfId="60455" xr:uid="{00000000-0005-0000-0000-0000BBEA0000}"/>
    <cellStyle name="Output 4" xfId="1909" xr:uid="{00000000-0005-0000-0000-0000BCEA0000}"/>
    <cellStyle name="Output 4 2" xfId="1910" xr:uid="{00000000-0005-0000-0000-0000BDEA0000}"/>
    <cellStyle name="Output 4 2 10" xfId="60456" xr:uid="{00000000-0005-0000-0000-0000BEEA0000}"/>
    <cellStyle name="Output 4 2 10 2" xfId="60457" xr:uid="{00000000-0005-0000-0000-0000BFEA0000}"/>
    <cellStyle name="Output 4 2 10 2 2" xfId="60458" xr:uid="{00000000-0005-0000-0000-0000C0EA0000}"/>
    <cellStyle name="Output 4 2 10 2 2 2" xfId="60459" xr:uid="{00000000-0005-0000-0000-0000C1EA0000}"/>
    <cellStyle name="Output 4 2 10 2 2 3" xfId="60460" xr:uid="{00000000-0005-0000-0000-0000C2EA0000}"/>
    <cellStyle name="Output 4 2 10 2 2 4" xfId="60461" xr:uid="{00000000-0005-0000-0000-0000C3EA0000}"/>
    <cellStyle name="Output 4 2 10 2 2 5" xfId="60462" xr:uid="{00000000-0005-0000-0000-0000C4EA0000}"/>
    <cellStyle name="Output 4 2 10 2 3" xfId="60463" xr:uid="{00000000-0005-0000-0000-0000C5EA0000}"/>
    <cellStyle name="Output 4 2 10 2 3 2" xfId="60464" xr:uid="{00000000-0005-0000-0000-0000C6EA0000}"/>
    <cellStyle name="Output 4 2 10 2 3 3" xfId="60465" xr:uid="{00000000-0005-0000-0000-0000C7EA0000}"/>
    <cellStyle name="Output 4 2 10 2 3 4" xfId="60466" xr:uid="{00000000-0005-0000-0000-0000C8EA0000}"/>
    <cellStyle name="Output 4 2 10 2 3 5" xfId="60467" xr:uid="{00000000-0005-0000-0000-0000C9EA0000}"/>
    <cellStyle name="Output 4 2 10 2 4" xfId="60468" xr:uid="{00000000-0005-0000-0000-0000CAEA0000}"/>
    <cellStyle name="Output 4 2 10 2 5" xfId="60469" xr:uid="{00000000-0005-0000-0000-0000CBEA0000}"/>
    <cellStyle name="Output 4 2 10 2 6" xfId="60470" xr:uid="{00000000-0005-0000-0000-0000CCEA0000}"/>
    <cellStyle name="Output 4 2 10 2 7" xfId="60471" xr:uid="{00000000-0005-0000-0000-0000CDEA0000}"/>
    <cellStyle name="Output 4 2 10 3" xfId="60472" xr:uid="{00000000-0005-0000-0000-0000CEEA0000}"/>
    <cellStyle name="Output 4 2 10 3 2" xfId="60473" xr:uid="{00000000-0005-0000-0000-0000CFEA0000}"/>
    <cellStyle name="Output 4 2 10 3 3" xfId="60474" xr:uid="{00000000-0005-0000-0000-0000D0EA0000}"/>
    <cellStyle name="Output 4 2 10 3 4" xfId="60475" xr:uid="{00000000-0005-0000-0000-0000D1EA0000}"/>
    <cellStyle name="Output 4 2 10 3 5" xfId="60476" xr:uid="{00000000-0005-0000-0000-0000D2EA0000}"/>
    <cellStyle name="Output 4 2 10 4" xfId="60477" xr:uid="{00000000-0005-0000-0000-0000D3EA0000}"/>
    <cellStyle name="Output 4 2 10 4 2" xfId="60478" xr:uid="{00000000-0005-0000-0000-0000D4EA0000}"/>
    <cellStyle name="Output 4 2 10 4 3" xfId="60479" xr:uid="{00000000-0005-0000-0000-0000D5EA0000}"/>
    <cellStyle name="Output 4 2 10 4 4" xfId="60480" xr:uid="{00000000-0005-0000-0000-0000D6EA0000}"/>
    <cellStyle name="Output 4 2 10 4 5" xfId="60481" xr:uid="{00000000-0005-0000-0000-0000D7EA0000}"/>
    <cellStyle name="Output 4 2 10 5" xfId="60482" xr:uid="{00000000-0005-0000-0000-0000D8EA0000}"/>
    <cellStyle name="Output 4 2 10 6" xfId="60483" xr:uid="{00000000-0005-0000-0000-0000D9EA0000}"/>
    <cellStyle name="Output 4 2 10 7" xfId="60484" xr:uid="{00000000-0005-0000-0000-0000DAEA0000}"/>
    <cellStyle name="Output 4 2 10 8" xfId="60485" xr:uid="{00000000-0005-0000-0000-0000DBEA0000}"/>
    <cellStyle name="Output 4 2 11" xfId="60486" xr:uid="{00000000-0005-0000-0000-0000DCEA0000}"/>
    <cellStyle name="Output 4 2 11 2" xfId="60487" xr:uid="{00000000-0005-0000-0000-0000DDEA0000}"/>
    <cellStyle name="Output 4 2 11 2 2" xfId="60488" xr:uid="{00000000-0005-0000-0000-0000DEEA0000}"/>
    <cellStyle name="Output 4 2 11 2 2 2" xfId="60489" xr:uid="{00000000-0005-0000-0000-0000DFEA0000}"/>
    <cellStyle name="Output 4 2 11 2 2 3" xfId="60490" xr:uid="{00000000-0005-0000-0000-0000E0EA0000}"/>
    <cellStyle name="Output 4 2 11 2 2 4" xfId="60491" xr:uid="{00000000-0005-0000-0000-0000E1EA0000}"/>
    <cellStyle name="Output 4 2 11 2 2 5" xfId="60492" xr:uid="{00000000-0005-0000-0000-0000E2EA0000}"/>
    <cellStyle name="Output 4 2 11 2 3" xfId="60493" xr:uid="{00000000-0005-0000-0000-0000E3EA0000}"/>
    <cellStyle name="Output 4 2 11 2 3 2" xfId="60494" xr:uid="{00000000-0005-0000-0000-0000E4EA0000}"/>
    <cellStyle name="Output 4 2 11 2 3 3" xfId="60495" xr:uid="{00000000-0005-0000-0000-0000E5EA0000}"/>
    <cellStyle name="Output 4 2 11 2 3 4" xfId="60496" xr:uid="{00000000-0005-0000-0000-0000E6EA0000}"/>
    <cellStyle name="Output 4 2 11 2 3 5" xfId="60497" xr:uid="{00000000-0005-0000-0000-0000E7EA0000}"/>
    <cellStyle name="Output 4 2 11 2 4" xfId="60498" xr:uid="{00000000-0005-0000-0000-0000E8EA0000}"/>
    <cellStyle name="Output 4 2 11 2 5" xfId="60499" xr:uid="{00000000-0005-0000-0000-0000E9EA0000}"/>
    <cellStyle name="Output 4 2 11 2 6" xfId="60500" xr:uid="{00000000-0005-0000-0000-0000EAEA0000}"/>
    <cellStyle name="Output 4 2 11 2 7" xfId="60501" xr:uid="{00000000-0005-0000-0000-0000EBEA0000}"/>
    <cellStyle name="Output 4 2 11 3" xfId="60502" xr:uid="{00000000-0005-0000-0000-0000ECEA0000}"/>
    <cellStyle name="Output 4 2 11 3 2" xfId="60503" xr:uid="{00000000-0005-0000-0000-0000EDEA0000}"/>
    <cellStyle name="Output 4 2 11 3 3" xfId="60504" xr:uid="{00000000-0005-0000-0000-0000EEEA0000}"/>
    <cellStyle name="Output 4 2 11 3 4" xfId="60505" xr:uid="{00000000-0005-0000-0000-0000EFEA0000}"/>
    <cellStyle name="Output 4 2 11 3 5" xfId="60506" xr:uid="{00000000-0005-0000-0000-0000F0EA0000}"/>
    <cellStyle name="Output 4 2 11 4" xfId="60507" xr:uid="{00000000-0005-0000-0000-0000F1EA0000}"/>
    <cellStyle name="Output 4 2 11 4 2" xfId="60508" xr:uid="{00000000-0005-0000-0000-0000F2EA0000}"/>
    <cellStyle name="Output 4 2 11 4 3" xfId="60509" xr:uid="{00000000-0005-0000-0000-0000F3EA0000}"/>
    <cellStyle name="Output 4 2 11 4 4" xfId="60510" xr:uid="{00000000-0005-0000-0000-0000F4EA0000}"/>
    <cellStyle name="Output 4 2 11 4 5" xfId="60511" xr:uid="{00000000-0005-0000-0000-0000F5EA0000}"/>
    <cellStyle name="Output 4 2 11 5" xfId="60512" xr:uid="{00000000-0005-0000-0000-0000F6EA0000}"/>
    <cellStyle name="Output 4 2 11 6" xfId="60513" xr:uid="{00000000-0005-0000-0000-0000F7EA0000}"/>
    <cellStyle name="Output 4 2 11 7" xfId="60514" xr:uid="{00000000-0005-0000-0000-0000F8EA0000}"/>
    <cellStyle name="Output 4 2 11 8" xfId="60515" xr:uid="{00000000-0005-0000-0000-0000F9EA0000}"/>
    <cellStyle name="Output 4 2 12" xfId="60516" xr:uid="{00000000-0005-0000-0000-0000FAEA0000}"/>
    <cellStyle name="Output 4 2 12 2" xfId="60517" xr:uid="{00000000-0005-0000-0000-0000FBEA0000}"/>
    <cellStyle name="Output 4 2 12 2 2" xfId="60518" xr:uid="{00000000-0005-0000-0000-0000FCEA0000}"/>
    <cellStyle name="Output 4 2 12 2 2 2" xfId="60519" xr:uid="{00000000-0005-0000-0000-0000FDEA0000}"/>
    <cellStyle name="Output 4 2 12 2 2 3" xfId="60520" xr:uid="{00000000-0005-0000-0000-0000FEEA0000}"/>
    <cellStyle name="Output 4 2 12 2 2 4" xfId="60521" xr:uid="{00000000-0005-0000-0000-0000FFEA0000}"/>
    <cellStyle name="Output 4 2 12 2 2 5" xfId="60522" xr:uid="{00000000-0005-0000-0000-000000EB0000}"/>
    <cellStyle name="Output 4 2 12 2 3" xfId="60523" xr:uid="{00000000-0005-0000-0000-000001EB0000}"/>
    <cellStyle name="Output 4 2 12 2 3 2" xfId="60524" xr:uid="{00000000-0005-0000-0000-000002EB0000}"/>
    <cellStyle name="Output 4 2 12 2 3 3" xfId="60525" xr:uid="{00000000-0005-0000-0000-000003EB0000}"/>
    <cellStyle name="Output 4 2 12 2 3 4" xfId="60526" xr:uid="{00000000-0005-0000-0000-000004EB0000}"/>
    <cellStyle name="Output 4 2 12 2 3 5" xfId="60527" xr:uid="{00000000-0005-0000-0000-000005EB0000}"/>
    <cellStyle name="Output 4 2 12 2 4" xfId="60528" xr:uid="{00000000-0005-0000-0000-000006EB0000}"/>
    <cellStyle name="Output 4 2 12 2 5" xfId="60529" xr:uid="{00000000-0005-0000-0000-000007EB0000}"/>
    <cellStyle name="Output 4 2 12 2 6" xfId="60530" xr:uid="{00000000-0005-0000-0000-000008EB0000}"/>
    <cellStyle name="Output 4 2 12 2 7" xfId="60531" xr:uid="{00000000-0005-0000-0000-000009EB0000}"/>
    <cellStyle name="Output 4 2 12 3" xfId="60532" xr:uid="{00000000-0005-0000-0000-00000AEB0000}"/>
    <cellStyle name="Output 4 2 12 3 2" xfId="60533" xr:uid="{00000000-0005-0000-0000-00000BEB0000}"/>
    <cellStyle name="Output 4 2 12 3 3" xfId="60534" xr:uid="{00000000-0005-0000-0000-00000CEB0000}"/>
    <cellStyle name="Output 4 2 12 3 4" xfId="60535" xr:uid="{00000000-0005-0000-0000-00000DEB0000}"/>
    <cellStyle name="Output 4 2 12 3 5" xfId="60536" xr:uid="{00000000-0005-0000-0000-00000EEB0000}"/>
    <cellStyle name="Output 4 2 12 4" xfId="60537" xr:uid="{00000000-0005-0000-0000-00000FEB0000}"/>
    <cellStyle name="Output 4 2 12 4 2" xfId="60538" xr:uid="{00000000-0005-0000-0000-000010EB0000}"/>
    <cellStyle name="Output 4 2 12 4 3" xfId="60539" xr:uid="{00000000-0005-0000-0000-000011EB0000}"/>
    <cellStyle name="Output 4 2 12 4 4" xfId="60540" xr:uid="{00000000-0005-0000-0000-000012EB0000}"/>
    <cellStyle name="Output 4 2 12 4 5" xfId="60541" xr:uid="{00000000-0005-0000-0000-000013EB0000}"/>
    <cellStyle name="Output 4 2 12 5" xfId="60542" xr:uid="{00000000-0005-0000-0000-000014EB0000}"/>
    <cellStyle name="Output 4 2 12 6" xfId="60543" xr:uid="{00000000-0005-0000-0000-000015EB0000}"/>
    <cellStyle name="Output 4 2 12 7" xfId="60544" xr:uid="{00000000-0005-0000-0000-000016EB0000}"/>
    <cellStyle name="Output 4 2 12 8" xfId="60545" xr:uid="{00000000-0005-0000-0000-000017EB0000}"/>
    <cellStyle name="Output 4 2 13" xfId="60546" xr:uid="{00000000-0005-0000-0000-000018EB0000}"/>
    <cellStyle name="Output 4 2 13 2" xfId="60547" xr:uid="{00000000-0005-0000-0000-000019EB0000}"/>
    <cellStyle name="Output 4 2 13 2 2" xfId="60548" xr:uid="{00000000-0005-0000-0000-00001AEB0000}"/>
    <cellStyle name="Output 4 2 13 2 2 2" xfId="60549" xr:uid="{00000000-0005-0000-0000-00001BEB0000}"/>
    <cellStyle name="Output 4 2 13 2 2 3" xfId="60550" xr:uid="{00000000-0005-0000-0000-00001CEB0000}"/>
    <cellStyle name="Output 4 2 13 2 2 4" xfId="60551" xr:uid="{00000000-0005-0000-0000-00001DEB0000}"/>
    <cellStyle name="Output 4 2 13 2 2 5" xfId="60552" xr:uid="{00000000-0005-0000-0000-00001EEB0000}"/>
    <cellStyle name="Output 4 2 13 2 3" xfId="60553" xr:uid="{00000000-0005-0000-0000-00001FEB0000}"/>
    <cellStyle name="Output 4 2 13 2 3 2" xfId="60554" xr:uid="{00000000-0005-0000-0000-000020EB0000}"/>
    <cellStyle name="Output 4 2 13 2 3 3" xfId="60555" xr:uid="{00000000-0005-0000-0000-000021EB0000}"/>
    <cellStyle name="Output 4 2 13 2 3 4" xfId="60556" xr:uid="{00000000-0005-0000-0000-000022EB0000}"/>
    <cellStyle name="Output 4 2 13 2 3 5" xfId="60557" xr:uid="{00000000-0005-0000-0000-000023EB0000}"/>
    <cellStyle name="Output 4 2 13 2 4" xfId="60558" xr:uid="{00000000-0005-0000-0000-000024EB0000}"/>
    <cellStyle name="Output 4 2 13 2 5" xfId="60559" xr:uid="{00000000-0005-0000-0000-000025EB0000}"/>
    <cellStyle name="Output 4 2 13 2 6" xfId="60560" xr:uid="{00000000-0005-0000-0000-000026EB0000}"/>
    <cellStyle name="Output 4 2 13 2 7" xfId="60561" xr:uid="{00000000-0005-0000-0000-000027EB0000}"/>
    <cellStyle name="Output 4 2 13 3" xfId="60562" xr:uid="{00000000-0005-0000-0000-000028EB0000}"/>
    <cellStyle name="Output 4 2 13 3 2" xfId="60563" xr:uid="{00000000-0005-0000-0000-000029EB0000}"/>
    <cellStyle name="Output 4 2 13 3 3" xfId="60564" xr:uid="{00000000-0005-0000-0000-00002AEB0000}"/>
    <cellStyle name="Output 4 2 13 3 4" xfId="60565" xr:uid="{00000000-0005-0000-0000-00002BEB0000}"/>
    <cellStyle name="Output 4 2 13 3 5" xfId="60566" xr:uid="{00000000-0005-0000-0000-00002CEB0000}"/>
    <cellStyle name="Output 4 2 13 4" xfId="60567" xr:uid="{00000000-0005-0000-0000-00002DEB0000}"/>
    <cellStyle name="Output 4 2 13 4 2" xfId="60568" xr:uid="{00000000-0005-0000-0000-00002EEB0000}"/>
    <cellStyle name="Output 4 2 13 4 3" xfId="60569" xr:uid="{00000000-0005-0000-0000-00002FEB0000}"/>
    <cellStyle name="Output 4 2 13 4 4" xfId="60570" xr:uid="{00000000-0005-0000-0000-000030EB0000}"/>
    <cellStyle name="Output 4 2 13 4 5" xfId="60571" xr:uid="{00000000-0005-0000-0000-000031EB0000}"/>
    <cellStyle name="Output 4 2 13 5" xfId="60572" xr:uid="{00000000-0005-0000-0000-000032EB0000}"/>
    <cellStyle name="Output 4 2 13 6" xfId="60573" xr:uid="{00000000-0005-0000-0000-000033EB0000}"/>
    <cellStyle name="Output 4 2 13 7" xfId="60574" xr:uid="{00000000-0005-0000-0000-000034EB0000}"/>
    <cellStyle name="Output 4 2 13 8" xfId="60575" xr:uid="{00000000-0005-0000-0000-000035EB0000}"/>
    <cellStyle name="Output 4 2 14" xfId="60576" xr:uid="{00000000-0005-0000-0000-000036EB0000}"/>
    <cellStyle name="Output 4 2 14 2" xfId="60577" xr:uid="{00000000-0005-0000-0000-000037EB0000}"/>
    <cellStyle name="Output 4 2 14 2 2" xfId="60578" xr:uid="{00000000-0005-0000-0000-000038EB0000}"/>
    <cellStyle name="Output 4 2 14 2 2 2" xfId="60579" xr:uid="{00000000-0005-0000-0000-000039EB0000}"/>
    <cellStyle name="Output 4 2 14 2 2 3" xfId="60580" xr:uid="{00000000-0005-0000-0000-00003AEB0000}"/>
    <cellStyle name="Output 4 2 14 2 2 4" xfId="60581" xr:uid="{00000000-0005-0000-0000-00003BEB0000}"/>
    <cellStyle name="Output 4 2 14 2 2 5" xfId="60582" xr:uid="{00000000-0005-0000-0000-00003CEB0000}"/>
    <cellStyle name="Output 4 2 14 2 3" xfId="60583" xr:uid="{00000000-0005-0000-0000-00003DEB0000}"/>
    <cellStyle name="Output 4 2 14 2 3 2" xfId="60584" xr:uid="{00000000-0005-0000-0000-00003EEB0000}"/>
    <cellStyle name="Output 4 2 14 2 3 3" xfId="60585" xr:uid="{00000000-0005-0000-0000-00003FEB0000}"/>
    <cellStyle name="Output 4 2 14 2 3 4" xfId="60586" xr:uid="{00000000-0005-0000-0000-000040EB0000}"/>
    <cellStyle name="Output 4 2 14 2 3 5" xfId="60587" xr:uid="{00000000-0005-0000-0000-000041EB0000}"/>
    <cellStyle name="Output 4 2 14 2 4" xfId="60588" xr:uid="{00000000-0005-0000-0000-000042EB0000}"/>
    <cellStyle name="Output 4 2 14 2 5" xfId="60589" xr:uid="{00000000-0005-0000-0000-000043EB0000}"/>
    <cellStyle name="Output 4 2 14 2 6" xfId="60590" xr:uid="{00000000-0005-0000-0000-000044EB0000}"/>
    <cellStyle name="Output 4 2 14 2 7" xfId="60591" xr:uid="{00000000-0005-0000-0000-000045EB0000}"/>
    <cellStyle name="Output 4 2 14 3" xfId="60592" xr:uid="{00000000-0005-0000-0000-000046EB0000}"/>
    <cellStyle name="Output 4 2 14 3 2" xfId="60593" xr:uid="{00000000-0005-0000-0000-000047EB0000}"/>
    <cellStyle name="Output 4 2 14 3 3" xfId="60594" xr:uid="{00000000-0005-0000-0000-000048EB0000}"/>
    <cellStyle name="Output 4 2 14 3 4" xfId="60595" xr:uid="{00000000-0005-0000-0000-000049EB0000}"/>
    <cellStyle name="Output 4 2 14 3 5" xfId="60596" xr:uid="{00000000-0005-0000-0000-00004AEB0000}"/>
    <cellStyle name="Output 4 2 14 4" xfId="60597" xr:uid="{00000000-0005-0000-0000-00004BEB0000}"/>
    <cellStyle name="Output 4 2 14 4 2" xfId="60598" xr:uid="{00000000-0005-0000-0000-00004CEB0000}"/>
    <cellStyle name="Output 4 2 14 4 3" xfId="60599" xr:uid="{00000000-0005-0000-0000-00004DEB0000}"/>
    <cellStyle name="Output 4 2 14 4 4" xfId="60600" xr:uid="{00000000-0005-0000-0000-00004EEB0000}"/>
    <cellStyle name="Output 4 2 14 4 5" xfId="60601" xr:uid="{00000000-0005-0000-0000-00004FEB0000}"/>
    <cellStyle name="Output 4 2 14 5" xfId="60602" xr:uid="{00000000-0005-0000-0000-000050EB0000}"/>
    <cellStyle name="Output 4 2 14 6" xfId="60603" xr:uid="{00000000-0005-0000-0000-000051EB0000}"/>
    <cellStyle name="Output 4 2 14 7" xfId="60604" xr:uid="{00000000-0005-0000-0000-000052EB0000}"/>
    <cellStyle name="Output 4 2 14 8" xfId="60605" xr:uid="{00000000-0005-0000-0000-000053EB0000}"/>
    <cellStyle name="Output 4 2 15" xfId="60606" xr:uid="{00000000-0005-0000-0000-000054EB0000}"/>
    <cellStyle name="Output 4 2 15 2" xfId="60607" xr:uid="{00000000-0005-0000-0000-000055EB0000}"/>
    <cellStyle name="Output 4 2 15 2 2" xfId="60608" xr:uid="{00000000-0005-0000-0000-000056EB0000}"/>
    <cellStyle name="Output 4 2 15 2 3" xfId="60609" xr:uid="{00000000-0005-0000-0000-000057EB0000}"/>
    <cellStyle name="Output 4 2 15 2 4" xfId="60610" xr:uid="{00000000-0005-0000-0000-000058EB0000}"/>
    <cellStyle name="Output 4 2 15 2 5" xfId="60611" xr:uid="{00000000-0005-0000-0000-000059EB0000}"/>
    <cellStyle name="Output 4 2 15 3" xfId="60612" xr:uid="{00000000-0005-0000-0000-00005AEB0000}"/>
    <cellStyle name="Output 4 2 15 3 2" xfId="60613" xr:uid="{00000000-0005-0000-0000-00005BEB0000}"/>
    <cellStyle name="Output 4 2 15 3 3" xfId="60614" xr:uid="{00000000-0005-0000-0000-00005CEB0000}"/>
    <cellStyle name="Output 4 2 15 3 4" xfId="60615" xr:uid="{00000000-0005-0000-0000-00005DEB0000}"/>
    <cellStyle name="Output 4 2 15 3 5" xfId="60616" xr:uid="{00000000-0005-0000-0000-00005EEB0000}"/>
    <cellStyle name="Output 4 2 15 4" xfId="60617" xr:uid="{00000000-0005-0000-0000-00005FEB0000}"/>
    <cellStyle name="Output 4 2 15 5" xfId="60618" xr:uid="{00000000-0005-0000-0000-000060EB0000}"/>
    <cellStyle name="Output 4 2 15 6" xfId="60619" xr:uid="{00000000-0005-0000-0000-000061EB0000}"/>
    <cellStyle name="Output 4 2 15 7" xfId="60620" xr:uid="{00000000-0005-0000-0000-000062EB0000}"/>
    <cellStyle name="Output 4 2 16" xfId="60621" xr:uid="{00000000-0005-0000-0000-000063EB0000}"/>
    <cellStyle name="Output 4 2 16 2" xfId="60622" xr:uid="{00000000-0005-0000-0000-000064EB0000}"/>
    <cellStyle name="Output 4 2 16 3" xfId="60623" xr:uid="{00000000-0005-0000-0000-000065EB0000}"/>
    <cellStyle name="Output 4 2 16 4" xfId="60624" xr:uid="{00000000-0005-0000-0000-000066EB0000}"/>
    <cellStyle name="Output 4 2 16 5" xfId="60625" xr:uid="{00000000-0005-0000-0000-000067EB0000}"/>
    <cellStyle name="Output 4 2 17" xfId="60626" xr:uid="{00000000-0005-0000-0000-000068EB0000}"/>
    <cellStyle name="Output 4 2 17 2" xfId="60627" xr:uid="{00000000-0005-0000-0000-000069EB0000}"/>
    <cellStyle name="Output 4 2 17 3" xfId="60628" xr:uid="{00000000-0005-0000-0000-00006AEB0000}"/>
    <cellStyle name="Output 4 2 17 4" xfId="60629" xr:uid="{00000000-0005-0000-0000-00006BEB0000}"/>
    <cellStyle name="Output 4 2 17 5" xfId="60630" xr:uid="{00000000-0005-0000-0000-00006CEB0000}"/>
    <cellStyle name="Output 4 2 18" xfId="60631" xr:uid="{00000000-0005-0000-0000-00006DEB0000}"/>
    <cellStyle name="Output 4 2 18 2" xfId="60632" xr:uid="{00000000-0005-0000-0000-00006EEB0000}"/>
    <cellStyle name="Output 4 2 19" xfId="60633" xr:uid="{00000000-0005-0000-0000-00006FEB0000}"/>
    <cellStyle name="Output 4 2 2" xfId="1911" xr:uid="{00000000-0005-0000-0000-000070EB0000}"/>
    <cellStyle name="Output 4 2 2 2" xfId="1912" xr:uid="{00000000-0005-0000-0000-000071EB0000}"/>
    <cellStyle name="Output 4 2 2 2 2" xfId="60634" xr:uid="{00000000-0005-0000-0000-000072EB0000}"/>
    <cellStyle name="Output 4 2 2 2 2 2" xfId="60635" xr:uid="{00000000-0005-0000-0000-000073EB0000}"/>
    <cellStyle name="Output 4 2 2 2 2 3" xfId="60636" xr:uid="{00000000-0005-0000-0000-000074EB0000}"/>
    <cellStyle name="Output 4 2 2 2 2 4" xfId="60637" xr:uid="{00000000-0005-0000-0000-000075EB0000}"/>
    <cellStyle name="Output 4 2 2 2 2 5" xfId="60638" xr:uid="{00000000-0005-0000-0000-000076EB0000}"/>
    <cellStyle name="Output 4 2 2 2 3" xfId="60639" xr:uid="{00000000-0005-0000-0000-000077EB0000}"/>
    <cellStyle name="Output 4 2 2 2 3 2" xfId="60640" xr:uid="{00000000-0005-0000-0000-000078EB0000}"/>
    <cellStyle name="Output 4 2 2 2 3 3" xfId="60641" xr:uid="{00000000-0005-0000-0000-000079EB0000}"/>
    <cellStyle name="Output 4 2 2 2 3 4" xfId="60642" xr:uid="{00000000-0005-0000-0000-00007AEB0000}"/>
    <cellStyle name="Output 4 2 2 2 3 5" xfId="60643" xr:uid="{00000000-0005-0000-0000-00007BEB0000}"/>
    <cellStyle name="Output 4 2 2 2 4" xfId="60644" xr:uid="{00000000-0005-0000-0000-00007CEB0000}"/>
    <cellStyle name="Output 4 2 2 2 5" xfId="60645" xr:uid="{00000000-0005-0000-0000-00007DEB0000}"/>
    <cellStyle name="Output 4 2 2 2 6" xfId="60646" xr:uid="{00000000-0005-0000-0000-00007EEB0000}"/>
    <cellStyle name="Output 4 2 2 2 7" xfId="60647" xr:uid="{00000000-0005-0000-0000-00007FEB0000}"/>
    <cellStyle name="Output 4 2 2 3" xfId="60648" xr:uid="{00000000-0005-0000-0000-000080EB0000}"/>
    <cellStyle name="Output 4 2 2 3 2" xfId="60649" xr:uid="{00000000-0005-0000-0000-000081EB0000}"/>
    <cellStyle name="Output 4 2 2 3 3" xfId="60650" xr:uid="{00000000-0005-0000-0000-000082EB0000}"/>
    <cellStyle name="Output 4 2 2 3 4" xfId="60651" xr:uid="{00000000-0005-0000-0000-000083EB0000}"/>
    <cellStyle name="Output 4 2 2 3 5" xfId="60652" xr:uid="{00000000-0005-0000-0000-000084EB0000}"/>
    <cellStyle name="Output 4 2 2 4" xfId="60653" xr:uid="{00000000-0005-0000-0000-000085EB0000}"/>
    <cellStyle name="Output 4 2 2 4 2" xfId="60654" xr:uid="{00000000-0005-0000-0000-000086EB0000}"/>
    <cellStyle name="Output 4 2 2 4 3" xfId="60655" xr:uid="{00000000-0005-0000-0000-000087EB0000}"/>
    <cellStyle name="Output 4 2 2 4 4" xfId="60656" xr:uid="{00000000-0005-0000-0000-000088EB0000}"/>
    <cellStyle name="Output 4 2 2 4 5" xfId="60657" xr:uid="{00000000-0005-0000-0000-000089EB0000}"/>
    <cellStyle name="Output 4 2 2 5" xfId="60658" xr:uid="{00000000-0005-0000-0000-00008AEB0000}"/>
    <cellStyle name="Output 4 2 2 5 2" xfId="60659" xr:uid="{00000000-0005-0000-0000-00008BEB0000}"/>
    <cellStyle name="Output 4 2 2 6" xfId="60660" xr:uid="{00000000-0005-0000-0000-00008CEB0000}"/>
    <cellStyle name="Output 4 2 2 7" xfId="60661" xr:uid="{00000000-0005-0000-0000-00008DEB0000}"/>
    <cellStyle name="Output 4 2 2 8" xfId="60662" xr:uid="{00000000-0005-0000-0000-00008EEB0000}"/>
    <cellStyle name="Output 4 2 20" xfId="60663" xr:uid="{00000000-0005-0000-0000-00008FEB0000}"/>
    <cellStyle name="Output 4 2 21" xfId="60664" xr:uid="{00000000-0005-0000-0000-000090EB0000}"/>
    <cellStyle name="Output 4 2 3" xfId="1913" xr:uid="{00000000-0005-0000-0000-000091EB0000}"/>
    <cellStyle name="Output 4 2 3 2" xfId="1914" xr:uid="{00000000-0005-0000-0000-000092EB0000}"/>
    <cellStyle name="Output 4 2 3 2 2" xfId="60665" xr:uid="{00000000-0005-0000-0000-000093EB0000}"/>
    <cellStyle name="Output 4 2 3 2 2 2" xfId="60666" xr:uid="{00000000-0005-0000-0000-000094EB0000}"/>
    <cellStyle name="Output 4 2 3 2 2 3" xfId="60667" xr:uid="{00000000-0005-0000-0000-000095EB0000}"/>
    <cellStyle name="Output 4 2 3 2 2 4" xfId="60668" xr:uid="{00000000-0005-0000-0000-000096EB0000}"/>
    <cellStyle name="Output 4 2 3 2 2 5" xfId="60669" xr:uid="{00000000-0005-0000-0000-000097EB0000}"/>
    <cellStyle name="Output 4 2 3 2 3" xfId="60670" xr:uid="{00000000-0005-0000-0000-000098EB0000}"/>
    <cellStyle name="Output 4 2 3 2 3 2" xfId="60671" xr:uid="{00000000-0005-0000-0000-000099EB0000}"/>
    <cellStyle name="Output 4 2 3 2 3 3" xfId="60672" xr:uid="{00000000-0005-0000-0000-00009AEB0000}"/>
    <cellStyle name="Output 4 2 3 2 3 4" xfId="60673" xr:uid="{00000000-0005-0000-0000-00009BEB0000}"/>
    <cellStyle name="Output 4 2 3 2 3 5" xfId="60674" xr:uid="{00000000-0005-0000-0000-00009CEB0000}"/>
    <cellStyle name="Output 4 2 3 2 4" xfId="60675" xr:uid="{00000000-0005-0000-0000-00009DEB0000}"/>
    <cellStyle name="Output 4 2 3 2 5" xfId="60676" xr:uid="{00000000-0005-0000-0000-00009EEB0000}"/>
    <cellStyle name="Output 4 2 3 2 6" xfId="60677" xr:uid="{00000000-0005-0000-0000-00009FEB0000}"/>
    <cellStyle name="Output 4 2 3 2 7" xfId="60678" xr:uid="{00000000-0005-0000-0000-0000A0EB0000}"/>
    <cellStyle name="Output 4 2 3 3" xfId="60679" xr:uid="{00000000-0005-0000-0000-0000A1EB0000}"/>
    <cellStyle name="Output 4 2 3 3 2" xfId="60680" xr:uid="{00000000-0005-0000-0000-0000A2EB0000}"/>
    <cellStyle name="Output 4 2 3 3 3" xfId="60681" xr:uid="{00000000-0005-0000-0000-0000A3EB0000}"/>
    <cellStyle name="Output 4 2 3 3 4" xfId="60682" xr:uid="{00000000-0005-0000-0000-0000A4EB0000}"/>
    <cellStyle name="Output 4 2 3 3 5" xfId="60683" xr:uid="{00000000-0005-0000-0000-0000A5EB0000}"/>
    <cellStyle name="Output 4 2 3 4" xfId="60684" xr:uid="{00000000-0005-0000-0000-0000A6EB0000}"/>
    <cellStyle name="Output 4 2 3 4 2" xfId="60685" xr:uid="{00000000-0005-0000-0000-0000A7EB0000}"/>
    <cellStyle name="Output 4 2 3 4 3" xfId="60686" xr:uid="{00000000-0005-0000-0000-0000A8EB0000}"/>
    <cellStyle name="Output 4 2 3 4 4" xfId="60687" xr:uid="{00000000-0005-0000-0000-0000A9EB0000}"/>
    <cellStyle name="Output 4 2 3 4 5" xfId="60688" xr:uid="{00000000-0005-0000-0000-0000AAEB0000}"/>
    <cellStyle name="Output 4 2 3 5" xfId="60689" xr:uid="{00000000-0005-0000-0000-0000ABEB0000}"/>
    <cellStyle name="Output 4 2 3 6" xfId="60690" xr:uid="{00000000-0005-0000-0000-0000ACEB0000}"/>
    <cellStyle name="Output 4 2 3 7" xfId="60691" xr:uid="{00000000-0005-0000-0000-0000ADEB0000}"/>
    <cellStyle name="Output 4 2 3 8" xfId="60692" xr:uid="{00000000-0005-0000-0000-0000AEEB0000}"/>
    <cellStyle name="Output 4 2 4" xfId="1915" xr:uid="{00000000-0005-0000-0000-0000AFEB0000}"/>
    <cellStyle name="Output 4 2 4 2" xfId="1916" xr:uid="{00000000-0005-0000-0000-0000B0EB0000}"/>
    <cellStyle name="Output 4 2 4 2 2" xfId="60693" xr:uid="{00000000-0005-0000-0000-0000B1EB0000}"/>
    <cellStyle name="Output 4 2 4 2 2 2" xfId="60694" xr:uid="{00000000-0005-0000-0000-0000B2EB0000}"/>
    <cellStyle name="Output 4 2 4 2 2 3" xfId="60695" xr:uid="{00000000-0005-0000-0000-0000B3EB0000}"/>
    <cellStyle name="Output 4 2 4 2 2 4" xfId="60696" xr:uid="{00000000-0005-0000-0000-0000B4EB0000}"/>
    <cellStyle name="Output 4 2 4 2 2 5" xfId="60697" xr:uid="{00000000-0005-0000-0000-0000B5EB0000}"/>
    <cellStyle name="Output 4 2 4 2 3" xfId="60698" xr:uid="{00000000-0005-0000-0000-0000B6EB0000}"/>
    <cellStyle name="Output 4 2 4 2 3 2" xfId="60699" xr:uid="{00000000-0005-0000-0000-0000B7EB0000}"/>
    <cellStyle name="Output 4 2 4 2 3 3" xfId="60700" xr:uid="{00000000-0005-0000-0000-0000B8EB0000}"/>
    <cellStyle name="Output 4 2 4 2 3 4" xfId="60701" xr:uid="{00000000-0005-0000-0000-0000B9EB0000}"/>
    <cellStyle name="Output 4 2 4 2 3 5" xfId="60702" xr:uid="{00000000-0005-0000-0000-0000BAEB0000}"/>
    <cellStyle name="Output 4 2 4 2 4" xfId="60703" xr:uid="{00000000-0005-0000-0000-0000BBEB0000}"/>
    <cellStyle name="Output 4 2 4 2 5" xfId="60704" xr:uid="{00000000-0005-0000-0000-0000BCEB0000}"/>
    <cellStyle name="Output 4 2 4 2 6" xfId="60705" xr:uid="{00000000-0005-0000-0000-0000BDEB0000}"/>
    <cellStyle name="Output 4 2 4 2 7" xfId="60706" xr:uid="{00000000-0005-0000-0000-0000BEEB0000}"/>
    <cellStyle name="Output 4 2 4 3" xfId="60707" xr:uid="{00000000-0005-0000-0000-0000BFEB0000}"/>
    <cellStyle name="Output 4 2 4 3 2" xfId="60708" xr:uid="{00000000-0005-0000-0000-0000C0EB0000}"/>
    <cellStyle name="Output 4 2 4 3 3" xfId="60709" xr:uid="{00000000-0005-0000-0000-0000C1EB0000}"/>
    <cellStyle name="Output 4 2 4 3 4" xfId="60710" xr:uid="{00000000-0005-0000-0000-0000C2EB0000}"/>
    <cellStyle name="Output 4 2 4 3 5" xfId="60711" xr:uid="{00000000-0005-0000-0000-0000C3EB0000}"/>
    <cellStyle name="Output 4 2 4 4" xfId="60712" xr:uid="{00000000-0005-0000-0000-0000C4EB0000}"/>
    <cellStyle name="Output 4 2 4 4 2" xfId="60713" xr:uid="{00000000-0005-0000-0000-0000C5EB0000}"/>
    <cellStyle name="Output 4 2 4 4 3" xfId="60714" xr:uid="{00000000-0005-0000-0000-0000C6EB0000}"/>
    <cellStyle name="Output 4 2 4 4 4" xfId="60715" xr:uid="{00000000-0005-0000-0000-0000C7EB0000}"/>
    <cellStyle name="Output 4 2 4 4 5" xfId="60716" xr:uid="{00000000-0005-0000-0000-0000C8EB0000}"/>
    <cellStyle name="Output 4 2 4 5" xfId="60717" xr:uid="{00000000-0005-0000-0000-0000C9EB0000}"/>
    <cellStyle name="Output 4 2 4 6" xfId="60718" xr:uid="{00000000-0005-0000-0000-0000CAEB0000}"/>
    <cellStyle name="Output 4 2 4 7" xfId="60719" xr:uid="{00000000-0005-0000-0000-0000CBEB0000}"/>
    <cellStyle name="Output 4 2 4 8" xfId="60720" xr:uid="{00000000-0005-0000-0000-0000CCEB0000}"/>
    <cellStyle name="Output 4 2 5" xfId="1917" xr:uid="{00000000-0005-0000-0000-0000CDEB0000}"/>
    <cellStyle name="Output 4 2 5 2" xfId="60721" xr:uid="{00000000-0005-0000-0000-0000CEEB0000}"/>
    <cellStyle name="Output 4 2 5 2 2" xfId="60722" xr:uid="{00000000-0005-0000-0000-0000CFEB0000}"/>
    <cellStyle name="Output 4 2 5 2 2 2" xfId="60723" xr:uid="{00000000-0005-0000-0000-0000D0EB0000}"/>
    <cellStyle name="Output 4 2 5 2 2 3" xfId="60724" xr:uid="{00000000-0005-0000-0000-0000D1EB0000}"/>
    <cellStyle name="Output 4 2 5 2 2 4" xfId="60725" xr:uid="{00000000-0005-0000-0000-0000D2EB0000}"/>
    <cellStyle name="Output 4 2 5 2 2 5" xfId="60726" xr:uid="{00000000-0005-0000-0000-0000D3EB0000}"/>
    <cellStyle name="Output 4 2 5 2 3" xfId="60727" xr:uid="{00000000-0005-0000-0000-0000D4EB0000}"/>
    <cellStyle name="Output 4 2 5 2 3 2" xfId="60728" xr:uid="{00000000-0005-0000-0000-0000D5EB0000}"/>
    <cellStyle name="Output 4 2 5 2 3 3" xfId="60729" xr:uid="{00000000-0005-0000-0000-0000D6EB0000}"/>
    <cellStyle name="Output 4 2 5 2 3 4" xfId="60730" xr:uid="{00000000-0005-0000-0000-0000D7EB0000}"/>
    <cellStyle name="Output 4 2 5 2 3 5" xfId="60731" xr:uid="{00000000-0005-0000-0000-0000D8EB0000}"/>
    <cellStyle name="Output 4 2 5 2 4" xfId="60732" xr:uid="{00000000-0005-0000-0000-0000D9EB0000}"/>
    <cellStyle name="Output 4 2 5 2 5" xfId="60733" xr:uid="{00000000-0005-0000-0000-0000DAEB0000}"/>
    <cellStyle name="Output 4 2 5 2 6" xfId="60734" xr:uid="{00000000-0005-0000-0000-0000DBEB0000}"/>
    <cellStyle name="Output 4 2 5 2 7" xfId="60735" xr:uid="{00000000-0005-0000-0000-0000DCEB0000}"/>
    <cellStyle name="Output 4 2 5 3" xfId="60736" xr:uid="{00000000-0005-0000-0000-0000DDEB0000}"/>
    <cellStyle name="Output 4 2 5 3 2" xfId="60737" xr:uid="{00000000-0005-0000-0000-0000DEEB0000}"/>
    <cellStyle name="Output 4 2 5 3 3" xfId="60738" xr:uid="{00000000-0005-0000-0000-0000DFEB0000}"/>
    <cellStyle name="Output 4 2 5 3 4" xfId="60739" xr:uid="{00000000-0005-0000-0000-0000E0EB0000}"/>
    <cellStyle name="Output 4 2 5 3 5" xfId="60740" xr:uid="{00000000-0005-0000-0000-0000E1EB0000}"/>
    <cellStyle name="Output 4 2 5 4" xfId="60741" xr:uid="{00000000-0005-0000-0000-0000E2EB0000}"/>
    <cellStyle name="Output 4 2 5 4 2" xfId="60742" xr:uid="{00000000-0005-0000-0000-0000E3EB0000}"/>
    <cellStyle name="Output 4 2 5 4 3" xfId="60743" xr:uid="{00000000-0005-0000-0000-0000E4EB0000}"/>
    <cellStyle name="Output 4 2 5 4 4" xfId="60744" xr:uid="{00000000-0005-0000-0000-0000E5EB0000}"/>
    <cellStyle name="Output 4 2 5 4 5" xfId="60745" xr:uid="{00000000-0005-0000-0000-0000E6EB0000}"/>
    <cellStyle name="Output 4 2 5 5" xfId="60746" xr:uid="{00000000-0005-0000-0000-0000E7EB0000}"/>
    <cellStyle name="Output 4 2 5 6" xfId="60747" xr:uid="{00000000-0005-0000-0000-0000E8EB0000}"/>
    <cellStyle name="Output 4 2 5 7" xfId="60748" xr:uid="{00000000-0005-0000-0000-0000E9EB0000}"/>
    <cellStyle name="Output 4 2 5 8" xfId="60749" xr:uid="{00000000-0005-0000-0000-0000EAEB0000}"/>
    <cellStyle name="Output 4 2 6" xfId="60750" xr:uid="{00000000-0005-0000-0000-0000EBEB0000}"/>
    <cellStyle name="Output 4 2 6 2" xfId="60751" xr:uid="{00000000-0005-0000-0000-0000ECEB0000}"/>
    <cellStyle name="Output 4 2 6 2 2" xfId="60752" xr:uid="{00000000-0005-0000-0000-0000EDEB0000}"/>
    <cellStyle name="Output 4 2 6 2 2 2" xfId="60753" xr:uid="{00000000-0005-0000-0000-0000EEEB0000}"/>
    <cellStyle name="Output 4 2 6 2 2 3" xfId="60754" xr:uid="{00000000-0005-0000-0000-0000EFEB0000}"/>
    <cellStyle name="Output 4 2 6 2 2 4" xfId="60755" xr:uid="{00000000-0005-0000-0000-0000F0EB0000}"/>
    <cellStyle name="Output 4 2 6 2 2 5" xfId="60756" xr:uid="{00000000-0005-0000-0000-0000F1EB0000}"/>
    <cellStyle name="Output 4 2 6 2 3" xfId="60757" xr:uid="{00000000-0005-0000-0000-0000F2EB0000}"/>
    <cellStyle name="Output 4 2 6 2 3 2" xfId="60758" xr:uid="{00000000-0005-0000-0000-0000F3EB0000}"/>
    <cellStyle name="Output 4 2 6 2 3 3" xfId="60759" xr:uid="{00000000-0005-0000-0000-0000F4EB0000}"/>
    <cellStyle name="Output 4 2 6 2 3 4" xfId="60760" xr:uid="{00000000-0005-0000-0000-0000F5EB0000}"/>
    <cellStyle name="Output 4 2 6 2 3 5" xfId="60761" xr:uid="{00000000-0005-0000-0000-0000F6EB0000}"/>
    <cellStyle name="Output 4 2 6 2 4" xfId="60762" xr:uid="{00000000-0005-0000-0000-0000F7EB0000}"/>
    <cellStyle name="Output 4 2 6 2 5" xfId="60763" xr:uid="{00000000-0005-0000-0000-0000F8EB0000}"/>
    <cellStyle name="Output 4 2 6 2 6" xfId="60764" xr:uid="{00000000-0005-0000-0000-0000F9EB0000}"/>
    <cellStyle name="Output 4 2 6 2 7" xfId="60765" xr:uid="{00000000-0005-0000-0000-0000FAEB0000}"/>
    <cellStyle name="Output 4 2 6 3" xfId="60766" xr:uid="{00000000-0005-0000-0000-0000FBEB0000}"/>
    <cellStyle name="Output 4 2 6 3 2" xfId="60767" xr:uid="{00000000-0005-0000-0000-0000FCEB0000}"/>
    <cellStyle name="Output 4 2 6 3 3" xfId="60768" xr:uid="{00000000-0005-0000-0000-0000FDEB0000}"/>
    <cellStyle name="Output 4 2 6 3 4" xfId="60769" xr:uid="{00000000-0005-0000-0000-0000FEEB0000}"/>
    <cellStyle name="Output 4 2 6 3 5" xfId="60770" xr:uid="{00000000-0005-0000-0000-0000FFEB0000}"/>
    <cellStyle name="Output 4 2 6 4" xfId="60771" xr:uid="{00000000-0005-0000-0000-000000EC0000}"/>
    <cellStyle name="Output 4 2 6 4 2" xfId="60772" xr:uid="{00000000-0005-0000-0000-000001EC0000}"/>
    <cellStyle name="Output 4 2 6 4 3" xfId="60773" xr:uid="{00000000-0005-0000-0000-000002EC0000}"/>
    <cellStyle name="Output 4 2 6 4 4" xfId="60774" xr:uid="{00000000-0005-0000-0000-000003EC0000}"/>
    <cellStyle name="Output 4 2 6 4 5" xfId="60775" xr:uid="{00000000-0005-0000-0000-000004EC0000}"/>
    <cellStyle name="Output 4 2 6 5" xfId="60776" xr:uid="{00000000-0005-0000-0000-000005EC0000}"/>
    <cellStyle name="Output 4 2 6 6" xfId="60777" xr:uid="{00000000-0005-0000-0000-000006EC0000}"/>
    <cellStyle name="Output 4 2 6 7" xfId="60778" xr:uid="{00000000-0005-0000-0000-000007EC0000}"/>
    <cellStyle name="Output 4 2 6 8" xfId="60779" xr:uid="{00000000-0005-0000-0000-000008EC0000}"/>
    <cellStyle name="Output 4 2 7" xfId="60780" xr:uid="{00000000-0005-0000-0000-000009EC0000}"/>
    <cellStyle name="Output 4 2 7 2" xfId="60781" xr:uid="{00000000-0005-0000-0000-00000AEC0000}"/>
    <cellStyle name="Output 4 2 7 2 2" xfId="60782" xr:uid="{00000000-0005-0000-0000-00000BEC0000}"/>
    <cellStyle name="Output 4 2 7 2 2 2" xfId="60783" xr:uid="{00000000-0005-0000-0000-00000CEC0000}"/>
    <cellStyle name="Output 4 2 7 2 2 3" xfId="60784" xr:uid="{00000000-0005-0000-0000-00000DEC0000}"/>
    <cellStyle name="Output 4 2 7 2 2 4" xfId="60785" xr:uid="{00000000-0005-0000-0000-00000EEC0000}"/>
    <cellStyle name="Output 4 2 7 2 2 5" xfId="60786" xr:uid="{00000000-0005-0000-0000-00000FEC0000}"/>
    <cellStyle name="Output 4 2 7 2 3" xfId="60787" xr:uid="{00000000-0005-0000-0000-000010EC0000}"/>
    <cellStyle name="Output 4 2 7 2 3 2" xfId="60788" xr:uid="{00000000-0005-0000-0000-000011EC0000}"/>
    <cellStyle name="Output 4 2 7 2 3 3" xfId="60789" xr:uid="{00000000-0005-0000-0000-000012EC0000}"/>
    <cellStyle name="Output 4 2 7 2 3 4" xfId="60790" xr:uid="{00000000-0005-0000-0000-000013EC0000}"/>
    <cellStyle name="Output 4 2 7 2 3 5" xfId="60791" xr:uid="{00000000-0005-0000-0000-000014EC0000}"/>
    <cellStyle name="Output 4 2 7 2 4" xfId="60792" xr:uid="{00000000-0005-0000-0000-000015EC0000}"/>
    <cellStyle name="Output 4 2 7 2 5" xfId="60793" xr:uid="{00000000-0005-0000-0000-000016EC0000}"/>
    <cellStyle name="Output 4 2 7 2 6" xfId="60794" xr:uid="{00000000-0005-0000-0000-000017EC0000}"/>
    <cellStyle name="Output 4 2 7 2 7" xfId="60795" xr:uid="{00000000-0005-0000-0000-000018EC0000}"/>
    <cellStyle name="Output 4 2 7 3" xfId="60796" xr:uid="{00000000-0005-0000-0000-000019EC0000}"/>
    <cellStyle name="Output 4 2 7 3 2" xfId="60797" xr:uid="{00000000-0005-0000-0000-00001AEC0000}"/>
    <cellStyle name="Output 4 2 7 3 3" xfId="60798" xr:uid="{00000000-0005-0000-0000-00001BEC0000}"/>
    <cellStyle name="Output 4 2 7 3 4" xfId="60799" xr:uid="{00000000-0005-0000-0000-00001CEC0000}"/>
    <cellStyle name="Output 4 2 7 3 5" xfId="60800" xr:uid="{00000000-0005-0000-0000-00001DEC0000}"/>
    <cellStyle name="Output 4 2 7 4" xfId="60801" xr:uid="{00000000-0005-0000-0000-00001EEC0000}"/>
    <cellStyle name="Output 4 2 7 4 2" xfId="60802" xr:uid="{00000000-0005-0000-0000-00001FEC0000}"/>
    <cellStyle name="Output 4 2 7 4 3" xfId="60803" xr:uid="{00000000-0005-0000-0000-000020EC0000}"/>
    <cellStyle name="Output 4 2 7 4 4" xfId="60804" xr:uid="{00000000-0005-0000-0000-000021EC0000}"/>
    <cellStyle name="Output 4 2 7 4 5" xfId="60805" xr:uid="{00000000-0005-0000-0000-000022EC0000}"/>
    <cellStyle name="Output 4 2 7 5" xfId="60806" xr:uid="{00000000-0005-0000-0000-000023EC0000}"/>
    <cellStyle name="Output 4 2 7 6" xfId="60807" xr:uid="{00000000-0005-0000-0000-000024EC0000}"/>
    <cellStyle name="Output 4 2 7 7" xfId="60808" xr:uid="{00000000-0005-0000-0000-000025EC0000}"/>
    <cellStyle name="Output 4 2 7 8" xfId="60809" xr:uid="{00000000-0005-0000-0000-000026EC0000}"/>
    <cellStyle name="Output 4 2 8" xfId="60810" xr:uid="{00000000-0005-0000-0000-000027EC0000}"/>
    <cellStyle name="Output 4 2 8 2" xfId="60811" xr:uid="{00000000-0005-0000-0000-000028EC0000}"/>
    <cellStyle name="Output 4 2 8 2 2" xfId="60812" xr:uid="{00000000-0005-0000-0000-000029EC0000}"/>
    <cellStyle name="Output 4 2 8 2 2 2" xfId="60813" xr:uid="{00000000-0005-0000-0000-00002AEC0000}"/>
    <cellStyle name="Output 4 2 8 2 2 3" xfId="60814" xr:uid="{00000000-0005-0000-0000-00002BEC0000}"/>
    <cellStyle name="Output 4 2 8 2 2 4" xfId="60815" xr:uid="{00000000-0005-0000-0000-00002CEC0000}"/>
    <cellStyle name="Output 4 2 8 2 2 5" xfId="60816" xr:uid="{00000000-0005-0000-0000-00002DEC0000}"/>
    <cellStyle name="Output 4 2 8 2 3" xfId="60817" xr:uid="{00000000-0005-0000-0000-00002EEC0000}"/>
    <cellStyle name="Output 4 2 8 2 3 2" xfId="60818" xr:uid="{00000000-0005-0000-0000-00002FEC0000}"/>
    <cellStyle name="Output 4 2 8 2 3 3" xfId="60819" xr:uid="{00000000-0005-0000-0000-000030EC0000}"/>
    <cellStyle name="Output 4 2 8 2 3 4" xfId="60820" xr:uid="{00000000-0005-0000-0000-000031EC0000}"/>
    <cellStyle name="Output 4 2 8 2 3 5" xfId="60821" xr:uid="{00000000-0005-0000-0000-000032EC0000}"/>
    <cellStyle name="Output 4 2 8 2 4" xfId="60822" xr:uid="{00000000-0005-0000-0000-000033EC0000}"/>
    <cellStyle name="Output 4 2 8 2 5" xfId="60823" xr:uid="{00000000-0005-0000-0000-000034EC0000}"/>
    <cellStyle name="Output 4 2 8 2 6" xfId="60824" xr:uid="{00000000-0005-0000-0000-000035EC0000}"/>
    <cellStyle name="Output 4 2 8 2 7" xfId="60825" xr:uid="{00000000-0005-0000-0000-000036EC0000}"/>
    <cellStyle name="Output 4 2 8 3" xfId="60826" xr:uid="{00000000-0005-0000-0000-000037EC0000}"/>
    <cellStyle name="Output 4 2 8 3 2" xfId="60827" xr:uid="{00000000-0005-0000-0000-000038EC0000}"/>
    <cellStyle name="Output 4 2 8 3 3" xfId="60828" xr:uid="{00000000-0005-0000-0000-000039EC0000}"/>
    <cellStyle name="Output 4 2 8 3 4" xfId="60829" xr:uid="{00000000-0005-0000-0000-00003AEC0000}"/>
    <cellStyle name="Output 4 2 8 3 5" xfId="60830" xr:uid="{00000000-0005-0000-0000-00003BEC0000}"/>
    <cellStyle name="Output 4 2 8 4" xfId="60831" xr:uid="{00000000-0005-0000-0000-00003CEC0000}"/>
    <cellStyle name="Output 4 2 8 4 2" xfId="60832" xr:uid="{00000000-0005-0000-0000-00003DEC0000}"/>
    <cellStyle name="Output 4 2 8 4 3" xfId="60833" xr:uid="{00000000-0005-0000-0000-00003EEC0000}"/>
    <cellStyle name="Output 4 2 8 4 4" xfId="60834" xr:uid="{00000000-0005-0000-0000-00003FEC0000}"/>
    <cellStyle name="Output 4 2 8 4 5" xfId="60835" xr:uid="{00000000-0005-0000-0000-000040EC0000}"/>
    <cellStyle name="Output 4 2 8 5" xfId="60836" xr:uid="{00000000-0005-0000-0000-000041EC0000}"/>
    <cellStyle name="Output 4 2 8 6" xfId="60837" xr:uid="{00000000-0005-0000-0000-000042EC0000}"/>
    <cellStyle name="Output 4 2 8 7" xfId="60838" xr:uid="{00000000-0005-0000-0000-000043EC0000}"/>
    <cellStyle name="Output 4 2 8 8" xfId="60839" xr:uid="{00000000-0005-0000-0000-000044EC0000}"/>
    <cellStyle name="Output 4 2 9" xfId="60840" xr:uid="{00000000-0005-0000-0000-000045EC0000}"/>
    <cellStyle name="Output 4 2 9 2" xfId="60841" xr:uid="{00000000-0005-0000-0000-000046EC0000}"/>
    <cellStyle name="Output 4 2 9 2 2" xfId="60842" xr:uid="{00000000-0005-0000-0000-000047EC0000}"/>
    <cellStyle name="Output 4 2 9 2 2 2" xfId="60843" xr:uid="{00000000-0005-0000-0000-000048EC0000}"/>
    <cellStyle name="Output 4 2 9 2 2 3" xfId="60844" xr:uid="{00000000-0005-0000-0000-000049EC0000}"/>
    <cellStyle name="Output 4 2 9 2 2 4" xfId="60845" xr:uid="{00000000-0005-0000-0000-00004AEC0000}"/>
    <cellStyle name="Output 4 2 9 2 2 5" xfId="60846" xr:uid="{00000000-0005-0000-0000-00004BEC0000}"/>
    <cellStyle name="Output 4 2 9 2 3" xfId="60847" xr:uid="{00000000-0005-0000-0000-00004CEC0000}"/>
    <cellStyle name="Output 4 2 9 2 3 2" xfId="60848" xr:uid="{00000000-0005-0000-0000-00004DEC0000}"/>
    <cellStyle name="Output 4 2 9 2 3 3" xfId="60849" xr:uid="{00000000-0005-0000-0000-00004EEC0000}"/>
    <cellStyle name="Output 4 2 9 2 3 4" xfId="60850" xr:uid="{00000000-0005-0000-0000-00004FEC0000}"/>
    <cellStyle name="Output 4 2 9 2 3 5" xfId="60851" xr:uid="{00000000-0005-0000-0000-000050EC0000}"/>
    <cellStyle name="Output 4 2 9 2 4" xfId="60852" xr:uid="{00000000-0005-0000-0000-000051EC0000}"/>
    <cellStyle name="Output 4 2 9 2 5" xfId="60853" xr:uid="{00000000-0005-0000-0000-000052EC0000}"/>
    <cellStyle name="Output 4 2 9 2 6" xfId="60854" xr:uid="{00000000-0005-0000-0000-000053EC0000}"/>
    <cellStyle name="Output 4 2 9 2 7" xfId="60855" xr:uid="{00000000-0005-0000-0000-000054EC0000}"/>
    <cellStyle name="Output 4 2 9 3" xfId="60856" xr:uid="{00000000-0005-0000-0000-000055EC0000}"/>
    <cellStyle name="Output 4 2 9 3 2" xfId="60857" xr:uid="{00000000-0005-0000-0000-000056EC0000}"/>
    <cellStyle name="Output 4 2 9 3 3" xfId="60858" xr:uid="{00000000-0005-0000-0000-000057EC0000}"/>
    <cellStyle name="Output 4 2 9 3 4" xfId="60859" xr:uid="{00000000-0005-0000-0000-000058EC0000}"/>
    <cellStyle name="Output 4 2 9 3 5" xfId="60860" xr:uid="{00000000-0005-0000-0000-000059EC0000}"/>
    <cellStyle name="Output 4 2 9 4" xfId="60861" xr:uid="{00000000-0005-0000-0000-00005AEC0000}"/>
    <cellStyle name="Output 4 2 9 4 2" xfId="60862" xr:uid="{00000000-0005-0000-0000-00005BEC0000}"/>
    <cellStyle name="Output 4 2 9 4 3" xfId="60863" xr:uid="{00000000-0005-0000-0000-00005CEC0000}"/>
    <cellStyle name="Output 4 2 9 4 4" xfId="60864" xr:uid="{00000000-0005-0000-0000-00005DEC0000}"/>
    <cellStyle name="Output 4 2 9 4 5" xfId="60865" xr:uid="{00000000-0005-0000-0000-00005EEC0000}"/>
    <cellStyle name="Output 4 2 9 5" xfId="60866" xr:uid="{00000000-0005-0000-0000-00005FEC0000}"/>
    <cellStyle name="Output 4 2 9 6" xfId="60867" xr:uid="{00000000-0005-0000-0000-000060EC0000}"/>
    <cellStyle name="Output 4 2 9 7" xfId="60868" xr:uid="{00000000-0005-0000-0000-000061EC0000}"/>
    <cellStyle name="Output 4 2 9 8" xfId="60869" xr:uid="{00000000-0005-0000-0000-000062EC0000}"/>
    <cellStyle name="Output 4 3" xfId="1918" xr:uid="{00000000-0005-0000-0000-000063EC0000}"/>
    <cellStyle name="Output 4 3 2" xfId="1919" xr:uid="{00000000-0005-0000-0000-000064EC0000}"/>
    <cellStyle name="Output 4 3 2 2" xfId="60870" xr:uid="{00000000-0005-0000-0000-000065EC0000}"/>
    <cellStyle name="Output 4 3 3" xfId="60871" xr:uid="{00000000-0005-0000-0000-000066EC0000}"/>
    <cellStyle name="Output 4 3 4" xfId="60872" xr:uid="{00000000-0005-0000-0000-000067EC0000}"/>
    <cellStyle name="Output 4 4" xfId="1920" xr:uid="{00000000-0005-0000-0000-000068EC0000}"/>
    <cellStyle name="Output 4 4 2" xfId="1921" xr:uid="{00000000-0005-0000-0000-000069EC0000}"/>
    <cellStyle name="Output 4 4 2 2" xfId="60873" xr:uid="{00000000-0005-0000-0000-00006AEC0000}"/>
    <cellStyle name="Output 4 4 3" xfId="60874" xr:uid="{00000000-0005-0000-0000-00006BEC0000}"/>
    <cellStyle name="Output 4 4 4" xfId="60875" xr:uid="{00000000-0005-0000-0000-00006CEC0000}"/>
    <cellStyle name="Output 4 4 5" xfId="60876" xr:uid="{00000000-0005-0000-0000-00006DEC0000}"/>
    <cellStyle name="Output 4 5" xfId="1922" xr:uid="{00000000-0005-0000-0000-00006EEC0000}"/>
    <cellStyle name="Output 4 5 2" xfId="60877" xr:uid="{00000000-0005-0000-0000-00006FEC0000}"/>
    <cellStyle name="Output 4 6" xfId="60878" xr:uid="{00000000-0005-0000-0000-000070EC0000}"/>
    <cellStyle name="Output 4 7" xfId="60879" xr:uid="{00000000-0005-0000-0000-000071EC0000}"/>
    <cellStyle name="Output 4_T-straight with PEDs adjustor" xfId="60880" xr:uid="{00000000-0005-0000-0000-000072EC0000}"/>
    <cellStyle name="Output 5" xfId="1923" xr:uid="{00000000-0005-0000-0000-000073EC0000}"/>
    <cellStyle name="Output 5 2" xfId="1924" xr:uid="{00000000-0005-0000-0000-000074EC0000}"/>
    <cellStyle name="Output 5 2 2" xfId="60881" xr:uid="{00000000-0005-0000-0000-000075EC0000}"/>
    <cellStyle name="Output 5 3" xfId="60882" xr:uid="{00000000-0005-0000-0000-000076EC0000}"/>
    <cellStyle name="Output 5 3 2" xfId="60883" xr:uid="{00000000-0005-0000-0000-000077EC0000}"/>
    <cellStyle name="Output 5 4" xfId="60884" xr:uid="{00000000-0005-0000-0000-000078EC0000}"/>
    <cellStyle name="Output 6" xfId="60885" xr:uid="{00000000-0005-0000-0000-000079EC0000}"/>
    <cellStyle name="Output 6 2" xfId="60886" xr:uid="{00000000-0005-0000-0000-00007AEC0000}"/>
    <cellStyle name="Output 6 2 2" xfId="60887" xr:uid="{00000000-0005-0000-0000-00007BEC0000}"/>
    <cellStyle name="Output 6 3" xfId="60888" xr:uid="{00000000-0005-0000-0000-00007CEC0000}"/>
    <cellStyle name="Output 6 3 2" xfId="60889" xr:uid="{00000000-0005-0000-0000-00007DEC0000}"/>
    <cellStyle name="Output 6 4" xfId="60890" xr:uid="{00000000-0005-0000-0000-00007EEC0000}"/>
    <cellStyle name="Output 7" xfId="60891" xr:uid="{00000000-0005-0000-0000-00007FEC0000}"/>
    <cellStyle name="Output 7 2" xfId="60892" xr:uid="{00000000-0005-0000-0000-000080EC0000}"/>
    <cellStyle name="Output 7 2 2" xfId="60893" xr:uid="{00000000-0005-0000-0000-000081EC0000}"/>
    <cellStyle name="Output 7 3" xfId="60894" xr:uid="{00000000-0005-0000-0000-000082EC0000}"/>
    <cellStyle name="Output 7 3 2" xfId="60895" xr:uid="{00000000-0005-0000-0000-000083EC0000}"/>
    <cellStyle name="Output 7 4" xfId="60896" xr:uid="{00000000-0005-0000-0000-000084EC0000}"/>
    <cellStyle name="Output 8" xfId="60897" xr:uid="{00000000-0005-0000-0000-000085EC0000}"/>
    <cellStyle name="Output 8 2" xfId="60898" xr:uid="{00000000-0005-0000-0000-000086EC0000}"/>
    <cellStyle name="Output 8 2 2" xfId="60899" xr:uid="{00000000-0005-0000-0000-000087EC0000}"/>
    <cellStyle name="Output 8 3" xfId="60900" xr:uid="{00000000-0005-0000-0000-000088EC0000}"/>
    <cellStyle name="Output 8 3 2" xfId="60901" xr:uid="{00000000-0005-0000-0000-000089EC0000}"/>
    <cellStyle name="Output 8 4" xfId="60902" xr:uid="{00000000-0005-0000-0000-00008AEC0000}"/>
    <cellStyle name="Output 9" xfId="60903" xr:uid="{00000000-0005-0000-0000-00008BEC0000}"/>
    <cellStyle name="Output 9 2" xfId="60904" xr:uid="{00000000-0005-0000-0000-00008CEC0000}"/>
    <cellStyle name="Output 9 2 2" xfId="60905" xr:uid="{00000000-0005-0000-0000-00008DEC0000}"/>
    <cellStyle name="Output 9 3" xfId="60906" xr:uid="{00000000-0005-0000-0000-00008EEC0000}"/>
    <cellStyle name="Output 9 3 2" xfId="60907" xr:uid="{00000000-0005-0000-0000-00008FEC0000}"/>
    <cellStyle name="Output 9 4" xfId="60908" xr:uid="{00000000-0005-0000-0000-000090EC0000}"/>
    <cellStyle name="Percent" xfId="1925" builtinId="5"/>
    <cellStyle name="Percent 10" xfId="1926" xr:uid="{00000000-0005-0000-0000-000092EC0000}"/>
    <cellStyle name="Percent 10 2" xfId="60909" xr:uid="{00000000-0005-0000-0000-000093EC0000}"/>
    <cellStyle name="Percent 10 2 2" xfId="60910" xr:uid="{00000000-0005-0000-0000-000094EC0000}"/>
    <cellStyle name="Percent 10 2 3" xfId="60911" xr:uid="{00000000-0005-0000-0000-000095EC0000}"/>
    <cellStyle name="Percent 10 2 4" xfId="60912" xr:uid="{00000000-0005-0000-0000-000096EC0000}"/>
    <cellStyle name="Percent 10 3" xfId="60913" xr:uid="{00000000-0005-0000-0000-000097EC0000}"/>
    <cellStyle name="Percent 10 4" xfId="60914" xr:uid="{00000000-0005-0000-0000-000098EC0000}"/>
    <cellStyle name="Percent 10 5" xfId="60915" xr:uid="{00000000-0005-0000-0000-000099EC0000}"/>
    <cellStyle name="Percent 11" xfId="1927" xr:uid="{00000000-0005-0000-0000-00009AEC0000}"/>
    <cellStyle name="Percent 11 2" xfId="2280" xr:uid="{00000000-0005-0000-0000-00009BEC0000}"/>
    <cellStyle name="Percent 11 2 2" xfId="60916" xr:uid="{00000000-0005-0000-0000-00009CEC0000}"/>
    <cellStyle name="Percent 11 3" xfId="60917" xr:uid="{00000000-0005-0000-0000-00009DEC0000}"/>
    <cellStyle name="Percent 11 3 2" xfId="60918" xr:uid="{00000000-0005-0000-0000-00009EEC0000}"/>
    <cellStyle name="Percent 11 4" xfId="60919" xr:uid="{00000000-0005-0000-0000-00009FEC0000}"/>
    <cellStyle name="Percent 11 5" xfId="60920" xr:uid="{00000000-0005-0000-0000-0000A0EC0000}"/>
    <cellStyle name="Percent 11 6" xfId="60921" xr:uid="{00000000-0005-0000-0000-0000A1EC0000}"/>
    <cellStyle name="Percent 12" xfId="60922" xr:uid="{00000000-0005-0000-0000-0000A2EC0000}"/>
    <cellStyle name="Percent 12 2" xfId="60923" xr:uid="{00000000-0005-0000-0000-0000A3EC0000}"/>
    <cellStyle name="Percent 12 2 2" xfId="60924" xr:uid="{00000000-0005-0000-0000-0000A4EC0000}"/>
    <cellStyle name="Percent 12 2 2 2" xfId="60925" xr:uid="{00000000-0005-0000-0000-0000A5EC0000}"/>
    <cellStyle name="Percent 12 2 3" xfId="60926" xr:uid="{00000000-0005-0000-0000-0000A6EC0000}"/>
    <cellStyle name="Percent 12 2 3 2" xfId="60927" xr:uid="{00000000-0005-0000-0000-0000A7EC0000}"/>
    <cellStyle name="Percent 12 2 3 2 2" xfId="60928" xr:uid="{00000000-0005-0000-0000-0000A8EC0000}"/>
    <cellStyle name="Percent 12 2 3 3" xfId="60929" xr:uid="{00000000-0005-0000-0000-0000A9EC0000}"/>
    <cellStyle name="Percent 12 2 4" xfId="60930" xr:uid="{00000000-0005-0000-0000-0000AAEC0000}"/>
    <cellStyle name="Percent 12 3" xfId="60931" xr:uid="{00000000-0005-0000-0000-0000ABEC0000}"/>
    <cellStyle name="Percent 12 3 2" xfId="60932" xr:uid="{00000000-0005-0000-0000-0000ACEC0000}"/>
    <cellStyle name="Percent 12 4" xfId="60933" xr:uid="{00000000-0005-0000-0000-0000ADEC0000}"/>
    <cellStyle name="Percent 12 4 2" xfId="60934" xr:uid="{00000000-0005-0000-0000-0000AEEC0000}"/>
    <cellStyle name="Percent 12 4 2 2" xfId="60935" xr:uid="{00000000-0005-0000-0000-0000AFEC0000}"/>
    <cellStyle name="Percent 12 4 3" xfId="60936" xr:uid="{00000000-0005-0000-0000-0000B0EC0000}"/>
    <cellStyle name="Percent 12 5" xfId="60937" xr:uid="{00000000-0005-0000-0000-0000B1EC0000}"/>
    <cellStyle name="Percent 13" xfId="60938" xr:uid="{00000000-0005-0000-0000-0000B2EC0000}"/>
    <cellStyle name="Percent 13 2" xfId="60939" xr:uid="{00000000-0005-0000-0000-0000B3EC0000}"/>
    <cellStyle name="Percent 13 2 2" xfId="60940" xr:uid="{00000000-0005-0000-0000-0000B4EC0000}"/>
    <cellStyle name="Percent 13 3" xfId="60941" xr:uid="{00000000-0005-0000-0000-0000B5EC0000}"/>
    <cellStyle name="Percent 13 3 2" xfId="60942" xr:uid="{00000000-0005-0000-0000-0000B6EC0000}"/>
    <cellStyle name="Percent 13 4" xfId="60943" xr:uid="{00000000-0005-0000-0000-0000B7EC0000}"/>
    <cellStyle name="Percent 14" xfId="60944" xr:uid="{00000000-0005-0000-0000-0000B8EC0000}"/>
    <cellStyle name="Percent 14 2" xfId="60945" xr:uid="{00000000-0005-0000-0000-0000B9EC0000}"/>
    <cellStyle name="Percent 14 2 2" xfId="60946" xr:uid="{00000000-0005-0000-0000-0000BAEC0000}"/>
    <cellStyle name="Percent 14 3" xfId="60947" xr:uid="{00000000-0005-0000-0000-0000BBEC0000}"/>
    <cellStyle name="Percent 15" xfId="60948" xr:uid="{00000000-0005-0000-0000-0000BCEC0000}"/>
    <cellStyle name="Percent 15 2" xfId="60949" xr:uid="{00000000-0005-0000-0000-0000BDEC0000}"/>
    <cellStyle name="Percent 16" xfId="60950" xr:uid="{00000000-0005-0000-0000-0000BEEC0000}"/>
    <cellStyle name="Percent 16 2" xfId="60951" xr:uid="{00000000-0005-0000-0000-0000BFEC0000}"/>
    <cellStyle name="Percent 17" xfId="60952" xr:uid="{00000000-0005-0000-0000-0000C0EC0000}"/>
    <cellStyle name="Percent 17 2" xfId="60953" xr:uid="{00000000-0005-0000-0000-0000C1EC0000}"/>
    <cellStyle name="Percent 18" xfId="60954" xr:uid="{00000000-0005-0000-0000-0000C2EC0000}"/>
    <cellStyle name="Percent 18 2" xfId="60955" xr:uid="{00000000-0005-0000-0000-0000C3EC0000}"/>
    <cellStyle name="Percent 18 2 2" xfId="60956" xr:uid="{00000000-0005-0000-0000-0000C4EC0000}"/>
    <cellStyle name="Percent 19" xfId="60957" xr:uid="{00000000-0005-0000-0000-0000C5EC0000}"/>
    <cellStyle name="Percent 2" xfId="1928" xr:uid="{00000000-0005-0000-0000-0000C6EC0000}"/>
    <cellStyle name="Percent 2 10" xfId="1929" xr:uid="{00000000-0005-0000-0000-0000C7EC0000}"/>
    <cellStyle name="Percent 2 10 2" xfId="1930" xr:uid="{00000000-0005-0000-0000-0000C8EC0000}"/>
    <cellStyle name="Percent 2 10 3" xfId="1931" xr:uid="{00000000-0005-0000-0000-0000C9EC0000}"/>
    <cellStyle name="Percent 2 11" xfId="1932" xr:uid="{00000000-0005-0000-0000-0000CAEC0000}"/>
    <cellStyle name="Percent 2 11 2" xfId="60958" xr:uid="{00000000-0005-0000-0000-0000CBEC0000}"/>
    <cellStyle name="Percent 2 12" xfId="1933" xr:uid="{00000000-0005-0000-0000-0000CCEC0000}"/>
    <cellStyle name="Percent 2 12 2" xfId="60959" xr:uid="{00000000-0005-0000-0000-0000CDEC0000}"/>
    <cellStyle name="Percent 2 13" xfId="60960" xr:uid="{00000000-0005-0000-0000-0000CEEC0000}"/>
    <cellStyle name="Percent 2 2" xfId="1934" xr:uid="{00000000-0005-0000-0000-0000CFEC0000}"/>
    <cellStyle name="Percent 2 2 2" xfId="1935" xr:uid="{00000000-0005-0000-0000-0000D0EC0000}"/>
    <cellStyle name="Percent 2 2 2 2" xfId="60961" xr:uid="{00000000-0005-0000-0000-0000D1EC0000}"/>
    <cellStyle name="Percent 2 2 2 2 2" xfId="60962" xr:uid="{00000000-0005-0000-0000-0000D2EC0000}"/>
    <cellStyle name="Percent 2 2 2 3" xfId="60963" xr:uid="{00000000-0005-0000-0000-0000D3EC0000}"/>
    <cellStyle name="Percent 2 2 2 3 2" xfId="60964" xr:uid="{00000000-0005-0000-0000-0000D4EC0000}"/>
    <cellStyle name="Percent 2 2 2 4" xfId="60965" xr:uid="{00000000-0005-0000-0000-0000D5EC0000}"/>
    <cellStyle name="Percent 2 2 3" xfId="60966" xr:uid="{00000000-0005-0000-0000-0000D6EC0000}"/>
    <cellStyle name="Percent 2 2 3 2" xfId="60967" xr:uid="{00000000-0005-0000-0000-0000D7EC0000}"/>
    <cellStyle name="Percent 2 2 3 2 2" xfId="60968" xr:uid="{00000000-0005-0000-0000-0000D8EC0000}"/>
    <cellStyle name="Percent 2 2 3 3" xfId="60969" xr:uid="{00000000-0005-0000-0000-0000D9EC0000}"/>
    <cellStyle name="Percent 2 2 4" xfId="60970" xr:uid="{00000000-0005-0000-0000-0000DAEC0000}"/>
    <cellStyle name="Percent 2 2 4 2" xfId="60971" xr:uid="{00000000-0005-0000-0000-0000DBEC0000}"/>
    <cellStyle name="Percent 2 2 5" xfId="60972" xr:uid="{00000000-0005-0000-0000-0000DCEC0000}"/>
    <cellStyle name="Percent 2 2 5 2" xfId="60973" xr:uid="{00000000-0005-0000-0000-0000DDEC0000}"/>
    <cellStyle name="Percent 2 2 6" xfId="60974" xr:uid="{00000000-0005-0000-0000-0000DEEC0000}"/>
    <cellStyle name="Percent 2 2 6 2" xfId="60975" xr:uid="{00000000-0005-0000-0000-0000DFEC0000}"/>
    <cellStyle name="Percent 2 2 7" xfId="60976" xr:uid="{00000000-0005-0000-0000-0000E0EC0000}"/>
    <cellStyle name="Percent 2 2 8" xfId="60977" xr:uid="{00000000-0005-0000-0000-0000E1EC0000}"/>
    <cellStyle name="Percent 2 2 9" xfId="60978" xr:uid="{00000000-0005-0000-0000-0000E2EC0000}"/>
    <cellStyle name="Percent 2 2 9 2" xfId="60979" xr:uid="{00000000-0005-0000-0000-0000E3EC0000}"/>
    <cellStyle name="Percent 2 3" xfId="1936" xr:uid="{00000000-0005-0000-0000-0000E4EC0000}"/>
    <cellStyle name="Percent 2 3 2" xfId="1937" xr:uid="{00000000-0005-0000-0000-0000E5EC0000}"/>
    <cellStyle name="Percent 2 3 2 2" xfId="1938" xr:uid="{00000000-0005-0000-0000-0000E6EC0000}"/>
    <cellStyle name="Percent 2 3 2 2 2" xfId="1939" xr:uid="{00000000-0005-0000-0000-0000E7EC0000}"/>
    <cellStyle name="Percent 2 3 2 2 2 2" xfId="1940" xr:uid="{00000000-0005-0000-0000-0000E8EC0000}"/>
    <cellStyle name="Percent 2 3 2 2 2 2 2" xfId="1941" xr:uid="{00000000-0005-0000-0000-0000E9EC0000}"/>
    <cellStyle name="Percent 2 3 2 2 2 3" xfId="1942" xr:uid="{00000000-0005-0000-0000-0000EAEC0000}"/>
    <cellStyle name="Percent 2 3 2 2 3" xfId="1943" xr:uid="{00000000-0005-0000-0000-0000EBEC0000}"/>
    <cellStyle name="Percent 2 3 2 2 3 2" xfId="1944" xr:uid="{00000000-0005-0000-0000-0000ECEC0000}"/>
    <cellStyle name="Percent 2 3 2 2 4" xfId="1945" xr:uid="{00000000-0005-0000-0000-0000EDEC0000}"/>
    <cellStyle name="Percent 2 3 2 3" xfId="1946" xr:uid="{00000000-0005-0000-0000-0000EEEC0000}"/>
    <cellStyle name="Percent 2 3 2 3 2" xfId="1947" xr:uid="{00000000-0005-0000-0000-0000EFEC0000}"/>
    <cellStyle name="Percent 2 3 2 3 2 2" xfId="1948" xr:uid="{00000000-0005-0000-0000-0000F0EC0000}"/>
    <cellStyle name="Percent 2 3 2 3 3" xfId="1949" xr:uid="{00000000-0005-0000-0000-0000F1EC0000}"/>
    <cellStyle name="Percent 2 3 2 4" xfId="1950" xr:uid="{00000000-0005-0000-0000-0000F2EC0000}"/>
    <cellStyle name="Percent 2 3 2 4 2" xfId="1951" xr:uid="{00000000-0005-0000-0000-0000F3EC0000}"/>
    <cellStyle name="Percent 2 3 2 5" xfId="1952" xr:uid="{00000000-0005-0000-0000-0000F4EC0000}"/>
    <cellStyle name="Percent 2 3 3" xfId="1953" xr:uid="{00000000-0005-0000-0000-0000F5EC0000}"/>
    <cellStyle name="Percent 2 3 3 2" xfId="1954" xr:uid="{00000000-0005-0000-0000-0000F6EC0000}"/>
    <cellStyle name="Percent 2 3 3 2 2" xfId="1955" xr:uid="{00000000-0005-0000-0000-0000F7EC0000}"/>
    <cellStyle name="Percent 2 3 3 2 2 2" xfId="1956" xr:uid="{00000000-0005-0000-0000-0000F8EC0000}"/>
    <cellStyle name="Percent 2 3 3 2 3" xfId="1957" xr:uid="{00000000-0005-0000-0000-0000F9EC0000}"/>
    <cellStyle name="Percent 2 3 3 3" xfId="1958" xr:uid="{00000000-0005-0000-0000-0000FAEC0000}"/>
    <cellStyle name="Percent 2 3 3 3 2" xfId="1959" xr:uid="{00000000-0005-0000-0000-0000FBEC0000}"/>
    <cellStyle name="Percent 2 3 3 4" xfId="1960" xr:uid="{00000000-0005-0000-0000-0000FCEC0000}"/>
    <cellStyle name="Percent 2 3 4" xfId="1961" xr:uid="{00000000-0005-0000-0000-0000FDEC0000}"/>
    <cellStyle name="Percent 2 3 4 2" xfId="1962" xr:uid="{00000000-0005-0000-0000-0000FEEC0000}"/>
    <cellStyle name="Percent 2 3 4 2 2" xfId="1963" xr:uid="{00000000-0005-0000-0000-0000FFEC0000}"/>
    <cellStyle name="Percent 2 3 4 3" xfId="1964" xr:uid="{00000000-0005-0000-0000-000000ED0000}"/>
    <cellStyle name="Percent 2 3 5" xfId="1965" xr:uid="{00000000-0005-0000-0000-000001ED0000}"/>
    <cellStyle name="Percent 2 3 5 2" xfId="1966" xr:uid="{00000000-0005-0000-0000-000002ED0000}"/>
    <cellStyle name="Percent 2 3 6" xfId="1967" xr:uid="{00000000-0005-0000-0000-000003ED0000}"/>
    <cellStyle name="Percent 2 4" xfId="1968" xr:uid="{00000000-0005-0000-0000-000004ED0000}"/>
    <cellStyle name="Percent 2 4 2" xfId="1969" xr:uid="{00000000-0005-0000-0000-000005ED0000}"/>
    <cellStyle name="Percent 2 4 2 2" xfId="1970" xr:uid="{00000000-0005-0000-0000-000006ED0000}"/>
    <cellStyle name="Percent 2 4 2 2 2" xfId="1971" xr:uid="{00000000-0005-0000-0000-000007ED0000}"/>
    <cellStyle name="Percent 2 4 2 2 2 2" xfId="1972" xr:uid="{00000000-0005-0000-0000-000008ED0000}"/>
    <cellStyle name="Percent 2 4 2 2 3" xfId="1973" xr:uid="{00000000-0005-0000-0000-000009ED0000}"/>
    <cellStyle name="Percent 2 4 2 3" xfId="1974" xr:uid="{00000000-0005-0000-0000-00000AED0000}"/>
    <cellStyle name="Percent 2 4 2 3 2" xfId="1975" xr:uid="{00000000-0005-0000-0000-00000BED0000}"/>
    <cellStyle name="Percent 2 4 2 4" xfId="1976" xr:uid="{00000000-0005-0000-0000-00000CED0000}"/>
    <cellStyle name="Percent 2 4 3" xfId="1977" xr:uid="{00000000-0005-0000-0000-00000DED0000}"/>
    <cellStyle name="Percent 2 4 3 2" xfId="1978" xr:uid="{00000000-0005-0000-0000-00000EED0000}"/>
    <cellStyle name="Percent 2 4 3 2 2" xfId="1979" xr:uid="{00000000-0005-0000-0000-00000FED0000}"/>
    <cellStyle name="Percent 2 4 3 3" xfId="1980" xr:uid="{00000000-0005-0000-0000-000010ED0000}"/>
    <cellStyle name="Percent 2 4 4" xfId="1981" xr:uid="{00000000-0005-0000-0000-000011ED0000}"/>
    <cellStyle name="Percent 2 4 4 2" xfId="1982" xr:uid="{00000000-0005-0000-0000-000012ED0000}"/>
    <cellStyle name="Percent 2 4 5" xfId="1983" xr:uid="{00000000-0005-0000-0000-000013ED0000}"/>
    <cellStyle name="Percent 2 5" xfId="1984" xr:uid="{00000000-0005-0000-0000-000014ED0000}"/>
    <cellStyle name="Percent 2 5 2" xfId="1985" xr:uid="{00000000-0005-0000-0000-000015ED0000}"/>
    <cellStyle name="Percent 2 5 2 2" xfId="1986" xr:uid="{00000000-0005-0000-0000-000016ED0000}"/>
    <cellStyle name="Percent 2 5 2 2 2" xfId="1987" xr:uid="{00000000-0005-0000-0000-000017ED0000}"/>
    <cellStyle name="Percent 2 5 2 2 2 2" xfId="1988" xr:uid="{00000000-0005-0000-0000-000018ED0000}"/>
    <cellStyle name="Percent 2 5 2 2 3" xfId="1989" xr:uid="{00000000-0005-0000-0000-000019ED0000}"/>
    <cellStyle name="Percent 2 5 2 3" xfId="1990" xr:uid="{00000000-0005-0000-0000-00001AED0000}"/>
    <cellStyle name="Percent 2 5 2 3 2" xfId="1991" xr:uid="{00000000-0005-0000-0000-00001BED0000}"/>
    <cellStyle name="Percent 2 5 2 4" xfId="1992" xr:uid="{00000000-0005-0000-0000-00001CED0000}"/>
    <cellStyle name="Percent 2 5 3" xfId="1993" xr:uid="{00000000-0005-0000-0000-00001DED0000}"/>
    <cellStyle name="Percent 2 5 3 2" xfId="1994" xr:uid="{00000000-0005-0000-0000-00001EED0000}"/>
    <cellStyle name="Percent 2 5 3 2 2" xfId="1995" xr:uid="{00000000-0005-0000-0000-00001FED0000}"/>
    <cellStyle name="Percent 2 5 3 3" xfId="1996" xr:uid="{00000000-0005-0000-0000-000020ED0000}"/>
    <cellStyle name="Percent 2 5 4" xfId="1997" xr:uid="{00000000-0005-0000-0000-000021ED0000}"/>
    <cellStyle name="Percent 2 5 4 2" xfId="1998" xr:uid="{00000000-0005-0000-0000-000022ED0000}"/>
    <cellStyle name="Percent 2 5 5" xfId="1999" xr:uid="{00000000-0005-0000-0000-000023ED0000}"/>
    <cellStyle name="Percent 2 6" xfId="2000" xr:uid="{00000000-0005-0000-0000-000024ED0000}"/>
    <cellStyle name="Percent 2 6 2" xfId="2001" xr:uid="{00000000-0005-0000-0000-000025ED0000}"/>
    <cellStyle name="Percent 2 6 2 2" xfId="2002" xr:uid="{00000000-0005-0000-0000-000026ED0000}"/>
    <cellStyle name="Percent 2 6 2 2 2" xfId="2003" xr:uid="{00000000-0005-0000-0000-000027ED0000}"/>
    <cellStyle name="Percent 2 6 2 2 2 2" xfId="2004" xr:uid="{00000000-0005-0000-0000-000028ED0000}"/>
    <cellStyle name="Percent 2 6 2 2 3" xfId="2005" xr:uid="{00000000-0005-0000-0000-000029ED0000}"/>
    <cellStyle name="Percent 2 6 2 3" xfId="2006" xr:uid="{00000000-0005-0000-0000-00002AED0000}"/>
    <cellStyle name="Percent 2 6 2 3 2" xfId="2007" xr:uid="{00000000-0005-0000-0000-00002BED0000}"/>
    <cellStyle name="Percent 2 6 2 4" xfId="2008" xr:uid="{00000000-0005-0000-0000-00002CED0000}"/>
    <cellStyle name="Percent 2 6 3" xfId="2009" xr:uid="{00000000-0005-0000-0000-00002DED0000}"/>
    <cellStyle name="Percent 2 6 3 2" xfId="2010" xr:uid="{00000000-0005-0000-0000-00002EED0000}"/>
    <cellStyle name="Percent 2 6 3 2 2" xfId="2011" xr:uid="{00000000-0005-0000-0000-00002FED0000}"/>
    <cellStyle name="Percent 2 6 3 3" xfId="2012" xr:uid="{00000000-0005-0000-0000-000030ED0000}"/>
    <cellStyle name="Percent 2 6 4" xfId="2013" xr:uid="{00000000-0005-0000-0000-000031ED0000}"/>
    <cellStyle name="Percent 2 6 4 2" xfId="2014" xr:uid="{00000000-0005-0000-0000-000032ED0000}"/>
    <cellStyle name="Percent 2 6 5" xfId="2015" xr:uid="{00000000-0005-0000-0000-000033ED0000}"/>
    <cellStyle name="Percent 2 7" xfId="2016" xr:uid="{00000000-0005-0000-0000-000034ED0000}"/>
    <cellStyle name="Percent 2 7 2" xfId="2017" xr:uid="{00000000-0005-0000-0000-000035ED0000}"/>
    <cellStyle name="Percent 2 7 2 2" xfId="2018" xr:uid="{00000000-0005-0000-0000-000036ED0000}"/>
    <cellStyle name="Percent 2 7 2 2 2" xfId="2019" xr:uid="{00000000-0005-0000-0000-000037ED0000}"/>
    <cellStyle name="Percent 2 7 2 3" xfId="2020" xr:uid="{00000000-0005-0000-0000-000038ED0000}"/>
    <cellStyle name="Percent 2 7 3" xfId="2021" xr:uid="{00000000-0005-0000-0000-000039ED0000}"/>
    <cellStyle name="Percent 2 7 3 2" xfId="2022" xr:uid="{00000000-0005-0000-0000-00003AED0000}"/>
    <cellStyle name="Percent 2 7 4" xfId="2023" xr:uid="{00000000-0005-0000-0000-00003BED0000}"/>
    <cellStyle name="Percent 2 8" xfId="2024" xr:uid="{00000000-0005-0000-0000-00003CED0000}"/>
    <cellStyle name="Percent 2 8 2" xfId="2025" xr:uid="{00000000-0005-0000-0000-00003DED0000}"/>
    <cellStyle name="Percent 2 8 2 2" xfId="2026" xr:uid="{00000000-0005-0000-0000-00003EED0000}"/>
    <cellStyle name="Percent 2 8 3" xfId="2027" xr:uid="{00000000-0005-0000-0000-00003FED0000}"/>
    <cellStyle name="Percent 2 9" xfId="2028" xr:uid="{00000000-0005-0000-0000-000040ED0000}"/>
    <cellStyle name="Percent 2 9 2" xfId="2029" xr:uid="{00000000-0005-0000-0000-000041ED0000}"/>
    <cellStyle name="Percent 2 9 3" xfId="60980" xr:uid="{00000000-0005-0000-0000-000042ED0000}"/>
    <cellStyle name="Percent 20" xfId="60981" xr:uid="{00000000-0005-0000-0000-000043ED0000}"/>
    <cellStyle name="Percent 20 2" xfId="60982" xr:uid="{00000000-0005-0000-0000-000044ED0000}"/>
    <cellStyle name="Percent 20 3" xfId="60983" xr:uid="{00000000-0005-0000-0000-000045ED0000}"/>
    <cellStyle name="Percent 20 4" xfId="2030" xr:uid="{00000000-0005-0000-0000-000046ED0000}"/>
    <cellStyle name="Percent 21" xfId="60984" xr:uid="{00000000-0005-0000-0000-000047ED0000}"/>
    <cellStyle name="Percent 22" xfId="60985" xr:uid="{00000000-0005-0000-0000-000048ED0000}"/>
    <cellStyle name="Percent 22 2" xfId="60986" xr:uid="{00000000-0005-0000-0000-000049ED0000}"/>
    <cellStyle name="Percent 23" xfId="60987" xr:uid="{00000000-0005-0000-0000-00004AED0000}"/>
    <cellStyle name="Percent 23 2" xfId="60988" xr:uid="{00000000-0005-0000-0000-00004BED0000}"/>
    <cellStyle name="Percent 23 3" xfId="60989" xr:uid="{00000000-0005-0000-0000-00004CED0000}"/>
    <cellStyle name="Percent 24" xfId="60990" xr:uid="{00000000-0005-0000-0000-00004DED0000}"/>
    <cellStyle name="Percent 3" xfId="2031" xr:uid="{00000000-0005-0000-0000-00004EED0000}"/>
    <cellStyle name="Percent 3 2" xfId="2032" xr:uid="{00000000-0005-0000-0000-00004FED0000}"/>
    <cellStyle name="Percent 3 2 2" xfId="2033" xr:uid="{00000000-0005-0000-0000-000050ED0000}"/>
    <cellStyle name="Percent 3 2 2 2" xfId="2034" xr:uid="{00000000-0005-0000-0000-000051ED0000}"/>
    <cellStyle name="Percent 3 2 2 2 2" xfId="2035" xr:uid="{00000000-0005-0000-0000-000052ED0000}"/>
    <cellStyle name="Percent 3 2 2 3" xfId="2036" xr:uid="{00000000-0005-0000-0000-000053ED0000}"/>
    <cellStyle name="Percent 3 2 3" xfId="60991" xr:uid="{00000000-0005-0000-0000-000054ED0000}"/>
    <cellStyle name="Percent 3 2 3 2" xfId="60992" xr:uid="{00000000-0005-0000-0000-000055ED0000}"/>
    <cellStyle name="Percent 3 2 4" xfId="60993" xr:uid="{00000000-0005-0000-0000-000056ED0000}"/>
    <cellStyle name="Percent 3 2 5" xfId="60994" xr:uid="{00000000-0005-0000-0000-000057ED0000}"/>
    <cellStyle name="Percent 3 3" xfId="2037" xr:uid="{00000000-0005-0000-0000-000058ED0000}"/>
    <cellStyle name="Percent 3 3 2" xfId="2038" xr:uid="{00000000-0005-0000-0000-000059ED0000}"/>
    <cellStyle name="Percent 3 3 2 2" xfId="2039" xr:uid="{00000000-0005-0000-0000-00005AED0000}"/>
    <cellStyle name="Percent 3 3 3" xfId="2040" xr:uid="{00000000-0005-0000-0000-00005BED0000}"/>
    <cellStyle name="Percent 3 3 3 2" xfId="60995" xr:uid="{00000000-0005-0000-0000-00005CED0000}"/>
    <cellStyle name="Percent 3 3 3 2 2" xfId="60996" xr:uid="{00000000-0005-0000-0000-00005DED0000}"/>
    <cellStyle name="Percent 3 3 3 3" xfId="60997" xr:uid="{00000000-0005-0000-0000-00005EED0000}"/>
    <cellStyle name="Percent 3 3 4" xfId="2041" xr:uid="{00000000-0005-0000-0000-00005FED0000}"/>
    <cellStyle name="Percent 3 4" xfId="2042" xr:uid="{00000000-0005-0000-0000-000060ED0000}"/>
    <cellStyle name="Percent 3 4 2" xfId="2043" xr:uid="{00000000-0005-0000-0000-000061ED0000}"/>
    <cellStyle name="Percent 3 4 3" xfId="2044" xr:uid="{00000000-0005-0000-0000-000062ED0000}"/>
    <cellStyle name="Percent 3 5" xfId="2045" xr:uid="{00000000-0005-0000-0000-000063ED0000}"/>
    <cellStyle name="Percent 3 5 2" xfId="60998" xr:uid="{00000000-0005-0000-0000-000064ED0000}"/>
    <cellStyle name="Percent 3 6" xfId="2046" xr:uid="{00000000-0005-0000-0000-000065ED0000}"/>
    <cellStyle name="Percent 3 6 2" xfId="60999" xr:uid="{00000000-0005-0000-0000-000066ED0000}"/>
    <cellStyle name="Percent 3 7" xfId="61000" xr:uid="{00000000-0005-0000-0000-000067ED0000}"/>
    <cellStyle name="Percent 3 8" xfId="61001" xr:uid="{00000000-0005-0000-0000-000068ED0000}"/>
    <cellStyle name="Percent 4" xfId="2047" xr:uid="{00000000-0005-0000-0000-000069ED0000}"/>
    <cellStyle name="Percent 4 2" xfId="2048" xr:uid="{00000000-0005-0000-0000-00006AED0000}"/>
    <cellStyle name="Percent 4 2 2" xfId="2049" xr:uid="{00000000-0005-0000-0000-00006BED0000}"/>
    <cellStyle name="Percent 4 2 2 2" xfId="2050" xr:uid="{00000000-0005-0000-0000-00006CED0000}"/>
    <cellStyle name="Percent 4 2 2 2 2" xfId="2051" xr:uid="{00000000-0005-0000-0000-00006DED0000}"/>
    <cellStyle name="Percent 4 2 2 2 2 2" xfId="2052" xr:uid="{00000000-0005-0000-0000-00006EED0000}"/>
    <cellStyle name="Percent 4 2 2 2 2 2 2" xfId="2053" xr:uid="{00000000-0005-0000-0000-00006FED0000}"/>
    <cellStyle name="Percent 4 2 2 2 2 3" xfId="2054" xr:uid="{00000000-0005-0000-0000-000070ED0000}"/>
    <cellStyle name="Percent 4 2 2 2 3" xfId="2055" xr:uid="{00000000-0005-0000-0000-000071ED0000}"/>
    <cellStyle name="Percent 4 2 2 2 3 2" xfId="2056" xr:uid="{00000000-0005-0000-0000-000072ED0000}"/>
    <cellStyle name="Percent 4 2 2 2 4" xfId="2057" xr:uid="{00000000-0005-0000-0000-000073ED0000}"/>
    <cellStyle name="Percent 4 2 2 3" xfId="2058" xr:uid="{00000000-0005-0000-0000-000074ED0000}"/>
    <cellStyle name="Percent 4 2 2 3 2" xfId="2059" xr:uid="{00000000-0005-0000-0000-000075ED0000}"/>
    <cellStyle name="Percent 4 2 2 3 2 2" xfId="2060" xr:uid="{00000000-0005-0000-0000-000076ED0000}"/>
    <cellStyle name="Percent 4 2 2 3 3" xfId="2061" xr:uid="{00000000-0005-0000-0000-000077ED0000}"/>
    <cellStyle name="Percent 4 2 2 4" xfId="2062" xr:uid="{00000000-0005-0000-0000-000078ED0000}"/>
    <cellStyle name="Percent 4 2 2 4 2" xfId="2063" xr:uid="{00000000-0005-0000-0000-000079ED0000}"/>
    <cellStyle name="Percent 4 2 2 5" xfId="2064" xr:uid="{00000000-0005-0000-0000-00007AED0000}"/>
    <cellStyle name="Percent 4 2 3" xfId="2065" xr:uid="{00000000-0005-0000-0000-00007BED0000}"/>
    <cellStyle name="Percent 4 2 3 2" xfId="2066" xr:uid="{00000000-0005-0000-0000-00007CED0000}"/>
    <cellStyle name="Percent 4 2 3 2 2" xfId="2067" xr:uid="{00000000-0005-0000-0000-00007DED0000}"/>
    <cellStyle name="Percent 4 2 3 2 2 2" xfId="2068" xr:uid="{00000000-0005-0000-0000-00007EED0000}"/>
    <cellStyle name="Percent 4 2 3 2 3" xfId="2069" xr:uid="{00000000-0005-0000-0000-00007FED0000}"/>
    <cellStyle name="Percent 4 2 3 3" xfId="2070" xr:uid="{00000000-0005-0000-0000-000080ED0000}"/>
    <cellStyle name="Percent 4 2 3 3 2" xfId="2071" xr:uid="{00000000-0005-0000-0000-000081ED0000}"/>
    <cellStyle name="Percent 4 2 3 4" xfId="2072" xr:uid="{00000000-0005-0000-0000-000082ED0000}"/>
    <cellStyle name="Percent 4 2 4" xfId="2073" xr:uid="{00000000-0005-0000-0000-000083ED0000}"/>
    <cellStyle name="Percent 4 2 4 2" xfId="2074" xr:uid="{00000000-0005-0000-0000-000084ED0000}"/>
    <cellStyle name="Percent 4 2 4 2 2" xfId="2075" xr:uid="{00000000-0005-0000-0000-000085ED0000}"/>
    <cellStyle name="Percent 4 2 4 3" xfId="2076" xr:uid="{00000000-0005-0000-0000-000086ED0000}"/>
    <cellStyle name="Percent 4 2 5" xfId="2077" xr:uid="{00000000-0005-0000-0000-000087ED0000}"/>
    <cellStyle name="Percent 4 2 5 2" xfId="2078" xr:uid="{00000000-0005-0000-0000-000088ED0000}"/>
    <cellStyle name="Percent 4 2 6" xfId="2079" xr:uid="{00000000-0005-0000-0000-000089ED0000}"/>
    <cellStyle name="Percent 4 3" xfId="2080" xr:uid="{00000000-0005-0000-0000-00008AED0000}"/>
    <cellStyle name="Percent 4 3 2" xfId="2081" xr:uid="{00000000-0005-0000-0000-00008BED0000}"/>
    <cellStyle name="Percent 4 3 2 2" xfId="2082" xr:uid="{00000000-0005-0000-0000-00008CED0000}"/>
    <cellStyle name="Percent 4 3 2 2 2" xfId="2083" xr:uid="{00000000-0005-0000-0000-00008DED0000}"/>
    <cellStyle name="Percent 4 3 2 2 2 2" xfId="2084" xr:uid="{00000000-0005-0000-0000-00008EED0000}"/>
    <cellStyle name="Percent 4 3 2 2 3" xfId="2085" xr:uid="{00000000-0005-0000-0000-00008FED0000}"/>
    <cellStyle name="Percent 4 3 2 3" xfId="2086" xr:uid="{00000000-0005-0000-0000-000090ED0000}"/>
    <cellStyle name="Percent 4 3 2 3 2" xfId="2087" xr:uid="{00000000-0005-0000-0000-000091ED0000}"/>
    <cellStyle name="Percent 4 3 2 4" xfId="2088" xr:uid="{00000000-0005-0000-0000-000092ED0000}"/>
    <cellStyle name="Percent 4 3 3" xfId="2089" xr:uid="{00000000-0005-0000-0000-000093ED0000}"/>
    <cellStyle name="Percent 4 3 3 2" xfId="2090" xr:uid="{00000000-0005-0000-0000-000094ED0000}"/>
    <cellStyle name="Percent 4 3 3 2 2" xfId="2091" xr:uid="{00000000-0005-0000-0000-000095ED0000}"/>
    <cellStyle name="Percent 4 3 3 3" xfId="2092" xr:uid="{00000000-0005-0000-0000-000096ED0000}"/>
    <cellStyle name="Percent 4 3 4" xfId="2093" xr:uid="{00000000-0005-0000-0000-000097ED0000}"/>
    <cellStyle name="Percent 4 3 4 2" xfId="2094" xr:uid="{00000000-0005-0000-0000-000098ED0000}"/>
    <cellStyle name="Percent 4 3 5" xfId="2095" xr:uid="{00000000-0005-0000-0000-000099ED0000}"/>
    <cellStyle name="Percent 4 4" xfId="2096" xr:uid="{00000000-0005-0000-0000-00009AED0000}"/>
    <cellStyle name="Percent 4 4 2" xfId="2097" xr:uid="{00000000-0005-0000-0000-00009BED0000}"/>
    <cellStyle name="Percent 4 4 2 2" xfId="2098" xr:uid="{00000000-0005-0000-0000-00009CED0000}"/>
    <cellStyle name="Percent 4 4 2 2 2" xfId="2099" xr:uid="{00000000-0005-0000-0000-00009DED0000}"/>
    <cellStyle name="Percent 4 4 2 2 2 2" xfId="2100" xr:uid="{00000000-0005-0000-0000-00009EED0000}"/>
    <cellStyle name="Percent 4 4 2 2 3" xfId="2101" xr:uid="{00000000-0005-0000-0000-00009FED0000}"/>
    <cellStyle name="Percent 4 4 2 3" xfId="2102" xr:uid="{00000000-0005-0000-0000-0000A0ED0000}"/>
    <cellStyle name="Percent 4 4 2 3 2" xfId="2103" xr:uid="{00000000-0005-0000-0000-0000A1ED0000}"/>
    <cellStyle name="Percent 4 4 2 4" xfId="2104" xr:uid="{00000000-0005-0000-0000-0000A2ED0000}"/>
    <cellStyle name="Percent 4 4 3" xfId="2105" xr:uid="{00000000-0005-0000-0000-0000A3ED0000}"/>
    <cellStyle name="Percent 4 4 3 2" xfId="2106" xr:uid="{00000000-0005-0000-0000-0000A4ED0000}"/>
    <cellStyle name="Percent 4 4 3 2 2" xfId="2107" xr:uid="{00000000-0005-0000-0000-0000A5ED0000}"/>
    <cellStyle name="Percent 4 4 3 3" xfId="2108" xr:uid="{00000000-0005-0000-0000-0000A6ED0000}"/>
    <cellStyle name="Percent 4 4 4" xfId="2109" xr:uid="{00000000-0005-0000-0000-0000A7ED0000}"/>
    <cellStyle name="Percent 4 4 4 2" xfId="2110" xr:uid="{00000000-0005-0000-0000-0000A8ED0000}"/>
    <cellStyle name="Percent 4 4 5" xfId="2111" xr:uid="{00000000-0005-0000-0000-0000A9ED0000}"/>
    <cellStyle name="Percent 4 5" xfId="2112" xr:uid="{00000000-0005-0000-0000-0000AAED0000}"/>
    <cellStyle name="Percent 4 5 2" xfId="2113" xr:uid="{00000000-0005-0000-0000-0000ABED0000}"/>
    <cellStyle name="Percent 4 5 2 2" xfId="2114" xr:uid="{00000000-0005-0000-0000-0000ACED0000}"/>
    <cellStyle name="Percent 4 5 2 2 2" xfId="2115" xr:uid="{00000000-0005-0000-0000-0000ADED0000}"/>
    <cellStyle name="Percent 4 5 2 2 2 2" xfId="2116" xr:uid="{00000000-0005-0000-0000-0000AEED0000}"/>
    <cellStyle name="Percent 4 5 2 2 3" xfId="2117" xr:uid="{00000000-0005-0000-0000-0000AFED0000}"/>
    <cellStyle name="Percent 4 5 2 3" xfId="2118" xr:uid="{00000000-0005-0000-0000-0000B0ED0000}"/>
    <cellStyle name="Percent 4 5 2 3 2" xfId="2119" xr:uid="{00000000-0005-0000-0000-0000B1ED0000}"/>
    <cellStyle name="Percent 4 5 2 4" xfId="2120" xr:uid="{00000000-0005-0000-0000-0000B2ED0000}"/>
    <cellStyle name="Percent 4 5 3" xfId="2121" xr:uid="{00000000-0005-0000-0000-0000B3ED0000}"/>
    <cellStyle name="Percent 4 5 3 2" xfId="2122" xr:uid="{00000000-0005-0000-0000-0000B4ED0000}"/>
    <cellStyle name="Percent 4 5 3 2 2" xfId="2123" xr:uid="{00000000-0005-0000-0000-0000B5ED0000}"/>
    <cellStyle name="Percent 4 5 3 3" xfId="2124" xr:uid="{00000000-0005-0000-0000-0000B6ED0000}"/>
    <cellStyle name="Percent 4 5 4" xfId="2125" xr:uid="{00000000-0005-0000-0000-0000B7ED0000}"/>
    <cellStyle name="Percent 4 5 4 2" xfId="2126" xr:uid="{00000000-0005-0000-0000-0000B8ED0000}"/>
    <cellStyle name="Percent 4 5 5" xfId="2127" xr:uid="{00000000-0005-0000-0000-0000B9ED0000}"/>
    <cellStyle name="Percent 4 6" xfId="2128" xr:uid="{00000000-0005-0000-0000-0000BAED0000}"/>
    <cellStyle name="Percent 4 6 2" xfId="2129" xr:uid="{00000000-0005-0000-0000-0000BBED0000}"/>
    <cellStyle name="Percent 4 6 2 2" xfId="2130" xr:uid="{00000000-0005-0000-0000-0000BCED0000}"/>
    <cellStyle name="Percent 4 6 2 2 2" xfId="2131" xr:uid="{00000000-0005-0000-0000-0000BDED0000}"/>
    <cellStyle name="Percent 4 6 2 3" xfId="2132" xr:uid="{00000000-0005-0000-0000-0000BEED0000}"/>
    <cellStyle name="Percent 4 6 3" xfId="2133" xr:uid="{00000000-0005-0000-0000-0000BFED0000}"/>
    <cellStyle name="Percent 4 6 3 2" xfId="2134" xr:uid="{00000000-0005-0000-0000-0000C0ED0000}"/>
    <cellStyle name="Percent 4 6 4" xfId="2135" xr:uid="{00000000-0005-0000-0000-0000C1ED0000}"/>
    <cellStyle name="Percent 4 7" xfId="2136" xr:uid="{00000000-0005-0000-0000-0000C2ED0000}"/>
    <cellStyle name="Percent 4 7 2" xfId="2137" xr:uid="{00000000-0005-0000-0000-0000C3ED0000}"/>
    <cellStyle name="Percent 4 7 2 2" xfId="2138" xr:uid="{00000000-0005-0000-0000-0000C4ED0000}"/>
    <cellStyle name="Percent 4 7 3" xfId="2139" xr:uid="{00000000-0005-0000-0000-0000C5ED0000}"/>
    <cellStyle name="Percent 4 8" xfId="2140" xr:uid="{00000000-0005-0000-0000-0000C6ED0000}"/>
    <cellStyle name="Percent 4 8 2" xfId="2141" xr:uid="{00000000-0005-0000-0000-0000C7ED0000}"/>
    <cellStyle name="Percent 4 9" xfId="61002" xr:uid="{00000000-0005-0000-0000-0000C8ED0000}"/>
    <cellStyle name="Percent 5" xfId="2142" xr:uid="{00000000-0005-0000-0000-0000C9ED0000}"/>
    <cellStyle name="Percent 5 10" xfId="61003" xr:uid="{00000000-0005-0000-0000-0000CAED0000}"/>
    <cellStyle name="Percent 5 10 2" xfId="61004" xr:uid="{00000000-0005-0000-0000-0000CBED0000}"/>
    <cellStyle name="Percent 5 11" xfId="61005" xr:uid="{00000000-0005-0000-0000-0000CCED0000}"/>
    <cellStyle name="Percent 5 2" xfId="2143" xr:uid="{00000000-0005-0000-0000-0000CDED0000}"/>
    <cellStyle name="Percent 5 2 10" xfId="61006" xr:uid="{00000000-0005-0000-0000-0000CEED0000}"/>
    <cellStyle name="Percent 5 2 2" xfId="2144" xr:uid="{00000000-0005-0000-0000-0000CFED0000}"/>
    <cellStyle name="Percent 5 2 2 2" xfId="2145" xr:uid="{00000000-0005-0000-0000-0000D0ED0000}"/>
    <cellStyle name="Percent 5 2 2 2 2" xfId="61007" xr:uid="{00000000-0005-0000-0000-0000D1ED0000}"/>
    <cellStyle name="Percent 5 2 2 2 2 2" xfId="61008" xr:uid="{00000000-0005-0000-0000-0000D2ED0000}"/>
    <cellStyle name="Percent 5 2 2 2 2 2 2" xfId="61009" xr:uid="{00000000-0005-0000-0000-0000D3ED0000}"/>
    <cellStyle name="Percent 5 2 2 2 2 2 2 2" xfId="61010" xr:uid="{00000000-0005-0000-0000-0000D4ED0000}"/>
    <cellStyle name="Percent 5 2 2 2 2 2 3" xfId="61011" xr:uid="{00000000-0005-0000-0000-0000D5ED0000}"/>
    <cellStyle name="Percent 5 2 2 2 2 2 3 2" xfId="61012" xr:uid="{00000000-0005-0000-0000-0000D6ED0000}"/>
    <cellStyle name="Percent 5 2 2 2 2 2 3 2 2" xfId="61013" xr:uid="{00000000-0005-0000-0000-0000D7ED0000}"/>
    <cellStyle name="Percent 5 2 2 2 2 2 3 3" xfId="61014" xr:uid="{00000000-0005-0000-0000-0000D8ED0000}"/>
    <cellStyle name="Percent 5 2 2 2 2 2 4" xfId="61015" xr:uid="{00000000-0005-0000-0000-0000D9ED0000}"/>
    <cellStyle name="Percent 5 2 2 2 2 3" xfId="61016" xr:uid="{00000000-0005-0000-0000-0000DAED0000}"/>
    <cellStyle name="Percent 5 2 2 2 2 3 2" xfId="61017" xr:uid="{00000000-0005-0000-0000-0000DBED0000}"/>
    <cellStyle name="Percent 5 2 2 2 2 4" xfId="61018" xr:uid="{00000000-0005-0000-0000-0000DCED0000}"/>
    <cellStyle name="Percent 5 2 2 2 2 4 2" xfId="61019" xr:uid="{00000000-0005-0000-0000-0000DDED0000}"/>
    <cellStyle name="Percent 5 2 2 2 2 4 2 2" xfId="61020" xr:uid="{00000000-0005-0000-0000-0000DEED0000}"/>
    <cellStyle name="Percent 5 2 2 2 2 4 3" xfId="61021" xr:uid="{00000000-0005-0000-0000-0000DFED0000}"/>
    <cellStyle name="Percent 5 2 2 2 2 5" xfId="61022" xr:uid="{00000000-0005-0000-0000-0000E0ED0000}"/>
    <cellStyle name="Percent 5 2 2 2 3" xfId="61023" xr:uid="{00000000-0005-0000-0000-0000E1ED0000}"/>
    <cellStyle name="Percent 5 2 2 2 3 2" xfId="61024" xr:uid="{00000000-0005-0000-0000-0000E2ED0000}"/>
    <cellStyle name="Percent 5 2 2 2 3 2 2" xfId="61025" xr:uid="{00000000-0005-0000-0000-0000E3ED0000}"/>
    <cellStyle name="Percent 5 2 2 2 3 3" xfId="61026" xr:uid="{00000000-0005-0000-0000-0000E4ED0000}"/>
    <cellStyle name="Percent 5 2 2 2 3 3 2" xfId="61027" xr:uid="{00000000-0005-0000-0000-0000E5ED0000}"/>
    <cellStyle name="Percent 5 2 2 2 3 3 2 2" xfId="61028" xr:uid="{00000000-0005-0000-0000-0000E6ED0000}"/>
    <cellStyle name="Percent 5 2 2 2 3 3 3" xfId="61029" xr:uid="{00000000-0005-0000-0000-0000E7ED0000}"/>
    <cellStyle name="Percent 5 2 2 2 3 4" xfId="61030" xr:uid="{00000000-0005-0000-0000-0000E8ED0000}"/>
    <cellStyle name="Percent 5 2 2 2 4" xfId="61031" xr:uid="{00000000-0005-0000-0000-0000E9ED0000}"/>
    <cellStyle name="Percent 5 2 2 2 4 2" xfId="61032" xr:uid="{00000000-0005-0000-0000-0000EAED0000}"/>
    <cellStyle name="Percent 5 2 2 2 4 2 2" xfId="61033" xr:uid="{00000000-0005-0000-0000-0000EBED0000}"/>
    <cellStyle name="Percent 5 2 2 2 4 3" xfId="61034" xr:uid="{00000000-0005-0000-0000-0000ECED0000}"/>
    <cellStyle name="Percent 5 2 2 2 4 3 2" xfId="61035" xr:uid="{00000000-0005-0000-0000-0000EDED0000}"/>
    <cellStyle name="Percent 5 2 2 2 4 3 2 2" xfId="61036" xr:uid="{00000000-0005-0000-0000-0000EEED0000}"/>
    <cellStyle name="Percent 5 2 2 2 4 3 3" xfId="61037" xr:uid="{00000000-0005-0000-0000-0000EFED0000}"/>
    <cellStyle name="Percent 5 2 2 2 4 4" xfId="61038" xr:uid="{00000000-0005-0000-0000-0000F0ED0000}"/>
    <cellStyle name="Percent 5 2 2 2 5" xfId="61039" xr:uid="{00000000-0005-0000-0000-0000F1ED0000}"/>
    <cellStyle name="Percent 5 2 2 2 5 2" xfId="61040" xr:uid="{00000000-0005-0000-0000-0000F2ED0000}"/>
    <cellStyle name="Percent 5 2 2 2 6" xfId="61041" xr:uid="{00000000-0005-0000-0000-0000F3ED0000}"/>
    <cellStyle name="Percent 5 2 2 2 6 2" xfId="61042" xr:uid="{00000000-0005-0000-0000-0000F4ED0000}"/>
    <cellStyle name="Percent 5 2 2 2 6 2 2" xfId="61043" xr:uid="{00000000-0005-0000-0000-0000F5ED0000}"/>
    <cellStyle name="Percent 5 2 2 2 6 3" xfId="61044" xr:uid="{00000000-0005-0000-0000-0000F6ED0000}"/>
    <cellStyle name="Percent 5 2 2 2 7" xfId="61045" xr:uid="{00000000-0005-0000-0000-0000F7ED0000}"/>
    <cellStyle name="Percent 5 2 2 2 7 2" xfId="61046" xr:uid="{00000000-0005-0000-0000-0000F8ED0000}"/>
    <cellStyle name="Percent 5 2 2 2 8" xfId="61047" xr:uid="{00000000-0005-0000-0000-0000F9ED0000}"/>
    <cellStyle name="Percent 5 2 2 3" xfId="61048" xr:uid="{00000000-0005-0000-0000-0000FAED0000}"/>
    <cellStyle name="Percent 5 2 2 3 2" xfId="61049" xr:uid="{00000000-0005-0000-0000-0000FBED0000}"/>
    <cellStyle name="Percent 5 2 2 3 2 2" xfId="61050" xr:uid="{00000000-0005-0000-0000-0000FCED0000}"/>
    <cellStyle name="Percent 5 2 2 3 2 2 2" xfId="61051" xr:uid="{00000000-0005-0000-0000-0000FDED0000}"/>
    <cellStyle name="Percent 5 2 2 3 2 3" xfId="61052" xr:uid="{00000000-0005-0000-0000-0000FEED0000}"/>
    <cellStyle name="Percent 5 2 2 3 2 3 2" xfId="61053" xr:uid="{00000000-0005-0000-0000-0000FFED0000}"/>
    <cellStyle name="Percent 5 2 2 3 2 3 2 2" xfId="61054" xr:uid="{00000000-0005-0000-0000-000000EE0000}"/>
    <cellStyle name="Percent 5 2 2 3 2 3 3" xfId="61055" xr:uid="{00000000-0005-0000-0000-000001EE0000}"/>
    <cellStyle name="Percent 5 2 2 3 2 4" xfId="61056" xr:uid="{00000000-0005-0000-0000-000002EE0000}"/>
    <cellStyle name="Percent 5 2 2 3 3" xfId="61057" xr:uid="{00000000-0005-0000-0000-000003EE0000}"/>
    <cellStyle name="Percent 5 2 2 3 3 2" xfId="61058" xr:uid="{00000000-0005-0000-0000-000004EE0000}"/>
    <cellStyle name="Percent 5 2 2 3 4" xfId="61059" xr:uid="{00000000-0005-0000-0000-000005EE0000}"/>
    <cellStyle name="Percent 5 2 2 3 4 2" xfId="61060" xr:uid="{00000000-0005-0000-0000-000006EE0000}"/>
    <cellStyle name="Percent 5 2 2 3 4 2 2" xfId="61061" xr:uid="{00000000-0005-0000-0000-000007EE0000}"/>
    <cellStyle name="Percent 5 2 2 3 4 3" xfId="61062" xr:uid="{00000000-0005-0000-0000-000008EE0000}"/>
    <cellStyle name="Percent 5 2 2 3 5" xfId="61063" xr:uid="{00000000-0005-0000-0000-000009EE0000}"/>
    <cellStyle name="Percent 5 2 2 4" xfId="61064" xr:uid="{00000000-0005-0000-0000-00000AEE0000}"/>
    <cellStyle name="Percent 5 2 2 4 2" xfId="61065" xr:uid="{00000000-0005-0000-0000-00000BEE0000}"/>
    <cellStyle name="Percent 5 2 2 4 2 2" xfId="61066" xr:uid="{00000000-0005-0000-0000-00000CEE0000}"/>
    <cellStyle name="Percent 5 2 2 4 3" xfId="61067" xr:uid="{00000000-0005-0000-0000-00000DEE0000}"/>
    <cellStyle name="Percent 5 2 2 4 3 2" xfId="61068" xr:uid="{00000000-0005-0000-0000-00000EEE0000}"/>
    <cellStyle name="Percent 5 2 2 4 3 2 2" xfId="61069" xr:uid="{00000000-0005-0000-0000-00000FEE0000}"/>
    <cellStyle name="Percent 5 2 2 4 3 3" xfId="61070" xr:uid="{00000000-0005-0000-0000-000010EE0000}"/>
    <cellStyle name="Percent 5 2 2 4 4" xfId="61071" xr:uid="{00000000-0005-0000-0000-000011EE0000}"/>
    <cellStyle name="Percent 5 2 2 5" xfId="61072" xr:uid="{00000000-0005-0000-0000-000012EE0000}"/>
    <cellStyle name="Percent 5 2 2 5 2" xfId="61073" xr:uid="{00000000-0005-0000-0000-000013EE0000}"/>
    <cellStyle name="Percent 5 2 2 5 2 2" xfId="61074" xr:uid="{00000000-0005-0000-0000-000014EE0000}"/>
    <cellStyle name="Percent 5 2 2 5 3" xfId="61075" xr:uid="{00000000-0005-0000-0000-000015EE0000}"/>
    <cellStyle name="Percent 5 2 2 5 3 2" xfId="61076" xr:uid="{00000000-0005-0000-0000-000016EE0000}"/>
    <cellStyle name="Percent 5 2 2 5 3 2 2" xfId="61077" xr:uid="{00000000-0005-0000-0000-000017EE0000}"/>
    <cellStyle name="Percent 5 2 2 5 3 3" xfId="61078" xr:uid="{00000000-0005-0000-0000-000018EE0000}"/>
    <cellStyle name="Percent 5 2 2 5 4" xfId="61079" xr:uid="{00000000-0005-0000-0000-000019EE0000}"/>
    <cellStyle name="Percent 5 2 2 6" xfId="61080" xr:uid="{00000000-0005-0000-0000-00001AEE0000}"/>
    <cellStyle name="Percent 5 2 2 6 2" xfId="61081" xr:uid="{00000000-0005-0000-0000-00001BEE0000}"/>
    <cellStyle name="Percent 5 2 2 7" xfId="61082" xr:uid="{00000000-0005-0000-0000-00001CEE0000}"/>
    <cellStyle name="Percent 5 2 2 7 2" xfId="61083" xr:uid="{00000000-0005-0000-0000-00001DEE0000}"/>
    <cellStyle name="Percent 5 2 2 7 2 2" xfId="61084" xr:uid="{00000000-0005-0000-0000-00001EEE0000}"/>
    <cellStyle name="Percent 5 2 2 7 3" xfId="61085" xr:uid="{00000000-0005-0000-0000-00001FEE0000}"/>
    <cellStyle name="Percent 5 2 2 8" xfId="61086" xr:uid="{00000000-0005-0000-0000-000020EE0000}"/>
    <cellStyle name="Percent 5 2 2 8 2" xfId="61087" xr:uid="{00000000-0005-0000-0000-000021EE0000}"/>
    <cellStyle name="Percent 5 2 2 9" xfId="61088" xr:uid="{00000000-0005-0000-0000-000022EE0000}"/>
    <cellStyle name="Percent 5 2 3" xfId="2146" xr:uid="{00000000-0005-0000-0000-000023EE0000}"/>
    <cellStyle name="Percent 5 2 3 2" xfId="61089" xr:uid="{00000000-0005-0000-0000-000024EE0000}"/>
    <cellStyle name="Percent 5 2 3 2 2" xfId="61090" xr:uid="{00000000-0005-0000-0000-000025EE0000}"/>
    <cellStyle name="Percent 5 2 3 2 2 2" xfId="61091" xr:uid="{00000000-0005-0000-0000-000026EE0000}"/>
    <cellStyle name="Percent 5 2 3 2 2 2 2" xfId="61092" xr:uid="{00000000-0005-0000-0000-000027EE0000}"/>
    <cellStyle name="Percent 5 2 3 2 2 3" xfId="61093" xr:uid="{00000000-0005-0000-0000-000028EE0000}"/>
    <cellStyle name="Percent 5 2 3 2 2 3 2" xfId="61094" xr:uid="{00000000-0005-0000-0000-000029EE0000}"/>
    <cellStyle name="Percent 5 2 3 2 2 3 2 2" xfId="61095" xr:uid="{00000000-0005-0000-0000-00002AEE0000}"/>
    <cellStyle name="Percent 5 2 3 2 2 3 3" xfId="61096" xr:uid="{00000000-0005-0000-0000-00002BEE0000}"/>
    <cellStyle name="Percent 5 2 3 2 2 4" xfId="61097" xr:uid="{00000000-0005-0000-0000-00002CEE0000}"/>
    <cellStyle name="Percent 5 2 3 2 3" xfId="61098" xr:uid="{00000000-0005-0000-0000-00002DEE0000}"/>
    <cellStyle name="Percent 5 2 3 2 3 2" xfId="61099" xr:uid="{00000000-0005-0000-0000-00002EEE0000}"/>
    <cellStyle name="Percent 5 2 3 2 4" xfId="61100" xr:uid="{00000000-0005-0000-0000-00002FEE0000}"/>
    <cellStyle name="Percent 5 2 3 2 4 2" xfId="61101" xr:uid="{00000000-0005-0000-0000-000030EE0000}"/>
    <cellStyle name="Percent 5 2 3 2 4 2 2" xfId="61102" xr:uid="{00000000-0005-0000-0000-000031EE0000}"/>
    <cellStyle name="Percent 5 2 3 2 4 3" xfId="61103" xr:uid="{00000000-0005-0000-0000-000032EE0000}"/>
    <cellStyle name="Percent 5 2 3 2 5" xfId="61104" xr:uid="{00000000-0005-0000-0000-000033EE0000}"/>
    <cellStyle name="Percent 5 2 3 3" xfId="61105" xr:uid="{00000000-0005-0000-0000-000034EE0000}"/>
    <cellStyle name="Percent 5 2 3 3 2" xfId="61106" xr:uid="{00000000-0005-0000-0000-000035EE0000}"/>
    <cellStyle name="Percent 5 2 3 3 2 2" xfId="61107" xr:uid="{00000000-0005-0000-0000-000036EE0000}"/>
    <cellStyle name="Percent 5 2 3 3 3" xfId="61108" xr:uid="{00000000-0005-0000-0000-000037EE0000}"/>
    <cellStyle name="Percent 5 2 3 3 3 2" xfId="61109" xr:uid="{00000000-0005-0000-0000-000038EE0000}"/>
    <cellStyle name="Percent 5 2 3 3 3 2 2" xfId="61110" xr:uid="{00000000-0005-0000-0000-000039EE0000}"/>
    <cellStyle name="Percent 5 2 3 3 3 3" xfId="61111" xr:uid="{00000000-0005-0000-0000-00003AEE0000}"/>
    <cellStyle name="Percent 5 2 3 3 4" xfId="61112" xr:uid="{00000000-0005-0000-0000-00003BEE0000}"/>
    <cellStyle name="Percent 5 2 3 4" xfId="61113" xr:uid="{00000000-0005-0000-0000-00003CEE0000}"/>
    <cellStyle name="Percent 5 2 3 4 2" xfId="61114" xr:uid="{00000000-0005-0000-0000-00003DEE0000}"/>
    <cellStyle name="Percent 5 2 3 4 2 2" xfId="61115" xr:uid="{00000000-0005-0000-0000-00003EEE0000}"/>
    <cellStyle name="Percent 5 2 3 4 3" xfId="61116" xr:uid="{00000000-0005-0000-0000-00003FEE0000}"/>
    <cellStyle name="Percent 5 2 3 4 3 2" xfId="61117" xr:uid="{00000000-0005-0000-0000-000040EE0000}"/>
    <cellStyle name="Percent 5 2 3 4 3 2 2" xfId="61118" xr:uid="{00000000-0005-0000-0000-000041EE0000}"/>
    <cellStyle name="Percent 5 2 3 4 3 3" xfId="61119" xr:uid="{00000000-0005-0000-0000-000042EE0000}"/>
    <cellStyle name="Percent 5 2 3 4 4" xfId="61120" xr:uid="{00000000-0005-0000-0000-000043EE0000}"/>
    <cellStyle name="Percent 5 2 3 5" xfId="61121" xr:uid="{00000000-0005-0000-0000-000044EE0000}"/>
    <cellStyle name="Percent 5 2 3 5 2" xfId="61122" xr:uid="{00000000-0005-0000-0000-000045EE0000}"/>
    <cellStyle name="Percent 5 2 3 6" xfId="61123" xr:uid="{00000000-0005-0000-0000-000046EE0000}"/>
    <cellStyle name="Percent 5 2 3 6 2" xfId="61124" xr:uid="{00000000-0005-0000-0000-000047EE0000}"/>
    <cellStyle name="Percent 5 2 3 6 2 2" xfId="61125" xr:uid="{00000000-0005-0000-0000-000048EE0000}"/>
    <cellStyle name="Percent 5 2 3 6 3" xfId="61126" xr:uid="{00000000-0005-0000-0000-000049EE0000}"/>
    <cellStyle name="Percent 5 2 3 7" xfId="61127" xr:uid="{00000000-0005-0000-0000-00004AEE0000}"/>
    <cellStyle name="Percent 5 2 3 7 2" xfId="61128" xr:uid="{00000000-0005-0000-0000-00004BEE0000}"/>
    <cellStyle name="Percent 5 2 3 8" xfId="61129" xr:uid="{00000000-0005-0000-0000-00004CEE0000}"/>
    <cellStyle name="Percent 5 2 4" xfId="61130" xr:uid="{00000000-0005-0000-0000-00004DEE0000}"/>
    <cellStyle name="Percent 5 2 4 2" xfId="61131" xr:uid="{00000000-0005-0000-0000-00004EEE0000}"/>
    <cellStyle name="Percent 5 2 4 2 2" xfId="61132" xr:uid="{00000000-0005-0000-0000-00004FEE0000}"/>
    <cellStyle name="Percent 5 2 4 2 2 2" xfId="61133" xr:uid="{00000000-0005-0000-0000-000050EE0000}"/>
    <cellStyle name="Percent 5 2 4 2 3" xfId="61134" xr:uid="{00000000-0005-0000-0000-000051EE0000}"/>
    <cellStyle name="Percent 5 2 4 2 3 2" xfId="61135" xr:uid="{00000000-0005-0000-0000-000052EE0000}"/>
    <cellStyle name="Percent 5 2 4 2 3 2 2" xfId="61136" xr:uid="{00000000-0005-0000-0000-000053EE0000}"/>
    <cellStyle name="Percent 5 2 4 2 3 3" xfId="61137" xr:uid="{00000000-0005-0000-0000-000054EE0000}"/>
    <cellStyle name="Percent 5 2 4 2 4" xfId="61138" xr:uid="{00000000-0005-0000-0000-000055EE0000}"/>
    <cellStyle name="Percent 5 2 4 3" xfId="61139" xr:uid="{00000000-0005-0000-0000-000056EE0000}"/>
    <cellStyle name="Percent 5 2 4 3 2" xfId="61140" xr:uid="{00000000-0005-0000-0000-000057EE0000}"/>
    <cellStyle name="Percent 5 2 4 4" xfId="61141" xr:uid="{00000000-0005-0000-0000-000058EE0000}"/>
    <cellStyle name="Percent 5 2 4 4 2" xfId="61142" xr:uid="{00000000-0005-0000-0000-000059EE0000}"/>
    <cellStyle name="Percent 5 2 4 4 2 2" xfId="61143" xr:uid="{00000000-0005-0000-0000-00005AEE0000}"/>
    <cellStyle name="Percent 5 2 4 4 3" xfId="61144" xr:uid="{00000000-0005-0000-0000-00005BEE0000}"/>
    <cellStyle name="Percent 5 2 4 5" xfId="61145" xr:uid="{00000000-0005-0000-0000-00005CEE0000}"/>
    <cellStyle name="Percent 5 2 5" xfId="61146" xr:uid="{00000000-0005-0000-0000-00005DEE0000}"/>
    <cellStyle name="Percent 5 2 5 2" xfId="61147" xr:uid="{00000000-0005-0000-0000-00005EEE0000}"/>
    <cellStyle name="Percent 5 2 5 2 2" xfId="61148" xr:uid="{00000000-0005-0000-0000-00005FEE0000}"/>
    <cellStyle name="Percent 5 2 5 3" xfId="61149" xr:uid="{00000000-0005-0000-0000-000060EE0000}"/>
    <cellStyle name="Percent 5 2 5 3 2" xfId="61150" xr:uid="{00000000-0005-0000-0000-000061EE0000}"/>
    <cellStyle name="Percent 5 2 5 3 2 2" xfId="61151" xr:uid="{00000000-0005-0000-0000-000062EE0000}"/>
    <cellStyle name="Percent 5 2 5 3 3" xfId="61152" xr:uid="{00000000-0005-0000-0000-000063EE0000}"/>
    <cellStyle name="Percent 5 2 5 4" xfId="61153" xr:uid="{00000000-0005-0000-0000-000064EE0000}"/>
    <cellStyle name="Percent 5 2 6" xfId="61154" xr:uid="{00000000-0005-0000-0000-000065EE0000}"/>
    <cellStyle name="Percent 5 2 6 2" xfId="61155" xr:uid="{00000000-0005-0000-0000-000066EE0000}"/>
    <cellStyle name="Percent 5 2 6 2 2" xfId="61156" xr:uid="{00000000-0005-0000-0000-000067EE0000}"/>
    <cellStyle name="Percent 5 2 6 3" xfId="61157" xr:uid="{00000000-0005-0000-0000-000068EE0000}"/>
    <cellStyle name="Percent 5 2 6 3 2" xfId="61158" xr:uid="{00000000-0005-0000-0000-000069EE0000}"/>
    <cellStyle name="Percent 5 2 6 3 2 2" xfId="61159" xr:uid="{00000000-0005-0000-0000-00006AEE0000}"/>
    <cellStyle name="Percent 5 2 6 3 3" xfId="61160" xr:uid="{00000000-0005-0000-0000-00006BEE0000}"/>
    <cellStyle name="Percent 5 2 6 4" xfId="61161" xr:uid="{00000000-0005-0000-0000-00006CEE0000}"/>
    <cellStyle name="Percent 5 2 7" xfId="61162" xr:uid="{00000000-0005-0000-0000-00006DEE0000}"/>
    <cellStyle name="Percent 5 2 7 2" xfId="61163" xr:uid="{00000000-0005-0000-0000-00006EEE0000}"/>
    <cellStyle name="Percent 5 2 8" xfId="61164" xr:uid="{00000000-0005-0000-0000-00006FEE0000}"/>
    <cellStyle name="Percent 5 2 8 2" xfId="61165" xr:uid="{00000000-0005-0000-0000-000070EE0000}"/>
    <cellStyle name="Percent 5 2 8 2 2" xfId="61166" xr:uid="{00000000-0005-0000-0000-000071EE0000}"/>
    <cellStyle name="Percent 5 2 8 3" xfId="61167" xr:uid="{00000000-0005-0000-0000-000072EE0000}"/>
    <cellStyle name="Percent 5 2 9" xfId="61168" xr:uid="{00000000-0005-0000-0000-000073EE0000}"/>
    <cellStyle name="Percent 5 2 9 2" xfId="61169" xr:uid="{00000000-0005-0000-0000-000074EE0000}"/>
    <cellStyle name="Percent 5 3" xfId="2147" xr:uid="{00000000-0005-0000-0000-000075EE0000}"/>
    <cellStyle name="Percent 5 3 2" xfId="2148" xr:uid="{00000000-0005-0000-0000-000076EE0000}"/>
    <cellStyle name="Percent 5 3 2 2" xfId="61170" xr:uid="{00000000-0005-0000-0000-000077EE0000}"/>
    <cellStyle name="Percent 5 3 2 2 2" xfId="61171" xr:uid="{00000000-0005-0000-0000-000078EE0000}"/>
    <cellStyle name="Percent 5 3 2 2 2 2" xfId="61172" xr:uid="{00000000-0005-0000-0000-000079EE0000}"/>
    <cellStyle name="Percent 5 3 2 2 2 2 2" xfId="61173" xr:uid="{00000000-0005-0000-0000-00007AEE0000}"/>
    <cellStyle name="Percent 5 3 2 2 2 3" xfId="61174" xr:uid="{00000000-0005-0000-0000-00007BEE0000}"/>
    <cellStyle name="Percent 5 3 2 2 2 3 2" xfId="61175" xr:uid="{00000000-0005-0000-0000-00007CEE0000}"/>
    <cellStyle name="Percent 5 3 2 2 2 3 2 2" xfId="61176" xr:uid="{00000000-0005-0000-0000-00007DEE0000}"/>
    <cellStyle name="Percent 5 3 2 2 2 3 3" xfId="61177" xr:uid="{00000000-0005-0000-0000-00007EEE0000}"/>
    <cellStyle name="Percent 5 3 2 2 2 4" xfId="61178" xr:uid="{00000000-0005-0000-0000-00007FEE0000}"/>
    <cellStyle name="Percent 5 3 2 2 3" xfId="61179" xr:uid="{00000000-0005-0000-0000-000080EE0000}"/>
    <cellStyle name="Percent 5 3 2 2 3 2" xfId="61180" xr:uid="{00000000-0005-0000-0000-000081EE0000}"/>
    <cellStyle name="Percent 5 3 2 2 4" xfId="61181" xr:uid="{00000000-0005-0000-0000-000082EE0000}"/>
    <cellStyle name="Percent 5 3 2 2 4 2" xfId="61182" xr:uid="{00000000-0005-0000-0000-000083EE0000}"/>
    <cellStyle name="Percent 5 3 2 2 4 2 2" xfId="61183" xr:uid="{00000000-0005-0000-0000-000084EE0000}"/>
    <cellStyle name="Percent 5 3 2 2 4 3" xfId="61184" xr:uid="{00000000-0005-0000-0000-000085EE0000}"/>
    <cellStyle name="Percent 5 3 2 2 5" xfId="61185" xr:uid="{00000000-0005-0000-0000-000086EE0000}"/>
    <cellStyle name="Percent 5 3 2 3" xfId="61186" xr:uid="{00000000-0005-0000-0000-000087EE0000}"/>
    <cellStyle name="Percent 5 3 2 3 2" xfId="61187" xr:uid="{00000000-0005-0000-0000-000088EE0000}"/>
    <cellStyle name="Percent 5 3 2 3 2 2" xfId="61188" xr:uid="{00000000-0005-0000-0000-000089EE0000}"/>
    <cellStyle name="Percent 5 3 2 3 3" xfId="61189" xr:uid="{00000000-0005-0000-0000-00008AEE0000}"/>
    <cellStyle name="Percent 5 3 2 3 3 2" xfId="61190" xr:uid="{00000000-0005-0000-0000-00008BEE0000}"/>
    <cellStyle name="Percent 5 3 2 3 3 2 2" xfId="61191" xr:uid="{00000000-0005-0000-0000-00008CEE0000}"/>
    <cellStyle name="Percent 5 3 2 3 3 3" xfId="61192" xr:uid="{00000000-0005-0000-0000-00008DEE0000}"/>
    <cellStyle name="Percent 5 3 2 3 4" xfId="61193" xr:uid="{00000000-0005-0000-0000-00008EEE0000}"/>
    <cellStyle name="Percent 5 3 2 4" xfId="61194" xr:uid="{00000000-0005-0000-0000-00008FEE0000}"/>
    <cellStyle name="Percent 5 3 2 4 2" xfId="61195" xr:uid="{00000000-0005-0000-0000-000090EE0000}"/>
    <cellStyle name="Percent 5 3 2 4 2 2" xfId="61196" xr:uid="{00000000-0005-0000-0000-000091EE0000}"/>
    <cellStyle name="Percent 5 3 2 4 3" xfId="61197" xr:uid="{00000000-0005-0000-0000-000092EE0000}"/>
    <cellStyle name="Percent 5 3 2 4 3 2" xfId="61198" xr:uid="{00000000-0005-0000-0000-000093EE0000}"/>
    <cellStyle name="Percent 5 3 2 4 3 2 2" xfId="61199" xr:uid="{00000000-0005-0000-0000-000094EE0000}"/>
    <cellStyle name="Percent 5 3 2 4 3 3" xfId="61200" xr:uid="{00000000-0005-0000-0000-000095EE0000}"/>
    <cellStyle name="Percent 5 3 2 4 4" xfId="61201" xr:uid="{00000000-0005-0000-0000-000096EE0000}"/>
    <cellStyle name="Percent 5 3 2 5" xfId="61202" xr:uid="{00000000-0005-0000-0000-000097EE0000}"/>
    <cellStyle name="Percent 5 3 2 5 2" xfId="61203" xr:uid="{00000000-0005-0000-0000-000098EE0000}"/>
    <cellStyle name="Percent 5 3 2 6" xfId="61204" xr:uid="{00000000-0005-0000-0000-000099EE0000}"/>
    <cellStyle name="Percent 5 3 2 6 2" xfId="61205" xr:uid="{00000000-0005-0000-0000-00009AEE0000}"/>
    <cellStyle name="Percent 5 3 2 6 2 2" xfId="61206" xr:uid="{00000000-0005-0000-0000-00009BEE0000}"/>
    <cellStyle name="Percent 5 3 2 6 3" xfId="61207" xr:uid="{00000000-0005-0000-0000-00009CEE0000}"/>
    <cellStyle name="Percent 5 3 2 7" xfId="61208" xr:uid="{00000000-0005-0000-0000-00009DEE0000}"/>
    <cellStyle name="Percent 5 3 2 7 2" xfId="61209" xr:uid="{00000000-0005-0000-0000-00009EEE0000}"/>
    <cellStyle name="Percent 5 3 2 8" xfId="61210" xr:uid="{00000000-0005-0000-0000-00009FEE0000}"/>
    <cellStyle name="Percent 5 3 3" xfId="61211" xr:uid="{00000000-0005-0000-0000-0000A0EE0000}"/>
    <cellStyle name="Percent 5 3 3 2" xfId="61212" xr:uid="{00000000-0005-0000-0000-0000A1EE0000}"/>
    <cellStyle name="Percent 5 3 3 2 2" xfId="61213" xr:uid="{00000000-0005-0000-0000-0000A2EE0000}"/>
    <cellStyle name="Percent 5 3 3 2 2 2" xfId="61214" xr:uid="{00000000-0005-0000-0000-0000A3EE0000}"/>
    <cellStyle name="Percent 5 3 3 2 3" xfId="61215" xr:uid="{00000000-0005-0000-0000-0000A4EE0000}"/>
    <cellStyle name="Percent 5 3 3 2 3 2" xfId="61216" xr:uid="{00000000-0005-0000-0000-0000A5EE0000}"/>
    <cellStyle name="Percent 5 3 3 2 3 2 2" xfId="61217" xr:uid="{00000000-0005-0000-0000-0000A6EE0000}"/>
    <cellStyle name="Percent 5 3 3 2 3 3" xfId="61218" xr:uid="{00000000-0005-0000-0000-0000A7EE0000}"/>
    <cellStyle name="Percent 5 3 3 2 4" xfId="61219" xr:uid="{00000000-0005-0000-0000-0000A8EE0000}"/>
    <cellStyle name="Percent 5 3 3 3" xfId="61220" xr:uid="{00000000-0005-0000-0000-0000A9EE0000}"/>
    <cellStyle name="Percent 5 3 3 3 2" xfId="61221" xr:uid="{00000000-0005-0000-0000-0000AAEE0000}"/>
    <cellStyle name="Percent 5 3 3 4" xfId="61222" xr:uid="{00000000-0005-0000-0000-0000ABEE0000}"/>
    <cellStyle name="Percent 5 3 3 4 2" xfId="61223" xr:uid="{00000000-0005-0000-0000-0000ACEE0000}"/>
    <cellStyle name="Percent 5 3 3 4 2 2" xfId="61224" xr:uid="{00000000-0005-0000-0000-0000ADEE0000}"/>
    <cellStyle name="Percent 5 3 3 4 3" xfId="61225" xr:uid="{00000000-0005-0000-0000-0000AEEE0000}"/>
    <cellStyle name="Percent 5 3 3 5" xfId="61226" xr:uid="{00000000-0005-0000-0000-0000AFEE0000}"/>
    <cellStyle name="Percent 5 3 4" xfId="61227" xr:uid="{00000000-0005-0000-0000-0000B0EE0000}"/>
    <cellStyle name="Percent 5 3 4 2" xfId="61228" xr:uid="{00000000-0005-0000-0000-0000B1EE0000}"/>
    <cellStyle name="Percent 5 3 4 2 2" xfId="61229" xr:uid="{00000000-0005-0000-0000-0000B2EE0000}"/>
    <cellStyle name="Percent 5 3 4 3" xfId="61230" xr:uid="{00000000-0005-0000-0000-0000B3EE0000}"/>
    <cellStyle name="Percent 5 3 4 3 2" xfId="61231" xr:uid="{00000000-0005-0000-0000-0000B4EE0000}"/>
    <cellStyle name="Percent 5 3 4 3 2 2" xfId="61232" xr:uid="{00000000-0005-0000-0000-0000B5EE0000}"/>
    <cellStyle name="Percent 5 3 4 3 3" xfId="61233" xr:uid="{00000000-0005-0000-0000-0000B6EE0000}"/>
    <cellStyle name="Percent 5 3 4 4" xfId="61234" xr:uid="{00000000-0005-0000-0000-0000B7EE0000}"/>
    <cellStyle name="Percent 5 3 5" xfId="61235" xr:uid="{00000000-0005-0000-0000-0000B8EE0000}"/>
    <cellStyle name="Percent 5 3 5 2" xfId="61236" xr:uid="{00000000-0005-0000-0000-0000B9EE0000}"/>
    <cellStyle name="Percent 5 3 5 2 2" xfId="61237" xr:uid="{00000000-0005-0000-0000-0000BAEE0000}"/>
    <cellStyle name="Percent 5 3 5 3" xfId="61238" xr:uid="{00000000-0005-0000-0000-0000BBEE0000}"/>
    <cellStyle name="Percent 5 3 5 3 2" xfId="61239" xr:uid="{00000000-0005-0000-0000-0000BCEE0000}"/>
    <cellStyle name="Percent 5 3 5 3 2 2" xfId="61240" xr:uid="{00000000-0005-0000-0000-0000BDEE0000}"/>
    <cellStyle name="Percent 5 3 5 3 3" xfId="61241" xr:uid="{00000000-0005-0000-0000-0000BEEE0000}"/>
    <cellStyle name="Percent 5 3 5 4" xfId="61242" xr:uid="{00000000-0005-0000-0000-0000BFEE0000}"/>
    <cellStyle name="Percent 5 3 6" xfId="61243" xr:uid="{00000000-0005-0000-0000-0000C0EE0000}"/>
    <cellStyle name="Percent 5 3 6 2" xfId="61244" xr:uid="{00000000-0005-0000-0000-0000C1EE0000}"/>
    <cellStyle name="Percent 5 3 7" xfId="61245" xr:uid="{00000000-0005-0000-0000-0000C2EE0000}"/>
    <cellStyle name="Percent 5 3 7 2" xfId="61246" xr:uid="{00000000-0005-0000-0000-0000C3EE0000}"/>
    <cellStyle name="Percent 5 3 7 2 2" xfId="61247" xr:uid="{00000000-0005-0000-0000-0000C4EE0000}"/>
    <cellStyle name="Percent 5 3 7 3" xfId="61248" xr:uid="{00000000-0005-0000-0000-0000C5EE0000}"/>
    <cellStyle name="Percent 5 3 8" xfId="61249" xr:uid="{00000000-0005-0000-0000-0000C6EE0000}"/>
    <cellStyle name="Percent 5 3 8 2" xfId="61250" xr:uid="{00000000-0005-0000-0000-0000C7EE0000}"/>
    <cellStyle name="Percent 5 3 9" xfId="61251" xr:uid="{00000000-0005-0000-0000-0000C8EE0000}"/>
    <cellStyle name="Percent 5 4" xfId="61252" xr:uid="{00000000-0005-0000-0000-0000C9EE0000}"/>
    <cellStyle name="Percent 5 4 2" xfId="61253" xr:uid="{00000000-0005-0000-0000-0000CAEE0000}"/>
    <cellStyle name="Percent 5 4 2 2" xfId="61254" xr:uid="{00000000-0005-0000-0000-0000CBEE0000}"/>
    <cellStyle name="Percent 5 4 2 2 2" xfId="61255" xr:uid="{00000000-0005-0000-0000-0000CCEE0000}"/>
    <cellStyle name="Percent 5 4 2 2 2 2" xfId="61256" xr:uid="{00000000-0005-0000-0000-0000CDEE0000}"/>
    <cellStyle name="Percent 5 4 2 2 3" xfId="61257" xr:uid="{00000000-0005-0000-0000-0000CEEE0000}"/>
    <cellStyle name="Percent 5 4 2 2 3 2" xfId="61258" xr:uid="{00000000-0005-0000-0000-0000CFEE0000}"/>
    <cellStyle name="Percent 5 4 2 2 3 2 2" xfId="61259" xr:uid="{00000000-0005-0000-0000-0000D0EE0000}"/>
    <cellStyle name="Percent 5 4 2 2 3 3" xfId="61260" xr:uid="{00000000-0005-0000-0000-0000D1EE0000}"/>
    <cellStyle name="Percent 5 4 2 2 4" xfId="61261" xr:uid="{00000000-0005-0000-0000-0000D2EE0000}"/>
    <cellStyle name="Percent 5 4 2 3" xfId="61262" xr:uid="{00000000-0005-0000-0000-0000D3EE0000}"/>
    <cellStyle name="Percent 5 4 2 3 2" xfId="61263" xr:uid="{00000000-0005-0000-0000-0000D4EE0000}"/>
    <cellStyle name="Percent 5 4 2 4" xfId="61264" xr:uid="{00000000-0005-0000-0000-0000D5EE0000}"/>
    <cellStyle name="Percent 5 4 2 4 2" xfId="61265" xr:uid="{00000000-0005-0000-0000-0000D6EE0000}"/>
    <cellStyle name="Percent 5 4 2 4 2 2" xfId="61266" xr:uid="{00000000-0005-0000-0000-0000D7EE0000}"/>
    <cellStyle name="Percent 5 4 2 4 3" xfId="61267" xr:uid="{00000000-0005-0000-0000-0000D8EE0000}"/>
    <cellStyle name="Percent 5 4 2 5" xfId="61268" xr:uid="{00000000-0005-0000-0000-0000D9EE0000}"/>
    <cellStyle name="Percent 5 4 3" xfId="61269" xr:uid="{00000000-0005-0000-0000-0000DAEE0000}"/>
    <cellStyle name="Percent 5 4 3 2" xfId="61270" xr:uid="{00000000-0005-0000-0000-0000DBEE0000}"/>
    <cellStyle name="Percent 5 4 3 2 2" xfId="61271" xr:uid="{00000000-0005-0000-0000-0000DCEE0000}"/>
    <cellStyle name="Percent 5 4 3 3" xfId="61272" xr:uid="{00000000-0005-0000-0000-0000DDEE0000}"/>
    <cellStyle name="Percent 5 4 3 3 2" xfId="61273" xr:uid="{00000000-0005-0000-0000-0000DEEE0000}"/>
    <cellStyle name="Percent 5 4 3 3 2 2" xfId="61274" xr:uid="{00000000-0005-0000-0000-0000DFEE0000}"/>
    <cellStyle name="Percent 5 4 3 3 3" xfId="61275" xr:uid="{00000000-0005-0000-0000-0000E0EE0000}"/>
    <cellStyle name="Percent 5 4 3 4" xfId="61276" xr:uid="{00000000-0005-0000-0000-0000E1EE0000}"/>
    <cellStyle name="Percent 5 4 4" xfId="61277" xr:uid="{00000000-0005-0000-0000-0000E2EE0000}"/>
    <cellStyle name="Percent 5 4 4 2" xfId="61278" xr:uid="{00000000-0005-0000-0000-0000E3EE0000}"/>
    <cellStyle name="Percent 5 4 4 2 2" xfId="61279" xr:uid="{00000000-0005-0000-0000-0000E4EE0000}"/>
    <cellStyle name="Percent 5 4 4 3" xfId="61280" xr:uid="{00000000-0005-0000-0000-0000E5EE0000}"/>
    <cellStyle name="Percent 5 4 4 3 2" xfId="61281" xr:uid="{00000000-0005-0000-0000-0000E6EE0000}"/>
    <cellStyle name="Percent 5 4 4 3 2 2" xfId="61282" xr:uid="{00000000-0005-0000-0000-0000E7EE0000}"/>
    <cellStyle name="Percent 5 4 4 3 3" xfId="61283" xr:uid="{00000000-0005-0000-0000-0000E8EE0000}"/>
    <cellStyle name="Percent 5 4 4 4" xfId="61284" xr:uid="{00000000-0005-0000-0000-0000E9EE0000}"/>
    <cellStyle name="Percent 5 4 5" xfId="61285" xr:uid="{00000000-0005-0000-0000-0000EAEE0000}"/>
    <cellStyle name="Percent 5 4 5 2" xfId="61286" xr:uid="{00000000-0005-0000-0000-0000EBEE0000}"/>
    <cellStyle name="Percent 5 4 6" xfId="61287" xr:uid="{00000000-0005-0000-0000-0000ECEE0000}"/>
    <cellStyle name="Percent 5 4 6 2" xfId="61288" xr:uid="{00000000-0005-0000-0000-0000EDEE0000}"/>
    <cellStyle name="Percent 5 4 6 2 2" xfId="61289" xr:uid="{00000000-0005-0000-0000-0000EEEE0000}"/>
    <cellStyle name="Percent 5 4 6 3" xfId="61290" xr:uid="{00000000-0005-0000-0000-0000EFEE0000}"/>
    <cellStyle name="Percent 5 4 7" xfId="61291" xr:uid="{00000000-0005-0000-0000-0000F0EE0000}"/>
    <cellStyle name="Percent 5 4 7 2" xfId="61292" xr:uid="{00000000-0005-0000-0000-0000F1EE0000}"/>
    <cellStyle name="Percent 5 4 8" xfId="61293" xr:uid="{00000000-0005-0000-0000-0000F2EE0000}"/>
    <cellStyle name="Percent 5 5" xfId="61294" xr:uid="{00000000-0005-0000-0000-0000F3EE0000}"/>
    <cellStyle name="Percent 5 5 2" xfId="61295" xr:uid="{00000000-0005-0000-0000-0000F4EE0000}"/>
    <cellStyle name="Percent 5 5 2 2" xfId="61296" xr:uid="{00000000-0005-0000-0000-0000F5EE0000}"/>
    <cellStyle name="Percent 5 5 2 2 2" xfId="61297" xr:uid="{00000000-0005-0000-0000-0000F6EE0000}"/>
    <cellStyle name="Percent 5 5 2 3" xfId="61298" xr:uid="{00000000-0005-0000-0000-0000F7EE0000}"/>
    <cellStyle name="Percent 5 5 2 3 2" xfId="61299" xr:uid="{00000000-0005-0000-0000-0000F8EE0000}"/>
    <cellStyle name="Percent 5 5 2 3 2 2" xfId="61300" xr:uid="{00000000-0005-0000-0000-0000F9EE0000}"/>
    <cellStyle name="Percent 5 5 2 3 3" xfId="61301" xr:uid="{00000000-0005-0000-0000-0000FAEE0000}"/>
    <cellStyle name="Percent 5 5 2 4" xfId="61302" xr:uid="{00000000-0005-0000-0000-0000FBEE0000}"/>
    <cellStyle name="Percent 5 5 3" xfId="61303" xr:uid="{00000000-0005-0000-0000-0000FCEE0000}"/>
    <cellStyle name="Percent 5 5 3 2" xfId="61304" xr:uid="{00000000-0005-0000-0000-0000FDEE0000}"/>
    <cellStyle name="Percent 5 5 4" xfId="61305" xr:uid="{00000000-0005-0000-0000-0000FEEE0000}"/>
    <cellStyle name="Percent 5 5 4 2" xfId="61306" xr:uid="{00000000-0005-0000-0000-0000FFEE0000}"/>
    <cellStyle name="Percent 5 5 4 2 2" xfId="61307" xr:uid="{00000000-0005-0000-0000-000000EF0000}"/>
    <cellStyle name="Percent 5 5 4 3" xfId="61308" xr:uid="{00000000-0005-0000-0000-000001EF0000}"/>
    <cellStyle name="Percent 5 5 5" xfId="61309" xr:uid="{00000000-0005-0000-0000-000002EF0000}"/>
    <cellStyle name="Percent 5 6" xfId="61310" xr:uid="{00000000-0005-0000-0000-000003EF0000}"/>
    <cellStyle name="Percent 5 6 2" xfId="61311" xr:uid="{00000000-0005-0000-0000-000004EF0000}"/>
    <cellStyle name="Percent 5 6 2 2" xfId="61312" xr:uid="{00000000-0005-0000-0000-000005EF0000}"/>
    <cellStyle name="Percent 5 6 3" xfId="61313" xr:uid="{00000000-0005-0000-0000-000006EF0000}"/>
    <cellStyle name="Percent 5 6 3 2" xfId="61314" xr:uid="{00000000-0005-0000-0000-000007EF0000}"/>
    <cellStyle name="Percent 5 6 3 2 2" xfId="61315" xr:uid="{00000000-0005-0000-0000-000008EF0000}"/>
    <cellStyle name="Percent 5 6 3 3" xfId="61316" xr:uid="{00000000-0005-0000-0000-000009EF0000}"/>
    <cellStyle name="Percent 5 6 4" xfId="61317" xr:uid="{00000000-0005-0000-0000-00000AEF0000}"/>
    <cellStyle name="Percent 5 7" xfId="61318" xr:uid="{00000000-0005-0000-0000-00000BEF0000}"/>
    <cellStyle name="Percent 5 7 2" xfId="61319" xr:uid="{00000000-0005-0000-0000-00000CEF0000}"/>
    <cellStyle name="Percent 5 7 2 2" xfId="61320" xr:uid="{00000000-0005-0000-0000-00000DEF0000}"/>
    <cellStyle name="Percent 5 7 3" xfId="61321" xr:uid="{00000000-0005-0000-0000-00000EEF0000}"/>
    <cellStyle name="Percent 5 7 3 2" xfId="61322" xr:uid="{00000000-0005-0000-0000-00000FEF0000}"/>
    <cellStyle name="Percent 5 7 3 2 2" xfId="61323" xr:uid="{00000000-0005-0000-0000-000010EF0000}"/>
    <cellStyle name="Percent 5 7 3 3" xfId="61324" xr:uid="{00000000-0005-0000-0000-000011EF0000}"/>
    <cellStyle name="Percent 5 7 4" xfId="61325" xr:uid="{00000000-0005-0000-0000-000012EF0000}"/>
    <cellStyle name="Percent 5 8" xfId="61326" xr:uid="{00000000-0005-0000-0000-000013EF0000}"/>
    <cellStyle name="Percent 5 8 2" xfId="61327" xr:uid="{00000000-0005-0000-0000-000014EF0000}"/>
    <cellStyle name="Percent 5 9" xfId="61328" xr:uid="{00000000-0005-0000-0000-000015EF0000}"/>
    <cellStyle name="Percent 5 9 2" xfId="61329" xr:uid="{00000000-0005-0000-0000-000016EF0000}"/>
    <cellStyle name="Percent 5 9 2 2" xfId="61330" xr:uid="{00000000-0005-0000-0000-000017EF0000}"/>
    <cellStyle name="Percent 5 9 3" xfId="61331" xr:uid="{00000000-0005-0000-0000-000018EF0000}"/>
    <cellStyle name="Percent 6" xfId="2149" xr:uid="{00000000-0005-0000-0000-000019EF0000}"/>
    <cellStyle name="Percent 6 2" xfId="2150" xr:uid="{00000000-0005-0000-0000-00001AEF0000}"/>
    <cellStyle name="Percent 6 2 2" xfId="2151" xr:uid="{00000000-0005-0000-0000-00001BEF0000}"/>
    <cellStyle name="Percent 6 2 2 2" xfId="2152" xr:uid="{00000000-0005-0000-0000-00001CEF0000}"/>
    <cellStyle name="Percent 6 2 3" xfId="2153" xr:uid="{00000000-0005-0000-0000-00001DEF0000}"/>
    <cellStyle name="Percent 6 3" xfId="2154" xr:uid="{00000000-0005-0000-0000-00001EEF0000}"/>
    <cellStyle name="Percent 6 3 2" xfId="61332" xr:uid="{00000000-0005-0000-0000-00001FEF0000}"/>
    <cellStyle name="Percent 6 4" xfId="61333" xr:uid="{00000000-0005-0000-0000-000020EF0000}"/>
    <cellStyle name="Percent 6 5" xfId="61334" xr:uid="{00000000-0005-0000-0000-000021EF0000}"/>
    <cellStyle name="Percent 7" xfId="2155" xr:uid="{00000000-0005-0000-0000-000022EF0000}"/>
    <cellStyle name="Percent 7 2" xfId="61335" xr:uid="{00000000-0005-0000-0000-000023EF0000}"/>
    <cellStyle name="Percent 7 2 2" xfId="61336" xr:uid="{00000000-0005-0000-0000-000024EF0000}"/>
    <cellStyle name="Percent 7 3" xfId="61337" xr:uid="{00000000-0005-0000-0000-000025EF0000}"/>
    <cellStyle name="Percent 7 3 2" xfId="61338" xr:uid="{00000000-0005-0000-0000-000026EF0000}"/>
    <cellStyle name="Percent 7 4" xfId="61339" xr:uid="{00000000-0005-0000-0000-000027EF0000}"/>
    <cellStyle name="Percent 7 5" xfId="61340" xr:uid="{00000000-0005-0000-0000-000028EF0000}"/>
    <cellStyle name="Percent 8" xfId="2156" xr:uid="{00000000-0005-0000-0000-000029EF0000}"/>
    <cellStyle name="Percent 8 2" xfId="2157" xr:uid="{00000000-0005-0000-0000-00002AEF0000}"/>
    <cellStyle name="Percent 8 2 2" xfId="2158" xr:uid="{00000000-0005-0000-0000-00002BEF0000}"/>
    <cellStyle name="Percent 8 2 2 2" xfId="2159" xr:uid="{00000000-0005-0000-0000-00002CEF0000}"/>
    <cellStyle name="Percent 8 2 3" xfId="61341" xr:uid="{00000000-0005-0000-0000-00002DEF0000}"/>
    <cellStyle name="Percent 8 3" xfId="2160" xr:uid="{00000000-0005-0000-0000-00002EEF0000}"/>
    <cellStyle name="Percent 8 3 2" xfId="2161" xr:uid="{00000000-0005-0000-0000-00002FEF0000}"/>
    <cellStyle name="Percent 8 4" xfId="61342" xr:uid="{00000000-0005-0000-0000-000030EF0000}"/>
    <cellStyle name="Percent 8 5" xfId="61343" xr:uid="{00000000-0005-0000-0000-000031EF0000}"/>
    <cellStyle name="Percent 9" xfId="2162" xr:uid="{00000000-0005-0000-0000-000032EF0000}"/>
    <cellStyle name="Percent 9 2" xfId="2163" xr:uid="{00000000-0005-0000-0000-000033EF0000}"/>
    <cellStyle name="Percent 9 2 2" xfId="61344" xr:uid="{00000000-0005-0000-0000-000034EF0000}"/>
    <cellStyle name="Percent 9 2 3" xfId="61345" xr:uid="{00000000-0005-0000-0000-000035EF0000}"/>
    <cellStyle name="Percent 9 2 4" xfId="61346" xr:uid="{00000000-0005-0000-0000-000036EF0000}"/>
    <cellStyle name="Percent 9 3" xfId="2164" xr:uid="{00000000-0005-0000-0000-000037EF0000}"/>
    <cellStyle name="Percent 9 3 2" xfId="61347" xr:uid="{00000000-0005-0000-0000-000038EF0000}"/>
    <cellStyle name="Percent 9 4" xfId="61348" xr:uid="{00000000-0005-0000-0000-000039EF0000}"/>
    <cellStyle name="Percent 9 5" xfId="61349" xr:uid="{00000000-0005-0000-0000-00003AEF0000}"/>
    <cellStyle name="Percent 9 6" xfId="61350" xr:uid="{00000000-0005-0000-0000-00003BEF0000}"/>
    <cellStyle name="rowhead_tbls1_13_a" xfId="61351" xr:uid="{00000000-0005-0000-0000-00003CEF0000}"/>
    <cellStyle name="Style 1" xfId="2165" xr:uid="{00000000-0005-0000-0000-00003DEF0000}"/>
    <cellStyle name="Style 1 2" xfId="2166" xr:uid="{00000000-0005-0000-0000-00003EEF0000}"/>
    <cellStyle name="Title 10" xfId="61352" xr:uid="{00000000-0005-0000-0000-00003FEF0000}"/>
    <cellStyle name="Title 10 2" xfId="61353" xr:uid="{00000000-0005-0000-0000-000040EF0000}"/>
    <cellStyle name="Title 10 2 2" xfId="61354" xr:uid="{00000000-0005-0000-0000-000041EF0000}"/>
    <cellStyle name="Title 10 3" xfId="61355" xr:uid="{00000000-0005-0000-0000-000042EF0000}"/>
    <cellStyle name="Title 11" xfId="61356" xr:uid="{00000000-0005-0000-0000-000043EF0000}"/>
    <cellStyle name="Title 11 2" xfId="61357" xr:uid="{00000000-0005-0000-0000-000044EF0000}"/>
    <cellStyle name="Title 12" xfId="61358" xr:uid="{00000000-0005-0000-0000-000045EF0000}"/>
    <cellStyle name="Title 2" xfId="2167" xr:uid="{00000000-0005-0000-0000-000046EF0000}"/>
    <cellStyle name="Title 2 2" xfId="2168" xr:uid="{00000000-0005-0000-0000-000047EF0000}"/>
    <cellStyle name="Title 2 2 2" xfId="61359" xr:uid="{00000000-0005-0000-0000-000048EF0000}"/>
    <cellStyle name="Title 2 2_T-straight with PEDs adjustor" xfId="61360" xr:uid="{00000000-0005-0000-0000-000049EF0000}"/>
    <cellStyle name="Title 2 3" xfId="61361" xr:uid="{00000000-0005-0000-0000-00004AEF0000}"/>
    <cellStyle name="Title 3" xfId="2169" xr:uid="{00000000-0005-0000-0000-00004BEF0000}"/>
    <cellStyle name="Title 3 2" xfId="61362" xr:uid="{00000000-0005-0000-0000-00004CEF0000}"/>
    <cellStyle name="Title 3 2 2" xfId="61363" xr:uid="{00000000-0005-0000-0000-00004DEF0000}"/>
    <cellStyle name="Title 3 3" xfId="61364" xr:uid="{00000000-0005-0000-0000-00004EEF0000}"/>
    <cellStyle name="Title 4" xfId="61365" xr:uid="{00000000-0005-0000-0000-00004FEF0000}"/>
    <cellStyle name="Title 4 2" xfId="61366" xr:uid="{00000000-0005-0000-0000-000050EF0000}"/>
    <cellStyle name="Title 4 2 2" xfId="61367" xr:uid="{00000000-0005-0000-0000-000051EF0000}"/>
    <cellStyle name="Title 4 3" xfId="61368" xr:uid="{00000000-0005-0000-0000-000052EF0000}"/>
    <cellStyle name="Title 5" xfId="61369" xr:uid="{00000000-0005-0000-0000-000053EF0000}"/>
    <cellStyle name="Title 5 2" xfId="61370" xr:uid="{00000000-0005-0000-0000-000054EF0000}"/>
    <cellStyle name="Title 5 2 2" xfId="61371" xr:uid="{00000000-0005-0000-0000-000055EF0000}"/>
    <cellStyle name="Title 5 3" xfId="61372" xr:uid="{00000000-0005-0000-0000-000056EF0000}"/>
    <cellStyle name="Title 6" xfId="61373" xr:uid="{00000000-0005-0000-0000-000057EF0000}"/>
    <cellStyle name="Title 6 2" xfId="61374" xr:uid="{00000000-0005-0000-0000-000058EF0000}"/>
    <cellStyle name="Title 6 2 2" xfId="61375" xr:uid="{00000000-0005-0000-0000-000059EF0000}"/>
    <cellStyle name="Title 6 3" xfId="61376" xr:uid="{00000000-0005-0000-0000-00005AEF0000}"/>
    <cellStyle name="Title 7" xfId="61377" xr:uid="{00000000-0005-0000-0000-00005BEF0000}"/>
    <cellStyle name="Title 7 2" xfId="61378" xr:uid="{00000000-0005-0000-0000-00005CEF0000}"/>
    <cellStyle name="Title 7 2 2" xfId="61379" xr:uid="{00000000-0005-0000-0000-00005DEF0000}"/>
    <cellStyle name="Title 7 3" xfId="61380" xr:uid="{00000000-0005-0000-0000-00005EEF0000}"/>
    <cellStyle name="Title 8" xfId="61381" xr:uid="{00000000-0005-0000-0000-00005FEF0000}"/>
    <cellStyle name="Title 8 2" xfId="61382" xr:uid="{00000000-0005-0000-0000-000060EF0000}"/>
    <cellStyle name="Title 8 2 2" xfId="61383" xr:uid="{00000000-0005-0000-0000-000061EF0000}"/>
    <cellStyle name="Title 8 3" xfId="61384" xr:uid="{00000000-0005-0000-0000-000062EF0000}"/>
    <cellStyle name="Title 9" xfId="61385" xr:uid="{00000000-0005-0000-0000-000063EF0000}"/>
    <cellStyle name="Title 9 2" xfId="61386" xr:uid="{00000000-0005-0000-0000-000064EF0000}"/>
    <cellStyle name="Title 9 2 2" xfId="61387" xr:uid="{00000000-0005-0000-0000-000065EF0000}"/>
    <cellStyle name="Title 9 3" xfId="61388" xr:uid="{00000000-0005-0000-0000-000066EF0000}"/>
    <cellStyle name="Total 10" xfId="61389" xr:uid="{00000000-0005-0000-0000-000067EF0000}"/>
    <cellStyle name="Total 10 2" xfId="61390" xr:uid="{00000000-0005-0000-0000-000068EF0000}"/>
    <cellStyle name="Total 10 2 2" xfId="61391" xr:uid="{00000000-0005-0000-0000-000069EF0000}"/>
    <cellStyle name="Total 10 3" xfId="61392" xr:uid="{00000000-0005-0000-0000-00006AEF0000}"/>
    <cellStyle name="Total 10 3 2" xfId="61393" xr:uid="{00000000-0005-0000-0000-00006BEF0000}"/>
    <cellStyle name="Total 10 4" xfId="61394" xr:uid="{00000000-0005-0000-0000-00006CEF0000}"/>
    <cellStyle name="Total 11" xfId="61395" xr:uid="{00000000-0005-0000-0000-00006DEF0000}"/>
    <cellStyle name="Total 11 2" xfId="61396" xr:uid="{00000000-0005-0000-0000-00006EEF0000}"/>
    <cellStyle name="Total 12" xfId="61397" xr:uid="{00000000-0005-0000-0000-00006FEF0000}"/>
    <cellStyle name="Total 12 2" xfId="61398" xr:uid="{00000000-0005-0000-0000-000070EF0000}"/>
    <cellStyle name="Total 2" xfId="2170" xr:uid="{00000000-0005-0000-0000-000071EF0000}"/>
    <cellStyle name="Total 2 10" xfId="61399" xr:uid="{00000000-0005-0000-0000-000072EF0000}"/>
    <cellStyle name="Total 2 10 2" xfId="61400" xr:uid="{00000000-0005-0000-0000-000073EF0000}"/>
    <cellStyle name="Total 2 2" xfId="2171" xr:uid="{00000000-0005-0000-0000-000074EF0000}"/>
    <cellStyle name="Total 2 2 2" xfId="2172" xr:uid="{00000000-0005-0000-0000-000075EF0000}"/>
    <cellStyle name="Total 2 2 2 2" xfId="2173" xr:uid="{00000000-0005-0000-0000-000076EF0000}"/>
    <cellStyle name="Total 2 2 2 2 10" xfId="61401" xr:uid="{00000000-0005-0000-0000-000077EF0000}"/>
    <cellStyle name="Total 2 2 2 2 10 2" xfId="61402" xr:uid="{00000000-0005-0000-0000-000078EF0000}"/>
    <cellStyle name="Total 2 2 2 2 10 2 2" xfId="61403" xr:uid="{00000000-0005-0000-0000-000079EF0000}"/>
    <cellStyle name="Total 2 2 2 2 10 2 2 2" xfId="61404" xr:uid="{00000000-0005-0000-0000-00007AEF0000}"/>
    <cellStyle name="Total 2 2 2 2 10 2 2 3" xfId="61405" xr:uid="{00000000-0005-0000-0000-00007BEF0000}"/>
    <cellStyle name="Total 2 2 2 2 10 2 2 4" xfId="61406" xr:uid="{00000000-0005-0000-0000-00007CEF0000}"/>
    <cellStyle name="Total 2 2 2 2 10 2 2 5" xfId="61407" xr:uid="{00000000-0005-0000-0000-00007DEF0000}"/>
    <cellStyle name="Total 2 2 2 2 10 2 3" xfId="61408" xr:uid="{00000000-0005-0000-0000-00007EEF0000}"/>
    <cellStyle name="Total 2 2 2 2 10 2 3 2" xfId="61409" xr:uid="{00000000-0005-0000-0000-00007FEF0000}"/>
    <cellStyle name="Total 2 2 2 2 10 2 3 3" xfId="61410" xr:uid="{00000000-0005-0000-0000-000080EF0000}"/>
    <cellStyle name="Total 2 2 2 2 10 2 3 4" xfId="61411" xr:uid="{00000000-0005-0000-0000-000081EF0000}"/>
    <cellStyle name="Total 2 2 2 2 10 2 3 5" xfId="61412" xr:uid="{00000000-0005-0000-0000-000082EF0000}"/>
    <cellStyle name="Total 2 2 2 2 10 2 4" xfId="61413" xr:uid="{00000000-0005-0000-0000-000083EF0000}"/>
    <cellStyle name="Total 2 2 2 2 10 2 5" xfId="61414" xr:uid="{00000000-0005-0000-0000-000084EF0000}"/>
    <cellStyle name="Total 2 2 2 2 10 2 6" xfId="61415" xr:uid="{00000000-0005-0000-0000-000085EF0000}"/>
    <cellStyle name="Total 2 2 2 2 10 2 7" xfId="61416" xr:uid="{00000000-0005-0000-0000-000086EF0000}"/>
    <cellStyle name="Total 2 2 2 2 10 3" xfId="61417" xr:uid="{00000000-0005-0000-0000-000087EF0000}"/>
    <cellStyle name="Total 2 2 2 2 10 3 2" xfId="61418" xr:uid="{00000000-0005-0000-0000-000088EF0000}"/>
    <cellStyle name="Total 2 2 2 2 10 3 3" xfId="61419" xr:uid="{00000000-0005-0000-0000-000089EF0000}"/>
    <cellStyle name="Total 2 2 2 2 10 3 4" xfId="61420" xr:uid="{00000000-0005-0000-0000-00008AEF0000}"/>
    <cellStyle name="Total 2 2 2 2 10 3 5" xfId="61421" xr:uid="{00000000-0005-0000-0000-00008BEF0000}"/>
    <cellStyle name="Total 2 2 2 2 10 4" xfId="61422" xr:uid="{00000000-0005-0000-0000-00008CEF0000}"/>
    <cellStyle name="Total 2 2 2 2 10 4 2" xfId="61423" xr:uid="{00000000-0005-0000-0000-00008DEF0000}"/>
    <cellStyle name="Total 2 2 2 2 10 4 3" xfId="61424" xr:uid="{00000000-0005-0000-0000-00008EEF0000}"/>
    <cellStyle name="Total 2 2 2 2 10 4 4" xfId="61425" xr:uid="{00000000-0005-0000-0000-00008FEF0000}"/>
    <cellStyle name="Total 2 2 2 2 10 4 5" xfId="61426" xr:uid="{00000000-0005-0000-0000-000090EF0000}"/>
    <cellStyle name="Total 2 2 2 2 10 5" xfId="61427" xr:uid="{00000000-0005-0000-0000-000091EF0000}"/>
    <cellStyle name="Total 2 2 2 2 10 6" xfId="61428" xr:uid="{00000000-0005-0000-0000-000092EF0000}"/>
    <cellStyle name="Total 2 2 2 2 10 7" xfId="61429" xr:uid="{00000000-0005-0000-0000-000093EF0000}"/>
    <cellStyle name="Total 2 2 2 2 10 8" xfId="61430" xr:uid="{00000000-0005-0000-0000-000094EF0000}"/>
    <cellStyle name="Total 2 2 2 2 11" xfId="61431" xr:uid="{00000000-0005-0000-0000-000095EF0000}"/>
    <cellStyle name="Total 2 2 2 2 11 2" xfId="61432" xr:uid="{00000000-0005-0000-0000-000096EF0000}"/>
    <cellStyle name="Total 2 2 2 2 11 2 2" xfId="61433" xr:uid="{00000000-0005-0000-0000-000097EF0000}"/>
    <cellStyle name="Total 2 2 2 2 11 2 2 2" xfId="61434" xr:uid="{00000000-0005-0000-0000-000098EF0000}"/>
    <cellStyle name="Total 2 2 2 2 11 2 2 3" xfId="61435" xr:uid="{00000000-0005-0000-0000-000099EF0000}"/>
    <cellStyle name="Total 2 2 2 2 11 2 2 4" xfId="61436" xr:uid="{00000000-0005-0000-0000-00009AEF0000}"/>
    <cellStyle name="Total 2 2 2 2 11 2 2 5" xfId="61437" xr:uid="{00000000-0005-0000-0000-00009BEF0000}"/>
    <cellStyle name="Total 2 2 2 2 11 2 3" xfId="61438" xr:uid="{00000000-0005-0000-0000-00009CEF0000}"/>
    <cellStyle name="Total 2 2 2 2 11 2 3 2" xfId="61439" xr:uid="{00000000-0005-0000-0000-00009DEF0000}"/>
    <cellStyle name="Total 2 2 2 2 11 2 3 3" xfId="61440" xr:uid="{00000000-0005-0000-0000-00009EEF0000}"/>
    <cellStyle name="Total 2 2 2 2 11 2 3 4" xfId="61441" xr:uid="{00000000-0005-0000-0000-00009FEF0000}"/>
    <cellStyle name="Total 2 2 2 2 11 2 3 5" xfId="61442" xr:uid="{00000000-0005-0000-0000-0000A0EF0000}"/>
    <cellStyle name="Total 2 2 2 2 11 2 4" xfId="61443" xr:uid="{00000000-0005-0000-0000-0000A1EF0000}"/>
    <cellStyle name="Total 2 2 2 2 11 2 5" xfId="61444" xr:uid="{00000000-0005-0000-0000-0000A2EF0000}"/>
    <cellStyle name="Total 2 2 2 2 11 2 6" xfId="61445" xr:uid="{00000000-0005-0000-0000-0000A3EF0000}"/>
    <cellStyle name="Total 2 2 2 2 11 2 7" xfId="61446" xr:uid="{00000000-0005-0000-0000-0000A4EF0000}"/>
    <cellStyle name="Total 2 2 2 2 11 3" xfId="61447" xr:uid="{00000000-0005-0000-0000-0000A5EF0000}"/>
    <cellStyle name="Total 2 2 2 2 11 3 2" xfId="61448" xr:uid="{00000000-0005-0000-0000-0000A6EF0000}"/>
    <cellStyle name="Total 2 2 2 2 11 3 3" xfId="61449" xr:uid="{00000000-0005-0000-0000-0000A7EF0000}"/>
    <cellStyle name="Total 2 2 2 2 11 3 4" xfId="61450" xr:uid="{00000000-0005-0000-0000-0000A8EF0000}"/>
    <cellStyle name="Total 2 2 2 2 11 3 5" xfId="61451" xr:uid="{00000000-0005-0000-0000-0000A9EF0000}"/>
    <cellStyle name="Total 2 2 2 2 11 4" xfId="61452" xr:uid="{00000000-0005-0000-0000-0000AAEF0000}"/>
    <cellStyle name="Total 2 2 2 2 11 4 2" xfId="61453" xr:uid="{00000000-0005-0000-0000-0000ABEF0000}"/>
    <cellStyle name="Total 2 2 2 2 11 4 3" xfId="61454" xr:uid="{00000000-0005-0000-0000-0000ACEF0000}"/>
    <cellStyle name="Total 2 2 2 2 11 4 4" xfId="61455" xr:uid="{00000000-0005-0000-0000-0000ADEF0000}"/>
    <cellStyle name="Total 2 2 2 2 11 4 5" xfId="61456" xr:uid="{00000000-0005-0000-0000-0000AEEF0000}"/>
    <cellStyle name="Total 2 2 2 2 11 5" xfId="61457" xr:uid="{00000000-0005-0000-0000-0000AFEF0000}"/>
    <cellStyle name="Total 2 2 2 2 11 6" xfId="61458" xr:uid="{00000000-0005-0000-0000-0000B0EF0000}"/>
    <cellStyle name="Total 2 2 2 2 11 7" xfId="61459" xr:uid="{00000000-0005-0000-0000-0000B1EF0000}"/>
    <cellStyle name="Total 2 2 2 2 11 8" xfId="61460" xr:uid="{00000000-0005-0000-0000-0000B2EF0000}"/>
    <cellStyle name="Total 2 2 2 2 12" xfId="61461" xr:uid="{00000000-0005-0000-0000-0000B3EF0000}"/>
    <cellStyle name="Total 2 2 2 2 12 2" xfId="61462" xr:uid="{00000000-0005-0000-0000-0000B4EF0000}"/>
    <cellStyle name="Total 2 2 2 2 12 2 2" xfId="61463" xr:uid="{00000000-0005-0000-0000-0000B5EF0000}"/>
    <cellStyle name="Total 2 2 2 2 12 2 2 2" xfId="61464" xr:uid="{00000000-0005-0000-0000-0000B6EF0000}"/>
    <cellStyle name="Total 2 2 2 2 12 2 2 3" xfId="61465" xr:uid="{00000000-0005-0000-0000-0000B7EF0000}"/>
    <cellStyle name="Total 2 2 2 2 12 2 2 4" xfId="61466" xr:uid="{00000000-0005-0000-0000-0000B8EF0000}"/>
    <cellStyle name="Total 2 2 2 2 12 2 2 5" xfId="61467" xr:uid="{00000000-0005-0000-0000-0000B9EF0000}"/>
    <cellStyle name="Total 2 2 2 2 12 2 3" xfId="61468" xr:uid="{00000000-0005-0000-0000-0000BAEF0000}"/>
    <cellStyle name="Total 2 2 2 2 12 2 3 2" xfId="61469" xr:uid="{00000000-0005-0000-0000-0000BBEF0000}"/>
    <cellStyle name="Total 2 2 2 2 12 2 3 3" xfId="61470" xr:uid="{00000000-0005-0000-0000-0000BCEF0000}"/>
    <cellStyle name="Total 2 2 2 2 12 2 3 4" xfId="61471" xr:uid="{00000000-0005-0000-0000-0000BDEF0000}"/>
    <cellStyle name="Total 2 2 2 2 12 2 3 5" xfId="61472" xr:uid="{00000000-0005-0000-0000-0000BEEF0000}"/>
    <cellStyle name="Total 2 2 2 2 12 2 4" xfId="61473" xr:uid="{00000000-0005-0000-0000-0000BFEF0000}"/>
    <cellStyle name="Total 2 2 2 2 12 2 5" xfId="61474" xr:uid="{00000000-0005-0000-0000-0000C0EF0000}"/>
    <cellStyle name="Total 2 2 2 2 12 2 6" xfId="61475" xr:uid="{00000000-0005-0000-0000-0000C1EF0000}"/>
    <cellStyle name="Total 2 2 2 2 12 2 7" xfId="61476" xr:uid="{00000000-0005-0000-0000-0000C2EF0000}"/>
    <cellStyle name="Total 2 2 2 2 12 3" xfId="61477" xr:uid="{00000000-0005-0000-0000-0000C3EF0000}"/>
    <cellStyle name="Total 2 2 2 2 12 3 2" xfId="61478" xr:uid="{00000000-0005-0000-0000-0000C4EF0000}"/>
    <cellStyle name="Total 2 2 2 2 12 3 3" xfId="61479" xr:uid="{00000000-0005-0000-0000-0000C5EF0000}"/>
    <cellStyle name="Total 2 2 2 2 12 3 4" xfId="61480" xr:uid="{00000000-0005-0000-0000-0000C6EF0000}"/>
    <cellStyle name="Total 2 2 2 2 12 3 5" xfId="61481" xr:uid="{00000000-0005-0000-0000-0000C7EF0000}"/>
    <cellStyle name="Total 2 2 2 2 12 4" xfId="61482" xr:uid="{00000000-0005-0000-0000-0000C8EF0000}"/>
    <cellStyle name="Total 2 2 2 2 12 4 2" xfId="61483" xr:uid="{00000000-0005-0000-0000-0000C9EF0000}"/>
    <cellStyle name="Total 2 2 2 2 12 4 3" xfId="61484" xr:uid="{00000000-0005-0000-0000-0000CAEF0000}"/>
    <cellStyle name="Total 2 2 2 2 12 4 4" xfId="61485" xr:uid="{00000000-0005-0000-0000-0000CBEF0000}"/>
    <cellStyle name="Total 2 2 2 2 12 4 5" xfId="61486" xr:uid="{00000000-0005-0000-0000-0000CCEF0000}"/>
    <cellStyle name="Total 2 2 2 2 12 5" xfId="61487" xr:uid="{00000000-0005-0000-0000-0000CDEF0000}"/>
    <cellStyle name="Total 2 2 2 2 12 6" xfId="61488" xr:uid="{00000000-0005-0000-0000-0000CEEF0000}"/>
    <cellStyle name="Total 2 2 2 2 12 7" xfId="61489" xr:uid="{00000000-0005-0000-0000-0000CFEF0000}"/>
    <cellStyle name="Total 2 2 2 2 12 8" xfId="61490" xr:uid="{00000000-0005-0000-0000-0000D0EF0000}"/>
    <cellStyle name="Total 2 2 2 2 13" xfId="61491" xr:uid="{00000000-0005-0000-0000-0000D1EF0000}"/>
    <cellStyle name="Total 2 2 2 2 13 2" xfId="61492" xr:uid="{00000000-0005-0000-0000-0000D2EF0000}"/>
    <cellStyle name="Total 2 2 2 2 13 2 2" xfId="61493" xr:uid="{00000000-0005-0000-0000-0000D3EF0000}"/>
    <cellStyle name="Total 2 2 2 2 13 2 2 2" xfId="61494" xr:uid="{00000000-0005-0000-0000-0000D4EF0000}"/>
    <cellStyle name="Total 2 2 2 2 13 2 2 3" xfId="61495" xr:uid="{00000000-0005-0000-0000-0000D5EF0000}"/>
    <cellStyle name="Total 2 2 2 2 13 2 2 4" xfId="61496" xr:uid="{00000000-0005-0000-0000-0000D6EF0000}"/>
    <cellStyle name="Total 2 2 2 2 13 2 2 5" xfId="61497" xr:uid="{00000000-0005-0000-0000-0000D7EF0000}"/>
    <cellStyle name="Total 2 2 2 2 13 2 3" xfId="61498" xr:uid="{00000000-0005-0000-0000-0000D8EF0000}"/>
    <cellStyle name="Total 2 2 2 2 13 2 3 2" xfId="61499" xr:uid="{00000000-0005-0000-0000-0000D9EF0000}"/>
    <cellStyle name="Total 2 2 2 2 13 2 3 3" xfId="61500" xr:uid="{00000000-0005-0000-0000-0000DAEF0000}"/>
    <cellStyle name="Total 2 2 2 2 13 2 3 4" xfId="61501" xr:uid="{00000000-0005-0000-0000-0000DBEF0000}"/>
    <cellStyle name="Total 2 2 2 2 13 2 3 5" xfId="61502" xr:uid="{00000000-0005-0000-0000-0000DCEF0000}"/>
    <cellStyle name="Total 2 2 2 2 13 2 4" xfId="61503" xr:uid="{00000000-0005-0000-0000-0000DDEF0000}"/>
    <cellStyle name="Total 2 2 2 2 13 2 5" xfId="61504" xr:uid="{00000000-0005-0000-0000-0000DEEF0000}"/>
    <cellStyle name="Total 2 2 2 2 13 2 6" xfId="61505" xr:uid="{00000000-0005-0000-0000-0000DFEF0000}"/>
    <cellStyle name="Total 2 2 2 2 13 2 7" xfId="61506" xr:uid="{00000000-0005-0000-0000-0000E0EF0000}"/>
    <cellStyle name="Total 2 2 2 2 13 3" xfId="61507" xr:uid="{00000000-0005-0000-0000-0000E1EF0000}"/>
    <cellStyle name="Total 2 2 2 2 13 3 2" xfId="61508" xr:uid="{00000000-0005-0000-0000-0000E2EF0000}"/>
    <cellStyle name="Total 2 2 2 2 13 3 3" xfId="61509" xr:uid="{00000000-0005-0000-0000-0000E3EF0000}"/>
    <cellStyle name="Total 2 2 2 2 13 3 4" xfId="61510" xr:uid="{00000000-0005-0000-0000-0000E4EF0000}"/>
    <cellStyle name="Total 2 2 2 2 13 3 5" xfId="61511" xr:uid="{00000000-0005-0000-0000-0000E5EF0000}"/>
    <cellStyle name="Total 2 2 2 2 13 4" xfId="61512" xr:uid="{00000000-0005-0000-0000-0000E6EF0000}"/>
    <cellStyle name="Total 2 2 2 2 13 4 2" xfId="61513" xr:uid="{00000000-0005-0000-0000-0000E7EF0000}"/>
    <cellStyle name="Total 2 2 2 2 13 4 3" xfId="61514" xr:uid="{00000000-0005-0000-0000-0000E8EF0000}"/>
    <cellStyle name="Total 2 2 2 2 13 4 4" xfId="61515" xr:uid="{00000000-0005-0000-0000-0000E9EF0000}"/>
    <cellStyle name="Total 2 2 2 2 13 4 5" xfId="61516" xr:uid="{00000000-0005-0000-0000-0000EAEF0000}"/>
    <cellStyle name="Total 2 2 2 2 13 5" xfId="61517" xr:uid="{00000000-0005-0000-0000-0000EBEF0000}"/>
    <cellStyle name="Total 2 2 2 2 13 6" xfId="61518" xr:uid="{00000000-0005-0000-0000-0000ECEF0000}"/>
    <cellStyle name="Total 2 2 2 2 13 7" xfId="61519" xr:uid="{00000000-0005-0000-0000-0000EDEF0000}"/>
    <cellStyle name="Total 2 2 2 2 13 8" xfId="61520" xr:uid="{00000000-0005-0000-0000-0000EEEF0000}"/>
    <cellStyle name="Total 2 2 2 2 14" xfId="61521" xr:uid="{00000000-0005-0000-0000-0000EFEF0000}"/>
    <cellStyle name="Total 2 2 2 2 14 2" xfId="61522" xr:uid="{00000000-0005-0000-0000-0000F0EF0000}"/>
    <cellStyle name="Total 2 2 2 2 14 2 2" xfId="61523" xr:uid="{00000000-0005-0000-0000-0000F1EF0000}"/>
    <cellStyle name="Total 2 2 2 2 14 2 2 2" xfId="61524" xr:uid="{00000000-0005-0000-0000-0000F2EF0000}"/>
    <cellStyle name="Total 2 2 2 2 14 2 2 3" xfId="61525" xr:uid="{00000000-0005-0000-0000-0000F3EF0000}"/>
    <cellStyle name="Total 2 2 2 2 14 2 2 4" xfId="61526" xr:uid="{00000000-0005-0000-0000-0000F4EF0000}"/>
    <cellStyle name="Total 2 2 2 2 14 2 2 5" xfId="61527" xr:uid="{00000000-0005-0000-0000-0000F5EF0000}"/>
    <cellStyle name="Total 2 2 2 2 14 2 3" xfId="61528" xr:uid="{00000000-0005-0000-0000-0000F6EF0000}"/>
    <cellStyle name="Total 2 2 2 2 14 2 3 2" xfId="61529" xr:uid="{00000000-0005-0000-0000-0000F7EF0000}"/>
    <cellStyle name="Total 2 2 2 2 14 2 3 3" xfId="61530" xr:uid="{00000000-0005-0000-0000-0000F8EF0000}"/>
    <cellStyle name="Total 2 2 2 2 14 2 3 4" xfId="61531" xr:uid="{00000000-0005-0000-0000-0000F9EF0000}"/>
    <cellStyle name="Total 2 2 2 2 14 2 3 5" xfId="61532" xr:uid="{00000000-0005-0000-0000-0000FAEF0000}"/>
    <cellStyle name="Total 2 2 2 2 14 2 4" xfId="61533" xr:uid="{00000000-0005-0000-0000-0000FBEF0000}"/>
    <cellStyle name="Total 2 2 2 2 14 2 5" xfId="61534" xr:uid="{00000000-0005-0000-0000-0000FCEF0000}"/>
    <cellStyle name="Total 2 2 2 2 14 2 6" xfId="61535" xr:uid="{00000000-0005-0000-0000-0000FDEF0000}"/>
    <cellStyle name="Total 2 2 2 2 14 2 7" xfId="61536" xr:uid="{00000000-0005-0000-0000-0000FEEF0000}"/>
    <cellStyle name="Total 2 2 2 2 14 3" xfId="61537" xr:uid="{00000000-0005-0000-0000-0000FFEF0000}"/>
    <cellStyle name="Total 2 2 2 2 14 3 2" xfId="61538" xr:uid="{00000000-0005-0000-0000-000000F00000}"/>
    <cellStyle name="Total 2 2 2 2 14 3 3" xfId="61539" xr:uid="{00000000-0005-0000-0000-000001F00000}"/>
    <cellStyle name="Total 2 2 2 2 14 3 4" xfId="61540" xr:uid="{00000000-0005-0000-0000-000002F00000}"/>
    <cellStyle name="Total 2 2 2 2 14 3 5" xfId="61541" xr:uid="{00000000-0005-0000-0000-000003F00000}"/>
    <cellStyle name="Total 2 2 2 2 14 4" xfId="61542" xr:uid="{00000000-0005-0000-0000-000004F00000}"/>
    <cellStyle name="Total 2 2 2 2 14 4 2" xfId="61543" xr:uid="{00000000-0005-0000-0000-000005F00000}"/>
    <cellStyle name="Total 2 2 2 2 14 4 3" xfId="61544" xr:uid="{00000000-0005-0000-0000-000006F00000}"/>
    <cellStyle name="Total 2 2 2 2 14 4 4" xfId="61545" xr:uid="{00000000-0005-0000-0000-000007F00000}"/>
    <cellStyle name="Total 2 2 2 2 14 4 5" xfId="61546" xr:uid="{00000000-0005-0000-0000-000008F00000}"/>
    <cellStyle name="Total 2 2 2 2 14 5" xfId="61547" xr:uid="{00000000-0005-0000-0000-000009F00000}"/>
    <cellStyle name="Total 2 2 2 2 14 6" xfId="61548" xr:uid="{00000000-0005-0000-0000-00000AF00000}"/>
    <cellStyle name="Total 2 2 2 2 14 7" xfId="61549" xr:uid="{00000000-0005-0000-0000-00000BF00000}"/>
    <cellStyle name="Total 2 2 2 2 14 8" xfId="61550" xr:uid="{00000000-0005-0000-0000-00000CF00000}"/>
    <cellStyle name="Total 2 2 2 2 15" xfId="61551" xr:uid="{00000000-0005-0000-0000-00000DF00000}"/>
    <cellStyle name="Total 2 2 2 2 15 2" xfId="61552" xr:uid="{00000000-0005-0000-0000-00000EF00000}"/>
    <cellStyle name="Total 2 2 2 2 15 2 2" xfId="61553" xr:uid="{00000000-0005-0000-0000-00000FF00000}"/>
    <cellStyle name="Total 2 2 2 2 15 2 3" xfId="61554" xr:uid="{00000000-0005-0000-0000-000010F00000}"/>
    <cellStyle name="Total 2 2 2 2 15 2 4" xfId="61555" xr:uid="{00000000-0005-0000-0000-000011F00000}"/>
    <cellStyle name="Total 2 2 2 2 15 2 5" xfId="61556" xr:uid="{00000000-0005-0000-0000-000012F00000}"/>
    <cellStyle name="Total 2 2 2 2 15 3" xfId="61557" xr:uid="{00000000-0005-0000-0000-000013F00000}"/>
    <cellStyle name="Total 2 2 2 2 15 3 2" xfId="61558" xr:uid="{00000000-0005-0000-0000-000014F00000}"/>
    <cellStyle name="Total 2 2 2 2 15 3 3" xfId="61559" xr:uid="{00000000-0005-0000-0000-000015F00000}"/>
    <cellStyle name="Total 2 2 2 2 15 3 4" xfId="61560" xr:uid="{00000000-0005-0000-0000-000016F00000}"/>
    <cellStyle name="Total 2 2 2 2 15 3 5" xfId="61561" xr:uid="{00000000-0005-0000-0000-000017F00000}"/>
    <cellStyle name="Total 2 2 2 2 15 4" xfId="61562" xr:uid="{00000000-0005-0000-0000-000018F00000}"/>
    <cellStyle name="Total 2 2 2 2 15 5" xfId="61563" xr:uid="{00000000-0005-0000-0000-000019F00000}"/>
    <cellStyle name="Total 2 2 2 2 15 6" xfId="61564" xr:uid="{00000000-0005-0000-0000-00001AF00000}"/>
    <cellStyle name="Total 2 2 2 2 15 7" xfId="61565" xr:uid="{00000000-0005-0000-0000-00001BF00000}"/>
    <cellStyle name="Total 2 2 2 2 16" xfId="61566" xr:uid="{00000000-0005-0000-0000-00001CF00000}"/>
    <cellStyle name="Total 2 2 2 2 16 2" xfId="61567" xr:uid="{00000000-0005-0000-0000-00001DF00000}"/>
    <cellStyle name="Total 2 2 2 2 16 3" xfId="61568" xr:uid="{00000000-0005-0000-0000-00001EF00000}"/>
    <cellStyle name="Total 2 2 2 2 16 4" xfId="61569" xr:uid="{00000000-0005-0000-0000-00001FF00000}"/>
    <cellStyle name="Total 2 2 2 2 16 5" xfId="61570" xr:uid="{00000000-0005-0000-0000-000020F00000}"/>
    <cellStyle name="Total 2 2 2 2 17" xfId="61571" xr:uid="{00000000-0005-0000-0000-000021F00000}"/>
    <cellStyle name="Total 2 2 2 2 17 2" xfId="61572" xr:uid="{00000000-0005-0000-0000-000022F00000}"/>
    <cellStyle name="Total 2 2 2 2 17 3" xfId="61573" xr:uid="{00000000-0005-0000-0000-000023F00000}"/>
    <cellStyle name="Total 2 2 2 2 17 4" xfId="61574" xr:uid="{00000000-0005-0000-0000-000024F00000}"/>
    <cellStyle name="Total 2 2 2 2 17 5" xfId="61575" xr:uid="{00000000-0005-0000-0000-000025F00000}"/>
    <cellStyle name="Total 2 2 2 2 18" xfId="61576" xr:uid="{00000000-0005-0000-0000-000026F00000}"/>
    <cellStyle name="Total 2 2 2 2 19" xfId="61577" xr:uid="{00000000-0005-0000-0000-000027F00000}"/>
    <cellStyle name="Total 2 2 2 2 2" xfId="2174" xr:uid="{00000000-0005-0000-0000-000028F00000}"/>
    <cellStyle name="Total 2 2 2 2 2 2" xfId="2175" xr:uid="{00000000-0005-0000-0000-000029F00000}"/>
    <cellStyle name="Total 2 2 2 2 2 2 2" xfId="61578" xr:uid="{00000000-0005-0000-0000-00002AF00000}"/>
    <cellStyle name="Total 2 2 2 2 2 2 2 2" xfId="61579" xr:uid="{00000000-0005-0000-0000-00002BF00000}"/>
    <cellStyle name="Total 2 2 2 2 2 2 2 3" xfId="61580" xr:uid="{00000000-0005-0000-0000-00002CF00000}"/>
    <cellStyle name="Total 2 2 2 2 2 2 2 4" xfId="61581" xr:uid="{00000000-0005-0000-0000-00002DF00000}"/>
    <cellStyle name="Total 2 2 2 2 2 2 2 5" xfId="61582" xr:uid="{00000000-0005-0000-0000-00002EF00000}"/>
    <cellStyle name="Total 2 2 2 2 2 2 3" xfId="61583" xr:uid="{00000000-0005-0000-0000-00002FF00000}"/>
    <cellStyle name="Total 2 2 2 2 2 2 3 2" xfId="61584" xr:uid="{00000000-0005-0000-0000-000030F00000}"/>
    <cellStyle name="Total 2 2 2 2 2 2 3 3" xfId="61585" xr:uid="{00000000-0005-0000-0000-000031F00000}"/>
    <cellStyle name="Total 2 2 2 2 2 2 3 4" xfId="61586" xr:uid="{00000000-0005-0000-0000-000032F00000}"/>
    <cellStyle name="Total 2 2 2 2 2 2 3 5" xfId="61587" xr:uid="{00000000-0005-0000-0000-000033F00000}"/>
    <cellStyle name="Total 2 2 2 2 2 2 4" xfId="61588" xr:uid="{00000000-0005-0000-0000-000034F00000}"/>
    <cellStyle name="Total 2 2 2 2 2 2 5" xfId="61589" xr:uid="{00000000-0005-0000-0000-000035F00000}"/>
    <cellStyle name="Total 2 2 2 2 2 2 6" xfId="61590" xr:uid="{00000000-0005-0000-0000-000036F00000}"/>
    <cellStyle name="Total 2 2 2 2 2 2 7" xfId="61591" xr:uid="{00000000-0005-0000-0000-000037F00000}"/>
    <cellStyle name="Total 2 2 2 2 2 3" xfId="61592" xr:uid="{00000000-0005-0000-0000-000038F00000}"/>
    <cellStyle name="Total 2 2 2 2 2 3 2" xfId="61593" xr:uid="{00000000-0005-0000-0000-000039F00000}"/>
    <cellStyle name="Total 2 2 2 2 2 3 3" xfId="61594" xr:uid="{00000000-0005-0000-0000-00003AF00000}"/>
    <cellStyle name="Total 2 2 2 2 2 3 4" xfId="61595" xr:uid="{00000000-0005-0000-0000-00003BF00000}"/>
    <cellStyle name="Total 2 2 2 2 2 3 5" xfId="61596" xr:uid="{00000000-0005-0000-0000-00003CF00000}"/>
    <cellStyle name="Total 2 2 2 2 2 4" xfId="61597" xr:uid="{00000000-0005-0000-0000-00003DF00000}"/>
    <cellStyle name="Total 2 2 2 2 2 4 2" xfId="61598" xr:uid="{00000000-0005-0000-0000-00003EF00000}"/>
    <cellStyle name="Total 2 2 2 2 2 4 3" xfId="61599" xr:uid="{00000000-0005-0000-0000-00003FF00000}"/>
    <cellStyle name="Total 2 2 2 2 2 4 4" xfId="61600" xr:uid="{00000000-0005-0000-0000-000040F00000}"/>
    <cellStyle name="Total 2 2 2 2 2 4 5" xfId="61601" xr:uid="{00000000-0005-0000-0000-000041F00000}"/>
    <cellStyle name="Total 2 2 2 2 2 5" xfId="61602" xr:uid="{00000000-0005-0000-0000-000042F00000}"/>
    <cellStyle name="Total 2 2 2 2 2 6" xfId="61603" xr:uid="{00000000-0005-0000-0000-000043F00000}"/>
    <cellStyle name="Total 2 2 2 2 2 7" xfId="61604" xr:uid="{00000000-0005-0000-0000-000044F00000}"/>
    <cellStyle name="Total 2 2 2 2 2 8" xfId="61605" xr:uid="{00000000-0005-0000-0000-000045F00000}"/>
    <cellStyle name="Total 2 2 2 2 20" xfId="61606" xr:uid="{00000000-0005-0000-0000-000046F00000}"/>
    <cellStyle name="Total 2 2 2 2 21" xfId="61607" xr:uid="{00000000-0005-0000-0000-000047F00000}"/>
    <cellStyle name="Total 2 2 2 2 3" xfId="2176" xr:uid="{00000000-0005-0000-0000-000048F00000}"/>
    <cellStyle name="Total 2 2 2 2 3 2" xfId="2177" xr:uid="{00000000-0005-0000-0000-000049F00000}"/>
    <cellStyle name="Total 2 2 2 2 3 2 2" xfId="61608" xr:uid="{00000000-0005-0000-0000-00004AF00000}"/>
    <cellStyle name="Total 2 2 2 2 3 2 2 2" xfId="61609" xr:uid="{00000000-0005-0000-0000-00004BF00000}"/>
    <cellStyle name="Total 2 2 2 2 3 2 2 3" xfId="61610" xr:uid="{00000000-0005-0000-0000-00004CF00000}"/>
    <cellStyle name="Total 2 2 2 2 3 2 2 4" xfId="61611" xr:uid="{00000000-0005-0000-0000-00004DF00000}"/>
    <cellStyle name="Total 2 2 2 2 3 2 2 5" xfId="61612" xr:uid="{00000000-0005-0000-0000-00004EF00000}"/>
    <cellStyle name="Total 2 2 2 2 3 2 3" xfId="61613" xr:uid="{00000000-0005-0000-0000-00004FF00000}"/>
    <cellStyle name="Total 2 2 2 2 3 2 3 2" xfId="61614" xr:uid="{00000000-0005-0000-0000-000050F00000}"/>
    <cellStyle name="Total 2 2 2 2 3 2 3 3" xfId="61615" xr:uid="{00000000-0005-0000-0000-000051F00000}"/>
    <cellStyle name="Total 2 2 2 2 3 2 3 4" xfId="61616" xr:uid="{00000000-0005-0000-0000-000052F00000}"/>
    <cellStyle name="Total 2 2 2 2 3 2 3 5" xfId="61617" xr:uid="{00000000-0005-0000-0000-000053F00000}"/>
    <cellStyle name="Total 2 2 2 2 3 2 4" xfId="61618" xr:uid="{00000000-0005-0000-0000-000054F00000}"/>
    <cellStyle name="Total 2 2 2 2 3 2 5" xfId="61619" xr:uid="{00000000-0005-0000-0000-000055F00000}"/>
    <cellStyle name="Total 2 2 2 2 3 2 6" xfId="61620" xr:uid="{00000000-0005-0000-0000-000056F00000}"/>
    <cellStyle name="Total 2 2 2 2 3 2 7" xfId="61621" xr:uid="{00000000-0005-0000-0000-000057F00000}"/>
    <cellStyle name="Total 2 2 2 2 3 3" xfId="61622" xr:uid="{00000000-0005-0000-0000-000058F00000}"/>
    <cellStyle name="Total 2 2 2 2 3 3 2" xfId="61623" xr:uid="{00000000-0005-0000-0000-000059F00000}"/>
    <cellStyle name="Total 2 2 2 2 3 3 3" xfId="61624" xr:uid="{00000000-0005-0000-0000-00005AF00000}"/>
    <cellStyle name="Total 2 2 2 2 3 3 4" xfId="61625" xr:uid="{00000000-0005-0000-0000-00005BF00000}"/>
    <cellStyle name="Total 2 2 2 2 3 3 5" xfId="61626" xr:uid="{00000000-0005-0000-0000-00005CF00000}"/>
    <cellStyle name="Total 2 2 2 2 3 4" xfId="61627" xr:uid="{00000000-0005-0000-0000-00005DF00000}"/>
    <cellStyle name="Total 2 2 2 2 3 4 2" xfId="61628" xr:uid="{00000000-0005-0000-0000-00005EF00000}"/>
    <cellStyle name="Total 2 2 2 2 3 4 3" xfId="61629" xr:uid="{00000000-0005-0000-0000-00005FF00000}"/>
    <cellStyle name="Total 2 2 2 2 3 4 4" xfId="61630" xr:uid="{00000000-0005-0000-0000-000060F00000}"/>
    <cellStyle name="Total 2 2 2 2 3 4 5" xfId="61631" xr:uid="{00000000-0005-0000-0000-000061F00000}"/>
    <cellStyle name="Total 2 2 2 2 3 5" xfId="61632" xr:uid="{00000000-0005-0000-0000-000062F00000}"/>
    <cellStyle name="Total 2 2 2 2 3 6" xfId="61633" xr:uid="{00000000-0005-0000-0000-000063F00000}"/>
    <cellStyle name="Total 2 2 2 2 3 7" xfId="61634" xr:uid="{00000000-0005-0000-0000-000064F00000}"/>
    <cellStyle name="Total 2 2 2 2 3 8" xfId="61635" xr:uid="{00000000-0005-0000-0000-000065F00000}"/>
    <cellStyle name="Total 2 2 2 2 4" xfId="2178" xr:uid="{00000000-0005-0000-0000-000066F00000}"/>
    <cellStyle name="Total 2 2 2 2 4 2" xfId="2179" xr:uid="{00000000-0005-0000-0000-000067F00000}"/>
    <cellStyle name="Total 2 2 2 2 4 2 2" xfId="61636" xr:uid="{00000000-0005-0000-0000-000068F00000}"/>
    <cellStyle name="Total 2 2 2 2 4 2 2 2" xfId="61637" xr:uid="{00000000-0005-0000-0000-000069F00000}"/>
    <cellStyle name="Total 2 2 2 2 4 2 2 3" xfId="61638" xr:uid="{00000000-0005-0000-0000-00006AF00000}"/>
    <cellStyle name="Total 2 2 2 2 4 2 2 4" xfId="61639" xr:uid="{00000000-0005-0000-0000-00006BF00000}"/>
    <cellStyle name="Total 2 2 2 2 4 2 2 5" xfId="61640" xr:uid="{00000000-0005-0000-0000-00006CF00000}"/>
    <cellStyle name="Total 2 2 2 2 4 2 3" xfId="61641" xr:uid="{00000000-0005-0000-0000-00006DF00000}"/>
    <cellStyle name="Total 2 2 2 2 4 2 3 2" xfId="61642" xr:uid="{00000000-0005-0000-0000-00006EF00000}"/>
    <cellStyle name="Total 2 2 2 2 4 2 3 3" xfId="61643" xr:uid="{00000000-0005-0000-0000-00006FF00000}"/>
    <cellStyle name="Total 2 2 2 2 4 2 3 4" xfId="61644" xr:uid="{00000000-0005-0000-0000-000070F00000}"/>
    <cellStyle name="Total 2 2 2 2 4 2 3 5" xfId="61645" xr:uid="{00000000-0005-0000-0000-000071F00000}"/>
    <cellStyle name="Total 2 2 2 2 4 2 4" xfId="61646" xr:uid="{00000000-0005-0000-0000-000072F00000}"/>
    <cellStyle name="Total 2 2 2 2 4 2 5" xfId="61647" xr:uid="{00000000-0005-0000-0000-000073F00000}"/>
    <cellStyle name="Total 2 2 2 2 4 2 6" xfId="61648" xr:uid="{00000000-0005-0000-0000-000074F00000}"/>
    <cellStyle name="Total 2 2 2 2 4 2 7" xfId="61649" xr:uid="{00000000-0005-0000-0000-000075F00000}"/>
    <cellStyle name="Total 2 2 2 2 4 3" xfId="61650" xr:uid="{00000000-0005-0000-0000-000076F00000}"/>
    <cellStyle name="Total 2 2 2 2 4 3 2" xfId="61651" xr:uid="{00000000-0005-0000-0000-000077F00000}"/>
    <cellStyle name="Total 2 2 2 2 4 3 3" xfId="61652" xr:uid="{00000000-0005-0000-0000-000078F00000}"/>
    <cellStyle name="Total 2 2 2 2 4 3 4" xfId="61653" xr:uid="{00000000-0005-0000-0000-000079F00000}"/>
    <cellStyle name="Total 2 2 2 2 4 3 5" xfId="61654" xr:uid="{00000000-0005-0000-0000-00007AF00000}"/>
    <cellStyle name="Total 2 2 2 2 4 4" xfId="61655" xr:uid="{00000000-0005-0000-0000-00007BF00000}"/>
    <cellStyle name="Total 2 2 2 2 4 4 2" xfId="61656" xr:uid="{00000000-0005-0000-0000-00007CF00000}"/>
    <cellStyle name="Total 2 2 2 2 4 4 3" xfId="61657" xr:uid="{00000000-0005-0000-0000-00007DF00000}"/>
    <cellStyle name="Total 2 2 2 2 4 4 4" xfId="61658" xr:uid="{00000000-0005-0000-0000-00007EF00000}"/>
    <cellStyle name="Total 2 2 2 2 4 4 5" xfId="61659" xr:uid="{00000000-0005-0000-0000-00007FF00000}"/>
    <cellStyle name="Total 2 2 2 2 4 5" xfId="61660" xr:uid="{00000000-0005-0000-0000-000080F00000}"/>
    <cellStyle name="Total 2 2 2 2 4 6" xfId="61661" xr:uid="{00000000-0005-0000-0000-000081F00000}"/>
    <cellStyle name="Total 2 2 2 2 4 7" xfId="61662" xr:uid="{00000000-0005-0000-0000-000082F00000}"/>
    <cellStyle name="Total 2 2 2 2 4 8" xfId="61663" xr:uid="{00000000-0005-0000-0000-000083F00000}"/>
    <cellStyle name="Total 2 2 2 2 5" xfId="2180" xr:uid="{00000000-0005-0000-0000-000084F00000}"/>
    <cellStyle name="Total 2 2 2 2 5 2" xfId="61664" xr:uid="{00000000-0005-0000-0000-000085F00000}"/>
    <cellStyle name="Total 2 2 2 2 5 2 2" xfId="61665" xr:uid="{00000000-0005-0000-0000-000086F00000}"/>
    <cellStyle name="Total 2 2 2 2 5 2 2 2" xfId="61666" xr:uid="{00000000-0005-0000-0000-000087F00000}"/>
    <cellStyle name="Total 2 2 2 2 5 2 2 3" xfId="61667" xr:uid="{00000000-0005-0000-0000-000088F00000}"/>
    <cellStyle name="Total 2 2 2 2 5 2 2 4" xfId="61668" xr:uid="{00000000-0005-0000-0000-000089F00000}"/>
    <cellStyle name="Total 2 2 2 2 5 2 2 5" xfId="61669" xr:uid="{00000000-0005-0000-0000-00008AF00000}"/>
    <cellStyle name="Total 2 2 2 2 5 2 3" xfId="61670" xr:uid="{00000000-0005-0000-0000-00008BF00000}"/>
    <cellStyle name="Total 2 2 2 2 5 2 3 2" xfId="61671" xr:uid="{00000000-0005-0000-0000-00008CF00000}"/>
    <cellStyle name="Total 2 2 2 2 5 2 3 3" xfId="61672" xr:uid="{00000000-0005-0000-0000-00008DF00000}"/>
    <cellStyle name="Total 2 2 2 2 5 2 3 4" xfId="61673" xr:uid="{00000000-0005-0000-0000-00008EF00000}"/>
    <cellStyle name="Total 2 2 2 2 5 2 3 5" xfId="61674" xr:uid="{00000000-0005-0000-0000-00008FF00000}"/>
    <cellStyle name="Total 2 2 2 2 5 2 4" xfId="61675" xr:uid="{00000000-0005-0000-0000-000090F00000}"/>
    <cellStyle name="Total 2 2 2 2 5 2 5" xfId="61676" xr:uid="{00000000-0005-0000-0000-000091F00000}"/>
    <cellStyle name="Total 2 2 2 2 5 2 6" xfId="61677" xr:uid="{00000000-0005-0000-0000-000092F00000}"/>
    <cellStyle name="Total 2 2 2 2 5 2 7" xfId="61678" xr:uid="{00000000-0005-0000-0000-000093F00000}"/>
    <cellStyle name="Total 2 2 2 2 5 3" xfId="61679" xr:uid="{00000000-0005-0000-0000-000094F00000}"/>
    <cellStyle name="Total 2 2 2 2 5 3 2" xfId="61680" xr:uid="{00000000-0005-0000-0000-000095F00000}"/>
    <cellStyle name="Total 2 2 2 2 5 3 3" xfId="61681" xr:uid="{00000000-0005-0000-0000-000096F00000}"/>
    <cellStyle name="Total 2 2 2 2 5 3 4" xfId="61682" xr:uid="{00000000-0005-0000-0000-000097F00000}"/>
    <cellStyle name="Total 2 2 2 2 5 3 5" xfId="61683" xr:uid="{00000000-0005-0000-0000-000098F00000}"/>
    <cellStyle name="Total 2 2 2 2 5 4" xfId="61684" xr:uid="{00000000-0005-0000-0000-000099F00000}"/>
    <cellStyle name="Total 2 2 2 2 5 4 2" xfId="61685" xr:uid="{00000000-0005-0000-0000-00009AF00000}"/>
    <cellStyle name="Total 2 2 2 2 5 4 3" xfId="61686" xr:uid="{00000000-0005-0000-0000-00009BF00000}"/>
    <cellStyle name="Total 2 2 2 2 5 4 4" xfId="61687" xr:uid="{00000000-0005-0000-0000-00009CF00000}"/>
    <cellStyle name="Total 2 2 2 2 5 4 5" xfId="61688" xr:uid="{00000000-0005-0000-0000-00009DF00000}"/>
    <cellStyle name="Total 2 2 2 2 5 5" xfId="61689" xr:uid="{00000000-0005-0000-0000-00009EF00000}"/>
    <cellStyle name="Total 2 2 2 2 5 6" xfId="61690" xr:uid="{00000000-0005-0000-0000-00009FF00000}"/>
    <cellStyle name="Total 2 2 2 2 5 7" xfId="61691" xr:uid="{00000000-0005-0000-0000-0000A0F00000}"/>
    <cellStyle name="Total 2 2 2 2 5 8" xfId="61692" xr:uid="{00000000-0005-0000-0000-0000A1F00000}"/>
    <cellStyle name="Total 2 2 2 2 6" xfId="61693" xr:uid="{00000000-0005-0000-0000-0000A2F00000}"/>
    <cellStyle name="Total 2 2 2 2 6 2" xfId="61694" xr:uid="{00000000-0005-0000-0000-0000A3F00000}"/>
    <cellStyle name="Total 2 2 2 2 6 2 2" xfId="61695" xr:uid="{00000000-0005-0000-0000-0000A4F00000}"/>
    <cellStyle name="Total 2 2 2 2 6 2 2 2" xfId="61696" xr:uid="{00000000-0005-0000-0000-0000A5F00000}"/>
    <cellStyle name="Total 2 2 2 2 6 2 2 3" xfId="61697" xr:uid="{00000000-0005-0000-0000-0000A6F00000}"/>
    <cellStyle name="Total 2 2 2 2 6 2 2 4" xfId="61698" xr:uid="{00000000-0005-0000-0000-0000A7F00000}"/>
    <cellStyle name="Total 2 2 2 2 6 2 2 5" xfId="61699" xr:uid="{00000000-0005-0000-0000-0000A8F00000}"/>
    <cellStyle name="Total 2 2 2 2 6 2 3" xfId="61700" xr:uid="{00000000-0005-0000-0000-0000A9F00000}"/>
    <cellStyle name="Total 2 2 2 2 6 2 3 2" xfId="61701" xr:uid="{00000000-0005-0000-0000-0000AAF00000}"/>
    <cellStyle name="Total 2 2 2 2 6 2 3 3" xfId="61702" xr:uid="{00000000-0005-0000-0000-0000ABF00000}"/>
    <cellStyle name="Total 2 2 2 2 6 2 3 4" xfId="61703" xr:uid="{00000000-0005-0000-0000-0000ACF00000}"/>
    <cellStyle name="Total 2 2 2 2 6 2 3 5" xfId="61704" xr:uid="{00000000-0005-0000-0000-0000ADF00000}"/>
    <cellStyle name="Total 2 2 2 2 6 2 4" xfId="61705" xr:uid="{00000000-0005-0000-0000-0000AEF00000}"/>
    <cellStyle name="Total 2 2 2 2 6 2 5" xfId="61706" xr:uid="{00000000-0005-0000-0000-0000AFF00000}"/>
    <cellStyle name="Total 2 2 2 2 6 2 6" xfId="61707" xr:uid="{00000000-0005-0000-0000-0000B0F00000}"/>
    <cellStyle name="Total 2 2 2 2 6 2 7" xfId="61708" xr:uid="{00000000-0005-0000-0000-0000B1F00000}"/>
    <cellStyle name="Total 2 2 2 2 6 3" xfId="61709" xr:uid="{00000000-0005-0000-0000-0000B2F00000}"/>
    <cellStyle name="Total 2 2 2 2 6 3 2" xfId="61710" xr:uid="{00000000-0005-0000-0000-0000B3F00000}"/>
    <cellStyle name="Total 2 2 2 2 6 3 3" xfId="61711" xr:uid="{00000000-0005-0000-0000-0000B4F00000}"/>
    <cellStyle name="Total 2 2 2 2 6 3 4" xfId="61712" xr:uid="{00000000-0005-0000-0000-0000B5F00000}"/>
    <cellStyle name="Total 2 2 2 2 6 3 5" xfId="61713" xr:uid="{00000000-0005-0000-0000-0000B6F00000}"/>
    <cellStyle name="Total 2 2 2 2 6 4" xfId="61714" xr:uid="{00000000-0005-0000-0000-0000B7F00000}"/>
    <cellStyle name="Total 2 2 2 2 6 4 2" xfId="61715" xr:uid="{00000000-0005-0000-0000-0000B8F00000}"/>
    <cellStyle name="Total 2 2 2 2 6 4 3" xfId="61716" xr:uid="{00000000-0005-0000-0000-0000B9F00000}"/>
    <cellStyle name="Total 2 2 2 2 6 4 4" xfId="61717" xr:uid="{00000000-0005-0000-0000-0000BAF00000}"/>
    <cellStyle name="Total 2 2 2 2 6 4 5" xfId="61718" xr:uid="{00000000-0005-0000-0000-0000BBF00000}"/>
    <cellStyle name="Total 2 2 2 2 6 5" xfId="61719" xr:uid="{00000000-0005-0000-0000-0000BCF00000}"/>
    <cellStyle name="Total 2 2 2 2 6 6" xfId="61720" xr:uid="{00000000-0005-0000-0000-0000BDF00000}"/>
    <cellStyle name="Total 2 2 2 2 6 7" xfId="61721" xr:uid="{00000000-0005-0000-0000-0000BEF00000}"/>
    <cellStyle name="Total 2 2 2 2 6 8" xfId="61722" xr:uid="{00000000-0005-0000-0000-0000BFF00000}"/>
    <cellStyle name="Total 2 2 2 2 7" xfId="61723" xr:uid="{00000000-0005-0000-0000-0000C0F00000}"/>
    <cellStyle name="Total 2 2 2 2 7 2" xfId="61724" xr:uid="{00000000-0005-0000-0000-0000C1F00000}"/>
    <cellStyle name="Total 2 2 2 2 7 2 2" xfId="61725" xr:uid="{00000000-0005-0000-0000-0000C2F00000}"/>
    <cellStyle name="Total 2 2 2 2 7 2 2 2" xfId="61726" xr:uid="{00000000-0005-0000-0000-0000C3F00000}"/>
    <cellStyle name="Total 2 2 2 2 7 2 2 3" xfId="61727" xr:uid="{00000000-0005-0000-0000-0000C4F00000}"/>
    <cellStyle name="Total 2 2 2 2 7 2 2 4" xfId="61728" xr:uid="{00000000-0005-0000-0000-0000C5F00000}"/>
    <cellStyle name="Total 2 2 2 2 7 2 2 5" xfId="61729" xr:uid="{00000000-0005-0000-0000-0000C6F00000}"/>
    <cellStyle name="Total 2 2 2 2 7 2 3" xfId="61730" xr:uid="{00000000-0005-0000-0000-0000C7F00000}"/>
    <cellStyle name="Total 2 2 2 2 7 2 3 2" xfId="61731" xr:uid="{00000000-0005-0000-0000-0000C8F00000}"/>
    <cellStyle name="Total 2 2 2 2 7 2 3 3" xfId="61732" xr:uid="{00000000-0005-0000-0000-0000C9F00000}"/>
    <cellStyle name="Total 2 2 2 2 7 2 3 4" xfId="61733" xr:uid="{00000000-0005-0000-0000-0000CAF00000}"/>
    <cellStyle name="Total 2 2 2 2 7 2 3 5" xfId="61734" xr:uid="{00000000-0005-0000-0000-0000CBF00000}"/>
    <cellStyle name="Total 2 2 2 2 7 2 4" xfId="61735" xr:uid="{00000000-0005-0000-0000-0000CCF00000}"/>
    <cellStyle name="Total 2 2 2 2 7 2 5" xfId="61736" xr:uid="{00000000-0005-0000-0000-0000CDF00000}"/>
    <cellStyle name="Total 2 2 2 2 7 2 6" xfId="61737" xr:uid="{00000000-0005-0000-0000-0000CEF00000}"/>
    <cellStyle name="Total 2 2 2 2 7 2 7" xfId="61738" xr:uid="{00000000-0005-0000-0000-0000CFF00000}"/>
    <cellStyle name="Total 2 2 2 2 7 3" xfId="61739" xr:uid="{00000000-0005-0000-0000-0000D0F00000}"/>
    <cellStyle name="Total 2 2 2 2 7 3 2" xfId="61740" xr:uid="{00000000-0005-0000-0000-0000D1F00000}"/>
    <cellStyle name="Total 2 2 2 2 7 3 3" xfId="61741" xr:uid="{00000000-0005-0000-0000-0000D2F00000}"/>
    <cellStyle name="Total 2 2 2 2 7 3 4" xfId="61742" xr:uid="{00000000-0005-0000-0000-0000D3F00000}"/>
    <cellStyle name="Total 2 2 2 2 7 3 5" xfId="61743" xr:uid="{00000000-0005-0000-0000-0000D4F00000}"/>
    <cellStyle name="Total 2 2 2 2 7 4" xfId="61744" xr:uid="{00000000-0005-0000-0000-0000D5F00000}"/>
    <cellStyle name="Total 2 2 2 2 7 4 2" xfId="61745" xr:uid="{00000000-0005-0000-0000-0000D6F00000}"/>
    <cellStyle name="Total 2 2 2 2 7 4 3" xfId="61746" xr:uid="{00000000-0005-0000-0000-0000D7F00000}"/>
    <cellStyle name="Total 2 2 2 2 7 4 4" xfId="61747" xr:uid="{00000000-0005-0000-0000-0000D8F00000}"/>
    <cellStyle name="Total 2 2 2 2 7 4 5" xfId="61748" xr:uid="{00000000-0005-0000-0000-0000D9F00000}"/>
    <cellStyle name="Total 2 2 2 2 7 5" xfId="61749" xr:uid="{00000000-0005-0000-0000-0000DAF00000}"/>
    <cellStyle name="Total 2 2 2 2 7 6" xfId="61750" xr:uid="{00000000-0005-0000-0000-0000DBF00000}"/>
    <cellStyle name="Total 2 2 2 2 7 7" xfId="61751" xr:uid="{00000000-0005-0000-0000-0000DCF00000}"/>
    <cellStyle name="Total 2 2 2 2 7 8" xfId="61752" xr:uid="{00000000-0005-0000-0000-0000DDF00000}"/>
    <cellStyle name="Total 2 2 2 2 8" xfId="61753" xr:uid="{00000000-0005-0000-0000-0000DEF00000}"/>
    <cellStyle name="Total 2 2 2 2 8 2" xfId="61754" xr:uid="{00000000-0005-0000-0000-0000DFF00000}"/>
    <cellStyle name="Total 2 2 2 2 8 2 2" xfId="61755" xr:uid="{00000000-0005-0000-0000-0000E0F00000}"/>
    <cellStyle name="Total 2 2 2 2 8 2 2 2" xfId="61756" xr:uid="{00000000-0005-0000-0000-0000E1F00000}"/>
    <cellStyle name="Total 2 2 2 2 8 2 2 3" xfId="61757" xr:uid="{00000000-0005-0000-0000-0000E2F00000}"/>
    <cellStyle name="Total 2 2 2 2 8 2 2 4" xfId="61758" xr:uid="{00000000-0005-0000-0000-0000E3F00000}"/>
    <cellStyle name="Total 2 2 2 2 8 2 2 5" xfId="61759" xr:uid="{00000000-0005-0000-0000-0000E4F00000}"/>
    <cellStyle name="Total 2 2 2 2 8 2 3" xfId="61760" xr:uid="{00000000-0005-0000-0000-0000E5F00000}"/>
    <cellStyle name="Total 2 2 2 2 8 2 3 2" xfId="61761" xr:uid="{00000000-0005-0000-0000-0000E6F00000}"/>
    <cellStyle name="Total 2 2 2 2 8 2 3 3" xfId="61762" xr:uid="{00000000-0005-0000-0000-0000E7F00000}"/>
    <cellStyle name="Total 2 2 2 2 8 2 3 4" xfId="61763" xr:uid="{00000000-0005-0000-0000-0000E8F00000}"/>
    <cellStyle name="Total 2 2 2 2 8 2 3 5" xfId="61764" xr:uid="{00000000-0005-0000-0000-0000E9F00000}"/>
    <cellStyle name="Total 2 2 2 2 8 2 4" xfId="61765" xr:uid="{00000000-0005-0000-0000-0000EAF00000}"/>
    <cellStyle name="Total 2 2 2 2 8 2 5" xfId="61766" xr:uid="{00000000-0005-0000-0000-0000EBF00000}"/>
    <cellStyle name="Total 2 2 2 2 8 2 6" xfId="61767" xr:uid="{00000000-0005-0000-0000-0000ECF00000}"/>
    <cellStyle name="Total 2 2 2 2 8 2 7" xfId="61768" xr:uid="{00000000-0005-0000-0000-0000EDF00000}"/>
    <cellStyle name="Total 2 2 2 2 8 3" xfId="61769" xr:uid="{00000000-0005-0000-0000-0000EEF00000}"/>
    <cellStyle name="Total 2 2 2 2 8 3 2" xfId="61770" xr:uid="{00000000-0005-0000-0000-0000EFF00000}"/>
    <cellStyle name="Total 2 2 2 2 8 3 3" xfId="61771" xr:uid="{00000000-0005-0000-0000-0000F0F00000}"/>
    <cellStyle name="Total 2 2 2 2 8 3 4" xfId="61772" xr:uid="{00000000-0005-0000-0000-0000F1F00000}"/>
    <cellStyle name="Total 2 2 2 2 8 3 5" xfId="61773" xr:uid="{00000000-0005-0000-0000-0000F2F00000}"/>
    <cellStyle name="Total 2 2 2 2 8 4" xfId="61774" xr:uid="{00000000-0005-0000-0000-0000F3F00000}"/>
    <cellStyle name="Total 2 2 2 2 8 4 2" xfId="61775" xr:uid="{00000000-0005-0000-0000-0000F4F00000}"/>
    <cellStyle name="Total 2 2 2 2 8 4 3" xfId="61776" xr:uid="{00000000-0005-0000-0000-0000F5F00000}"/>
    <cellStyle name="Total 2 2 2 2 8 4 4" xfId="61777" xr:uid="{00000000-0005-0000-0000-0000F6F00000}"/>
    <cellStyle name="Total 2 2 2 2 8 4 5" xfId="61778" xr:uid="{00000000-0005-0000-0000-0000F7F00000}"/>
    <cellStyle name="Total 2 2 2 2 8 5" xfId="61779" xr:uid="{00000000-0005-0000-0000-0000F8F00000}"/>
    <cellStyle name="Total 2 2 2 2 8 6" xfId="61780" xr:uid="{00000000-0005-0000-0000-0000F9F00000}"/>
    <cellStyle name="Total 2 2 2 2 8 7" xfId="61781" xr:uid="{00000000-0005-0000-0000-0000FAF00000}"/>
    <cellStyle name="Total 2 2 2 2 8 8" xfId="61782" xr:uid="{00000000-0005-0000-0000-0000FBF00000}"/>
    <cellStyle name="Total 2 2 2 2 9" xfId="61783" xr:uid="{00000000-0005-0000-0000-0000FCF00000}"/>
    <cellStyle name="Total 2 2 2 2 9 2" xfId="61784" xr:uid="{00000000-0005-0000-0000-0000FDF00000}"/>
    <cellStyle name="Total 2 2 2 2 9 2 2" xfId="61785" xr:uid="{00000000-0005-0000-0000-0000FEF00000}"/>
    <cellStyle name="Total 2 2 2 2 9 2 2 2" xfId="61786" xr:uid="{00000000-0005-0000-0000-0000FFF00000}"/>
    <cellStyle name="Total 2 2 2 2 9 2 2 3" xfId="61787" xr:uid="{00000000-0005-0000-0000-000000F10000}"/>
    <cellStyle name="Total 2 2 2 2 9 2 2 4" xfId="61788" xr:uid="{00000000-0005-0000-0000-000001F10000}"/>
    <cellStyle name="Total 2 2 2 2 9 2 2 5" xfId="61789" xr:uid="{00000000-0005-0000-0000-000002F10000}"/>
    <cellStyle name="Total 2 2 2 2 9 2 3" xfId="61790" xr:uid="{00000000-0005-0000-0000-000003F10000}"/>
    <cellStyle name="Total 2 2 2 2 9 2 3 2" xfId="61791" xr:uid="{00000000-0005-0000-0000-000004F10000}"/>
    <cellStyle name="Total 2 2 2 2 9 2 3 3" xfId="61792" xr:uid="{00000000-0005-0000-0000-000005F10000}"/>
    <cellStyle name="Total 2 2 2 2 9 2 3 4" xfId="61793" xr:uid="{00000000-0005-0000-0000-000006F10000}"/>
    <cellStyle name="Total 2 2 2 2 9 2 3 5" xfId="61794" xr:uid="{00000000-0005-0000-0000-000007F10000}"/>
    <cellStyle name="Total 2 2 2 2 9 2 4" xfId="61795" xr:uid="{00000000-0005-0000-0000-000008F10000}"/>
    <cellStyle name="Total 2 2 2 2 9 2 5" xfId="61796" xr:uid="{00000000-0005-0000-0000-000009F10000}"/>
    <cellStyle name="Total 2 2 2 2 9 2 6" xfId="61797" xr:uid="{00000000-0005-0000-0000-00000AF10000}"/>
    <cellStyle name="Total 2 2 2 2 9 2 7" xfId="61798" xr:uid="{00000000-0005-0000-0000-00000BF10000}"/>
    <cellStyle name="Total 2 2 2 2 9 3" xfId="61799" xr:uid="{00000000-0005-0000-0000-00000CF10000}"/>
    <cellStyle name="Total 2 2 2 2 9 3 2" xfId="61800" xr:uid="{00000000-0005-0000-0000-00000DF10000}"/>
    <cellStyle name="Total 2 2 2 2 9 3 3" xfId="61801" xr:uid="{00000000-0005-0000-0000-00000EF10000}"/>
    <cellStyle name="Total 2 2 2 2 9 3 4" xfId="61802" xr:uid="{00000000-0005-0000-0000-00000FF10000}"/>
    <cellStyle name="Total 2 2 2 2 9 3 5" xfId="61803" xr:uid="{00000000-0005-0000-0000-000010F10000}"/>
    <cellStyle name="Total 2 2 2 2 9 4" xfId="61804" xr:uid="{00000000-0005-0000-0000-000011F10000}"/>
    <cellStyle name="Total 2 2 2 2 9 4 2" xfId="61805" xr:uid="{00000000-0005-0000-0000-000012F10000}"/>
    <cellStyle name="Total 2 2 2 2 9 4 3" xfId="61806" xr:uid="{00000000-0005-0000-0000-000013F10000}"/>
    <cellStyle name="Total 2 2 2 2 9 4 4" xfId="61807" xr:uid="{00000000-0005-0000-0000-000014F10000}"/>
    <cellStyle name="Total 2 2 2 2 9 4 5" xfId="61808" xr:uid="{00000000-0005-0000-0000-000015F10000}"/>
    <cellStyle name="Total 2 2 2 2 9 5" xfId="61809" xr:uid="{00000000-0005-0000-0000-000016F10000}"/>
    <cellStyle name="Total 2 2 2 2 9 6" xfId="61810" xr:uid="{00000000-0005-0000-0000-000017F10000}"/>
    <cellStyle name="Total 2 2 2 2 9 7" xfId="61811" xr:uid="{00000000-0005-0000-0000-000018F10000}"/>
    <cellStyle name="Total 2 2 2 2 9 8" xfId="61812" xr:uid="{00000000-0005-0000-0000-000019F10000}"/>
    <cellStyle name="Total 2 2 2 3" xfId="2181" xr:uid="{00000000-0005-0000-0000-00001AF10000}"/>
    <cellStyle name="Total 2 2 2 3 2" xfId="2182" xr:uid="{00000000-0005-0000-0000-00001BF10000}"/>
    <cellStyle name="Total 2 2 2 3 2 2" xfId="61813" xr:uid="{00000000-0005-0000-0000-00001CF10000}"/>
    <cellStyle name="Total 2 2 2 3 3" xfId="61814" xr:uid="{00000000-0005-0000-0000-00001DF10000}"/>
    <cellStyle name="Total 2 2 2 3 4" xfId="61815" xr:uid="{00000000-0005-0000-0000-00001EF10000}"/>
    <cellStyle name="Total 2 2 2 3 5" xfId="61816" xr:uid="{00000000-0005-0000-0000-00001FF10000}"/>
    <cellStyle name="Total 2 2 2 4" xfId="2183" xr:uid="{00000000-0005-0000-0000-000020F10000}"/>
    <cellStyle name="Total 2 2 2 4 2" xfId="2184" xr:uid="{00000000-0005-0000-0000-000021F10000}"/>
    <cellStyle name="Total 2 2 2 4 2 2" xfId="61817" xr:uid="{00000000-0005-0000-0000-000022F10000}"/>
    <cellStyle name="Total 2 2 2 4 3" xfId="61818" xr:uid="{00000000-0005-0000-0000-000023F10000}"/>
    <cellStyle name="Total 2 2 2 4 4" xfId="61819" xr:uid="{00000000-0005-0000-0000-000024F10000}"/>
    <cellStyle name="Total 2 2 2 4 5" xfId="61820" xr:uid="{00000000-0005-0000-0000-000025F10000}"/>
    <cellStyle name="Total 2 2 2 5" xfId="2185" xr:uid="{00000000-0005-0000-0000-000026F10000}"/>
    <cellStyle name="Total 2 2 2 5 2" xfId="61821" xr:uid="{00000000-0005-0000-0000-000027F10000}"/>
    <cellStyle name="Total 2 2 2 6" xfId="61822" xr:uid="{00000000-0005-0000-0000-000028F10000}"/>
    <cellStyle name="Total 2 2 2 7" xfId="61823" xr:uid="{00000000-0005-0000-0000-000029F10000}"/>
    <cellStyle name="Total 2 2 2_T-straight with PEDs adjustor" xfId="61824" xr:uid="{00000000-0005-0000-0000-00002AF10000}"/>
    <cellStyle name="Total 2 2 3" xfId="2186" xr:uid="{00000000-0005-0000-0000-00002BF10000}"/>
    <cellStyle name="Total 2 2 3 10" xfId="61825" xr:uid="{00000000-0005-0000-0000-00002CF10000}"/>
    <cellStyle name="Total 2 2 3 10 2" xfId="61826" xr:uid="{00000000-0005-0000-0000-00002DF10000}"/>
    <cellStyle name="Total 2 2 3 10 2 2" xfId="61827" xr:uid="{00000000-0005-0000-0000-00002EF10000}"/>
    <cellStyle name="Total 2 2 3 10 2 2 2" xfId="61828" xr:uid="{00000000-0005-0000-0000-00002FF10000}"/>
    <cellStyle name="Total 2 2 3 10 2 2 3" xfId="61829" xr:uid="{00000000-0005-0000-0000-000030F10000}"/>
    <cellStyle name="Total 2 2 3 10 2 2 4" xfId="61830" xr:uid="{00000000-0005-0000-0000-000031F10000}"/>
    <cellStyle name="Total 2 2 3 10 2 2 5" xfId="61831" xr:uid="{00000000-0005-0000-0000-000032F10000}"/>
    <cellStyle name="Total 2 2 3 10 2 3" xfId="61832" xr:uid="{00000000-0005-0000-0000-000033F10000}"/>
    <cellStyle name="Total 2 2 3 10 2 3 2" xfId="61833" xr:uid="{00000000-0005-0000-0000-000034F10000}"/>
    <cellStyle name="Total 2 2 3 10 2 3 3" xfId="61834" xr:uid="{00000000-0005-0000-0000-000035F10000}"/>
    <cellStyle name="Total 2 2 3 10 2 3 4" xfId="61835" xr:uid="{00000000-0005-0000-0000-000036F10000}"/>
    <cellStyle name="Total 2 2 3 10 2 3 5" xfId="61836" xr:uid="{00000000-0005-0000-0000-000037F10000}"/>
    <cellStyle name="Total 2 2 3 10 2 4" xfId="61837" xr:uid="{00000000-0005-0000-0000-000038F10000}"/>
    <cellStyle name="Total 2 2 3 10 2 5" xfId="61838" xr:uid="{00000000-0005-0000-0000-000039F10000}"/>
    <cellStyle name="Total 2 2 3 10 2 6" xfId="61839" xr:uid="{00000000-0005-0000-0000-00003AF10000}"/>
    <cellStyle name="Total 2 2 3 10 2 7" xfId="61840" xr:uid="{00000000-0005-0000-0000-00003BF10000}"/>
    <cellStyle name="Total 2 2 3 10 3" xfId="61841" xr:uid="{00000000-0005-0000-0000-00003CF10000}"/>
    <cellStyle name="Total 2 2 3 10 3 2" xfId="61842" xr:uid="{00000000-0005-0000-0000-00003DF10000}"/>
    <cellStyle name="Total 2 2 3 10 3 3" xfId="61843" xr:uid="{00000000-0005-0000-0000-00003EF10000}"/>
    <cellStyle name="Total 2 2 3 10 3 4" xfId="61844" xr:uid="{00000000-0005-0000-0000-00003FF10000}"/>
    <cellStyle name="Total 2 2 3 10 3 5" xfId="61845" xr:uid="{00000000-0005-0000-0000-000040F10000}"/>
    <cellStyle name="Total 2 2 3 10 4" xfId="61846" xr:uid="{00000000-0005-0000-0000-000041F10000}"/>
    <cellStyle name="Total 2 2 3 10 4 2" xfId="61847" xr:uid="{00000000-0005-0000-0000-000042F10000}"/>
    <cellStyle name="Total 2 2 3 10 4 3" xfId="61848" xr:uid="{00000000-0005-0000-0000-000043F10000}"/>
    <cellStyle name="Total 2 2 3 10 4 4" xfId="61849" xr:uid="{00000000-0005-0000-0000-000044F10000}"/>
    <cellStyle name="Total 2 2 3 10 4 5" xfId="61850" xr:uid="{00000000-0005-0000-0000-000045F10000}"/>
    <cellStyle name="Total 2 2 3 10 5" xfId="61851" xr:uid="{00000000-0005-0000-0000-000046F10000}"/>
    <cellStyle name="Total 2 2 3 10 6" xfId="61852" xr:uid="{00000000-0005-0000-0000-000047F10000}"/>
    <cellStyle name="Total 2 2 3 10 7" xfId="61853" xr:uid="{00000000-0005-0000-0000-000048F10000}"/>
    <cellStyle name="Total 2 2 3 10 8" xfId="61854" xr:uid="{00000000-0005-0000-0000-000049F10000}"/>
    <cellStyle name="Total 2 2 3 11" xfId="61855" xr:uid="{00000000-0005-0000-0000-00004AF10000}"/>
    <cellStyle name="Total 2 2 3 11 2" xfId="61856" xr:uid="{00000000-0005-0000-0000-00004BF10000}"/>
    <cellStyle name="Total 2 2 3 11 2 2" xfId="61857" xr:uid="{00000000-0005-0000-0000-00004CF10000}"/>
    <cellStyle name="Total 2 2 3 11 2 2 2" xfId="61858" xr:uid="{00000000-0005-0000-0000-00004DF10000}"/>
    <cellStyle name="Total 2 2 3 11 2 2 3" xfId="61859" xr:uid="{00000000-0005-0000-0000-00004EF10000}"/>
    <cellStyle name="Total 2 2 3 11 2 2 4" xfId="61860" xr:uid="{00000000-0005-0000-0000-00004FF10000}"/>
    <cellStyle name="Total 2 2 3 11 2 2 5" xfId="61861" xr:uid="{00000000-0005-0000-0000-000050F10000}"/>
    <cellStyle name="Total 2 2 3 11 2 3" xfId="61862" xr:uid="{00000000-0005-0000-0000-000051F10000}"/>
    <cellStyle name="Total 2 2 3 11 2 3 2" xfId="61863" xr:uid="{00000000-0005-0000-0000-000052F10000}"/>
    <cellStyle name="Total 2 2 3 11 2 3 3" xfId="61864" xr:uid="{00000000-0005-0000-0000-000053F10000}"/>
    <cellStyle name="Total 2 2 3 11 2 3 4" xfId="61865" xr:uid="{00000000-0005-0000-0000-000054F10000}"/>
    <cellStyle name="Total 2 2 3 11 2 3 5" xfId="61866" xr:uid="{00000000-0005-0000-0000-000055F10000}"/>
    <cellStyle name="Total 2 2 3 11 2 4" xfId="61867" xr:uid="{00000000-0005-0000-0000-000056F10000}"/>
    <cellStyle name="Total 2 2 3 11 2 5" xfId="61868" xr:uid="{00000000-0005-0000-0000-000057F10000}"/>
    <cellStyle name="Total 2 2 3 11 2 6" xfId="61869" xr:uid="{00000000-0005-0000-0000-000058F10000}"/>
    <cellStyle name="Total 2 2 3 11 2 7" xfId="61870" xr:uid="{00000000-0005-0000-0000-000059F10000}"/>
    <cellStyle name="Total 2 2 3 11 3" xfId="61871" xr:uid="{00000000-0005-0000-0000-00005AF10000}"/>
    <cellStyle name="Total 2 2 3 11 3 2" xfId="61872" xr:uid="{00000000-0005-0000-0000-00005BF10000}"/>
    <cellStyle name="Total 2 2 3 11 3 3" xfId="61873" xr:uid="{00000000-0005-0000-0000-00005CF10000}"/>
    <cellStyle name="Total 2 2 3 11 3 4" xfId="61874" xr:uid="{00000000-0005-0000-0000-00005DF10000}"/>
    <cellStyle name="Total 2 2 3 11 3 5" xfId="61875" xr:uid="{00000000-0005-0000-0000-00005EF10000}"/>
    <cellStyle name="Total 2 2 3 11 4" xfId="61876" xr:uid="{00000000-0005-0000-0000-00005FF10000}"/>
    <cellStyle name="Total 2 2 3 11 4 2" xfId="61877" xr:uid="{00000000-0005-0000-0000-000060F10000}"/>
    <cellStyle name="Total 2 2 3 11 4 3" xfId="61878" xr:uid="{00000000-0005-0000-0000-000061F10000}"/>
    <cellStyle name="Total 2 2 3 11 4 4" xfId="61879" xr:uid="{00000000-0005-0000-0000-000062F10000}"/>
    <cellStyle name="Total 2 2 3 11 4 5" xfId="61880" xr:uid="{00000000-0005-0000-0000-000063F10000}"/>
    <cellStyle name="Total 2 2 3 11 5" xfId="61881" xr:uid="{00000000-0005-0000-0000-000064F10000}"/>
    <cellStyle name="Total 2 2 3 11 6" xfId="61882" xr:uid="{00000000-0005-0000-0000-000065F10000}"/>
    <cellStyle name="Total 2 2 3 11 7" xfId="61883" xr:uid="{00000000-0005-0000-0000-000066F10000}"/>
    <cellStyle name="Total 2 2 3 11 8" xfId="61884" xr:uid="{00000000-0005-0000-0000-000067F10000}"/>
    <cellStyle name="Total 2 2 3 12" xfId="61885" xr:uid="{00000000-0005-0000-0000-000068F10000}"/>
    <cellStyle name="Total 2 2 3 12 2" xfId="61886" xr:uid="{00000000-0005-0000-0000-000069F10000}"/>
    <cellStyle name="Total 2 2 3 12 2 2" xfId="61887" xr:uid="{00000000-0005-0000-0000-00006AF10000}"/>
    <cellStyle name="Total 2 2 3 12 2 2 2" xfId="61888" xr:uid="{00000000-0005-0000-0000-00006BF10000}"/>
    <cellStyle name="Total 2 2 3 12 2 2 3" xfId="61889" xr:uid="{00000000-0005-0000-0000-00006CF10000}"/>
    <cellStyle name="Total 2 2 3 12 2 2 4" xfId="61890" xr:uid="{00000000-0005-0000-0000-00006DF10000}"/>
    <cellStyle name="Total 2 2 3 12 2 2 5" xfId="61891" xr:uid="{00000000-0005-0000-0000-00006EF10000}"/>
    <cellStyle name="Total 2 2 3 12 2 3" xfId="61892" xr:uid="{00000000-0005-0000-0000-00006FF10000}"/>
    <cellStyle name="Total 2 2 3 12 2 3 2" xfId="61893" xr:uid="{00000000-0005-0000-0000-000070F10000}"/>
    <cellStyle name="Total 2 2 3 12 2 3 3" xfId="61894" xr:uid="{00000000-0005-0000-0000-000071F10000}"/>
    <cellStyle name="Total 2 2 3 12 2 3 4" xfId="61895" xr:uid="{00000000-0005-0000-0000-000072F10000}"/>
    <cellStyle name="Total 2 2 3 12 2 3 5" xfId="61896" xr:uid="{00000000-0005-0000-0000-000073F10000}"/>
    <cellStyle name="Total 2 2 3 12 2 4" xfId="61897" xr:uid="{00000000-0005-0000-0000-000074F10000}"/>
    <cellStyle name="Total 2 2 3 12 2 5" xfId="61898" xr:uid="{00000000-0005-0000-0000-000075F10000}"/>
    <cellStyle name="Total 2 2 3 12 2 6" xfId="61899" xr:uid="{00000000-0005-0000-0000-000076F10000}"/>
    <cellStyle name="Total 2 2 3 12 2 7" xfId="61900" xr:uid="{00000000-0005-0000-0000-000077F10000}"/>
    <cellStyle name="Total 2 2 3 12 3" xfId="61901" xr:uid="{00000000-0005-0000-0000-000078F10000}"/>
    <cellStyle name="Total 2 2 3 12 3 2" xfId="61902" xr:uid="{00000000-0005-0000-0000-000079F10000}"/>
    <cellStyle name="Total 2 2 3 12 3 3" xfId="61903" xr:uid="{00000000-0005-0000-0000-00007AF10000}"/>
    <cellStyle name="Total 2 2 3 12 3 4" xfId="61904" xr:uid="{00000000-0005-0000-0000-00007BF10000}"/>
    <cellStyle name="Total 2 2 3 12 3 5" xfId="61905" xr:uid="{00000000-0005-0000-0000-00007CF10000}"/>
    <cellStyle name="Total 2 2 3 12 4" xfId="61906" xr:uid="{00000000-0005-0000-0000-00007DF10000}"/>
    <cellStyle name="Total 2 2 3 12 4 2" xfId="61907" xr:uid="{00000000-0005-0000-0000-00007EF10000}"/>
    <cellStyle name="Total 2 2 3 12 4 3" xfId="61908" xr:uid="{00000000-0005-0000-0000-00007FF10000}"/>
    <cellStyle name="Total 2 2 3 12 4 4" xfId="61909" xr:uid="{00000000-0005-0000-0000-000080F10000}"/>
    <cellStyle name="Total 2 2 3 12 4 5" xfId="61910" xr:uid="{00000000-0005-0000-0000-000081F10000}"/>
    <cellStyle name="Total 2 2 3 12 5" xfId="61911" xr:uid="{00000000-0005-0000-0000-000082F10000}"/>
    <cellStyle name="Total 2 2 3 12 6" xfId="61912" xr:uid="{00000000-0005-0000-0000-000083F10000}"/>
    <cellStyle name="Total 2 2 3 12 7" xfId="61913" xr:uid="{00000000-0005-0000-0000-000084F10000}"/>
    <cellStyle name="Total 2 2 3 12 8" xfId="61914" xr:uid="{00000000-0005-0000-0000-000085F10000}"/>
    <cellStyle name="Total 2 2 3 13" xfId="61915" xr:uid="{00000000-0005-0000-0000-000086F10000}"/>
    <cellStyle name="Total 2 2 3 13 2" xfId="61916" xr:uid="{00000000-0005-0000-0000-000087F10000}"/>
    <cellStyle name="Total 2 2 3 13 2 2" xfId="61917" xr:uid="{00000000-0005-0000-0000-000088F10000}"/>
    <cellStyle name="Total 2 2 3 13 2 2 2" xfId="61918" xr:uid="{00000000-0005-0000-0000-000089F10000}"/>
    <cellStyle name="Total 2 2 3 13 2 2 3" xfId="61919" xr:uid="{00000000-0005-0000-0000-00008AF10000}"/>
    <cellStyle name="Total 2 2 3 13 2 2 4" xfId="61920" xr:uid="{00000000-0005-0000-0000-00008BF10000}"/>
    <cellStyle name="Total 2 2 3 13 2 2 5" xfId="61921" xr:uid="{00000000-0005-0000-0000-00008CF10000}"/>
    <cellStyle name="Total 2 2 3 13 2 3" xfId="61922" xr:uid="{00000000-0005-0000-0000-00008DF10000}"/>
    <cellStyle name="Total 2 2 3 13 2 3 2" xfId="61923" xr:uid="{00000000-0005-0000-0000-00008EF10000}"/>
    <cellStyle name="Total 2 2 3 13 2 3 3" xfId="61924" xr:uid="{00000000-0005-0000-0000-00008FF10000}"/>
    <cellStyle name="Total 2 2 3 13 2 3 4" xfId="61925" xr:uid="{00000000-0005-0000-0000-000090F10000}"/>
    <cellStyle name="Total 2 2 3 13 2 3 5" xfId="61926" xr:uid="{00000000-0005-0000-0000-000091F10000}"/>
    <cellStyle name="Total 2 2 3 13 2 4" xfId="61927" xr:uid="{00000000-0005-0000-0000-000092F10000}"/>
    <cellStyle name="Total 2 2 3 13 2 5" xfId="61928" xr:uid="{00000000-0005-0000-0000-000093F10000}"/>
    <cellStyle name="Total 2 2 3 13 2 6" xfId="61929" xr:uid="{00000000-0005-0000-0000-000094F10000}"/>
    <cellStyle name="Total 2 2 3 13 2 7" xfId="61930" xr:uid="{00000000-0005-0000-0000-000095F10000}"/>
    <cellStyle name="Total 2 2 3 13 3" xfId="61931" xr:uid="{00000000-0005-0000-0000-000096F10000}"/>
    <cellStyle name="Total 2 2 3 13 3 2" xfId="61932" xr:uid="{00000000-0005-0000-0000-000097F10000}"/>
    <cellStyle name="Total 2 2 3 13 3 3" xfId="61933" xr:uid="{00000000-0005-0000-0000-000098F10000}"/>
    <cellStyle name="Total 2 2 3 13 3 4" xfId="61934" xr:uid="{00000000-0005-0000-0000-000099F10000}"/>
    <cellStyle name="Total 2 2 3 13 3 5" xfId="61935" xr:uid="{00000000-0005-0000-0000-00009AF10000}"/>
    <cellStyle name="Total 2 2 3 13 4" xfId="61936" xr:uid="{00000000-0005-0000-0000-00009BF10000}"/>
    <cellStyle name="Total 2 2 3 13 4 2" xfId="61937" xr:uid="{00000000-0005-0000-0000-00009CF10000}"/>
    <cellStyle name="Total 2 2 3 13 4 3" xfId="61938" xr:uid="{00000000-0005-0000-0000-00009DF10000}"/>
    <cellStyle name="Total 2 2 3 13 4 4" xfId="61939" xr:uid="{00000000-0005-0000-0000-00009EF10000}"/>
    <cellStyle name="Total 2 2 3 13 4 5" xfId="61940" xr:uid="{00000000-0005-0000-0000-00009FF10000}"/>
    <cellStyle name="Total 2 2 3 13 5" xfId="61941" xr:uid="{00000000-0005-0000-0000-0000A0F10000}"/>
    <cellStyle name="Total 2 2 3 13 6" xfId="61942" xr:uid="{00000000-0005-0000-0000-0000A1F10000}"/>
    <cellStyle name="Total 2 2 3 13 7" xfId="61943" xr:uid="{00000000-0005-0000-0000-0000A2F10000}"/>
    <cellStyle name="Total 2 2 3 13 8" xfId="61944" xr:uid="{00000000-0005-0000-0000-0000A3F10000}"/>
    <cellStyle name="Total 2 2 3 14" xfId="61945" xr:uid="{00000000-0005-0000-0000-0000A4F10000}"/>
    <cellStyle name="Total 2 2 3 14 2" xfId="61946" xr:uid="{00000000-0005-0000-0000-0000A5F10000}"/>
    <cellStyle name="Total 2 2 3 14 2 2" xfId="61947" xr:uid="{00000000-0005-0000-0000-0000A6F10000}"/>
    <cellStyle name="Total 2 2 3 14 2 2 2" xfId="61948" xr:uid="{00000000-0005-0000-0000-0000A7F10000}"/>
    <cellStyle name="Total 2 2 3 14 2 2 3" xfId="61949" xr:uid="{00000000-0005-0000-0000-0000A8F10000}"/>
    <cellStyle name="Total 2 2 3 14 2 2 4" xfId="61950" xr:uid="{00000000-0005-0000-0000-0000A9F10000}"/>
    <cellStyle name="Total 2 2 3 14 2 2 5" xfId="61951" xr:uid="{00000000-0005-0000-0000-0000AAF10000}"/>
    <cellStyle name="Total 2 2 3 14 2 3" xfId="61952" xr:uid="{00000000-0005-0000-0000-0000ABF10000}"/>
    <cellStyle name="Total 2 2 3 14 2 3 2" xfId="61953" xr:uid="{00000000-0005-0000-0000-0000ACF10000}"/>
    <cellStyle name="Total 2 2 3 14 2 3 3" xfId="61954" xr:uid="{00000000-0005-0000-0000-0000ADF10000}"/>
    <cellStyle name="Total 2 2 3 14 2 3 4" xfId="61955" xr:uid="{00000000-0005-0000-0000-0000AEF10000}"/>
    <cellStyle name="Total 2 2 3 14 2 3 5" xfId="61956" xr:uid="{00000000-0005-0000-0000-0000AFF10000}"/>
    <cellStyle name="Total 2 2 3 14 2 4" xfId="61957" xr:uid="{00000000-0005-0000-0000-0000B0F10000}"/>
    <cellStyle name="Total 2 2 3 14 2 5" xfId="61958" xr:uid="{00000000-0005-0000-0000-0000B1F10000}"/>
    <cellStyle name="Total 2 2 3 14 2 6" xfId="61959" xr:uid="{00000000-0005-0000-0000-0000B2F10000}"/>
    <cellStyle name="Total 2 2 3 14 2 7" xfId="61960" xr:uid="{00000000-0005-0000-0000-0000B3F10000}"/>
    <cellStyle name="Total 2 2 3 14 3" xfId="61961" xr:uid="{00000000-0005-0000-0000-0000B4F10000}"/>
    <cellStyle name="Total 2 2 3 14 3 2" xfId="61962" xr:uid="{00000000-0005-0000-0000-0000B5F10000}"/>
    <cellStyle name="Total 2 2 3 14 3 3" xfId="61963" xr:uid="{00000000-0005-0000-0000-0000B6F10000}"/>
    <cellStyle name="Total 2 2 3 14 3 4" xfId="61964" xr:uid="{00000000-0005-0000-0000-0000B7F10000}"/>
    <cellStyle name="Total 2 2 3 14 3 5" xfId="61965" xr:uid="{00000000-0005-0000-0000-0000B8F10000}"/>
    <cellStyle name="Total 2 2 3 14 4" xfId="61966" xr:uid="{00000000-0005-0000-0000-0000B9F10000}"/>
    <cellStyle name="Total 2 2 3 14 4 2" xfId="61967" xr:uid="{00000000-0005-0000-0000-0000BAF10000}"/>
    <cellStyle name="Total 2 2 3 14 4 3" xfId="61968" xr:uid="{00000000-0005-0000-0000-0000BBF10000}"/>
    <cellStyle name="Total 2 2 3 14 4 4" xfId="61969" xr:uid="{00000000-0005-0000-0000-0000BCF10000}"/>
    <cellStyle name="Total 2 2 3 14 4 5" xfId="61970" xr:uid="{00000000-0005-0000-0000-0000BDF10000}"/>
    <cellStyle name="Total 2 2 3 14 5" xfId="61971" xr:uid="{00000000-0005-0000-0000-0000BEF10000}"/>
    <cellStyle name="Total 2 2 3 14 6" xfId="61972" xr:uid="{00000000-0005-0000-0000-0000BFF10000}"/>
    <cellStyle name="Total 2 2 3 14 7" xfId="61973" xr:uid="{00000000-0005-0000-0000-0000C0F10000}"/>
    <cellStyle name="Total 2 2 3 14 8" xfId="61974" xr:uid="{00000000-0005-0000-0000-0000C1F10000}"/>
    <cellStyle name="Total 2 2 3 15" xfId="61975" xr:uid="{00000000-0005-0000-0000-0000C2F10000}"/>
    <cellStyle name="Total 2 2 3 15 2" xfId="61976" xr:uid="{00000000-0005-0000-0000-0000C3F10000}"/>
    <cellStyle name="Total 2 2 3 15 2 2" xfId="61977" xr:uid="{00000000-0005-0000-0000-0000C4F10000}"/>
    <cellStyle name="Total 2 2 3 15 2 3" xfId="61978" xr:uid="{00000000-0005-0000-0000-0000C5F10000}"/>
    <cellStyle name="Total 2 2 3 15 2 4" xfId="61979" xr:uid="{00000000-0005-0000-0000-0000C6F10000}"/>
    <cellStyle name="Total 2 2 3 15 2 5" xfId="61980" xr:uid="{00000000-0005-0000-0000-0000C7F10000}"/>
    <cellStyle name="Total 2 2 3 15 3" xfId="61981" xr:uid="{00000000-0005-0000-0000-0000C8F10000}"/>
    <cellStyle name="Total 2 2 3 15 3 2" xfId="61982" xr:uid="{00000000-0005-0000-0000-0000C9F10000}"/>
    <cellStyle name="Total 2 2 3 15 3 3" xfId="61983" xr:uid="{00000000-0005-0000-0000-0000CAF10000}"/>
    <cellStyle name="Total 2 2 3 15 3 4" xfId="61984" xr:uid="{00000000-0005-0000-0000-0000CBF10000}"/>
    <cellStyle name="Total 2 2 3 15 3 5" xfId="61985" xr:uid="{00000000-0005-0000-0000-0000CCF10000}"/>
    <cellStyle name="Total 2 2 3 15 4" xfId="61986" xr:uid="{00000000-0005-0000-0000-0000CDF10000}"/>
    <cellStyle name="Total 2 2 3 15 5" xfId="61987" xr:uid="{00000000-0005-0000-0000-0000CEF10000}"/>
    <cellStyle name="Total 2 2 3 15 6" xfId="61988" xr:uid="{00000000-0005-0000-0000-0000CFF10000}"/>
    <cellStyle name="Total 2 2 3 15 7" xfId="61989" xr:uid="{00000000-0005-0000-0000-0000D0F10000}"/>
    <cellStyle name="Total 2 2 3 16" xfId="61990" xr:uid="{00000000-0005-0000-0000-0000D1F10000}"/>
    <cellStyle name="Total 2 2 3 16 2" xfId="61991" xr:uid="{00000000-0005-0000-0000-0000D2F10000}"/>
    <cellStyle name="Total 2 2 3 16 3" xfId="61992" xr:uid="{00000000-0005-0000-0000-0000D3F10000}"/>
    <cellStyle name="Total 2 2 3 16 4" xfId="61993" xr:uid="{00000000-0005-0000-0000-0000D4F10000}"/>
    <cellStyle name="Total 2 2 3 16 5" xfId="61994" xr:uid="{00000000-0005-0000-0000-0000D5F10000}"/>
    <cellStyle name="Total 2 2 3 17" xfId="61995" xr:uid="{00000000-0005-0000-0000-0000D6F10000}"/>
    <cellStyle name="Total 2 2 3 17 2" xfId="61996" xr:uid="{00000000-0005-0000-0000-0000D7F10000}"/>
    <cellStyle name="Total 2 2 3 17 3" xfId="61997" xr:uid="{00000000-0005-0000-0000-0000D8F10000}"/>
    <cellStyle name="Total 2 2 3 17 4" xfId="61998" xr:uid="{00000000-0005-0000-0000-0000D9F10000}"/>
    <cellStyle name="Total 2 2 3 17 5" xfId="61999" xr:uid="{00000000-0005-0000-0000-0000DAF10000}"/>
    <cellStyle name="Total 2 2 3 18" xfId="62000" xr:uid="{00000000-0005-0000-0000-0000DBF10000}"/>
    <cellStyle name="Total 2 2 3 19" xfId="62001" xr:uid="{00000000-0005-0000-0000-0000DCF10000}"/>
    <cellStyle name="Total 2 2 3 2" xfId="2187" xr:uid="{00000000-0005-0000-0000-0000DDF10000}"/>
    <cellStyle name="Total 2 2 3 2 2" xfId="2188" xr:uid="{00000000-0005-0000-0000-0000DEF10000}"/>
    <cellStyle name="Total 2 2 3 2 2 2" xfId="62002" xr:uid="{00000000-0005-0000-0000-0000DFF10000}"/>
    <cellStyle name="Total 2 2 3 2 2 2 2" xfId="62003" xr:uid="{00000000-0005-0000-0000-0000E0F10000}"/>
    <cellStyle name="Total 2 2 3 2 2 2 3" xfId="62004" xr:uid="{00000000-0005-0000-0000-0000E1F10000}"/>
    <cellStyle name="Total 2 2 3 2 2 2 4" xfId="62005" xr:uid="{00000000-0005-0000-0000-0000E2F10000}"/>
    <cellStyle name="Total 2 2 3 2 2 2 5" xfId="62006" xr:uid="{00000000-0005-0000-0000-0000E3F10000}"/>
    <cellStyle name="Total 2 2 3 2 2 3" xfId="62007" xr:uid="{00000000-0005-0000-0000-0000E4F10000}"/>
    <cellStyle name="Total 2 2 3 2 2 3 2" xfId="62008" xr:uid="{00000000-0005-0000-0000-0000E5F10000}"/>
    <cellStyle name="Total 2 2 3 2 2 3 3" xfId="62009" xr:uid="{00000000-0005-0000-0000-0000E6F10000}"/>
    <cellStyle name="Total 2 2 3 2 2 3 4" xfId="62010" xr:uid="{00000000-0005-0000-0000-0000E7F10000}"/>
    <cellStyle name="Total 2 2 3 2 2 3 5" xfId="62011" xr:uid="{00000000-0005-0000-0000-0000E8F10000}"/>
    <cellStyle name="Total 2 2 3 2 2 4" xfId="62012" xr:uid="{00000000-0005-0000-0000-0000E9F10000}"/>
    <cellStyle name="Total 2 2 3 2 2 5" xfId="62013" xr:uid="{00000000-0005-0000-0000-0000EAF10000}"/>
    <cellStyle name="Total 2 2 3 2 2 6" xfId="62014" xr:uid="{00000000-0005-0000-0000-0000EBF10000}"/>
    <cellStyle name="Total 2 2 3 2 2 7" xfId="62015" xr:uid="{00000000-0005-0000-0000-0000ECF10000}"/>
    <cellStyle name="Total 2 2 3 2 3" xfId="62016" xr:uid="{00000000-0005-0000-0000-0000EDF10000}"/>
    <cellStyle name="Total 2 2 3 2 3 2" xfId="62017" xr:uid="{00000000-0005-0000-0000-0000EEF10000}"/>
    <cellStyle name="Total 2 2 3 2 3 3" xfId="62018" xr:uid="{00000000-0005-0000-0000-0000EFF10000}"/>
    <cellStyle name="Total 2 2 3 2 3 4" xfId="62019" xr:uid="{00000000-0005-0000-0000-0000F0F10000}"/>
    <cellStyle name="Total 2 2 3 2 3 5" xfId="62020" xr:uid="{00000000-0005-0000-0000-0000F1F10000}"/>
    <cellStyle name="Total 2 2 3 2 4" xfId="62021" xr:uid="{00000000-0005-0000-0000-0000F2F10000}"/>
    <cellStyle name="Total 2 2 3 2 4 2" xfId="62022" xr:uid="{00000000-0005-0000-0000-0000F3F10000}"/>
    <cellStyle name="Total 2 2 3 2 4 3" xfId="62023" xr:uid="{00000000-0005-0000-0000-0000F4F10000}"/>
    <cellStyle name="Total 2 2 3 2 4 4" xfId="62024" xr:uid="{00000000-0005-0000-0000-0000F5F10000}"/>
    <cellStyle name="Total 2 2 3 2 4 5" xfId="62025" xr:uid="{00000000-0005-0000-0000-0000F6F10000}"/>
    <cellStyle name="Total 2 2 3 2 5" xfId="62026" xr:uid="{00000000-0005-0000-0000-0000F7F10000}"/>
    <cellStyle name="Total 2 2 3 2 6" xfId="62027" xr:uid="{00000000-0005-0000-0000-0000F8F10000}"/>
    <cellStyle name="Total 2 2 3 2 7" xfId="62028" xr:uid="{00000000-0005-0000-0000-0000F9F10000}"/>
    <cellStyle name="Total 2 2 3 2 8" xfId="62029" xr:uid="{00000000-0005-0000-0000-0000FAF10000}"/>
    <cellStyle name="Total 2 2 3 20" xfId="62030" xr:uid="{00000000-0005-0000-0000-0000FBF10000}"/>
    <cellStyle name="Total 2 2 3 21" xfId="62031" xr:uid="{00000000-0005-0000-0000-0000FCF10000}"/>
    <cellStyle name="Total 2 2 3 3" xfId="2189" xr:uid="{00000000-0005-0000-0000-0000FDF10000}"/>
    <cellStyle name="Total 2 2 3 3 2" xfId="2190" xr:uid="{00000000-0005-0000-0000-0000FEF10000}"/>
    <cellStyle name="Total 2 2 3 3 2 2" xfId="62032" xr:uid="{00000000-0005-0000-0000-0000FFF10000}"/>
    <cellStyle name="Total 2 2 3 3 2 2 2" xfId="62033" xr:uid="{00000000-0005-0000-0000-000000F20000}"/>
    <cellStyle name="Total 2 2 3 3 2 2 3" xfId="62034" xr:uid="{00000000-0005-0000-0000-000001F20000}"/>
    <cellStyle name="Total 2 2 3 3 2 2 4" xfId="62035" xr:uid="{00000000-0005-0000-0000-000002F20000}"/>
    <cellStyle name="Total 2 2 3 3 2 2 5" xfId="62036" xr:uid="{00000000-0005-0000-0000-000003F20000}"/>
    <cellStyle name="Total 2 2 3 3 2 3" xfId="62037" xr:uid="{00000000-0005-0000-0000-000004F20000}"/>
    <cellStyle name="Total 2 2 3 3 2 3 2" xfId="62038" xr:uid="{00000000-0005-0000-0000-000005F20000}"/>
    <cellStyle name="Total 2 2 3 3 2 3 3" xfId="62039" xr:uid="{00000000-0005-0000-0000-000006F20000}"/>
    <cellStyle name="Total 2 2 3 3 2 3 4" xfId="62040" xr:uid="{00000000-0005-0000-0000-000007F20000}"/>
    <cellStyle name="Total 2 2 3 3 2 3 5" xfId="62041" xr:uid="{00000000-0005-0000-0000-000008F20000}"/>
    <cellStyle name="Total 2 2 3 3 2 4" xfId="62042" xr:uid="{00000000-0005-0000-0000-000009F20000}"/>
    <cellStyle name="Total 2 2 3 3 2 5" xfId="62043" xr:uid="{00000000-0005-0000-0000-00000AF20000}"/>
    <cellStyle name="Total 2 2 3 3 2 6" xfId="62044" xr:uid="{00000000-0005-0000-0000-00000BF20000}"/>
    <cellStyle name="Total 2 2 3 3 2 7" xfId="62045" xr:uid="{00000000-0005-0000-0000-00000CF20000}"/>
    <cellStyle name="Total 2 2 3 3 3" xfId="62046" xr:uid="{00000000-0005-0000-0000-00000DF20000}"/>
    <cellStyle name="Total 2 2 3 3 3 2" xfId="62047" xr:uid="{00000000-0005-0000-0000-00000EF20000}"/>
    <cellStyle name="Total 2 2 3 3 3 3" xfId="62048" xr:uid="{00000000-0005-0000-0000-00000FF20000}"/>
    <cellStyle name="Total 2 2 3 3 3 4" xfId="62049" xr:uid="{00000000-0005-0000-0000-000010F20000}"/>
    <cellStyle name="Total 2 2 3 3 3 5" xfId="62050" xr:uid="{00000000-0005-0000-0000-000011F20000}"/>
    <cellStyle name="Total 2 2 3 3 4" xfId="62051" xr:uid="{00000000-0005-0000-0000-000012F20000}"/>
    <cellStyle name="Total 2 2 3 3 4 2" xfId="62052" xr:uid="{00000000-0005-0000-0000-000013F20000}"/>
    <cellStyle name="Total 2 2 3 3 4 3" xfId="62053" xr:uid="{00000000-0005-0000-0000-000014F20000}"/>
    <cellStyle name="Total 2 2 3 3 4 4" xfId="62054" xr:uid="{00000000-0005-0000-0000-000015F20000}"/>
    <cellStyle name="Total 2 2 3 3 4 5" xfId="62055" xr:uid="{00000000-0005-0000-0000-000016F20000}"/>
    <cellStyle name="Total 2 2 3 3 5" xfId="62056" xr:uid="{00000000-0005-0000-0000-000017F20000}"/>
    <cellStyle name="Total 2 2 3 3 6" xfId="62057" xr:uid="{00000000-0005-0000-0000-000018F20000}"/>
    <cellStyle name="Total 2 2 3 3 7" xfId="62058" xr:uid="{00000000-0005-0000-0000-000019F20000}"/>
    <cellStyle name="Total 2 2 3 3 8" xfId="62059" xr:uid="{00000000-0005-0000-0000-00001AF20000}"/>
    <cellStyle name="Total 2 2 3 4" xfId="2191" xr:uid="{00000000-0005-0000-0000-00001BF20000}"/>
    <cellStyle name="Total 2 2 3 4 2" xfId="2192" xr:uid="{00000000-0005-0000-0000-00001CF20000}"/>
    <cellStyle name="Total 2 2 3 4 2 2" xfId="62060" xr:uid="{00000000-0005-0000-0000-00001DF20000}"/>
    <cellStyle name="Total 2 2 3 4 2 2 2" xfId="62061" xr:uid="{00000000-0005-0000-0000-00001EF20000}"/>
    <cellStyle name="Total 2 2 3 4 2 2 3" xfId="62062" xr:uid="{00000000-0005-0000-0000-00001FF20000}"/>
    <cellStyle name="Total 2 2 3 4 2 2 4" xfId="62063" xr:uid="{00000000-0005-0000-0000-000020F20000}"/>
    <cellStyle name="Total 2 2 3 4 2 2 5" xfId="62064" xr:uid="{00000000-0005-0000-0000-000021F20000}"/>
    <cellStyle name="Total 2 2 3 4 2 3" xfId="62065" xr:uid="{00000000-0005-0000-0000-000022F20000}"/>
    <cellStyle name="Total 2 2 3 4 2 3 2" xfId="62066" xr:uid="{00000000-0005-0000-0000-000023F20000}"/>
    <cellStyle name="Total 2 2 3 4 2 3 3" xfId="62067" xr:uid="{00000000-0005-0000-0000-000024F20000}"/>
    <cellStyle name="Total 2 2 3 4 2 3 4" xfId="62068" xr:uid="{00000000-0005-0000-0000-000025F20000}"/>
    <cellStyle name="Total 2 2 3 4 2 3 5" xfId="62069" xr:uid="{00000000-0005-0000-0000-000026F20000}"/>
    <cellStyle name="Total 2 2 3 4 2 4" xfId="62070" xr:uid="{00000000-0005-0000-0000-000027F20000}"/>
    <cellStyle name="Total 2 2 3 4 2 5" xfId="62071" xr:uid="{00000000-0005-0000-0000-000028F20000}"/>
    <cellStyle name="Total 2 2 3 4 2 6" xfId="62072" xr:uid="{00000000-0005-0000-0000-000029F20000}"/>
    <cellStyle name="Total 2 2 3 4 2 7" xfId="62073" xr:uid="{00000000-0005-0000-0000-00002AF20000}"/>
    <cellStyle name="Total 2 2 3 4 3" xfId="62074" xr:uid="{00000000-0005-0000-0000-00002BF20000}"/>
    <cellStyle name="Total 2 2 3 4 3 2" xfId="62075" xr:uid="{00000000-0005-0000-0000-00002CF20000}"/>
    <cellStyle name="Total 2 2 3 4 3 3" xfId="62076" xr:uid="{00000000-0005-0000-0000-00002DF20000}"/>
    <cellStyle name="Total 2 2 3 4 3 4" xfId="62077" xr:uid="{00000000-0005-0000-0000-00002EF20000}"/>
    <cellStyle name="Total 2 2 3 4 3 5" xfId="62078" xr:uid="{00000000-0005-0000-0000-00002FF20000}"/>
    <cellStyle name="Total 2 2 3 4 4" xfId="62079" xr:uid="{00000000-0005-0000-0000-000030F20000}"/>
    <cellStyle name="Total 2 2 3 4 4 2" xfId="62080" xr:uid="{00000000-0005-0000-0000-000031F20000}"/>
    <cellStyle name="Total 2 2 3 4 4 3" xfId="62081" xr:uid="{00000000-0005-0000-0000-000032F20000}"/>
    <cellStyle name="Total 2 2 3 4 4 4" xfId="62082" xr:uid="{00000000-0005-0000-0000-000033F20000}"/>
    <cellStyle name="Total 2 2 3 4 4 5" xfId="62083" xr:uid="{00000000-0005-0000-0000-000034F20000}"/>
    <cellStyle name="Total 2 2 3 4 5" xfId="62084" xr:uid="{00000000-0005-0000-0000-000035F20000}"/>
    <cellStyle name="Total 2 2 3 4 6" xfId="62085" xr:uid="{00000000-0005-0000-0000-000036F20000}"/>
    <cellStyle name="Total 2 2 3 4 7" xfId="62086" xr:uid="{00000000-0005-0000-0000-000037F20000}"/>
    <cellStyle name="Total 2 2 3 4 8" xfId="62087" xr:uid="{00000000-0005-0000-0000-000038F20000}"/>
    <cellStyle name="Total 2 2 3 5" xfId="2193" xr:uid="{00000000-0005-0000-0000-000039F20000}"/>
    <cellStyle name="Total 2 2 3 5 2" xfId="62088" xr:uid="{00000000-0005-0000-0000-00003AF20000}"/>
    <cellStyle name="Total 2 2 3 5 2 2" xfId="62089" xr:uid="{00000000-0005-0000-0000-00003BF20000}"/>
    <cellStyle name="Total 2 2 3 5 2 2 2" xfId="62090" xr:uid="{00000000-0005-0000-0000-00003CF20000}"/>
    <cellStyle name="Total 2 2 3 5 2 2 3" xfId="62091" xr:uid="{00000000-0005-0000-0000-00003DF20000}"/>
    <cellStyle name="Total 2 2 3 5 2 2 4" xfId="62092" xr:uid="{00000000-0005-0000-0000-00003EF20000}"/>
    <cellStyle name="Total 2 2 3 5 2 2 5" xfId="62093" xr:uid="{00000000-0005-0000-0000-00003FF20000}"/>
    <cellStyle name="Total 2 2 3 5 2 3" xfId="62094" xr:uid="{00000000-0005-0000-0000-000040F20000}"/>
    <cellStyle name="Total 2 2 3 5 2 3 2" xfId="62095" xr:uid="{00000000-0005-0000-0000-000041F20000}"/>
    <cellStyle name="Total 2 2 3 5 2 3 3" xfId="62096" xr:uid="{00000000-0005-0000-0000-000042F20000}"/>
    <cellStyle name="Total 2 2 3 5 2 3 4" xfId="62097" xr:uid="{00000000-0005-0000-0000-000043F20000}"/>
    <cellStyle name="Total 2 2 3 5 2 3 5" xfId="62098" xr:uid="{00000000-0005-0000-0000-000044F20000}"/>
    <cellStyle name="Total 2 2 3 5 2 4" xfId="62099" xr:uid="{00000000-0005-0000-0000-000045F20000}"/>
    <cellStyle name="Total 2 2 3 5 2 5" xfId="62100" xr:uid="{00000000-0005-0000-0000-000046F20000}"/>
    <cellStyle name="Total 2 2 3 5 2 6" xfId="62101" xr:uid="{00000000-0005-0000-0000-000047F20000}"/>
    <cellStyle name="Total 2 2 3 5 2 7" xfId="62102" xr:uid="{00000000-0005-0000-0000-000048F20000}"/>
    <cellStyle name="Total 2 2 3 5 3" xfId="62103" xr:uid="{00000000-0005-0000-0000-000049F20000}"/>
    <cellStyle name="Total 2 2 3 5 3 2" xfId="62104" xr:uid="{00000000-0005-0000-0000-00004AF20000}"/>
    <cellStyle name="Total 2 2 3 5 3 3" xfId="62105" xr:uid="{00000000-0005-0000-0000-00004BF20000}"/>
    <cellStyle name="Total 2 2 3 5 3 4" xfId="62106" xr:uid="{00000000-0005-0000-0000-00004CF20000}"/>
    <cellStyle name="Total 2 2 3 5 3 5" xfId="62107" xr:uid="{00000000-0005-0000-0000-00004DF20000}"/>
    <cellStyle name="Total 2 2 3 5 4" xfId="62108" xr:uid="{00000000-0005-0000-0000-00004EF20000}"/>
    <cellStyle name="Total 2 2 3 5 4 2" xfId="62109" xr:uid="{00000000-0005-0000-0000-00004FF20000}"/>
    <cellStyle name="Total 2 2 3 5 4 3" xfId="62110" xr:uid="{00000000-0005-0000-0000-000050F20000}"/>
    <cellStyle name="Total 2 2 3 5 4 4" xfId="62111" xr:uid="{00000000-0005-0000-0000-000051F20000}"/>
    <cellStyle name="Total 2 2 3 5 4 5" xfId="62112" xr:uid="{00000000-0005-0000-0000-000052F20000}"/>
    <cellStyle name="Total 2 2 3 5 5" xfId="62113" xr:uid="{00000000-0005-0000-0000-000053F20000}"/>
    <cellStyle name="Total 2 2 3 5 6" xfId="62114" xr:uid="{00000000-0005-0000-0000-000054F20000}"/>
    <cellStyle name="Total 2 2 3 5 7" xfId="62115" xr:uid="{00000000-0005-0000-0000-000055F20000}"/>
    <cellStyle name="Total 2 2 3 5 8" xfId="62116" xr:uid="{00000000-0005-0000-0000-000056F20000}"/>
    <cellStyle name="Total 2 2 3 6" xfId="62117" xr:uid="{00000000-0005-0000-0000-000057F20000}"/>
    <cellStyle name="Total 2 2 3 6 2" xfId="62118" xr:uid="{00000000-0005-0000-0000-000058F20000}"/>
    <cellStyle name="Total 2 2 3 6 2 2" xfId="62119" xr:uid="{00000000-0005-0000-0000-000059F20000}"/>
    <cellStyle name="Total 2 2 3 6 2 2 2" xfId="62120" xr:uid="{00000000-0005-0000-0000-00005AF20000}"/>
    <cellStyle name="Total 2 2 3 6 2 2 3" xfId="62121" xr:uid="{00000000-0005-0000-0000-00005BF20000}"/>
    <cellStyle name="Total 2 2 3 6 2 2 4" xfId="62122" xr:uid="{00000000-0005-0000-0000-00005CF20000}"/>
    <cellStyle name="Total 2 2 3 6 2 2 5" xfId="62123" xr:uid="{00000000-0005-0000-0000-00005DF20000}"/>
    <cellStyle name="Total 2 2 3 6 2 3" xfId="62124" xr:uid="{00000000-0005-0000-0000-00005EF20000}"/>
    <cellStyle name="Total 2 2 3 6 2 3 2" xfId="62125" xr:uid="{00000000-0005-0000-0000-00005FF20000}"/>
    <cellStyle name="Total 2 2 3 6 2 3 3" xfId="62126" xr:uid="{00000000-0005-0000-0000-000060F20000}"/>
    <cellStyle name="Total 2 2 3 6 2 3 4" xfId="62127" xr:uid="{00000000-0005-0000-0000-000061F20000}"/>
    <cellStyle name="Total 2 2 3 6 2 3 5" xfId="62128" xr:uid="{00000000-0005-0000-0000-000062F20000}"/>
    <cellStyle name="Total 2 2 3 6 2 4" xfId="62129" xr:uid="{00000000-0005-0000-0000-000063F20000}"/>
    <cellStyle name="Total 2 2 3 6 2 5" xfId="62130" xr:uid="{00000000-0005-0000-0000-000064F20000}"/>
    <cellStyle name="Total 2 2 3 6 2 6" xfId="62131" xr:uid="{00000000-0005-0000-0000-000065F20000}"/>
    <cellStyle name="Total 2 2 3 6 2 7" xfId="62132" xr:uid="{00000000-0005-0000-0000-000066F20000}"/>
    <cellStyle name="Total 2 2 3 6 3" xfId="62133" xr:uid="{00000000-0005-0000-0000-000067F20000}"/>
    <cellStyle name="Total 2 2 3 6 3 2" xfId="62134" xr:uid="{00000000-0005-0000-0000-000068F20000}"/>
    <cellStyle name="Total 2 2 3 6 3 3" xfId="62135" xr:uid="{00000000-0005-0000-0000-000069F20000}"/>
    <cellStyle name="Total 2 2 3 6 3 4" xfId="62136" xr:uid="{00000000-0005-0000-0000-00006AF20000}"/>
    <cellStyle name="Total 2 2 3 6 3 5" xfId="62137" xr:uid="{00000000-0005-0000-0000-00006BF20000}"/>
    <cellStyle name="Total 2 2 3 6 4" xfId="62138" xr:uid="{00000000-0005-0000-0000-00006CF20000}"/>
    <cellStyle name="Total 2 2 3 6 4 2" xfId="62139" xr:uid="{00000000-0005-0000-0000-00006DF20000}"/>
    <cellStyle name="Total 2 2 3 6 4 3" xfId="62140" xr:uid="{00000000-0005-0000-0000-00006EF20000}"/>
    <cellStyle name="Total 2 2 3 6 4 4" xfId="62141" xr:uid="{00000000-0005-0000-0000-00006FF20000}"/>
    <cellStyle name="Total 2 2 3 6 4 5" xfId="62142" xr:uid="{00000000-0005-0000-0000-000070F20000}"/>
    <cellStyle name="Total 2 2 3 6 5" xfId="62143" xr:uid="{00000000-0005-0000-0000-000071F20000}"/>
    <cellStyle name="Total 2 2 3 6 6" xfId="62144" xr:uid="{00000000-0005-0000-0000-000072F20000}"/>
    <cellStyle name="Total 2 2 3 6 7" xfId="62145" xr:uid="{00000000-0005-0000-0000-000073F20000}"/>
    <cellStyle name="Total 2 2 3 6 8" xfId="62146" xr:uid="{00000000-0005-0000-0000-000074F20000}"/>
    <cellStyle name="Total 2 2 3 7" xfId="62147" xr:uid="{00000000-0005-0000-0000-000075F20000}"/>
    <cellStyle name="Total 2 2 3 7 2" xfId="62148" xr:uid="{00000000-0005-0000-0000-000076F20000}"/>
    <cellStyle name="Total 2 2 3 7 2 2" xfId="62149" xr:uid="{00000000-0005-0000-0000-000077F20000}"/>
    <cellStyle name="Total 2 2 3 7 2 2 2" xfId="62150" xr:uid="{00000000-0005-0000-0000-000078F20000}"/>
    <cellStyle name="Total 2 2 3 7 2 2 3" xfId="62151" xr:uid="{00000000-0005-0000-0000-000079F20000}"/>
    <cellStyle name="Total 2 2 3 7 2 2 4" xfId="62152" xr:uid="{00000000-0005-0000-0000-00007AF20000}"/>
    <cellStyle name="Total 2 2 3 7 2 2 5" xfId="62153" xr:uid="{00000000-0005-0000-0000-00007BF20000}"/>
    <cellStyle name="Total 2 2 3 7 2 3" xfId="62154" xr:uid="{00000000-0005-0000-0000-00007CF20000}"/>
    <cellStyle name="Total 2 2 3 7 2 3 2" xfId="62155" xr:uid="{00000000-0005-0000-0000-00007DF20000}"/>
    <cellStyle name="Total 2 2 3 7 2 3 3" xfId="62156" xr:uid="{00000000-0005-0000-0000-00007EF20000}"/>
    <cellStyle name="Total 2 2 3 7 2 3 4" xfId="62157" xr:uid="{00000000-0005-0000-0000-00007FF20000}"/>
    <cellStyle name="Total 2 2 3 7 2 3 5" xfId="62158" xr:uid="{00000000-0005-0000-0000-000080F20000}"/>
    <cellStyle name="Total 2 2 3 7 2 4" xfId="62159" xr:uid="{00000000-0005-0000-0000-000081F20000}"/>
    <cellStyle name="Total 2 2 3 7 2 5" xfId="62160" xr:uid="{00000000-0005-0000-0000-000082F20000}"/>
    <cellStyle name="Total 2 2 3 7 2 6" xfId="62161" xr:uid="{00000000-0005-0000-0000-000083F20000}"/>
    <cellStyle name="Total 2 2 3 7 2 7" xfId="62162" xr:uid="{00000000-0005-0000-0000-000084F20000}"/>
    <cellStyle name="Total 2 2 3 7 3" xfId="62163" xr:uid="{00000000-0005-0000-0000-000085F20000}"/>
    <cellStyle name="Total 2 2 3 7 3 2" xfId="62164" xr:uid="{00000000-0005-0000-0000-000086F20000}"/>
    <cellStyle name="Total 2 2 3 7 3 3" xfId="62165" xr:uid="{00000000-0005-0000-0000-000087F20000}"/>
    <cellStyle name="Total 2 2 3 7 3 4" xfId="62166" xr:uid="{00000000-0005-0000-0000-000088F20000}"/>
    <cellStyle name="Total 2 2 3 7 3 5" xfId="62167" xr:uid="{00000000-0005-0000-0000-000089F20000}"/>
    <cellStyle name="Total 2 2 3 7 4" xfId="62168" xr:uid="{00000000-0005-0000-0000-00008AF20000}"/>
    <cellStyle name="Total 2 2 3 7 4 2" xfId="62169" xr:uid="{00000000-0005-0000-0000-00008BF20000}"/>
    <cellStyle name="Total 2 2 3 7 4 3" xfId="62170" xr:uid="{00000000-0005-0000-0000-00008CF20000}"/>
    <cellStyle name="Total 2 2 3 7 4 4" xfId="62171" xr:uid="{00000000-0005-0000-0000-00008DF20000}"/>
    <cellStyle name="Total 2 2 3 7 4 5" xfId="62172" xr:uid="{00000000-0005-0000-0000-00008EF20000}"/>
    <cellStyle name="Total 2 2 3 7 5" xfId="62173" xr:uid="{00000000-0005-0000-0000-00008FF20000}"/>
    <cellStyle name="Total 2 2 3 7 6" xfId="62174" xr:uid="{00000000-0005-0000-0000-000090F20000}"/>
    <cellStyle name="Total 2 2 3 7 7" xfId="62175" xr:uid="{00000000-0005-0000-0000-000091F20000}"/>
    <cellStyle name="Total 2 2 3 7 8" xfId="62176" xr:uid="{00000000-0005-0000-0000-000092F20000}"/>
    <cellStyle name="Total 2 2 3 8" xfId="62177" xr:uid="{00000000-0005-0000-0000-000093F20000}"/>
    <cellStyle name="Total 2 2 3 8 2" xfId="62178" xr:uid="{00000000-0005-0000-0000-000094F20000}"/>
    <cellStyle name="Total 2 2 3 8 2 2" xfId="62179" xr:uid="{00000000-0005-0000-0000-000095F20000}"/>
    <cellStyle name="Total 2 2 3 8 2 2 2" xfId="62180" xr:uid="{00000000-0005-0000-0000-000096F20000}"/>
    <cellStyle name="Total 2 2 3 8 2 2 3" xfId="62181" xr:uid="{00000000-0005-0000-0000-000097F20000}"/>
    <cellStyle name="Total 2 2 3 8 2 2 4" xfId="62182" xr:uid="{00000000-0005-0000-0000-000098F20000}"/>
    <cellStyle name="Total 2 2 3 8 2 2 5" xfId="62183" xr:uid="{00000000-0005-0000-0000-000099F20000}"/>
    <cellStyle name="Total 2 2 3 8 2 3" xfId="62184" xr:uid="{00000000-0005-0000-0000-00009AF20000}"/>
    <cellStyle name="Total 2 2 3 8 2 3 2" xfId="62185" xr:uid="{00000000-0005-0000-0000-00009BF20000}"/>
    <cellStyle name="Total 2 2 3 8 2 3 3" xfId="62186" xr:uid="{00000000-0005-0000-0000-00009CF20000}"/>
    <cellStyle name="Total 2 2 3 8 2 3 4" xfId="62187" xr:uid="{00000000-0005-0000-0000-00009DF20000}"/>
    <cellStyle name="Total 2 2 3 8 2 3 5" xfId="62188" xr:uid="{00000000-0005-0000-0000-00009EF20000}"/>
    <cellStyle name="Total 2 2 3 8 2 4" xfId="62189" xr:uid="{00000000-0005-0000-0000-00009FF20000}"/>
    <cellStyle name="Total 2 2 3 8 2 5" xfId="62190" xr:uid="{00000000-0005-0000-0000-0000A0F20000}"/>
    <cellStyle name="Total 2 2 3 8 2 6" xfId="62191" xr:uid="{00000000-0005-0000-0000-0000A1F20000}"/>
    <cellStyle name="Total 2 2 3 8 2 7" xfId="62192" xr:uid="{00000000-0005-0000-0000-0000A2F20000}"/>
    <cellStyle name="Total 2 2 3 8 3" xfId="62193" xr:uid="{00000000-0005-0000-0000-0000A3F20000}"/>
    <cellStyle name="Total 2 2 3 8 3 2" xfId="62194" xr:uid="{00000000-0005-0000-0000-0000A4F20000}"/>
    <cellStyle name="Total 2 2 3 8 3 3" xfId="62195" xr:uid="{00000000-0005-0000-0000-0000A5F20000}"/>
    <cellStyle name="Total 2 2 3 8 3 4" xfId="62196" xr:uid="{00000000-0005-0000-0000-0000A6F20000}"/>
    <cellStyle name="Total 2 2 3 8 3 5" xfId="62197" xr:uid="{00000000-0005-0000-0000-0000A7F20000}"/>
    <cellStyle name="Total 2 2 3 8 4" xfId="62198" xr:uid="{00000000-0005-0000-0000-0000A8F20000}"/>
    <cellStyle name="Total 2 2 3 8 4 2" xfId="62199" xr:uid="{00000000-0005-0000-0000-0000A9F20000}"/>
    <cellStyle name="Total 2 2 3 8 4 3" xfId="62200" xr:uid="{00000000-0005-0000-0000-0000AAF20000}"/>
    <cellStyle name="Total 2 2 3 8 4 4" xfId="62201" xr:uid="{00000000-0005-0000-0000-0000ABF20000}"/>
    <cellStyle name="Total 2 2 3 8 4 5" xfId="62202" xr:uid="{00000000-0005-0000-0000-0000ACF20000}"/>
    <cellStyle name="Total 2 2 3 8 5" xfId="62203" xr:uid="{00000000-0005-0000-0000-0000ADF20000}"/>
    <cellStyle name="Total 2 2 3 8 6" xfId="62204" xr:uid="{00000000-0005-0000-0000-0000AEF20000}"/>
    <cellStyle name="Total 2 2 3 8 7" xfId="62205" xr:uid="{00000000-0005-0000-0000-0000AFF20000}"/>
    <cellStyle name="Total 2 2 3 8 8" xfId="62206" xr:uid="{00000000-0005-0000-0000-0000B0F20000}"/>
    <cellStyle name="Total 2 2 3 9" xfId="62207" xr:uid="{00000000-0005-0000-0000-0000B1F20000}"/>
    <cellStyle name="Total 2 2 3 9 2" xfId="62208" xr:uid="{00000000-0005-0000-0000-0000B2F20000}"/>
    <cellStyle name="Total 2 2 3 9 2 2" xfId="62209" xr:uid="{00000000-0005-0000-0000-0000B3F20000}"/>
    <cellStyle name="Total 2 2 3 9 2 2 2" xfId="62210" xr:uid="{00000000-0005-0000-0000-0000B4F20000}"/>
    <cellStyle name="Total 2 2 3 9 2 2 3" xfId="62211" xr:uid="{00000000-0005-0000-0000-0000B5F20000}"/>
    <cellStyle name="Total 2 2 3 9 2 2 4" xfId="62212" xr:uid="{00000000-0005-0000-0000-0000B6F20000}"/>
    <cellStyle name="Total 2 2 3 9 2 2 5" xfId="62213" xr:uid="{00000000-0005-0000-0000-0000B7F20000}"/>
    <cellStyle name="Total 2 2 3 9 2 3" xfId="62214" xr:uid="{00000000-0005-0000-0000-0000B8F20000}"/>
    <cellStyle name="Total 2 2 3 9 2 3 2" xfId="62215" xr:uid="{00000000-0005-0000-0000-0000B9F20000}"/>
    <cellStyle name="Total 2 2 3 9 2 3 3" xfId="62216" xr:uid="{00000000-0005-0000-0000-0000BAF20000}"/>
    <cellStyle name="Total 2 2 3 9 2 3 4" xfId="62217" xr:uid="{00000000-0005-0000-0000-0000BBF20000}"/>
    <cellStyle name="Total 2 2 3 9 2 3 5" xfId="62218" xr:uid="{00000000-0005-0000-0000-0000BCF20000}"/>
    <cellStyle name="Total 2 2 3 9 2 4" xfId="62219" xr:uid="{00000000-0005-0000-0000-0000BDF20000}"/>
    <cellStyle name="Total 2 2 3 9 2 5" xfId="62220" xr:uid="{00000000-0005-0000-0000-0000BEF20000}"/>
    <cellStyle name="Total 2 2 3 9 2 6" xfId="62221" xr:uid="{00000000-0005-0000-0000-0000BFF20000}"/>
    <cellStyle name="Total 2 2 3 9 2 7" xfId="62222" xr:uid="{00000000-0005-0000-0000-0000C0F20000}"/>
    <cellStyle name="Total 2 2 3 9 3" xfId="62223" xr:uid="{00000000-0005-0000-0000-0000C1F20000}"/>
    <cellStyle name="Total 2 2 3 9 3 2" xfId="62224" xr:uid="{00000000-0005-0000-0000-0000C2F20000}"/>
    <cellStyle name="Total 2 2 3 9 3 3" xfId="62225" xr:uid="{00000000-0005-0000-0000-0000C3F20000}"/>
    <cellStyle name="Total 2 2 3 9 3 4" xfId="62226" xr:uid="{00000000-0005-0000-0000-0000C4F20000}"/>
    <cellStyle name="Total 2 2 3 9 3 5" xfId="62227" xr:uid="{00000000-0005-0000-0000-0000C5F20000}"/>
    <cellStyle name="Total 2 2 3 9 4" xfId="62228" xr:uid="{00000000-0005-0000-0000-0000C6F20000}"/>
    <cellStyle name="Total 2 2 3 9 4 2" xfId="62229" xr:uid="{00000000-0005-0000-0000-0000C7F20000}"/>
    <cellStyle name="Total 2 2 3 9 4 3" xfId="62230" xr:uid="{00000000-0005-0000-0000-0000C8F20000}"/>
    <cellStyle name="Total 2 2 3 9 4 4" xfId="62231" xr:uid="{00000000-0005-0000-0000-0000C9F20000}"/>
    <cellStyle name="Total 2 2 3 9 4 5" xfId="62232" xr:uid="{00000000-0005-0000-0000-0000CAF20000}"/>
    <cellStyle name="Total 2 2 3 9 5" xfId="62233" xr:uid="{00000000-0005-0000-0000-0000CBF20000}"/>
    <cellStyle name="Total 2 2 3 9 6" xfId="62234" xr:uid="{00000000-0005-0000-0000-0000CCF20000}"/>
    <cellStyle name="Total 2 2 3 9 7" xfId="62235" xr:uid="{00000000-0005-0000-0000-0000CDF20000}"/>
    <cellStyle name="Total 2 2 3 9 8" xfId="62236" xr:uid="{00000000-0005-0000-0000-0000CEF20000}"/>
    <cellStyle name="Total 2 2 4" xfId="2194" xr:uid="{00000000-0005-0000-0000-0000CFF20000}"/>
    <cellStyle name="Total 2 2 4 2" xfId="2195" xr:uid="{00000000-0005-0000-0000-0000D0F20000}"/>
    <cellStyle name="Total 2 2 4 2 2" xfId="62237" xr:uid="{00000000-0005-0000-0000-0000D1F20000}"/>
    <cellStyle name="Total 2 2 4 3" xfId="62238" xr:uid="{00000000-0005-0000-0000-0000D2F20000}"/>
    <cellStyle name="Total 2 2 4 4" xfId="62239" xr:uid="{00000000-0005-0000-0000-0000D3F20000}"/>
    <cellStyle name="Total 2 2 4 5" xfId="62240" xr:uid="{00000000-0005-0000-0000-0000D4F20000}"/>
    <cellStyle name="Total 2 2 5" xfId="2196" xr:uid="{00000000-0005-0000-0000-0000D5F20000}"/>
    <cellStyle name="Total 2 2 5 2" xfId="2197" xr:uid="{00000000-0005-0000-0000-0000D6F20000}"/>
    <cellStyle name="Total 2 2 5 2 2" xfId="62241" xr:uid="{00000000-0005-0000-0000-0000D7F20000}"/>
    <cellStyle name="Total 2 2 5 3" xfId="62242" xr:uid="{00000000-0005-0000-0000-0000D8F20000}"/>
    <cellStyle name="Total 2 2 5 4" xfId="62243" xr:uid="{00000000-0005-0000-0000-0000D9F20000}"/>
    <cellStyle name="Total 2 2 5 5" xfId="62244" xr:uid="{00000000-0005-0000-0000-0000DAF20000}"/>
    <cellStyle name="Total 2 2 6" xfId="2198" xr:uid="{00000000-0005-0000-0000-0000DBF20000}"/>
    <cellStyle name="Total 2 2 6 2" xfId="62245" xr:uid="{00000000-0005-0000-0000-0000DCF20000}"/>
    <cellStyle name="Total 2 2 7" xfId="62246" xr:uid="{00000000-0005-0000-0000-0000DDF20000}"/>
    <cellStyle name="Total 2 2 8" xfId="62247" xr:uid="{00000000-0005-0000-0000-0000DEF20000}"/>
    <cellStyle name="Total 2 2_T-straight with PEDs adjustor" xfId="62248" xr:uid="{00000000-0005-0000-0000-0000DFF20000}"/>
    <cellStyle name="Total 2 3" xfId="2199" xr:uid="{00000000-0005-0000-0000-0000E0F20000}"/>
    <cellStyle name="Total 2 3 2" xfId="2200" xr:uid="{00000000-0005-0000-0000-0000E1F20000}"/>
    <cellStyle name="Total 2 3 2 10" xfId="62249" xr:uid="{00000000-0005-0000-0000-0000E2F20000}"/>
    <cellStyle name="Total 2 3 2 10 2" xfId="62250" xr:uid="{00000000-0005-0000-0000-0000E3F20000}"/>
    <cellStyle name="Total 2 3 2 10 2 2" xfId="62251" xr:uid="{00000000-0005-0000-0000-0000E4F20000}"/>
    <cellStyle name="Total 2 3 2 10 2 2 2" xfId="62252" xr:uid="{00000000-0005-0000-0000-0000E5F20000}"/>
    <cellStyle name="Total 2 3 2 10 2 2 3" xfId="62253" xr:uid="{00000000-0005-0000-0000-0000E6F20000}"/>
    <cellStyle name="Total 2 3 2 10 2 2 4" xfId="62254" xr:uid="{00000000-0005-0000-0000-0000E7F20000}"/>
    <cellStyle name="Total 2 3 2 10 2 2 5" xfId="62255" xr:uid="{00000000-0005-0000-0000-0000E8F20000}"/>
    <cellStyle name="Total 2 3 2 10 2 3" xfId="62256" xr:uid="{00000000-0005-0000-0000-0000E9F20000}"/>
    <cellStyle name="Total 2 3 2 10 2 3 2" xfId="62257" xr:uid="{00000000-0005-0000-0000-0000EAF20000}"/>
    <cellStyle name="Total 2 3 2 10 2 3 3" xfId="62258" xr:uid="{00000000-0005-0000-0000-0000EBF20000}"/>
    <cellStyle name="Total 2 3 2 10 2 3 4" xfId="62259" xr:uid="{00000000-0005-0000-0000-0000ECF20000}"/>
    <cellStyle name="Total 2 3 2 10 2 3 5" xfId="62260" xr:uid="{00000000-0005-0000-0000-0000EDF20000}"/>
    <cellStyle name="Total 2 3 2 10 2 4" xfId="62261" xr:uid="{00000000-0005-0000-0000-0000EEF20000}"/>
    <cellStyle name="Total 2 3 2 10 2 5" xfId="62262" xr:uid="{00000000-0005-0000-0000-0000EFF20000}"/>
    <cellStyle name="Total 2 3 2 10 2 6" xfId="62263" xr:uid="{00000000-0005-0000-0000-0000F0F20000}"/>
    <cellStyle name="Total 2 3 2 10 2 7" xfId="62264" xr:uid="{00000000-0005-0000-0000-0000F1F20000}"/>
    <cellStyle name="Total 2 3 2 10 3" xfId="62265" xr:uid="{00000000-0005-0000-0000-0000F2F20000}"/>
    <cellStyle name="Total 2 3 2 10 3 2" xfId="62266" xr:uid="{00000000-0005-0000-0000-0000F3F20000}"/>
    <cellStyle name="Total 2 3 2 10 3 3" xfId="62267" xr:uid="{00000000-0005-0000-0000-0000F4F20000}"/>
    <cellStyle name="Total 2 3 2 10 3 4" xfId="62268" xr:uid="{00000000-0005-0000-0000-0000F5F20000}"/>
    <cellStyle name="Total 2 3 2 10 3 5" xfId="62269" xr:uid="{00000000-0005-0000-0000-0000F6F20000}"/>
    <cellStyle name="Total 2 3 2 10 4" xfId="62270" xr:uid="{00000000-0005-0000-0000-0000F7F20000}"/>
    <cellStyle name="Total 2 3 2 10 4 2" xfId="62271" xr:uid="{00000000-0005-0000-0000-0000F8F20000}"/>
    <cellStyle name="Total 2 3 2 10 4 3" xfId="62272" xr:uid="{00000000-0005-0000-0000-0000F9F20000}"/>
    <cellStyle name="Total 2 3 2 10 4 4" xfId="62273" xr:uid="{00000000-0005-0000-0000-0000FAF20000}"/>
    <cellStyle name="Total 2 3 2 10 4 5" xfId="62274" xr:uid="{00000000-0005-0000-0000-0000FBF20000}"/>
    <cellStyle name="Total 2 3 2 10 5" xfId="62275" xr:uid="{00000000-0005-0000-0000-0000FCF20000}"/>
    <cellStyle name="Total 2 3 2 10 6" xfId="62276" xr:uid="{00000000-0005-0000-0000-0000FDF20000}"/>
    <cellStyle name="Total 2 3 2 10 7" xfId="62277" xr:uid="{00000000-0005-0000-0000-0000FEF20000}"/>
    <cellStyle name="Total 2 3 2 10 8" xfId="62278" xr:uid="{00000000-0005-0000-0000-0000FFF20000}"/>
    <cellStyle name="Total 2 3 2 11" xfId="62279" xr:uid="{00000000-0005-0000-0000-000000F30000}"/>
    <cellStyle name="Total 2 3 2 11 2" xfId="62280" xr:uid="{00000000-0005-0000-0000-000001F30000}"/>
    <cellStyle name="Total 2 3 2 11 2 2" xfId="62281" xr:uid="{00000000-0005-0000-0000-000002F30000}"/>
    <cellStyle name="Total 2 3 2 11 2 2 2" xfId="62282" xr:uid="{00000000-0005-0000-0000-000003F30000}"/>
    <cellStyle name="Total 2 3 2 11 2 2 3" xfId="62283" xr:uid="{00000000-0005-0000-0000-000004F30000}"/>
    <cellStyle name="Total 2 3 2 11 2 2 4" xfId="62284" xr:uid="{00000000-0005-0000-0000-000005F30000}"/>
    <cellStyle name="Total 2 3 2 11 2 2 5" xfId="62285" xr:uid="{00000000-0005-0000-0000-000006F30000}"/>
    <cellStyle name="Total 2 3 2 11 2 3" xfId="62286" xr:uid="{00000000-0005-0000-0000-000007F30000}"/>
    <cellStyle name="Total 2 3 2 11 2 3 2" xfId="62287" xr:uid="{00000000-0005-0000-0000-000008F30000}"/>
    <cellStyle name="Total 2 3 2 11 2 3 3" xfId="62288" xr:uid="{00000000-0005-0000-0000-000009F30000}"/>
    <cellStyle name="Total 2 3 2 11 2 3 4" xfId="62289" xr:uid="{00000000-0005-0000-0000-00000AF30000}"/>
    <cellStyle name="Total 2 3 2 11 2 3 5" xfId="62290" xr:uid="{00000000-0005-0000-0000-00000BF30000}"/>
    <cellStyle name="Total 2 3 2 11 2 4" xfId="62291" xr:uid="{00000000-0005-0000-0000-00000CF30000}"/>
    <cellStyle name="Total 2 3 2 11 2 5" xfId="62292" xr:uid="{00000000-0005-0000-0000-00000DF30000}"/>
    <cellStyle name="Total 2 3 2 11 2 6" xfId="62293" xr:uid="{00000000-0005-0000-0000-00000EF30000}"/>
    <cellStyle name="Total 2 3 2 11 2 7" xfId="62294" xr:uid="{00000000-0005-0000-0000-00000FF30000}"/>
    <cellStyle name="Total 2 3 2 11 3" xfId="62295" xr:uid="{00000000-0005-0000-0000-000010F30000}"/>
    <cellStyle name="Total 2 3 2 11 3 2" xfId="62296" xr:uid="{00000000-0005-0000-0000-000011F30000}"/>
    <cellStyle name="Total 2 3 2 11 3 3" xfId="62297" xr:uid="{00000000-0005-0000-0000-000012F30000}"/>
    <cellStyle name="Total 2 3 2 11 3 4" xfId="62298" xr:uid="{00000000-0005-0000-0000-000013F30000}"/>
    <cellStyle name="Total 2 3 2 11 3 5" xfId="62299" xr:uid="{00000000-0005-0000-0000-000014F30000}"/>
    <cellStyle name="Total 2 3 2 11 4" xfId="62300" xr:uid="{00000000-0005-0000-0000-000015F30000}"/>
    <cellStyle name="Total 2 3 2 11 4 2" xfId="62301" xr:uid="{00000000-0005-0000-0000-000016F30000}"/>
    <cellStyle name="Total 2 3 2 11 4 3" xfId="62302" xr:uid="{00000000-0005-0000-0000-000017F30000}"/>
    <cellStyle name="Total 2 3 2 11 4 4" xfId="62303" xr:uid="{00000000-0005-0000-0000-000018F30000}"/>
    <cellStyle name="Total 2 3 2 11 4 5" xfId="62304" xr:uid="{00000000-0005-0000-0000-000019F30000}"/>
    <cellStyle name="Total 2 3 2 11 5" xfId="62305" xr:uid="{00000000-0005-0000-0000-00001AF30000}"/>
    <cellStyle name="Total 2 3 2 11 6" xfId="62306" xr:uid="{00000000-0005-0000-0000-00001BF30000}"/>
    <cellStyle name="Total 2 3 2 11 7" xfId="62307" xr:uid="{00000000-0005-0000-0000-00001CF30000}"/>
    <cellStyle name="Total 2 3 2 11 8" xfId="62308" xr:uid="{00000000-0005-0000-0000-00001DF30000}"/>
    <cellStyle name="Total 2 3 2 12" xfId="62309" xr:uid="{00000000-0005-0000-0000-00001EF30000}"/>
    <cellStyle name="Total 2 3 2 12 2" xfId="62310" xr:uid="{00000000-0005-0000-0000-00001FF30000}"/>
    <cellStyle name="Total 2 3 2 12 2 2" xfId="62311" xr:uid="{00000000-0005-0000-0000-000020F30000}"/>
    <cellStyle name="Total 2 3 2 12 2 2 2" xfId="62312" xr:uid="{00000000-0005-0000-0000-000021F30000}"/>
    <cellStyle name="Total 2 3 2 12 2 2 3" xfId="62313" xr:uid="{00000000-0005-0000-0000-000022F30000}"/>
    <cellStyle name="Total 2 3 2 12 2 2 4" xfId="62314" xr:uid="{00000000-0005-0000-0000-000023F30000}"/>
    <cellStyle name="Total 2 3 2 12 2 2 5" xfId="62315" xr:uid="{00000000-0005-0000-0000-000024F30000}"/>
    <cellStyle name="Total 2 3 2 12 2 3" xfId="62316" xr:uid="{00000000-0005-0000-0000-000025F30000}"/>
    <cellStyle name="Total 2 3 2 12 2 3 2" xfId="62317" xr:uid="{00000000-0005-0000-0000-000026F30000}"/>
    <cellStyle name="Total 2 3 2 12 2 3 3" xfId="62318" xr:uid="{00000000-0005-0000-0000-000027F30000}"/>
    <cellStyle name="Total 2 3 2 12 2 3 4" xfId="62319" xr:uid="{00000000-0005-0000-0000-000028F30000}"/>
    <cellStyle name="Total 2 3 2 12 2 3 5" xfId="62320" xr:uid="{00000000-0005-0000-0000-000029F30000}"/>
    <cellStyle name="Total 2 3 2 12 2 4" xfId="62321" xr:uid="{00000000-0005-0000-0000-00002AF30000}"/>
    <cellStyle name="Total 2 3 2 12 2 5" xfId="62322" xr:uid="{00000000-0005-0000-0000-00002BF30000}"/>
    <cellStyle name="Total 2 3 2 12 2 6" xfId="62323" xr:uid="{00000000-0005-0000-0000-00002CF30000}"/>
    <cellStyle name="Total 2 3 2 12 2 7" xfId="62324" xr:uid="{00000000-0005-0000-0000-00002DF30000}"/>
    <cellStyle name="Total 2 3 2 12 3" xfId="62325" xr:uid="{00000000-0005-0000-0000-00002EF30000}"/>
    <cellStyle name="Total 2 3 2 12 3 2" xfId="62326" xr:uid="{00000000-0005-0000-0000-00002FF30000}"/>
    <cellStyle name="Total 2 3 2 12 3 3" xfId="62327" xr:uid="{00000000-0005-0000-0000-000030F30000}"/>
    <cellStyle name="Total 2 3 2 12 3 4" xfId="62328" xr:uid="{00000000-0005-0000-0000-000031F30000}"/>
    <cellStyle name="Total 2 3 2 12 3 5" xfId="62329" xr:uid="{00000000-0005-0000-0000-000032F30000}"/>
    <cellStyle name="Total 2 3 2 12 4" xfId="62330" xr:uid="{00000000-0005-0000-0000-000033F30000}"/>
    <cellStyle name="Total 2 3 2 12 4 2" xfId="62331" xr:uid="{00000000-0005-0000-0000-000034F30000}"/>
    <cellStyle name="Total 2 3 2 12 4 3" xfId="62332" xr:uid="{00000000-0005-0000-0000-000035F30000}"/>
    <cellStyle name="Total 2 3 2 12 4 4" xfId="62333" xr:uid="{00000000-0005-0000-0000-000036F30000}"/>
    <cellStyle name="Total 2 3 2 12 4 5" xfId="62334" xr:uid="{00000000-0005-0000-0000-000037F30000}"/>
    <cellStyle name="Total 2 3 2 12 5" xfId="62335" xr:uid="{00000000-0005-0000-0000-000038F30000}"/>
    <cellStyle name="Total 2 3 2 12 6" xfId="62336" xr:uid="{00000000-0005-0000-0000-000039F30000}"/>
    <cellStyle name="Total 2 3 2 12 7" xfId="62337" xr:uid="{00000000-0005-0000-0000-00003AF30000}"/>
    <cellStyle name="Total 2 3 2 12 8" xfId="62338" xr:uid="{00000000-0005-0000-0000-00003BF30000}"/>
    <cellStyle name="Total 2 3 2 13" xfId="62339" xr:uid="{00000000-0005-0000-0000-00003CF30000}"/>
    <cellStyle name="Total 2 3 2 13 2" xfId="62340" xr:uid="{00000000-0005-0000-0000-00003DF30000}"/>
    <cellStyle name="Total 2 3 2 13 2 2" xfId="62341" xr:uid="{00000000-0005-0000-0000-00003EF30000}"/>
    <cellStyle name="Total 2 3 2 13 2 2 2" xfId="62342" xr:uid="{00000000-0005-0000-0000-00003FF30000}"/>
    <cellStyle name="Total 2 3 2 13 2 2 3" xfId="62343" xr:uid="{00000000-0005-0000-0000-000040F30000}"/>
    <cellStyle name="Total 2 3 2 13 2 2 4" xfId="62344" xr:uid="{00000000-0005-0000-0000-000041F30000}"/>
    <cellStyle name="Total 2 3 2 13 2 2 5" xfId="62345" xr:uid="{00000000-0005-0000-0000-000042F30000}"/>
    <cellStyle name="Total 2 3 2 13 2 3" xfId="62346" xr:uid="{00000000-0005-0000-0000-000043F30000}"/>
    <cellStyle name="Total 2 3 2 13 2 3 2" xfId="62347" xr:uid="{00000000-0005-0000-0000-000044F30000}"/>
    <cellStyle name="Total 2 3 2 13 2 3 3" xfId="62348" xr:uid="{00000000-0005-0000-0000-000045F30000}"/>
    <cellStyle name="Total 2 3 2 13 2 3 4" xfId="62349" xr:uid="{00000000-0005-0000-0000-000046F30000}"/>
    <cellStyle name="Total 2 3 2 13 2 3 5" xfId="62350" xr:uid="{00000000-0005-0000-0000-000047F30000}"/>
    <cellStyle name="Total 2 3 2 13 2 4" xfId="62351" xr:uid="{00000000-0005-0000-0000-000048F30000}"/>
    <cellStyle name="Total 2 3 2 13 2 5" xfId="62352" xr:uid="{00000000-0005-0000-0000-000049F30000}"/>
    <cellStyle name="Total 2 3 2 13 2 6" xfId="62353" xr:uid="{00000000-0005-0000-0000-00004AF30000}"/>
    <cellStyle name="Total 2 3 2 13 2 7" xfId="62354" xr:uid="{00000000-0005-0000-0000-00004BF30000}"/>
    <cellStyle name="Total 2 3 2 13 3" xfId="62355" xr:uid="{00000000-0005-0000-0000-00004CF30000}"/>
    <cellStyle name="Total 2 3 2 13 3 2" xfId="62356" xr:uid="{00000000-0005-0000-0000-00004DF30000}"/>
    <cellStyle name="Total 2 3 2 13 3 3" xfId="62357" xr:uid="{00000000-0005-0000-0000-00004EF30000}"/>
    <cellStyle name="Total 2 3 2 13 3 4" xfId="62358" xr:uid="{00000000-0005-0000-0000-00004FF30000}"/>
    <cellStyle name="Total 2 3 2 13 3 5" xfId="62359" xr:uid="{00000000-0005-0000-0000-000050F30000}"/>
    <cellStyle name="Total 2 3 2 13 4" xfId="62360" xr:uid="{00000000-0005-0000-0000-000051F30000}"/>
    <cellStyle name="Total 2 3 2 13 4 2" xfId="62361" xr:uid="{00000000-0005-0000-0000-000052F30000}"/>
    <cellStyle name="Total 2 3 2 13 4 3" xfId="62362" xr:uid="{00000000-0005-0000-0000-000053F30000}"/>
    <cellStyle name="Total 2 3 2 13 4 4" xfId="62363" xr:uid="{00000000-0005-0000-0000-000054F30000}"/>
    <cellStyle name="Total 2 3 2 13 4 5" xfId="62364" xr:uid="{00000000-0005-0000-0000-000055F30000}"/>
    <cellStyle name="Total 2 3 2 13 5" xfId="62365" xr:uid="{00000000-0005-0000-0000-000056F30000}"/>
    <cellStyle name="Total 2 3 2 13 6" xfId="62366" xr:uid="{00000000-0005-0000-0000-000057F30000}"/>
    <cellStyle name="Total 2 3 2 13 7" xfId="62367" xr:uid="{00000000-0005-0000-0000-000058F30000}"/>
    <cellStyle name="Total 2 3 2 13 8" xfId="62368" xr:uid="{00000000-0005-0000-0000-000059F30000}"/>
    <cellStyle name="Total 2 3 2 14" xfId="62369" xr:uid="{00000000-0005-0000-0000-00005AF30000}"/>
    <cellStyle name="Total 2 3 2 14 2" xfId="62370" xr:uid="{00000000-0005-0000-0000-00005BF30000}"/>
    <cellStyle name="Total 2 3 2 14 2 2" xfId="62371" xr:uid="{00000000-0005-0000-0000-00005CF30000}"/>
    <cellStyle name="Total 2 3 2 14 2 2 2" xfId="62372" xr:uid="{00000000-0005-0000-0000-00005DF30000}"/>
    <cellStyle name="Total 2 3 2 14 2 2 3" xfId="62373" xr:uid="{00000000-0005-0000-0000-00005EF30000}"/>
    <cellStyle name="Total 2 3 2 14 2 2 4" xfId="62374" xr:uid="{00000000-0005-0000-0000-00005FF30000}"/>
    <cellStyle name="Total 2 3 2 14 2 2 5" xfId="62375" xr:uid="{00000000-0005-0000-0000-000060F30000}"/>
    <cellStyle name="Total 2 3 2 14 2 3" xfId="62376" xr:uid="{00000000-0005-0000-0000-000061F30000}"/>
    <cellStyle name="Total 2 3 2 14 2 3 2" xfId="62377" xr:uid="{00000000-0005-0000-0000-000062F30000}"/>
    <cellStyle name="Total 2 3 2 14 2 3 3" xfId="62378" xr:uid="{00000000-0005-0000-0000-000063F30000}"/>
    <cellStyle name="Total 2 3 2 14 2 3 4" xfId="62379" xr:uid="{00000000-0005-0000-0000-000064F30000}"/>
    <cellStyle name="Total 2 3 2 14 2 3 5" xfId="62380" xr:uid="{00000000-0005-0000-0000-000065F30000}"/>
    <cellStyle name="Total 2 3 2 14 2 4" xfId="62381" xr:uid="{00000000-0005-0000-0000-000066F30000}"/>
    <cellStyle name="Total 2 3 2 14 2 5" xfId="62382" xr:uid="{00000000-0005-0000-0000-000067F30000}"/>
    <cellStyle name="Total 2 3 2 14 2 6" xfId="62383" xr:uid="{00000000-0005-0000-0000-000068F30000}"/>
    <cellStyle name="Total 2 3 2 14 2 7" xfId="62384" xr:uid="{00000000-0005-0000-0000-000069F30000}"/>
    <cellStyle name="Total 2 3 2 14 3" xfId="62385" xr:uid="{00000000-0005-0000-0000-00006AF30000}"/>
    <cellStyle name="Total 2 3 2 14 3 2" xfId="62386" xr:uid="{00000000-0005-0000-0000-00006BF30000}"/>
    <cellStyle name="Total 2 3 2 14 3 3" xfId="62387" xr:uid="{00000000-0005-0000-0000-00006CF30000}"/>
    <cellStyle name="Total 2 3 2 14 3 4" xfId="62388" xr:uid="{00000000-0005-0000-0000-00006DF30000}"/>
    <cellStyle name="Total 2 3 2 14 3 5" xfId="62389" xr:uid="{00000000-0005-0000-0000-00006EF30000}"/>
    <cellStyle name="Total 2 3 2 14 4" xfId="62390" xr:uid="{00000000-0005-0000-0000-00006FF30000}"/>
    <cellStyle name="Total 2 3 2 14 4 2" xfId="62391" xr:uid="{00000000-0005-0000-0000-000070F30000}"/>
    <cellStyle name="Total 2 3 2 14 4 3" xfId="62392" xr:uid="{00000000-0005-0000-0000-000071F30000}"/>
    <cellStyle name="Total 2 3 2 14 4 4" xfId="62393" xr:uid="{00000000-0005-0000-0000-000072F30000}"/>
    <cellStyle name="Total 2 3 2 14 4 5" xfId="62394" xr:uid="{00000000-0005-0000-0000-000073F30000}"/>
    <cellStyle name="Total 2 3 2 14 5" xfId="62395" xr:uid="{00000000-0005-0000-0000-000074F30000}"/>
    <cellStyle name="Total 2 3 2 14 6" xfId="62396" xr:uid="{00000000-0005-0000-0000-000075F30000}"/>
    <cellStyle name="Total 2 3 2 14 7" xfId="62397" xr:uid="{00000000-0005-0000-0000-000076F30000}"/>
    <cellStyle name="Total 2 3 2 14 8" xfId="62398" xr:uid="{00000000-0005-0000-0000-000077F30000}"/>
    <cellStyle name="Total 2 3 2 15" xfId="62399" xr:uid="{00000000-0005-0000-0000-000078F30000}"/>
    <cellStyle name="Total 2 3 2 15 2" xfId="62400" xr:uid="{00000000-0005-0000-0000-000079F30000}"/>
    <cellStyle name="Total 2 3 2 15 2 2" xfId="62401" xr:uid="{00000000-0005-0000-0000-00007AF30000}"/>
    <cellStyle name="Total 2 3 2 15 2 3" xfId="62402" xr:uid="{00000000-0005-0000-0000-00007BF30000}"/>
    <cellStyle name="Total 2 3 2 15 2 4" xfId="62403" xr:uid="{00000000-0005-0000-0000-00007CF30000}"/>
    <cellStyle name="Total 2 3 2 15 2 5" xfId="62404" xr:uid="{00000000-0005-0000-0000-00007DF30000}"/>
    <cellStyle name="Total 2 3 2 15 3" xfId="62405" xr:uid="{00000000-0005-0000-0000-00007EF30000}"/>
    <cellStyle name="Total 2 3 2 15 3 2" xfId="62406" xr:uid="{00000000-0005-0000-0000-00007FF30000}"/>
    <cellStyle name="Total 2 3 2 15 3 3" xfId="62407" xr:uid="{00000000-0005-0000-0000-000080F30000}"/>
    <cellStyle name="Total 2 3 2 15 3 4" xfId="62408" xr:uid="{00000000-0005-0000-0000-000081F30000}"/>
    <cellStyle name="Total 2 3 2 15 3 5" xfId="62409" xr:uid="{00000000-0005-0000-0000-000082F30000}"/>
    <cellStyle name="Total 2 3 2 15 4" xfId="62410" xr:uid="{00000000-0005-0000-0000-000083F30000}"/>
    <cellStyle name="Total 2 3 2 15 5" xfId="62411" xr:uid="{00000000-0005-0000-0000-000084F30000}"/>
    <cellStyle name="Total 2 3 2 15 6" xfId="62412" xr:uid="{00000000-0005-0000-0000-000085F30000}"/>
    <cellStyle name="Total 2 3 2 15 7" xfId="62413" xr:uid="{00000000-0005-0000-0000-000086F30000}"/>
    <cellStyle name="Total 2 3 2 16" xfId="62414" xr:uid="{00000000-0005-0000-0000-000087F30000}"/>
    <cellStyle name="Total 2 3 2 16 2" xfId="62415" xr:uid="{00000000-0005-0000-0000-000088F30000}"/>
    <cellStyle name="Total 2 3 2 16 3" xfId="62416" xr:uid="{00000000-0005-0000-0000-000089F30000}"/>
    <cellStyle name="Total 2 3 2 16 4" xfId="62417" xr:uid="{00000000-0005-0000-0000-00008AF30000}"/>
    <cellStyle name="Total 2 3 2 16 5" xfId="62418" xr:uid="{00000000-0005-0000-0000-00008BF30000}"/>
    <cellStyle name="Total 2 3 2 17" xfId="62419" xr:uid="{00000000-0005-0000-0000-00008CF30000}"/>
    <cellStyle name="Total 2 3 2 17 2" xfId="62420" xr:uid="{00000000-0005-0000-0000-00008DF30000}"/>
    <cellStyle name="Total 2 3 2 17 3" xfId="62421" xr:uid="{00000000-0005-0000-0000-00008EF30000}"/>
    <cellStyle name="Total 2 3 2 17 4" xfId="62422" xr:uid="{00000000-0005-0000-0000-00008FF30000}"/>
    <cellStyle name="Total 2 3 2 17 5" xfId="62423" xr:uid="{00000000-0005-0000-0000-000090F30000}"/>
    <cellStyle name="Total 2 3 2 18" xfId="62424" xr:uid="{00000000-0005-0000-0000-000091F30000}"/>
    <cellStyle name="Total 2 3 2 19" xfId="62425" xr:uid="{00000000-0005-0000-0000-000092F30000}"/>
    <cellStyle name="Total 2 3 2 2" xfId="2201" xr:uid="{00000000-0005-0000-0000-000093F30000}"/>
    <cellStyle name="Total 2 3 2 2 2" xfId="2202" xr:uid="{00000000-0005-0000-0000-000094F30000}"/>
    <cellStyle name="Total 2 3 2 2 2 2" xfId="62426" xr:uid="{00000000-0005-0000-0000-000095F30000}"/>
    <cellStyle name="Total 2 3 2 2 2 2 2" xfId="62427" xr:uid="{00000000-0005-0000-0000-000096F30000}"/>
    <cellStyle name="Total 2 3 2 2 2 2 3" xfId="62428" xr:uid="{00000000-0005-0000-0000-000097F30000}"/>
    <cellStyle name="Total 2 3 2 2 2 2 4" xfId="62429" xr:uid="{00000000-0005-0000-0000-000098F30000}"/>
    <cellStyle name="Total 2 3 2 2 2 2 5" xfId="62430" xr:uid="{00000000-0005-0000-0000-000099F30000}"/>
    <cellStyle name="Total 2 3 2 2 2 3" xfId="62431" xr:uid="{00000000-0005-0000-0000-00009AF30000}"/>
    <cellStyle name="Total 2 3 2 2 2 3 2" xfId="62432" xr:uid="{00000000-0005-0000-0000-00009BF30000}"/>
    <cellStyle name="Total 2 3 2 2 2 3 3" xfId="62433" xr:uid="{00000000-0005-0000-0000-00009CF30000}"/>
    <cellStyle name="Total 2 3 2 2 2 3 4" xfId="62434" xr:uid="{00000000-0005-0000-0000-00009DF30000}"/>
    <cellStyle name="Total 2 3 2 2 2 3 5" xfId="62435" xr:uid="{00000000-0005-0000-0000-00009EF30000}"/>
    <cellStyle name="Total 2 3 2 2 2 4" xfId="62436" xr:uid="{00000000-0005-0000-0000-00009FF30000}"/>
    <cellStyle name="Total 2 3 2 2 2 5" xfId="62437" xr:uid="{00000000-0005-0000-0000-0000A0F30000}"/>
    <cellStyle name="Total 2 3 2 2 2 6" xfId="62438" xr:uid="{00000000-0005-0000-0000-0000A1F30000}"/>
    <cellStyle name="Total 2 3 2 2 2 7" xfId="62439" xr:uid="{00000000-0005-0000-0000-0000A2F30000}"/>
    <cellStyle name="Total 2 3 2 2 3" xfId="62440" xr:uid="{00000000-0005-0000-0000-0000A3F30000}"/>
    <cellStyle name="Total 2 3 2 2 3 2" xfId="62441" xr:uid="{00000000-0005-0000-0000-0000A4F30000}"/>
    <cellStyle name="Total 2 3 2 2 3 3" xfId="62442" xr:uid="{00000000-0005-0000-0000-0000A5F30000}"/>
    <cellStyle name="Total 2 3 2 2 3 4" xfId="62443" xr:uid="{00000000-0005-0000-0000-0000A6F30000}"/>
    <cellStyle name="Total 2 3 2 2 3 5" xfId="62444" xr:uid="{00000000-0005-0000-0000-0000A7F30000}"/>
    <cellStyle name="Total 2 3 2 2 4" xfId="62445" xr:uid="{00000000-0005-0000-0000-0000A8F30000}"/>
    <cellStyle name="Total 2 3 2 2 4 2" xfId="62446" xr:uid="{00000000-0005-0000-0000-0000A9F30000}"/>
    <cellStyle name="Total 2 3 2 2 4 3" xfId="62447" xr:uid="{00000000-0005-0000-0000-0000AAF30000}"/>
    <cellStyle name="Total 2 3 2 2 4 4" xfId="62448" xr:uid="{00000000-0005-0000-0000-0000ABF30000}"/>
    <cellStyle name="Total 2 3 2 2 4 5" xfId="62449" xr:uid="{00000000-0005-0000-0000-0000ACF30000}"/>
    <cellStyle name="Total 2 3 2 2 5" xfId="62450" xr:uid="{00000000-0005-0000-0000-0000ADF30000}"/>
    <cellStyle name="Total 2 3 2 2 6" xfId="62451" xr:uid="{00000000-0005-0000-0000-0000AEF30000}"/>
    <cellStyle name="Total 2 3 2 2 7" xfId="62452" xr:uid="{00000000-0005-0000-0000-0000AFF30000}"/>
    <cellStyle name="Total 2 3 2 2 8" xfId="62453" xr:uid="{00000000-0005-0000-0000-0000B0F30000}"/>
    <cellStyle name="Total 2 3 2 20" xfId="62454" xr:uid="{00000000-0005-0000-0000-0000B1F30000}"/>
    <cellStyle name="Total 2 3 2 21" xfId="62455" xr:uid="{00000000-0005-0000-0000-0000B2F30000}"/>
    <cellStyle name="Total 2 3 2 3" xfId="2203" xr:uid="{00000000-0005-0000-0000-0000B3F30000}"/>
    <cellStyle name="Total 2 3 2 3 2" xfId="2204" xr:uid="{00000000-0005-0000-0000-0000B4F30000}"/>
    <cellStyle name="Total 2 3 2 3 2 2" xfId="62456" xr:uid="{00000000-0005-0000-0000-0000B5F30000}"/>
    <cellStyle name="Total 2 3 2 3 2 2 2" xfId="62457" xr:uid="{00000000-0005-0000-0000-0000B6F30000}"/>
    <cellStyle name="Total 2 3 2 3 2 2 3" xfId="62458" xr:uid="{00000000-0005-0000-0000-0000B7F30000}"/>
    <cellStyle name="Total 2 3 2 3 2 2 4" xfId="62459" xr:uid="{00000000-0005-0000-0000-0000B8F30000}"/>
    <cellStyle name="Total 2 3 2 3 2 2 5" xfId="62460" xr:uid="{00000000-0005-0000-0000-0000B9F30000}"/>
    <cellStyle name="Total 2 3 2 3 2 3" xfId="62461" xr:uid="{00000000-0005-0000-0000-0000BAF30000}"/>
    <cellStyle name="Total 2 3 2 3 2 3 2" xfId="62462" xr:uid="{00000000-0005-0000-0000-0000BBF30000}"/>
    <cellStyle name="Total 2 3 2 3 2 3 3" xfId="62463" xr:uid="{00000000-0005-0000-0000-0000BCF30000}"/>
    <cellStyle name="Total 2 3 2 3 2 3 4" xfId="62464" xr:uid="{00000000-0005-0000-0000-0000BDF30000}"/>
    <cellStyle name="Total 2 3 2 3 2 3 5" xfId="62465" xr:uid="{00000000-0005-0000-0000-0000BEF30000}"/>
    <cellStyle name="Total 2 3 2 3 2 4" xfId="62466" xr:uid="{00000000-0005-0000-0000-0000BFF30000}"/>
    <cellStyle name="Total 2 3 2 3 2 5" xfId="62467" xr:uid="{00000000-0005-0000-0000-0000C0F30000}"/>
    <cellStyle name="Total 2 3 2 3 2 6" xfId="62468" xr:uid="{00000000-0005-0000-0000-0000C1F30000}"/>
    <cellStyle name="Total 2 3 2 3 2 7" xfId="62469" xr:uid="{00000000-0005-0000-0000-0000C2F30000}"/>
    <cellStyle name="Total 2 3 2 3 3" xfId="62470" xr:uid="{00000000-0005-0000-0000-0000C3F30000}"/>
    <cellStyle name="Total 2 3 2 3 3 2" xfId="62471" xr:uid="{00000000-0005-0000-0000-0000C4F30000}"/>
    <cellStyle name="Total 2 3 2 3 3 3" xfId="62472" xr:uid="{00000000-0005-0000-0000-0000C5F30000}"/>
    <cellStyle name="Total 2 3 2 3 3 4" xfId="62473" xr:uid="{00000000-0005-0000-0000-0000C6F30000}"/>
    <cellStyle name="Total 2 3 2 3 3 5" xfId="62474" xr:uid="{00000000-0005-0000-0000-0000C7F30000}"/>
    <cellStyle name="Total 2 3 2 3 4" xfId="62475" xr:uid="{00000000-0005-0000-0000-0000C8F30000}"/>
    <cellStyle name="Total 2 3 2 3 4 2" xfId="62476" xr:uid="{00000000-0005-0000-0000-0000C9F30000}"/>
    <cellStyle name="Total 2 3 2 3 4 3" xfId="62477" xr:uid="{00000000-0005-0000-0000-0000CAF30000}"/>
    <cellStyle name="Total 2 3 2 3 4 4" xfId="62478" xr:uid="{00000000-0005-0000-0000-0000CBF30000}"/>
    <cellStyle name="Total 2 3 2 3 4 5" xfId="62479" xr:uid="{00000000-0005-0000-0000-0000CCF30000}"/>
    <cellStyle name="Total 2 3 2 3 5" xfId="62480" xr:uid="{00000000-0005-0000-0000-0000CDF30000}"/>
    <cellStyle name="Total 2 3 2 3 6" xfId="62481" xr:uid="{00000000-0005-0000-0000-0000CEF30000}"/>
    <cellStyle name="Total 2 3 2 3 7" xfId="62482" xr:uid="{00000000-0005-0000-0000-0000CFF30000}"/>
    <cellStyle name="Total 2 3 2 3 8" xfId="62483" xr:uid="{00000000-0005-0000-0000-0000D0F30000}"/>
    <cellStyle name="Total 2 3 2 4" xfId="2205" xr:uid="{00000000-0005-0000-0000-0000D1F30000}"/>
    <cellStyle name="Total 2 3 2 4 2" xfId="2206" xr:uid="{00000000-0005-0000-0000-0000D2F30000}"/>
    <cellStyle name="Total 2 3 2 4 2 2" xfId="62484" xr:uid="{00000000-0005-0000-0000-0000D3F30000}"/>
    <cellStyle name="Total 2 3 2 4 2 2 2" xfId="62485" xr:uid="{00000000-0005-0000-0000-0000D4F30000}"/>
    <cellStyle name="Total 2 3 2 4 2 2 3" xfId="62486" xr:uid="{00000000-0005-0000-0000-0000D5F30000}"/>
    <cellStyle name="Total 2 3 2 4 2 2 4" xfId="62487" xr:uid="{00000000-0005-0000-0000-0000D6F30000}"/>
    <cellStyle name="Total 2 3 2 4 2 2 5" xfId="62488" xr:uid="{00000000-0005-0000-0000-0000D7F30000}"/>
    <cellStyle name="Total 2 3 2 4 2 3" xfId="62489" xr:uid="{00000000-0005-0000-0000-0000D8F30000}"/>
    <cellStyle name="Total 2 3 2 4 2 3 2" xfId="62490" xr:uid="{00000000-0005-0000-0000-0000D9F30000}"/>
    <cellStyle name="Total 2 3 2 4 2 3 3" xfId="62491" xr:uid="{00000000-0005-0000-0000-0000DAF30000}"/>
    <cellStyle name="Total 2 3 2 4 2 3 4" xfId="62492" xr:uid="{00000000-0005-0000-0000-0000DBF30000}"/>
    <cellStyle name="Total 2 3 2 4 2 3 5" xfId="62493" xr:uid="{00000000-0005-0000-0000-0000DCF30000}"/>
    <cellStyle name="Total 2 3 2 4 2 4" xfId="62494" xr:uid="{00000000-0005-0000-0000-0000DDF30000}"/>
    <cellStyle name="Total 2 3 2 4 2 5" xfId="62495" xr:uid="{00000000-0005-0000-0000-0000DEF30000}"/>
    <cellStyle name="Total 2 3 2 4 2 6" xfId="62496" xr:uid="{00000000-0005-0000-0000-0000DFF30000}"/>
    <cellStyle name="Total 2 3 2 4 2 7" xfId="62497" xr:uid="{00000000-0005-0000-0000-0000E0F30000}"/>
    <cellStyle name="Total 2 3 2 4 3" xfId="62498" xr:uid="{00000000-0005-0000-0000-0000E1F30000}"/>
    <cellStyle name="Total 2 3 2 4 3 2" xfId="62499" xr:uid="{00000000-0005-0000-0000-0000E2F30000}"/>
    <cellStyle name="Total 2 3 2 4 3 3" xfId="62500" xr:uid="{00000000-0005-0000-0000-0000E3F30000}"/>
    <cellStyle name="Total 2 3 2 4 3 4" xfId="62501" xr:uid="{00000000-0005-0000-0000-0000E4F30000}"/>
    <cellStyle name="Total 2 3 2 4 3 5" xfId="62502" xr:uid="{00000000-0005-0000-0000-0000E5F30000}"/>
    <cellStyle name="Total 2 3 2 4 4" xfId="62503" xr:uid="{00000000-0005-0000-0000-0000E6F30000}"/>
    <cellStyle name="Total 2 3 2 4 4 2" xfId="62504" xr:uid="{00000000-0005-0000-0000-0000E7F30000}"/>
    <cellStyle name="Total 2 3 2 4 4 3" xfId="62505" xr:uid="{00000000-0005-0000-0000-0000E8F30000}"/>
    <cellStyle name="Total 2 3 2 4 4 4" xfId="62506" xr:uid="{00000000-0005-0000-0000-0000E9F30000}"/>
    <cellStyle name="Total 2 3 2 4 4 5" xfId="62507" xr:uid="{00000000-0005-0000-0000-0000EAF30000}"/>
    <cellStyle name="Total 2 3 2 4 5" xfId="62508" xr:uid="{00000000-0005-0000-0000-0000EBF30000}"/>
    <cellStyle name="Total 2 3 2 4 6" xfId="62509" xr:uid="{00000000-0005-0000-0000-0000ECF30000}"/>
    <cellStyle name="Total 2 3 2 4 7" xfId="62510" xr:uid="{00000000-0005-0000-0000-0000EDF30000}"/>
    <cellStyle name="Total 2 3 2 4 8" xfId="62511" xr:uid="{00000000-0005-0000-0000-0000EEF30000}"/>
    <cellStyle name="Total 2 3 2 5" xfId="2207" xr:uid="{00000000-0005-0000-0000-0000EFF30000}"/>
    <cellStyle name="Total 2 3 2 5 2" xfId="62512" xr:uid="{00000000-0005-0000-0000-0000F0F30000}"/>
    <cellStyle name="Total 2 3 2 5 2 2" xfId="62513" xr:uid="{00000000-0005-0000-0000-0000F1F30000}"/>
    <cellStyle name="Total 2 3 2 5 2 2 2" xfId="62514" xr:uid="{00000000-0005-0000-0000-0000F2F30000}"/>
    <cellStyle name="Total 2 3 2 5 2 2 3" xfId="62515" xr:uid="{00000000-0005-0000-0000-0000F3F30000}"/>
    <cellStyle name="Total 2 3 2 5 2 2 4" xfId="62516" xr:uid="{00000000-0005-0000-0000-0000F4F30000}"/>
    <cellStyle name="Total 2 3 2 5 2 2 5" xfId="62517" xr:uid="{00000000-0005-0000-0000-0000F5F30000}"/>
    <cellStyle name="Total 2 3 2 5 2 3" xfId="62518" xr:uid="{00000000-0005-0000-0000-0000F6F30000}"/>
    <cellStyle name="Total 2 3 2 5 2 3 2" xfId="62519" xr:uid="{00000000-0005-0000-0000-0000F7F30000}"/>
    <cellStyle name="Total 2 3 2 5 2 3 3" xfId="62520" xr:uid="{00000000-0005-0000-0000-0000F8F30000}"/>
    <cellStyle name="Total 2 3 2 5 2 3 4" xfId="62521" xr:uid="{00000000-0005-0000-0000-0000F9F30000}"/>
    <cellStyle name="Total 2 3 2 5 2 3 5" xfId="62522" xr:uid="{00000000-0005-0000-0000-0000FAF30000}"/>
    <cellStyle name="Total 2 3 2 5 2 4" xfId="62523" xr:uid="{00000000-0005-0000-0000-0000FBF30000}"/>
    <cellStyle name="Total 2 3 2 5 2 5" xfId="62524" xr:uid="{00000000-0005-0000-0000-0000FCF30000}"/>
    <cellStyle name="Total 2 3 2 5 2 6" xfId="62525" xr:uid="{00000000-0005-0000-0000-0000FDF30000}"/>
    <cellStyle name="Total 2 3 2 5 2 7" xfId="62526" xr:uid="{00000000-0005-0000-0000-0000FEF30000}"/>
    <cellStyle name="Total 2 3 2 5 3" xfId="62527" xr:uid="{00000000-0005-0000-0000-0000FFF30000}"/>
    <cellStyle name="Total 2 3 2 5 3 2" xfId="62528" xr:uid="{00000000-0005-0000-0000-000000F40000}"/>
    <cellStyle name="Total 2 3 2 5 3 3" xfId="62529" xr:uid="{00000000-0005-0000-0000-000001F40000}"/>
    <cellStyle name="Total 2 3 2 5 3 4" xfId="62530" xr:uid="{00000000-0005-0000-0000-000002F40000}"/>
    <cellStyle name="Total 2 3 2 5 3 5" xfId="62531" xr:uid="{00000000-0005-0000-0000-000003F40000}"/>
    <cellStyle name="Total 2 3 2 5 4" xfId="62532" xr:uid="{00000000-0005-0000-0000-000004F40000}"/>
    <cellStyle name="Total 2 3 2 5 4 2" xfId="62533" xr:uid="{00000000-0005-0000-0000-000005F40000}"/>
    <cellStyle name="Total 2 3 2 5 4 3" xfId="62534" xr:uid="{00000000-0005-0000-0000-000006F40000}"/>
    <cellStyle name="Total 2 3 2 5 4 4" xfId="62535" xr:uid="{00000000-0005-0000-0000-000007F40000}"/>
    <cellStyle name="Total 2 3 2 5 4 5" xfId="62536" xr:uid="{00000000-0005-0000-0000-000008F40000}"/>
    <cellStyle name="Total 2 3 2 5 5" xfId="62537" xr:uid="{00000000-0005-0000-0000-000009F40000}"/>
    <cellStyle name="Total 2 3 2 5 6" xfId="62538" xr:uid="{00000000-0005-0000-0000-00000AF40000}"/>
    <cellStyle name="Total 2 3 2 5 7" xfId="62539" xr:uid="{00000000-0005-0000-0000-00000BF40000}"/>
    <cellStyle name="Total 2 3 2 5 8" xfId="62540" xr:uid="{00000000-0005-0000-0000-00000CF40000}"/>
    <cellStyle name="Total 2 3 2 6" xfId="62541" xr:uid="{00000000-0005-0000-0000-00000DF40000}"/>
    <cellStyle name="Total 2 3 2 6 2" xfId="62542" xr:uid="{00000000-0005-0000-0000-00000EF40000}"/>
    <cellStyle name="Total 2 3 2 6 2 2" xfId="62543" xr:uid="{00000000-0005-0000-0000-00000FF40000}"/>
    <cellStyle name="Total 2 3 2 6 2 2 2" xfId="62544" xr:uid="{00000000-0005-0000-0000-000010F40000}"/>
    <cellStyle name="Total 2 3 2 6 2 2 3" xfId="62545" xr:uid="{00000000-0005-0000-0000-000011F40000}"/>
    <cellStyle name="Total 2 3 2 6 2 2 4" xfId="62546" xr:uid="{00000000-0005-0000-0000-000012F40000}"/>
    <cellStyle name="Total 2 3 2 6 2 2 5" xfId="62547" xr:uid="{00000000-0005-0000-0000-000013F40000}"/>
    <cellStyle name="Total 2 3 2 6 2 3" xfId="62548" xr:uid="{00000000-0005-0000-0000-000014F40000}"/>
    <cellStyle name="Total 2 3 2 6 2 3 2" xfId="62549" xr:uid="{00000000-0005-0000-0000-000015F40000}"/>
    <cellStyle name="Total 2 3 2 6 2 3 3" xfId="62550" xr:uid="{00000000-0005-0000-0000-000016F40000}"/>
    <cellStyle name="Total 2 3 2 6 2 3 4" xfId="62551" xr:uid="{00000000-0005-0000-0000-000017F40000}"/>
    <cellStyle name="Total 2 3 2 6 2 3 5" xfId="62552" xr:uid="{00000000-0005-0000-0000-000018F40000}"/>
    <cellStyle name="Total 2 3 2 6 2 4" xfId="62553" xr:uid="{00000000-0005-0000-0000-000019F40000}"/>
    <cellStyle name="Total 2 3 2 6 2 5" xfId="62554" xr:uid="{00000000-0005-0000-0000-00001AF40000}"/>
    <cellStyle name="Total 2 3 2 6 2 6" xfId="62555" xr:uid="{00000000-0005-0000-0000-00001BF40000}"/>
    <cellStyle name="Total 2 3 2 6 2 7" xfId="62556" xr:uid="{00000000-0005-0000-0000-00001CF40000}"/>
    <cellStyle name="Total 2 3 2 6 3" xfId="62557" xr:uid="{00000000-0005-0000-0000-00001DF40000}"/>
    <cellStyle name="Total 2 3 2 6 3 2" xfId="62558" xr:uid="{00000000-0005-0000-0000-00001EF40000}"/>
    <cellStyle name="Total 2 3 2 6 3 3" xfId="62559" xr:uid="{00000000-0005-0000-0000-00001FF40000}"/>
    <cellStyle name="Total 2 3 2 6 3 4" xfId="62560" xr:uid="{00000000-0005-0000-0000-000020F40000}"/>
    <cellStyle name="Total 2 3 2 6 3 5" xfId="62561" xr:uid="{00000000-0005-0000-0000-000021F40000}"/>
    <cellStyle name="Total 2 3 2 6 4" xfId="62562" xr:uid="{00000000-0005-0000-0000-000022F40000}"/>
    <cellStyle name="Total 2 3 2 6 4 2" xfId="62563" xr:uid="{00000000-0005-0000-0000-000023F40000}"/>
    <cellStyle name="Total 2 3 2 6 4 3" xfId="62564" xr:uid="{00000000-0005-0000-0000-000024F40000}"/>
    <cellStyle name="Total 2 3 2 6 4 4" xfId="62565" xr:uid="{00000000-0005-0000-0000-000025F40000}"/>
    <cellStyle name="Total 2 3 2 6 4 5" xfId="62566" xr:uid="{00000000-0005-0000-0000-000026F40000}"/>
    <cellStyle name="Total 2 3 2 6 5" xfId="62567" xr:uid="{00000000-0005-0000-0000-000027F40000}"/>
    <cellStyle name="Total 2 3 2 6 6" xfId="62568" xr:uid="{00000000-0005-0000-0000-000028F40000}"/>
    <cellStyle name="Total 2 3 2 6 7" xfId="62569" xr:uid="{00000000-0005-0000-0000-000029F40000}"/>
    <cellStyle name="Total 2 3 2 6 8" xfId="62570" xr:uid="{00000000-0005-0000-0000-00002AF40000}"/>
    <cellStyle name="Total 2 3 2 7" xfId="62571" xr:uid="{00000000-0005-0000-0000-00002BF40000}"/>
    <cellStyle name="Total 2 3 2 7 2" xfId="62572" xr:uid="{00000000-0005-0000-0000-00002CF40000}"/>
    <cellStyle name="Total 2 3 2 7 2 2" xfId="62573" xr:uid="{00000000-0005-0000-0000-00002DF40000}"/>
    <cellStyle name="Total 2 3 2 7 2 2 2" xfId="62574" xr:uid="{00000000-0005-0000-0000-00002EF40000}"/>
    <cellStyle name="Total 2 3 2 7 2 2 3" xfId="62575" xr:uid="{00000000-0005-0000-0000-00002FF40000}"/>
    <cellStyle name="Total 2 3 2 7 2 2 4" xfId="62576" xr:uid="{00000000-0005-0000-0000-000030F40000}"/>
    <cellStyle name="Total 2 3 2 7 2 2 5" xfId="62577" xr:uid="{00000000-0005-0000-0000-000031F40000}"/>
    <cellStyle name="Total 2 3 2 7 2 3" xfId="62578" xr:uid="{00000000-0005-0000-0000-000032F40000}"/>
    <cellStyle name="Total 2 3 2 7 2 3 2" xfId="62579" xr:uid="{00000000-0005-0000-0000-000033F40000}"/>
    <cellStyle name="Total 2 3 2 7 2 3 3" xfId="62580" xr:uid="{00000000-0005-0000-0000-000034F40000}"/>
    <cellStyle name="Total 2 3 2 7 2 3 4" xfId="62581" xr:uid="{00000000-0005-0000-0000-000035F40000}"/>
    <cellStyle name="Total 2 3 2 7 2 3 5" xfId="62582" xr:uid="{00000000-0005-0000-0000-000036F40000}"/>
    <cellStyle name="Total 2 3 2 7 2 4" xfId="62583" xr:uid="{00000000-0005-0000-0000-000037F40000}"/>
    <cellStyle name="Total 2 3 2 7 2 5" xfId="62584" xr:uid="{00000000-0005-0000-0000-000038F40000}"/>
    <cellStyle name="Total 2 3 2 7 2 6" xfId="62585" xr:uid="{00000000-0005-0000-0000-000039F40000}"/>
    <cellStyle name="Total 2 3 2 7 2 7" xfId="62586" xr:uid="{00000000-0005-0000-0000-00003AF40000}"/>
    <cellStyle name="Total 2 3 2 7 3" xfId="62587" xr:uid="{00000000-0005-0000-0000-00003BF40000}"/>
    <cellStyle name="Total 2 3 2 7 3 2" xfId="62588" xr:uid="{00000000-0005-0000-0000-00003CF40000}"/>
    <cellStyle name="Total 2 3 2 7 3 3" xfId="62589" xr:uid="{00000000-0005-0000-0000-00003DF40000}"/>
    <cellStyle name="Total 2 3 2 7 3 4" xfId="62590" xr:uid="{00000000-0005-0000-0000-00003EF40000}"/>
    <cellStyle name="Total 2 3 2 7 3 5" xfId="62591" xr:uid="{00000000-0005-0000-0000-00003FF40000}"/>
    <cellStyle name="Total 2 3 2 7 4" xfId="62592" xr:uid="{00000000-0005-0000-0000-000040F40000}"/>
    <cellStyle name="Total 2 3 2 7 4 2" xfId="62593" xr:uid="{00000000-0005-0000-0000-000041F40000}"/>
    <cellStyle name="Total 2 3 2 7 4 3" xfId="62594" xr:uid="{00000000-0005-0000-0000-000042F40000}"/>
    <cellStyle name="Total 2 3 2 7 4 4" xfId="62595" xr:uid="{00000000-0005-0000-0000-000043F40000}"/>
    <cellStyle name="Total 2 3 2 7 4 5" xfId="62596" xr:uid="{00000000-0005-0000-0000-000044F40000}"/>
    <cellStyle name="Total 2 3 2 7 5" xfId="62597" xr:uid="{00000000-0005-0000-0000-000045F40000}"/>
    <cellStyle name="Total 2 3 2 7 6" xfId="62598" xr:uid="{00000000-0005-0000-0000-000046F40000}"/>
    <cellStyle name="Total 2 3 2 7 7" xfId="62599" xr:uid="{00000000-0005-0000-0000-000047F40000}"/>
    <cellStyle name="Total 2 3 2 7 8" xfId="62600" xr:uid="{00000000-0005-0000-0000-000048F40000}"/>
    <cellStyle name="Total 2 3 2 8" xfId="62601" xr:uid="{00000000-0005-0000-0000-000049F40000}"/>
    <cellStyle name="Total 2 3 2 8 2" xfId="62602" xr:uid="{00000000-0005-0000-0000-00004AF40000}"/>
    <cellStyle name="Total 2 3 2 8 2 2" xfId="62603" xr:uid="{00000000-0005-0000-0000-00004BF40000}"/>
    <cellStyle name="Total 2 3 2 8 2 2 2" xfId="62604" xr:uid="{00000000-0005-0000-0000-00004CF40000}"/>
    <cellStyle name="Total 2 3 2 8 2 2 3" xfId="62605" xr:uid="{00000000-0005-0000-0000-00004DF40000}"/>
    <cellStyle name="Total 2 3 2 8 2 2 4" xfId="62606" xr:uid="{00000000-0005-0000-0000-00004EF40000}"/>
    <cellStyle name="Total 2 3 2 8 2 2 5" xfId="62607" xr:uid="{00000000-0005-0000-0000-00004FF40000}"/>
    <cellStyle name="Total 2 3 2 8 2 3" xfId="62608" xr:uid="{00000000-0005-0000-0000-000050F40000}"/>
    <cellStyle name="Total 2 3 2 8 2 3 2" xfId="62609" xr:uid="{00000000-0005-0000-0000-000051F40000}"/>
    <cellStyle name="Total 2 3 2 8 2 3 3" xfId="62610" xr:uid="{00000000-0005-0000-0000-000052F40000}"/>
    <cellStyle name="Total 2 3 2 8 2 3 4" xfId="62611" xr:uid="{00000000-0005-0000-0000-000053F40000}"/>
    <cellStyle name="Total 2 3 2 8 2 3 5" xfId="62612" xr:uid="{00000000-0005-0000-0000-000054F40000}"/>
    <cellStyle name="Total 2 3 2 8 2 4" xfId="62613" xr:uid="{00000000-0005-0000-0000-000055F40000}"/>
    <cellStyle name="Total 2 3 2 8 2 5" xfId="62614" xr:uid="{00000000-0005-0000-0000-000056F40000}"/>
    <cellStyle name="Total 2 3 2 8 2 6" xfId="62615" xr:uid="{00000000-0005-0000-0000-000057F40000}"/>
    <cellStyle name="Total 2 3 2 8 2 7" xfId="62616" xr:uid="{00000000-0005-0000-0000-000058F40000}"/>
    <cellStyle name="Total 2 3 2 8 3" xfId="62617" xr:uid="{00000000-0005-0000-0000-000059F40000}"/>
    <cellStyle name="Total 2 3 2 8 3 2" xfId="62618" xr:uid="{00000000-0005-0000-0000-00005AF40000}"/>
    <cellStyle name="Total 2 3 2 8 3 3" xfId="62619" xr:uid="{00000000-0005-0000-0000-00005BF40000}"/>
    <cellStyle name="Total 2 3 2 8 3 4" xfId="62620" xr:uid="{00000000-0005-0000-0000-00005CF40000}"/>
    <cellStyle name="Total 2 3 2 8 3 5" xfId="62621" xr:uid="{00000000-0005-0000-0000-00005DF40000}"/>
    <cellStyle name="Total 2 3 2 8 4" xfId="62622" xr:uid="{00000000-0005-0000-0000-00005EF40000}"/>
    <cellStyle name="Total 2 3 2 8 4 2" xfId="62623" xr:uid="{00000000-0005-0000-0000-00005FF40000}"/>
    <cellStyle name="Total 2 3 2 8 4 3" xfId="62624" xr:uid="{00000000-0005-0000-0000-000060F40000}"/>
    <cellStyle name="Total 2 3 2 8 4 4" xfId="62625" xr:uid="{00000000-0005-0000-0000-000061F40000}"/>
    <cellStyle name="Total 2 3 2 8 4 5" xfId="62626" xr:uid="{00000000-0005-0000-0000-000062F40000}"/>
    <cellStyle name="Total 2 3 2 8 5" xfId="62627" xr:uid="{00000000-0005-0000-0000-000063F40000}"/>
    <cellStyle name="Total 2 3 2 8 6" xfId="62628" xr:uid="{00000000-0005-0000-0000-000064F40000}"/>
    <cellStyle name="Total 2 3 2 8 7" xfId="62629" xr:uid="{00000000-0005-0000-0000-000065F40000}"/>
    <cellStyle name="Total 2 3 2 8 8" xfId="62630" xr:uid="{00000000-0005-0000-0000-000066F40000}"/>
    <cellStyle name="Total 2 3 2 9" xfId="62631" xr:uid="{00000000-0005-0000-0000-000067F40000}"/>
    <cellStyle name="Total 2 3 2 9 2" xfId="62632" xr:uid="{00000000-0005-0000-0000-000068F40000}"/>
    <cellStyle name="Total 2 3 2 9 2 2" xfId="62633" xr:uid="{00000000-0005-0000-0000-000069F40000}"/>
    <cellStyle name="Total 2 3 2 9 2 2 2" xfId="62634" xr:uid="{00000000-0005-0000-0000-00006AF40000}"/>
    <cellStyle name="Total 2 3 2 9 2 2 3" xfId="62635" xr:uid="{00000000-0005-0000-0000-00006BF40000}"/>
    <cellStyle name="Total 2 3 2 9 2 2 4" xfId="62636" xr:uid="{00000000-0005-0000-0000-00006CF40000}"/>
    <cellStyle name="Total 2 3 2 9 2 2 5" xfId="62637" xr:uid="{00000000-0005-0000-0000-00006DF40000}"/>
    <cellStyle name="Total 2 3 2 9 2 3" xfId="62638" xr:uid="{00000000-0005-0000-0000-00006EF40000}"/>
    <cellStyle name="Total 2 3 2 9 2 3 2" xfId="62639" xr:uid="{00000000-0005-0000-0000-00006FF40000}"/>
    <cellStyle name="Total 2 3 2 9 2 3 3" xfId="62640" xr:uid="{00000000-0005-0000-0000-000070F40000}"/>
    <cellStyle name="Total 2 3 2 9 2 3 4" xfId="62641" xr:uid="{00000000-0005-0000-0000-000071F40000}"/>
    <cellStyle name="Total 2 3 2 9 2 3 5" xfId="62642" xr:uid="{00000000-0005-0000-0000-000072F40000}"/>
    <cellStyle name="Total 2 3 2 9 2 4" xfId="62643" xr:uid="{00000000-0005-0000-0000-000073F40000}"/>
    <cellStyle name="Total 2 3 2 9 2 5" xfId="62644" xr:uid="{00000000-0005-0000-0000-000074F40000}"/>
    <cellStyle name="Total 2 3 2 9 2 6" xfId="62645" xr:uid="{00000000-0005-0000-0000-000075F40000}"/>
    <cellStyle name="Total 2 3 2 9 2 7" xfId="62646" xr:uid="{00000000-0005-0000-0000-000076F40000}"/>
    <cellStyle name="Total 2 3 2 9 3" xfId="62647" xr:uid="{00000000-0005-0000-0000-000077F40000}"/>
    <cellStyle name="Total 2 3 2 9 3 2" xfId="62648" xr:uid="{00000000-0005-0000-0000-000078F40000}"/>
    <cellStyle name="Total 2 3 2 9 3 3" xfId="62649" xr:uid="{00000000-0005-0000-0000-000079F40000}"/>
    <cellStyle name="Total 2 3 2 9 3 4" xfId="62650" xr:uid="{00000000-0005-0000-0000-00007AF40000}"/>
    <cellStyle name="Total 2 3 2 9 3 5" xfId="62651" xr:uid="{00000000-0005-0000-0000-00007BF40000}"/>
    <cellStyle name="Total 2 3 2 9 4" xfId="62652" xr:uid="{00000000-0005-0000-0000-00007CF40000}"/>
    <cellStyle name="Total 2 3 2 9 4 2" xfId="62653" xr:uid="{00000000-0005-0000-0000-00007DF40000}"/>
    <cellStyle name="Total 2 3 2 9 4 3" xfId="62654" xr:uid="{00000000-0005-0000-0000-00007EF40000}"/>
    <cellStyle name="Total 2 3 2 9 4 4" xfId="62655" xr:uid="{00000000-0005-0000-0000-00007FF40000}"/>
    <cellStyle name="Total 2 3 2 9 4 5" xfId="62656" xr:uid="{00000000-0005-0000-0000-000080F40000}"/>
    <cellStyle name="Total 2 3 2 9 5" xfId="62657" xr:uid="{00000000-0005-0000-0000-000081F40000}"/>
    <cellStyle name="Total 2 3 2 9 6" xfId="62658" xr:uid="{00000000-0005-0000-0000-000082F40000}"/>
    <cellStyle name="Total 2 3 2 9 7" xfId="62659" xr:uid="{00000000-0005-0000-0000-000083F40000}"/>
    <cellStyle name="Total 2 3 2 9 8" xfId="62660" xr:uid="{00000000-0005-0000-0000-000084F40000}"/>
    <cellStyle name="Total 2 3 3" xfId="2208" xr:uid="{00000000-0005-0000-0000-000085F40000}"/>
    <cellStyle name="Total 2 3 3 2" xfId="2209" xr:uid="{00000000-0005-0000-0000-000086F40000}"/>
    <cellStyle name="Total 2 3 3 2 2" xfId="62661" xr:uid="{00000000-0005-0000-0000-000087F40000}"/>
    <cellStyle name="Total 2 3 3 3" xfId="62662" xr:uid="{00000000-0005-0000-0000-000088F40000}"/>
    <cellStyle name="Total 2 3 3 4" xfId="62663" xr:uid="{00000000-0005-0000-0000-000089F40000}"/>
    <cellStyle name="Total 2 3 3 5" xfId="62664" xr:uid="{00000000-0005-0000-0000-00008AF40000}"/>
    <cellStyle name="Total 2 3 4" xfId="2210" xr:uid="{00000000-0005-0000-0000-00008BF40000}"/>
    <cellStyle name="Total 2 3 4 2" xfId="2211" xr:uid="{00000000-0005-0000-0000-00008CF40000}"/>
    <cellStyle name="Total 2 3 4 2 2" xfId="62665" xr:uid="{00000000-0005-0000-0000-00008DF40000}"/>
    <cellStyle name="Total 2 3 4 3" xfId="62666" xr:uid="{00000000-0005-0000-0000-00008EF40000}"/>
    <cellStyle name="Total 2 3 4 4" xfId="62667" xr:uid="{00000000-0005-0000-0000-00008FF40000}"/>
    <cellStyle name="Total 2 3 4 5" xfId="62668" xr:uid="{00000000-0005-0000-0000-000090F40000}"/>
    <cellStyle name="Total 2 3 5" xfId="2212" xr:uid="{00000000-0005-0000-0000-000091F40000}"/>
    <cellStyle name="Total 2 3 5 2" xfId="62669" xr:uid="{00000000-0005-0000-0000-000092F40000}"/>
    <cellStyle name="Total 2 3 6" xfId="62670" xr:uid="{00000000-0005-0000-0000-000093F40000}"/>
    <cellStyle name="Total 2 3 7" xfId="62671" xr:uid="{00000000-0005-0000-0000-000094F40000}"/>
    <cellStyle name="Total 2 3_T-straight with PEDs adjustor" xfId="62672" xr:uid="{00000000-0005-0000-0000-000095F40000}"/>
    <cellStyle name="Total 2 4" xfId="2213" xr:uid="{00000000-0005-0000-0000-000096F40000}"/>
    <cellStyle name="Total 2 4 2" xfId="2214" xr:uid="{00000000-0005-0000-0000-000097F40000}"/>
    <cellStyle name="Total 2 4 3" xfId="62673" xr:uid="{00000000-0005-0000-0000-000098F40000}"/>
    <cellStyle name="Total 2 4_T-straight with PEDs adjustor" xfId="62674" xr:uid="{00000000-0005-0000-0000-000099F40000}"/>
    <cellStyle name="Total 2 5" xfId="2215" xr:uid="{00000000-0005-0000-0000-00009AF40000}"/>
    <cellStyle name="Total 2 5 10" xfId="62675" xr:uid="{00000000-0005-0000-0000-00009BF40000}"/>
    <cellStyle name="Total 2 5 10 2" xfId="62676" xr:uid="{00000000-0005-0000-0000-00009CF40000}"/>
    <cellStyle name="Total 2 5 10 2 2" xfId="62677" xr:uid="{00000000-0005-0000-0000-00009DF40000}"/>
    <cellStyle name="Total 2 5 10 2 2 2" xfId="62678" xr:uid="{00000000-0005-0000-0000-00009EF40000}"/>
    <cellStyle name="Total 2 5 10 2 2 3" xfId="62679" xr:uid="{00000000-0005-0000-0000-00009FF40000}"/>
    <cellStyle name="Total 2 5 10 2 2 4" xfId="62680" xr:uid="{00000000-0005-0000-0000-0000A0F40000}"/>
    <cellStyle name="Total 2 5 10 2 2 5" xfId="62681" xr:uid="{00000000-0005-0000-0000-0000A1F40000}"/>
    <cellStyle name="Total 2 5 10 2 3" xfId="62682" xr:uid="{00000000-0005-0000-0000-0000A2F40000}"/>
    <cellStyle name="Total 2 5 10 2 3 2" xfId="62683" xr:uid="{00000000-0005-0000-0000-0000A3F40000}"/>
    <cellStyle name="Total 2 5 10 2 3 3" xfId="62684" xr:uid="{00000000-0005-0000-0000-0000A4F40000}"/>
    <cellStyle name="Total 2 5 10 2 3 4" xfId="62685" xr:uid="{00000000-0005-0000-0000-0000A5F40000}"/>
    <cellStyle name="Total 2 5 10 2 3 5" xfId="62686" xr:uid="{00000000-0005-0000-0000-0000A6F40000}"/>
    <cellStyle name="Total 2 5 10 2 4" xfId="62687" xr:uid="{00000000-0005-0000-0000-0000A7F40000}"/>
    <cellStyle name="Total 2 5 10 2 5" xfId="62688" xr:uid="{00000000-0005-0000-0000-0000A8F40000}"/>
    <cellStyle name="Total 2 5 10 2 6" xfId="62689" xr:uid="{00000000-0005-0000-0000-0000A9F40000}"/>
    <cellStyle name="Total 2 5 10 2 7" xfId="62690" xr:uid="{00000000-0005-0000-0000-0000AAF40000}"/>
    <cellStyle name="Total 2 5 10 3" xfId="62691" xr:uid="{00000000-0005-0000-0000-0000ABF40000}"/>
    <cellStyle name="Total 2 5 10 3 2" xfId="62692" xr:uid="{00000000-0005-0000-0000-0000ACF40000}"/>
    <cellStyle name="Total 2 5 10 3 3" xfId="62693" xr:uid="{00000000-0005-0000-0000-0000ADF40000}"/>
    <cellStyle name="Total 2 5 10 3 4" xfId="62694" xr:uid="{00000000-0005-0000-0000-0000AEF40000}"/>
    <cellStyle name="Total 2 5 10 3 5" xfId="62695" xr:uid="{00000000-0005-0000-0000-0000AFF40000}"/>
    <cellStyle name="Total 2 5 10 4" xfId="62696" xr:uid="{00000000-0005-0000-0000-0000B0F40000}"/>
    <cellStyle name="Total 2 5 10 4 2" xfId="62697" xr:uid="{00000000-0005-0000-0000-0000B1F40000}"/>
    <cellStyle name="Total 2 5 10 4 3" xfId="62698" xr:uid="{00000000-0005-0000-0000-0000B2F40000}"/>
    <cellStyle name="Total 2 5 10 4 4" xfId="62699" xr:uid="{00000000-0005-0000-0000-0000B3F40000}"/>
    <cellStyle name="Total 2 5 10 4 5" xfId="62700" xr:uid="{00000000-0005-0000-0000-0000B4F40000}"/>
    <cellStyle name="Total 2 5 10 5" xfId="62701" xr:uid="{00000000-0005-0000-0000-0000B5F40000}"/>
    <cellStyle name="Total 2 5 10 6" xfId="62702" xr:uid="{00000000-0005-0000-0000-0000B6F40000}"/>
    <cellStyle name="Total 2 5 10 7" xfId="62703" xr:uid="{00000000-0005-0000-0000-0000B7F40000}"/>
    <cellStyle name="Total 2 5 10 8" xfId="62704" xr:uid="{00000000-0005-0000-0000-0000B8F40000}"/>
    <cellStyle name="Total 2 5 11" xfId="62705" xr:uid="{00000000-0005-0000-0000-0000B9F40000}"/>
    <cellStyle name="Total 2 5 11 2" xfId="62706" xr:uid="{00000000-0005-0000-0000-0000BAF40000}"/>
    <cellStyle name="Total 2 5 11 2 2" xfId="62707" xr:uid="{00000000-0005-0000-0000-0000BBF40000}"/>
    <cellStyle name="Total 2 5 11 2 2 2" xfId="62708" xr:uid="{00000000-0005-0000-0000-0000BCF40000}"/>
    <cellStyle name="Total 2 5 11 2 2 3" xfId="62709" xr:uid="{00000000-0005-0000-0000-0000BDF40000}"/>
    <cellStyle name="Total 2 5 11 2 2 4" xfId="62710" xr:uid="{00000000-0005-0000-0000-0000BEF40000}"/>
    <cellStyle name="Total 2 5 11 2 2 5" xfId="62711" xr:uid="{00000000-0005-0000-0000-0000BFF40000}"/>
    <cellStyle name="Total 2 5 11 2 3" xfId="62712" xr:uid="{00000000-0005-0000-0000-0000C0F40000}"/>
    <cellStyle name="Total 2 5 11 2 3 2" xfId="62713" xr:uid="{00000000-0005-0000-0000-0000C1F40000}"/>
    <cellStyle name="Total 2 5 11 2 3 3" xfId="62714" xr:uid="{00000000-0005-0000-0000-0000C2F40000}"/>
    <cellStyle name="Total 2 5 11 2 3 4" xfId="62715" xr:uid="{00000000-0005-0000-0000-0000C3F40000}"/>
    <cellStyle name="Total 2 5 11 2 3 5" xfId="62716" xr:uid="{00000000-0005-0000-0000-0000C4F40000}"/>
    <cellStyle name="Total 2 5 11 2 4" xfId="62717" xr:uid="{00000000-0005-0000-0000-0000C5F40000}"/>
    <cellStyle name="Total 2 5 11 2 5" xfId="62718" xr:uid="{00000000-0005-0000-0000-0000C6F40000}"/>
    <cellStyle name="Total 2 5 11 2 6" xfId="62719" xr:uid="{00000000-0005-0000-0000-0000C7F40000}"/>
    <cellStyle name="Total 2 5 11 2 7" xfId="62720" xr:uid="{00000000-0005-0000-0000-0000C8F40000}"/>
    <cellStyle name="Total 2 5 11 3" xfId="62721" xr:uid="{00000000-0005-0000-0000-0000C9F40000}"/>
    <cellStyle name="Total 2 5 11 3 2" xfId="62722" xr:uid="{00000000-0005-0000-0000-0000CAF40000}"/>
    <cellStyle name="Total 2 5 11 3 3" xfId="62723" xr:uid="{00000000-0005-0000-0000-0000CBF40000}"/>
    <cellStyle name="Total 2 5 11 3 4" xfId="62724" xr:uid="{00000000-0005-0000-0000-0000CCF40000}"/>
    <cellStyle name="Total 2 5 11 3 5" xfId="62725" xr:uid="{00000000-0005-0000-0000-0000CDF40000}"/>
    <cellStyle name="Total 2 5 11 4" xfId="62726" xr:uid="{00000000-0005-0000-0000-0000CEF40000}"/>
    <cellStyle name="Total 2 5 11 4 2" xfId="62727" xr:uid="{00000000-0005-0000-0000-0000CFF40000}"/>
    <cellStyle name="Total 2 5 11 4 3" xfId="62728" xr:uid="{00000000-0005-0000-0000-0000D0F40000}"/>
    <cellStyle name="Total 2 5 11 4 4" xfId="62729" xr:uid="{00000000-0005-0000-0000-0000D1F40000}"/>
    <cellStyle name="Total 2 5 11 4 5" xfId="62730" xr:uid="{00000000-0005-0000-0000-0000D2F40000}"/>
    <cellStyle name="Total 2 5 11 5" xfId="62731" xr:uid="{00000000-0005-0000-0000-0000D3F40000}"/>
    <cellStyle name="Total 2 5 11 6" xfId="62732" xr:uid="{00000000-0005-0000-0000-0000D4F40000}"/>
    <cellStyle name="Total 2 5 11 7" xfId="62733" xr:uid="{00000000-0005-0000-0000-0000D5F40000}"/>
    <cellStyle name="Total 2 5 11 8" xfId="62734" xr:uid="{00000000-0005-0000-0000-0000D6F40000}"/>
    <cellStyle name="Total 2 5 12" xfId="62735" xr:uid="{00000000-0005-0000-0000-0000D7F40000}"/>
    <cellStyle name="Total 2 5 12 2" xfId="62736" xr:uid="{00000000-0005-0000-0000-0000D8F40000}"/>
    <cellStyle name="Total 2 5 12 2 2" xfId="62737" xr:uid="{00000000-0005-0000-0000-0000D9F40000}"/>
    <cellStyle name="Total 2 5 12 2 2 2" xfId="62738" xr:uid="{00000000-0005-0000-0000-0000DAF40000}"/>
    <cellStyle name="Total 2 5 12 2 2 3" xfId="62739" xr:uid="{00000000-0005-0000-0000-0000DBF40000}"/>
    <cellStyle name="Total 2 5 12 2 2 4" xfId="62740" xr:uid="{00000000-0005-0000-0000-0000DCF40000}"/>
    <cellStyle name="Total 2 5 12 2 2 5" xfId="62741" xr:uid="{00000000-0005-0000-0000-0000DDF40000}"/>
    <cellStyle name="Total 2 5 12 2 3" xfId="62742" xr:uid="{00000000-0005-0000-0000-0000DEF40000}"/>
    <cellStyle name="Total 2 5 12 2 3 2" xfId="62743" xr:uid="{00000000-0005-0000-0000-0000DFF40000}"/>
    <cellStyle name="Total 2 5 12 2 3 3" xfId="62744" xr:uid="{00000000-0005-0000-0000-0000E0F40000}"/>
    <cellStyle name="Total 2 5 12 2 3 4" xfId="62745" xr:uid="{00000000-0005-0000-0000-0000E1F40000}"/>
    <cellStyle name="Total 2 5 12 2 3 5" xfId="62746" xr:uid="{00000000-0005-0000-0000-0000E2F40000}"/>
    <cellStyle name="Total 2 5 12 2 4" xfId="62747" xr:uid="{00000000-0005-0000-0000-0000E3F40000}"/>
    <cellStyle name="Total 2 5 12 2 5" xfId="62748" xr:uid="{00000000-0005-0000-0000-0000E4F40000}"/>
    <cellStyle name="Total 2 5 12 2 6" xfId="62749" xr:uid="{00000000-0005-0000-0000-0000E5F40000}"/>
    <cellStyle name="Total 2 5 12 2 7" xfId="62750" xr:uid="{00000000-0005-0000-0000-0000E6F40000}"/>
    <cellStyle name="Total 2 5 12 3" xfId="62751" xr:uid="{00000000-0005-0000-0000-0000E7F40000}"/>
    <cellStyle name="Total 2 5 12 3 2" xfId="62752" xr:uid="{00000000-0005-0000-0000-0000E8F40000}"/>
    <cellStyle name="Total 2 5 12 3 3" xfId="62753" xr:uid="{00000000-0005-0000-0000-0000E9F40000}"/>
    <cellStyle name="Total 2 5 12 3 4" xfId="62754" xr:uid="{00000000-0005-0000-0000-0000EAF40000}"/>
    <cellStyle name="Total 2 5 12 3 5" xfId="62755" xr:uid="{00000000-0005-0000-0000-0000EBF40000}"/>
    <cellStyle name="Total 2 5 12 4" xfId="62756" xr:uid="{00000000-0005-0000-0000-0000ECF40000}"/>
    <cellStyle name="Total 2 5 12 4 2" xfId="62757" xr:uid="{00000000-0005-0000-0000-0000EDF40000}"/>
    <cellStyle name="Total 2 5 12 4 3" xfId="62758" xr:uid="{00000000-0005-0000-0000-0000EEF40000}"/>
    <cellStyle name="Total 2 5 12 4 4" xfId="62759" xr:uid="{00000000-0005-0000-0000-0000EFF40000}"/>
    <cellStyle name="Total 2 5 12 4 5" xfId="62760" xr:uid="{00000000-0005-0000-0000-0000F0F40000}"/>
    <cellStyle name="Total 2 5 12 5" xfId="62761" xr:uid="{00000000-0005-0000-0000-0000F1F40000}"/>
    <cellStyle name="Total 2 5 12 6" xfId="62762" xr:uid="{00000000-0005-0000-0000-0000F2F40000}"/>
    <cellStyle name="Total 2 5 12 7" xfId="62763" xr:uid="{00000000-0005-0000-0000-0000F3F40000}"/>
    <cellStyle name="Total 2 5 12 8" xfId="62764" xr:uid="{00000000-0005-0000-0000-0000F4F40000}"/>
    <cellStyle name="Total 2 5 13" xfId="62765" xr:uid="{00000000-0005-0000-0000-0000F5F40000}"/>
    <cellStyle name="Total 2 5 13 2" xfId="62766" xr:uid="{00000000-0005-0000-0000-0000F6F40000}"/>
    <cellStyle name="Total 2 5 13 2 2" xfId="62767" xr:uid="{00000000-0005-0000-0000-0000F7F40000}"/>
    <cellStyle name="Total 2 5 13 2 2 2" xfId="62768" xr:uid="{00000000-0005-0000-0000-0000F8F40000}"/>
    <cellStyle name="Total 2 5 13 2 2 3" xfId="62769" xr:uid="{00000000-0005-0000-0000-0000F9F40000}"/>
    <cellStyle name="Total 2 5 13 2 2 4" xfId="62770" xr:uid="{00000000-0005-0000-0000-0000FAF40000}"/>
    <cellStyle name="Total 2 5 13 2 2 5" xfId="62771" xr:uid="{00000000-0005-0000-0000-0000FBF40000}"/>
    <cellStyle name="Total 2 5 13 2 3" xfId="62772" xr:uid="{00000000-0005-0000-0000-0000FCF40000}"/>
    <cellStyle name="Total 2 5 13 2 3 2" xfId="62773" xr:uid="{00000000-0005-0000-0000-0000FDF40000}"/>
    <cellStyle name="Total 2 5 13 2 3 3" xfId="62774" xr:uid="{00000000-0005-0000-0000-0000FEF40000}"/>
    <cellStyle name="Total 2 5 13 2 3 4" xfId="62775" xr:uid="{00000000-0005-0000-0000-0000FFF40000}"/>
    <cellStyle name="Total 2 5 13 2 3 5" xfId="62776" xr:uid="{00000000-0005-0000-0000-000000F50000}"/>
    <cellStyle name="Total 2 5 13 2 4" xfId="62777" xr:uid="{00000000-0005-0000-0000-000001F50000}"/>
    <cellStyle name="Total 2 5 13 2 5" xfId="62778" xr:uid="{00000000-0005-0000-0000-000002F50000}"/>
    <cellStyle name="Total 2 5 13 2 6" xfId="62779" xr:uid="{00000000-0005-0000-0000-000003F50000}"/>
    <cellStyle name="Total 2 5 13 2 7" xfId="62780" xr:uid="{00000000-0005-0000-0000-000004F50000}"/>
    <cellStyle name="Total 2 5 13 3" xfId="62781" xr:uid="{00000000-0005-0000-0000-000005F50000}"/>
    <cellStyle name="Total 2 5 13 3 2" xfId="62782" xr:uid="{00000000-0005-0000-0000-000006F50000}"/>
    <cellStyle name="Total 2 5 13 3 3" xfId="62783" xr:uid="{00000000-0005-0000-0000-000007F50000}"/>
    <cellStyle name="Total 2 5 13 3 4" xfId="62784" xr:uid="{00000000-0005-0000-0000-000008F50000}"/>
    <cellStyle name="Total 2 5 13 3 5" xfId="62785" xr:uid="{00000000-0005-0000-0000-000009F50000}"/>
    <cellStyle name="Total 2 5 13 4" xfId="62786" xr:uid="{00000000-0005-0000-0000-00000AF50000}"/>
    <cellStyle name="Total 2 5 13 4 2" xfId="62787" xr:uid="{00000000-0005-0000-0000-00000BF50000}"/>
    <cellStyle name="Total 2 5 13 4 3" xfId="62788" xr:uid="{00000000-0005-0000-0000-00000CF50000}"/>
    <cellStyle name="Total 2 5 13 4 4" xfId="62789" xr:uid="{00000000-0005-0000-0000-00000DF50000}"/>
    <cellStyle name="Total 2 5 13 4 5" xfId="62790" xr:uid="{00000000-0005-0000-0000-00000EF50000}"/>
    <cellStyle name="Total 2 5 13 5" xfId="62791" xr:uid="{00000000-0005-0000-0000-00000FF50000}"/>
    <cellStyle name="Total 2 5 13 6" xfId="62792" xr:uid="{00000000-0005-0000-0000-000010F50000}"/>
    <cellStyle name="Total 2 5 13 7" xfId="62793" xr:uid="{00000000-0005-0000-0000-000011F50000}"/>
    <cellStyle name="Total 2 5 13 8" xfId="62794" xr:uid="{00000000-0005-0000-0000-000012F50000}"/>
    <cellStyle name="Total 2 5 14" xfId="62795" xr:uid="{00000000-0005-0000-0000-000013F50000}"/>
    <cellStyle name="Total 2 5 14 2" xfId="62796" xr:uid="{00000000-0005-0000-0000-000014F50000}"/>
    <cellStyle name="Total 2 5 14 2 2" xfId="62797" xr:uid="{00000000-0005-0000-0000-000015F50000}"/>
    <cellStyle name="Total 2 5 14 2 2 2" xfId="62798" xr:uid="{00000000-0005-0000-0000-000016F50000}"/>
    <cellStyle name="Total 2 5 14 2 2 3" xfId="62799" xr:uid="{00000000-0005-0000-0000-000017F50000}"/>
    <cellStyle name="Total 2 5 14 2 2 4" xfId="62800" xr:uid="{00000000-0005-0000-0000-000018F50000}"/>
    <cellStyle name="Total 2 5 14 2 2 5" xfId="62801" xr:uid="{00000000-0005-0000-0000-000019F50000}"/>
    <cellStyle name="Total 2 5 14 2 3" xfId="62802" xr:uid="{00000000-0005-0000-0000-00001AF50000}"/>
    <cellStyle name="Total 2 5 14 2 3 2" xfId="62803" xr:uid="{00000000-0005-0000-0000-00001BF50000}"/>
    <cellStyle name="Total 2 5 14 2 3 3" xfId="62804" xr:uid="{00000000-0005-0000-0000-00001CF50000}"/>
    <cellStyle name="Total 2 5 14 2 3 4" xfId="62805" xr:uid="{00000000-0005-0000-0000-00001DF50000}"/>
    <cellStyle name="Total 2 5 14 2 3 5" xfId="62806" xr:uid="{00000000-0005-0000-0000-00001EF50000}"/>
    <cellStyle name="Total 2 5 14 2 4" xfId="62807" xr:uid="{00000000-0005-0000-0000-00001FF50000}"/>
    <cellStyle name="Total 2 5 14 2 5" xfId="62808" xr:uid="{00000000-0005-0000-0000-000020F50000}"/>
    <cellStyle name="Total 2 5 14 2 6" xfId="62809" xr:uid="{00000000-0005-0000-0000-000021F50000}"/>
    <cellStyle name="Total 2 5 14 2 7" xfId="62810" xr:uid="{00000000-0005-0000-0000-000022F50000}"/>
    <cellStyle name="Total 2 5 14 3" xfId="62811" xr:uid="{00000000-0005-0000-0000-000023F50000}"/>
    <cellStyle name="Total 2 5 14 3 2" xfId="62812" xr:uid="{00000000-0005-0000-0000-000024F50000}"/>
    <cellStyle name="Total 2 5 14 3 3" xfId="62813" xr:uid="{00000000-0005-0000-0000-000025F50000}"/>
    <cellStyle name="Total 2 5 14 3 4" xfId="62814" xr:uid="{00000000-0005-0000-0000-000026F50000}"/>
    <cellStyle name="Total 2 5 14 3 5" xfId="62815" xr:uid="{00000000-0005-0000-0000-000027F50000}"/>
    <cellStyle name="Total 2 5 14 4" xfId="62816" xr:uid="{00000000-0005-0000-0000-000028F50000}"/>
    <cellStyle name="Total 2 5 14 4 2" xfId="62817" xr:uid="{00000000-0005-0000-0000-000029F50000}"/>
    <cellStyle name="Total 2 5 14 4 3" xfId="62818" xr:uid="{00000000-0005-0000-0000-00002AF50000}"/>
    <cellStyle name="Total 2 5 14 4 4" xfId="62819" xr:uid="{00000000-0005-0000-0000-00002BF50000}"/>
    <cellStyle name="Total 2 5 14 4 5" xfId="62820" xr:uid="{00000000-0005-0000-0000-00002CF50000}"/>
    <cellStyle name="Total 2 5 14 5" xfId="62821" xr:uid="{00000000-0005-0000-0000-00002DF50000}"/>
    <cellStyle name="Total 2 5 14 6" xfId="62822" xr:uid="{00000000-0005-0000-0000-00002EF50000}"/>
    <cellStyle name="Total 2 5 14 7" xfId="62823" xr:uid="{00000000-0005-0000-0000-00002FF50000}"/>
    <cellStyle name="Total 2 5 14 8" xfId="62824" xr:uid="{00000000-0005-0000-0000-000030F50000}"/>
    <cellStyle name="Total 2 5 15" xfId="62825" xr:uid="{00000000-0005-0000-0000-000031F50000}"/>
    <cellStyle name="Total 2 5 15 2" xfId="62826" xr:uid="{00000000-0005-0000-0000-000032F50000}"/>
    <cellStyle name="Total 2 5 15 2 2" xfId="62827" xr:uid="{00000000-0005-0000-0000-000033F50000}"/>
    <cellStyle name="Total 2 5 15 2 3" xfId="62828" xr:uid="{00000000-0005-0000-0000-000034F50000}"/>
    <cellStyle name="Total 2 5 15 2 4" xfId="62829" xr:uid="{00000000-0005-0000-0000-000035F50000}"/>
    <cellStyle name="Total 2 5 15 2 5" xfId="62830" xr:uid="{00000000-0005-0000-0000-000036F50000}"/>
    <cellStyle name="Total 2 5 15 3" xfId="62831" xr:uid="{00000000-0005-0000-0000-000037F50000}"/>
    <cellStyle name="Total 2 5 15 3 2" xfId="62832" xr:uid="{00000000-0005-0000-0000-000038F50000}"/>
    <cellStyle name="Total 2 5 15 3 3" xfId="62833" xr:uid="{00000000-0005-0000-0000-000039F50000}"/>
    <cellStyle name="Total 2 5 15 3 4" xfId="62834" xr:uid="{00000000-0005-0000-0000-00003AF50000}"/>
    <cellStyle name="Total 2 5 15 3 5" xfId="62835" xr:uid="{00000000-0005-0000-0000-00003BF50000}"/>
    <cellStyle name="Total 2 5 15 4" xfId="62836" xr:uid="{00000000-0005-0000-0000-00003CF50000}"/>
    <cellStyle name="Total 2 5 15 5" xfId="62837" xr:uid="{00000000-0005-0000-0000-00003DF50000}"/>
    <cellStyle name="Total 2 5 15 6" xfId="62838" xr:uid="{00000000-0005-0000-0000-00003EF50000}"/>
    <cellStyle name="Total 2 5 15 7" xfId="62839" xr:uid="{00000000-0005-0000-0000-00003FF50000}"/>
    <cellStyle name="Total 2 5 16" xfId="62840" xr:uid="{00000000-0005-0000-0000-000040F50000}"/>
    <cellStyle name="Total 2 5 16 2" xfId="62841" xr:uid="{00000000-0005-0000-0000-000041F50000}"/>
    <cellStyle name="Total 2 5 16 3" xfId="62842" xr:uid="{00000000-0005-0000-0000-000042F50000}"/>
    <cellStyle name="Total 2 5 16 4" xfId="62843" xr:uid="{00000000-0005-0000-0000-000043F50000}"/>
    <cellStyle name="Total 2 5 16 5" xfId="62844" xr:uid="{00000000-0005-0000-0000-000044F50000}"/>
    <cellStyle name="Total 2 5 17" xfId="62845" xr:uid="{00000000-0005-0000-0000-000045F50000}"/>
    <cellStyle name="Total 2 5 17 2" xfId="62846" xr:uid="{00000000-0005-0000-0000-000046F50000}"/>
    <cellStyle name="Total 2 5 17 3" xfId="62847" xr:uid="{00000000-0005-0000-0000-000047F50000}"/>
    <cellStyle name="Total 2 5 17 4" xfId="62848" xr:uid="{00000000-0005-0000-0000-000048F50000}"/>
    <cellStyle name="Total 2 5 17 5" xfId="62849" xr:uid="{00000000-0005-0000-0000-000049F50000}"/>
    <cellStyle name="Total 2 5 18" xfId="62850" xr:uid="{00000000-0005-0000-0000-00004AF50000}"/>
    <cellStyle name="Total 2 5 19" xfId="62851" xr:uid="{00000000-0005-0000-0000-00004BF50000}"/>
    <cellStyle name="Total 2 5 2" xfId="2216" xr:uid="{00000000-0005-0000-0000-00004CF50000}"/>
    <cellStyle name="Total 2 5 2 2" xfId="2217" xr:uid="{00000000-0005-0000-0000-00004DF50000}"/>
    <cellStyle name="Total 2 5 2 2 2" xfId="62852" xr:uid="{00000000-0005-0000-0000-00004EF50000}"/>
    <cellStyle name="Total 2 5 2 2 2 2" xfId="62853" xr:uid="{00000000-0005-0000-0000-00004FF50000}"/>
    <cellStyle name="Total 2 5 2 2 2 3" xfId="62854" xr:uid="{00000000-0005-0000-0000-000050F50000}"/>
    <cellStyle name="Total 2 5 2 2 2 4" xfId="62855" xr:uid="{00000000-0005-0000-0000-000051F50000}"/>
    <cellStyle name="Total 2 5 2 2 2 5" xfId="62856" xr:uid="{00000000-0005-0000-0000-000052F50000}"/>
    <cellStyle name="Total 2 5 2 2 3" xfId="62857" xr:uid="{00000000-0005-0000-0000-000053F50000}"/>
    <cellStyle name="Total 2 5 2 2 3 2" xfId="62858" xr:uid="{00000000-0005-0000-0000-000054F50000}"/>
    <cellStyle name="Total 2 5 2 2 3 3" xfId="62859" xr:uid="{00000000-0005-0000-0000-000055F50000}"/>
    <cellStyle name="Total 2 5 2 2 3 4" xfId="62860" xr:uid="{00000000-0005-0000-0000-000056F50000}"/>
    <cellStyle name="Total 2 5 2 2 3 5" xfId="62861" xr:uid="{00000000-0005-0000-0000-000057F50000}"/>
    <cellStyle name="Total 2 5 2 2 4" xfId="62862" xr:uid="{00000000-0005-0000-0000-000058F50000}"/>
    <cellStyle name="Total 2 5 2 2 5" xfId="62863" xr:uid="{00000000-0005-0000-0000-000059F50000}"/>
    <cellStyle name="Total 2 5 2 2 6" xfId="62864" xr:uid="{00000000-0005-0000-0000-00005AF50000}"/>
    <cellStyle name="Total 2 5 2 2 7" xfId="62865" xr:uid="{00000000-0005-0000-0000-00005BF50000}"/>
    <cellStyle name="Total 2 5 2 3" xfId="62866" xr:uid="{00000000-0005-0000-0000-00005CF50000}"/>
    <cellStyle name="Total 2 5 2 3 2" xfId="62867" xr:uid="{00000000-0005-0000-0000-00005DF50000}"/>
    <cellStyle name="Total 2 5 2 3 3" xfId="62868" xr:uid="{00000000-0005-0000-0000-00005EF50000}"/>
    <cellStyle name="Total 2 5 2 3 4" xfId="62869" xr:uid="{00000000-0005-0000-0000-00005FF50000}"/>
    <cellStyle name="Total 2 5 2 3 5" xfId="62870" xr:uid="{00000000-0005-0000-0000-000060F50000}"/>
    <cellStyle name="Total 2 5 2 4" xfId="62871" xr:uid="{00000000-0005-0000-0000-000061F50000}"/>
    <cellStyle name="Total 2 5 2 4 2" xfId="62872" xr:uid="{00000000-0005-0000-0000-000062F50000}"/>
    <cellStyle name="Total 2 5 2 4 3" xfId="62873" xr:uid="{00000000-0005-0000-0000-000063F50000}"/>
    <cellStyle name="Total 2 5 2 4 4" xfId="62874" xr:uid="{00000000-0005-0000-0000-000064F50000}"/>
    <cellStyle name="Total 2 5 2 4 5" xfId="62875" xr:uid="{00000000-0005-0000-0000-000065F50000}"/>
    <cellStyle name="Total 2 5 2 5" xfId="62876" xr:uid="{00000000-0005-0000-0000-000066F50000}"/>
    <cellStyle name="Total 2 5 2 6" xfId="62877" xr:uid="{00000000-0005-0000-0000-000067F50000}"/>
    <cellStyle name="Total 2 5 2 7" xfId="62878" xr:uid="{00000000-0005-0000-0000-000068F50000}"/>
    <cellStyle name="Total 2 5 2 8" xfId="62879" xr:uid="{00000000-0005-0000-0000-000069F50000}"/>
    <cellStyle name="Total 2 5 20" xfId="62880" xr:uid="{00000000-0005-0000-0000-00006AF50000}"/>
    <cellStyle name="Total 2 5 21" xfId="62881" xr:uid="{00000000-0005-0000-0000-00006BF50000}"/>
    <cellStyle name="Total 2 5 3" xfId="2218" xr:uid="{00000000-0005-0000-0000-00006CF50000}"/>
    <cellStyle name="Total 2 5 3 2" xfId="2219" xr:uid="{00000000-0005-0000-0000-00006DF50000}"/>
    <cellStyle name="Total 2 5 3 2 2" xfId="62882" xr:uid="{00000000-0005-0000-0000-00006EF50000}"/>
    <cellStyle name="Total 2 5 3 2 2 2" xfId="62883" xr:uid="{00000000-0005-0000-0000-00006FF50000}"/>
    <cellStyle name="Total 2 5 3 2 2 3" xfId="62884" xr:uid="{00000000-0005-0000-0000-000070F50000}"/>
    <cellStyle name="Total 2 5 3 2 2 4" xfId="62885" xr:uid="{00000000-0005-0000-0000-000071F50000}"/>
    <cellStyle name="Total 2 5 3 2 2 5" xfId="62886" xr:uid="{00000000-0005-0000-0000-000072F50000}"/>
    <cellStyle name="Total 2 5 3 2 3" xfId="62887" xr:uid="{00000000-0005-0000-0000-000073F50000}"/>
    <cellStyle name="Total 2 5 3 2 3 2" xfId="62888" xr:uid="{00000000-0005-0000-0000-000074F50000}"/>
    <cellStyle name="Total 2 5 3 2 3 3" xfId="62889" xr:uid="{00000000-0005-0000-0000-000075F50000}"/>
    <cellStyle name="Total 2 5 3 2 3 4" xfId="62890" xr:uid="{00000000-0005-0000-0000-000076F50000}"/>
    <cellStyle name="Total 2 5 3 2 3 5" xfId="62891" xr:uid="{00000000-0005-0000-0000-000077F50000}"/>
    <cellStyle name="Total 2 5 3 2 4" xfId="62892" xr:uid="{00000000-0005-0000-0000-000078F50000}"/>
    <cellStyle name="Total 2 5 3 2 5" xfId="62893" xr:uid="{00000000-0005-0000-0000-000079F50000}"/>
    <cellStyle name="Total 2 5 3 2 6" xfId="62894" xr:uid="{00000000-0005-0000-0000-00007AF50000}"/>
    <cellStyle name="Total 2 5 3 2 7" xfId="62895" xr:uid="{00000000-0005-0000-0000-00007BF50000}"/>
    <cellStyle name="Total 2 5 3 3" xfId="62896" xr:uid="{00000000-0005-0000-0000-00007CF50000}"/>
    <cellStyle name="Total 2 5 3 3 2" xfId="62897" xr:uid="{00000000-0005-0000-0000-00007DF50000}"/>
    <cellStyle name="Total 2 5 3 3 3" xfId="62898" xr:uid="{00000000-0005-0000-0000-00007EF50000}"/>
    <cellStyle name="Total 2 5 3 3 4" xfId="62899" xr:uid="{00000000-0005-0000-0000-00007FF50000}"/>
    <cellStyle name="Total 2 5 3 3 5" xfId="62900" xr:uid="{00000000-0005-0000-0000-000080F50000}"/>
    <cellStyle name="Total 2 5 3 4" xfId="62901" xr:uid="{00000000-0005-0000-0000-000081F50000}"/>
    <cellStyle name="Total 2 5 3 4 2" xfId="62902" xr:uid="{00000000-0005-0000-0000-000082F50000}"/>
    <cellStyle name="Total 2 5 3 4 3" xfId="62903" xr:uid="{00000000-0005-0000-0000-000083F50000}"/>
    <cellStyle name="Total 2 5 3 4 4" xfId="62904" xr:uid="{00000000-0005-0000-0000-000084F50000}"/>
    <cellStyle name="Total 2 5 3 4 5" xfId="62905" xr:uid="{00000000-0005-0000-0000-000085F50000}"/>
    <cellStyle name="Total 2 5 3 5" xfId="62906" xr:uid="{00000000-0005-0000-0000-000086F50000}"/>
    <cellStyle name="Total 2 5 3 6" xfId="62907" xr:uid="{00000000-0005-0000-0000-000087F50000}"/>
    <cellStyle name="Total 2 5 3 7" xfId="62908" xr:uid="{00000000-0005-0000-0000-000088F50000}"/>
    <cellStyle name="Total 2 5 3 8" xfId="62909" xr:uid="{00000000-0005-0000-0000-000089F50000}"/>
    <cellStyle name="Total 2 5 4" xfId="2220" xr:uid="{00000000-0005-0000-0000-00008AF50000}"/>
    <cellStyle name="Total 2 5 4 2" xfId="2221" xr:uid="{00000000-0005-0000-0000-00008BF50000}"/>
    <cellStyle name="Total 2 5 4 2 2" xfId="62910" xr:uid="{00000000-0005-0000-0000-00008CF50000}"/>
    <cellStyle name="Total 2 5 4 2 2 2" xfId="62911" xr:uid="{00000000-0005-0000-0000-00008DF50000}"/>
    <cellStyle name="Total 2 5 4 2 2 3" xfId="62912" xr:uid="{00000000-0005-0000-0000-00008EF50000}"/>
    <cellStyle name="Total 2 5 4 2 2 4" xfId="62913" xr:uid="{00000000-0005-0000-0000-00008FF50000}"/>
    <cellStyle name="Total 2 5 4 2 2 5" xfId="62914" xr:uid="{00000000-0005-0000-0000-000090F50000}"/>
    <cellStyle name="Total 2 5 4 2 3" xfId="62915" xr:uid="{00000000-0005-0000-0000-000091F50000}"/>
    <cellStyle name="Total 2 5 4 2 3 2" xfId="62916" xr:uid="{00000000-0005-0000-0000-000092F50000}"/>
    <cellStyle name="Total 2 5 4 2 3 3" xfId="62917" xr:uid="{00000000-0005-0000-0000-000093F50000}"/>
    <cellStyle name="Total 2 5 4 2 3 4" xfId="62918" xr:uid="{00000000-0005-0000-0000-000094F50000}"/>
    <cellStyle name="Total 2 5 4 2 3 5" xfId="62919" xr:uid="{00000000-0005-0000-0000-000095F50000}"/>
    <cellStyle name="Total 2 5 4 2 4" xfId="62920" xr:uid="{00000000-0005-0000-0000-000096F50000}"/>
    <cellStyle name="Total 2 5 4 2 5" xfId="62921" xr:uid="{00000000-0005-0000-0000-000097F50000}"/>
    <cellStyle name="Total 2 5 4 2 6" xfId="62922" xr:uid="{00000000-0005-0000-0000-000098F50000}"/>
    <cellStyle name="Total 2 5 4 2 7" xfId="62923" xr:uid="{00000000-0005-0000-0000-000099F50000}"/>
    <cellStyle name="Total 2 5 4 3" xfId="62924" xr:uid="{00000000-0005-0000-0000-00009AF50000}"/>
    <cellStyle name="Total 2 5 4 3 2" xfId="62925" xr:uid="{00000000-0005-0000-0000-00009BF50000}"/>
    <cellStyle name="Total 2 5 4 3 3" xfId="62926" xr:uid="{00000000-0005-0000-0000-00009CF50000}"/>
    <cellStyle name="Total 2 5 4 3 4" xfId="62927" xr:uid="{00000000-0005-0000-0000-00009DF50000}"/>
    <cellStyle name="Total 2 5 4 3 5" xfId="62928" xr:uid="{00000000-0005-0000-0000-00009EF50000}"/>
    <cellStyle name="Total 2 5 4 4" xfId="62929" xr:uid="{00000000-0005-0000-0000-00009FF50000}"/>
    <cellStyle name="Total 2 5 4 4 2" xfId="62930" xr:uid="{00000000-0005-0000-0000-0000A0F50000}"/>
    <cellStyle name="Total 2 5 4 4 3" xfId="62931" xr:uid="{00000000-0005-0000-0000-0000A1F50000}"/>
    <cellStyle name="Total 2 5 4 4 4" xfId="62932" xr:uid="{00000000-0005-0000-0000-0000A2F50000}"/>
    <cellStyle name="Total 2 5 4 4 5" xfId="62933" xr:uid="{00000000-0005-0000-0000-0000A3F50000}"/>
    <cellStyle name="Total 2 5 4 5" xfId="62934" xr:uid="{00000000-0005-0000-0000-0000A4F50000}"/>
    <cellStyle name="Total 2 5 4 6" xfId="62935" xr:uid="{00000000-0005-0000-0000-0000A5F50000}"/>
    <cellStyle name="Total 2 5 4 7" xfId="62936" xr:uid="{00000000-0005-0000-0000-0000A6F50000}"/>
    <cellStyle name="Total 2 5 4 8" xfId="62937" xr:uid="{00000000-0005-0000-0000-0000A7F50000}"/>
    <cellStyle name="Total 2 5 5" xfId="2222" xr:uid="{00000000-0005-0000-0000-0000A8F50000}"/>
    <cellStyle name="Total 2 5 5 2" xfId="62938" xr:uid="{00000000-0005-0000-0000-0000A9F50000}"/>
    <cellStyle name="Total 2 5 5 2 2" xfId="62939" xr:uid="{00000000-0005-0000-0000-0000AAF50000}"/>
    <cellStyle name="Total 2 5 5 2 2 2" xfId="62940" xr:uid="{00000000-0005-0000-0000-0000ABF50000}"/>
    <cellStyle name="Total 2 5 5 2 2 3" xfId="62941" xr:uid="{00000000-0005-0000-0000-0000ACF50000}"/>
    <cellStyle name="Total 2 5 5 2 2 4" xfId="62942" xr:uid="{00000000-0005-0000-0000-0000ADF50000}"/>
    <cellStyle name="Total 2 5 5 2 2 5" xfId="62943" xr:uid="{00000000-0005-0000-0000-0000AEF50000}"/>
    <cellStyle name="Total 2 5 5 2 3" xfId="62944" xr:uid="{00000000-0005-0000-0000-0000AFF50000}"/>
    <cellStyle name="Total 2 5 5 2 3 2" xfId="62945" xr:uid="{00000000-0005-0000-0000-0000B0F50000}"/>
    <cellStyle name="Total 2 5 5 2 3 3" xfId="62946" xr:uid="{00000000-0005-0000-0000-0000B1F50000}"/>
    <cellStyle name="Total 2 5 5 2 3 4" xfId="62947" xr:uid="{00000000-0005-0000-0000-0000B2F50000}"/>
    <cellStyle name="Total 2 5 5 2 3 5" xfId="62948" xr:uid="{00000000-0005-0000-0000-0000B3F50000}"/>
    <cellStyle name="Total 2 5 5 2 4" xfId="62949" xr:uid="{00000000-0005-0000-0000-0000B4F50000}"/>
    <cellStyle name="Total 2 5 5 2 5" xfId="62950" xr:uid="{00000000-0005-0000-0000-0000B5F50000}"/>
    <cellStyle name="Total 2 5 5 2 6" xfId="62951" xr:uid="{00000000-0005-0000-0000-0000B6F50000}"/>
    <cellStyle name="Total 2 5 5 2 7" xfId="62952" xr:uid="{00000000-0005-0000-0000-0000B7F50000}"/>
    <cellStyle name="Total 2 5 5 3" xfId="62953" xr:uid="{00000000-0005-0000-0000-0000B8F50000}"/>
    <cellStyle name="Total 2 5 5 3 2" xfId="62954" xr:uid="{00000000-0005-0000-0000-0000B9F50000}"/>
    <cellStyle name="Total 2 5 5 3 3" xfId="62955" xr:uid="{00000000-0005-0000-0000-0000BAF50000}"/>
    <cellStyle name="Total 2 5 5 3 4" xfId="62956" xr:uid="{00000000-0005-0000-0000-0000BBF50000}"/>
    <cellStyle name="Total 2 5 5 3 5" xfId="62957" xr:uid="{00000000-0005-0000-0000-0000BCF50000}"/>
    <cellStyle name="Total 2 5 5 4" xfId="62958" xr:uid="{00000000-0005-0000-0000-0000BDF50000}"/>
    <cellStyle name="Total 2 5 5 4 2" xfId="62959" xr:uid="{00000000-0005-0000-0000-0000BEF50000}"/>
    <cellStyle name="Total 2 5 5 4 3" xfId="62960" xr:uid="{00000000-0005-0000-0000-0000BFF50000}"/>
    <cellStyle name="Total 2 5 5 4 4" xfId="62961" xr:uid="{00000000-0005-0000-0000-0000C0F50000}"/>
    <cellStyle name="Total 2 5 5 4 5" xfId="62962" xr:uid="{00000000-0005-0000-0000-0000C1F50000}"/>
    <cellStyle name="Total 2 5 5 5" xfId="62963" xr:uid="{00000000-0005-0000-0000-0000C2F50000}"/>
    <cellStyle name="Total 2 5 5 6" xfId="62964" xr:uid="{00000000-0005-0000-0000-0000C3F50000}"/>
    <cellStyle name="Total 2 5 5 7" xfId="62965" xr:uid="{00000000-0005-0000-0000-0000C4F50000}"/>
    <cellStyle name="Total 2 5 5 8" xfId="62966" xr:uid="{00000000-0005-0000-0000-0000C5F50000}"/>
    <cellStyle name="Total 2 5 6" xfId="62967" xr:uid="{00000000-0005-0000-0000-0000C6F50000}"/>
    <cellStyle name="Total 2 5 6 2" xfId="62968" xr:uid="{00000000-0005-0000-0000-0000C7F50000}"/>
    <cellStyle name="Total 2 5 6 2 2" xfId="62969" xr:uid="{00000000-0005-0000-0000-0000C8F50000}"/>
    <cellStyle name="Total 2 5 6 2 2 2" xfId="62970" xr:uid="{00000000-0005-0000-0000-0000C9F50000}"/>
    <cellStyle name="Total 2 5 6 2 2 3" xfId="62971" xr:uid="{00000000-0005-0000-0000-0000CAF50000}"/>
    <cellStyle name="Total 2 5 6 2 2 4" xfId="62972" xr:uid="{00000000-0005-0000-0000-0000CBF50000}"/>
    <cellStyle name="Total 2 5 6 2 2 5" xfId="62973" xr:uid="{00000000-0005-0000-0000-0000CCF50000}"/>
    <cellStyle name="Total 2 5 6 2 3" xfId="62974" xr:uid="{00000000-0005-0000-0000-0000CDF50000}"/>
    <cellStyle name="Total 2 5 6 2 3 2" xfId="62975" xr:uid="{00000000-0005-0000-0000-0000CEF50000}"/>
    <cellStyle name="Total 2 5 6 2 3 3" xfId="62976" xr:uid="{00000000-0005-0000-0000-0000CFF50000}"/>
    <cellStyle name="Total 2 5 6 2 3 4" xfId="62977" xr:uid="{00000000-0005-0000-0000-0000D0F50000}"/>
    <cellStyle name="Total 2 5 6 2 3 5" xfId="62978" xr:uid="{00000000-0005-0000-0000-0000D1F50000}"/>
    <cellStyle name="Total 2 5 6 2 4" xfId="62979" xr:uid="{00000000-0005-0000-0000-0000D2F50000}"/>
    <cellStyle name="Total 2 5 6 2 5" xfId="62980" xr:uid="{00000000-0005-0000-0000-0000D3F50000}"/>
    <cellStyle name="Total 2 5 6 2 6" xfId="62981" xr:uid="{00000000-0005-0000-0000-0000D4F50000}"/>
    <cellStyle name="Total 2 5 6 2 7" xfId="62982" xr:uid="{00000000-0005-0000-0000-0000D5F50000}"/>
    <cellStyle name="Total 2 5 6 3" xfId="62983" xr:uid="{00000000-0005-0000-0000-0000D6F50000}"/>
    <cellStyle name="Total 2 5 6 3 2" xfId="62984" xr:uid="{00000000-0005-0000-0000-0000D7F50000}"/>
    <cellStyle name="Total 2 5 6 3 3" xfId="62985" xr:uid="{00000000-0005-0000-0000-0000D8F50000}"/>
    <cellStyle name="Total 2 5 6 3 4" xfId="62986" xr:uid="{00000000-0005-0000-0000-0000D9F50000}"/>
    <cellStyle name="Total 2 5 6 3 5" xfId="62987" xr:uid="{00000000-0005-0000-0000-0000DAF50000}"/>
    <cellStyle name="Total 2 5 6 4" xfId="62988" xr:uid="{00000000-0005-0000-0000-0000DBF50000}"/>
    <cellStyle name="Total 2 5 6 4 2" xfId="62989" xr:uid="{00000000-0005-0000-0000-0000DCF50000}"/>
    <cellStyle name="Total 2 5 6 4 3" xfId="62990" xr:uid="{00000000-0005-0000-0000-0000DDF50000}"/>
    <cellStyle name="Total 2 5 6 4 4" xfId="62991" xr:uid="{00000000-0005-0000-0000-0000DEF50000}"/>
    <cellStyle name="Total 2 5 6 4 5" xfId="62992" xr:uid="{00000000-0005-0000-0000-0000DFF50000}"/>
    <cellStyle name="Total 2 5 6 5" xfId="62993" xr:uid="{00000000-0005-0000-0000-0000E0F50000}"/>
    <cellStyle name="Total 2 5 6 6" xfId="62994" xr:uid="{00000000-0005-0000-0000-0000E1F50000}"/>
    <cellStyle name="Total 2 5 6 7" xfId="62995" xr:uid="{00000000-0005-0000-0000-0000E2F50000}"/>
    <cellStyle name="Total 2 5 6 8" xfId="62996" xr:uid="{00000000-0005-0000-0000-0000E3F50000}"/>
    <cellStyle name="Total 2 5 7" xfId="62997" xr:uid="{00000000-0005-0000-0000-0000E4F50000}"/>
    <cellStyle name="Total 2 5 7 2" xfId="62998" xr:uid="{00000000-0005-0000-0000-0000E5F50000}"/>
    <cellStyle name="Total 2 5 7 2 2" xfId="62999" xr:uid="{00000000-0005-0000-0000-0000E6F50000}"/>
    <cellStyle name="Total 2 5 7 2 2 2" xfId="63000" xr:uid="{00000000-0005-0000-0000-0000E7F50000}"/>
    <cellStyle name="Total 2 5 7 2 2 3" xfId="63001" xr:uid="{00000000-0005-0000-0000-0000E8F50000}"/>
    <cellStyle name="Total 2 5 7 2 2 4" xfId="63002" xr:uid="{00000000-0005-0000-0000-0000E9F50000}"/>
    <cellStyle name="Total 2 5 7 2 2 5" xfId="63003" xr:uid="{00000000-0005-0000-0000-0000EAF50000}"/>
    <cellStyle name="Total 2 5 7 2 3" xfId="63004" xr:uid="{00000000-0005-0000-0000-0000EBF50000}"/>
    <cellStyle name="Total 2 5 7 2 3 2" xfId="63005" xr:uid="{00000000-0005-0000-0000-0000ECF50000}"/>
    <cellStyle name="Total 2 5 7 2 3 3" xfId="63006" xr:uid="{00000000-0005-0000-0000-0000EDF50000}"/>
    <cellStyle name="Total 2 5 7 2 3 4" xfId="63007" xr:uid="{00000000-0005-0000-0000-0000EEF50000}"/>
    <cellStyle name="Total 2 5 7 2 3 5" xfId="63008" xr:uid="{00000000-0005-0000-0000-0000EFF50000}"/>
    <cellStyle name="Total 2 5 7 2 4" xfId="63009" xr:uid="{00000000-0005-0000-0000-0000F0F50000}"/>
    <cellStyle name="Total 2 5 7 2 5" xfId="63010" xr:uid="{00000000-0005-0000-0000-0000F1F50000}"/>
    <cellStyle name="Total 2 5 7 2 6" xfId="63011" xr:uid="{00000000-0005-0000-0000-0000F2F50000}"/>
    <cellStyle name="Total 2 5 7 2 7" xfId="63012" xr:uid="{00000000-0005-0000-0000-0000F3F50000}"/>
    <cellStyle name="Total 2 5 7 3" xfId="63013" xr:uid="{00000000-0005-0000-0000-0000F4F50000}"/>
    <cellStyle name="Total 2 5 7 3 2" xfId="63014" xr:uid="{00000000-0005-0000-0000-0000F5F50000}"/>
    <cellStyle name="Total 2 5 7 3 3" xfId="63015" xr:uid="{00000000-0005-0000-0000-0000F6F50000}"/>
    <cellStyle name="Total 2 5 7 3 4" xfId="63016" xr:uid="{00000000-0005-0000-0000-0000F7F50000}"/>
    <cellStyle name="Total 2 5 7 3 5" xfId="63017" xr:uid="{00000000-0005-0000-0000-0000F8F50000}"/>
    <cellStyle name="Total 2 5 7 4" xfId="63018" xr:uid="{00000000-0005-0000-0000-0000F9F50000}"/>
    <cellStyle name="Total 2 5 7 4 2" xfId="63019" xr:uid="{00000000-0005-0000-0000-0000FAF50000}"/>
    <cellStyle name="Total 2 5 7 4 3" xfId="63020" xr:uid="{00000000-0005-0000-0000-0000FBF50000}"/>
    <cellStyle name="Total 2 5 7 4 4" xfId="63021" xr:uid="{00000000-0005-0000-0000-0000FCF50000}"/>
    <cellStyle name="Total 2 5 7 4 5" xfId="63022" xr:uid="{00000000-0005-0000-0000-0000FDF50000}"/>
    <cellStyle name="Total 2 5 7 5" xfId="63023" xr:uid="{00000000-0005-0000-0000-0000FEF50000}"/>
    <cellStyle name="Total 2 5 7 6" xfId="63024" xr:uid="{00000000-0005-0000-0000-0000FFF50000}"/>
    <cellStyle name="Total 2 5 7 7" xfId="63025" xr:uid="{00000000-0005-0000-0000-000000F60000}"/>
    <cellStyle name="Total 2 5 7 8" xfId="63026" xr:uid="{00000000-0005-0000-0000-000001F60000}"/>
    <cellStyle name="Total 2 5 8" xfId="63027" xr:uid="{00000000-0005-0000-0000-000002F60000}"/>
    <cellStyle name="Total 2 5 8 2" xfId="63028" xr:uid="{00000000-0005-0000-0000-000003F60000}"/>
    <cellStyle name="Total 2 5 8 2 2" xfId="63029" xr:uid="{00000000-0005-0000-0000-000004F60000}"/>
    <cellStyle name="Total 2 5 8 2 2 2" xfId="63030" xr:uid="{00000000-0005-0000-0000-000005F60000}"/>
    <cellStyle name="Total 2 5 8 2 2 3" xfId="63031" xr:uid="{00000000-0005-0000-0000-000006F60000}"/>
    <cellStyle name="Total 2 5 8 2 2 4" xfId="63032" xr:uid="{00000000-0005-0000-0000-000007F60000}"/>
    <cellStyle name="Total 2 5 8 2 2 5" xfId="63033" xr:uid="{00000000-0005-0000-0000-000008F60000}"/>
    <cellStyle name="Total 2 5 8 2 3" xfId="63034" xr:uid="{00000000-0005-0000-0000-000009F60000}"/>
    <cellStyle name="Total 2 5 8 2 3 2" xfId="63035" xr:uid="{00000000-0005-0000-0000-00000AF60000}"/>
    <cellStyle name="Total 2 5 8 2 3 3" xfId="63036" xr:uid="{00000000-0005-0000-0000-00000BF60000}"/>
    <cellStyle name="Total 2 5 8 2 3 4" xfId="63037" xr:uid="{00000000-0005-0000-0000-00000CF60000}"/>
    <cellStyle name="Total 2 5 8 2 3 5" xfId="63038" xr:uid="{00000000-0005-0000-0000-00000DF60000}"/>
    <cellStyle name="Total 2 5 8 2 4" xfId="63039" xr:uid="{00000000-0005-0000-0000-00000EF60000}"/>
    <cellStyle name="Total 2 5 8 2 5" xfId="63040" xr:uid="{00000000-0005-0000-0000-00000FF60000}"/>
    <cellStyle name="Total 2 5 8 2 6" xfId="63041" xr:uid="{00000000-0005-0000-0000-000010F60000}"/>
    <cellStyle name="Total 2 5 8 2 7" xfId="63042" xr:uid="{00000000-0005-0000-0000-000011F60000}"/>
    <cellStyle name="Total 2 5 8 3" xfId="63043" xr:uid="{00000000-0005-0000-0000-000012F60000}"/>
    <cellStyle name="Total 2 5 8 3 2" xfId="63044" xr:uid="{00000000-0005-0000-0000-000013F60000}"/>
    <cellStyle name="Total 2 5 8 3 3" xfId="63045" xr:uid="{00000000-0005-0000-0000-000014F60000}"/>
    <cellStyle name="Total 2 5 8 3 4" xfId="63046" xr:uid="{00000000-0005-0000-0000-000015F60000}"/>
    <cellStyle name="Total 2 5 8 3 5" xfId="63047" xr:uid="{00000000-0005-0000-0000-000016F60000}"/>
    <cellStyle name="Total 2 5 8 4" xfId="63048" xr:uid="{00000000-0005-0000-0000-000017F60000}"/>
    <cellStyle name="Total 2 5 8 4 2" xfId="63049" xr:uid="{00000000-0005-0000-0000-000018F60000}"/>
    <cellStyle name="Total 2 5 8 4 3" xfId="63050" xr:uid="{00000000-0005-0000-0000-000019F60000}"/>
    <cellStyle name="Total 2 5 8 4 4" xfId="63051" xr:uid="{00000000-0005-0000-0000-00001AF60000}"/>
    <cellStyle name="Total 2 5 8 4 5" xfId="63052" xr:uid="{00000000-0005-0000-0000-00001BF60000}"/>
    <cellStyle name="Total 2 5 8 5" xfId="63053" xr:uid="{00000000-0005-0000-0000-00001CF60000}"/>
    <cellStyle name="Total 2 5 8 6" xfId="63054" xr:uid="{00000000-0005-0000-0000-00001DF60000}"/>
    <cellStyle name="Total 2 5 8 7" xfId="63055" xr:uid="{00000000-0005-0000-0000-00001EF60000}"/>
    <cellStyle name="Total 2 5 8 8" xfId="63056" xr:uid="{00000000-0005-0000-0000-00001FF60000}"/>
    <cellStyle name="Total 2 5 9" xfId="63057" xr:uid="{00000000-0005-0000-0000-000020F60000}"/>
    <cellStyle name="Total 2 5 9 2" xfId="63058" xr:uid="{00000000-0005-0000-0000-000021F60000}"/>
    <cellStyle name="Total 2 5 9 2 2" xfId="63059" xr:uid="{00000000-0005-0000-0000-000022F60000}"/>
    <cellStyle name="Total 2 5 9 2 2 2" xfId="63060" xr:uid="{00000000-0005-0000-0000-000023F60000}"/>
    <cellStyle name="Total 2 5 9 2 2 3" xfId="63061" xr:uid="{00000000-0005-0000-0000-000024F60000}"/>
    <cellStyle name="Total 2 5 9 2 2 4" xfId="63062" xr:uid="{00000000-0005-0000-0000-000025F60000}"/>
    <cellStyle name="Total 2 5 9 2 2 5" xfId="63063" xr:uid="{00000000-0005-0000-0000-000026F60000}"/>
    <cellStyle name="Total 2 5 9 2 3" xfId="63064" xr:uid="{00000000-0005-0000-0000-000027F60000}"/>
    <cellStyle name="Total 2 5 9 2 3 2" xfId="63065" xr:uid="{00000000-0005-0000-0000-000028F60000}"/>
    <cellStyle name="Total 2 5 9 2 3 3" xfId="63066" xr:uid="{00000000-0005-0000-0000-000029F60000}"/>
    <cellStyle name="Total 2 5 9 2 3 4" xfId="63067" xr:uid="{00000000-0005-0000-0000-00002AF60000}"/>
    <cellStyle name="Total 2 5 9 2 3 5" xfId="63068" xr:uid="{00000000-0005-0000-0000-00002BF60000}"/>
    <cellStyle name="Total 2 5 9 2 4" xfId="63069" xr:uid="{00000000-0005-0000-0000-00002CF60000}"/>
    <cellStyle name="Total 2 5 9 2 5" xfId="63070" xr:uid="{00000000-0005-0000-0000-00002DF60000}"/>
    <cellStyle name="Total 2 5 9 2 6" xfId="63071" xr:uid="{00000000-0005-0000-0000-00002EF60000}"/>
    <cellStyle name="Total 2 5 9 2 7" xfId="63072" xr:uid="{00000000-0005-0000-0000-00002FF60000}"/>
    <cellStyle name="Total 2 5 9 3" xfId="63073" xr:uid="{00000000-0005-0000-0000-000030F60000}"/>
    <cellStyle name="Total 2 5 9 3 2" xfId="63074" xr:uid="{00000000-0005-0000-0000-000031F60000}"/>
    <cellStyle name="Total 2 5 9 3 3" xfId="63075" xr:uid="{00000000-0005-0000-0000-000032F60000}"/>
    <cellStyle name="Total 2 5 9 3 4" xfId="63076" xr:uid="{00000000-0005-0000-0000-000033F60000}"/>
    <cellStyle name="Total 2 5 9 3 5" xfId="63077" xr:uid="{00000000-0005-0000-0000-000034F60000}"/>
    <cellStyle name="Total 2 5 9 4" xfId="63078" xr:uid="{00000000-0005-0000-0000-000035F60000}"/>
    <cellStyle name="Total 2 5 9 4 2" xfId="63079" xr:uid="{00000000-0005-0000-0000-000036F60000}"/>
    <cellStyle name="Total 2 5 9 4 3" xfId="63080" xr:uid="{00000000-0005-0000-0000-000037F60000}"/>
    <cellStyle name="Total 2 5 9 4 4" xfId="63081" xr:uid="{00000000-0005-0000-0000-000038F60000}"/>
    <cellStyle name="Total 2 5 9 4 5" xfId="63082" xr:uid="{00000000-0005-0000-0000-000039F60000}"/>
    <cellStyle name="Total 2 5 9 5" xfId="63083" xr:uid="{00000000-0005-0000-0000-00003AF60000}"/>
    <cellStyle name="Total 2 5 9 6" xfId="63084" xr:uid="{00000000-0005-0000-0000-00003BF60000}"/>
    <cellStyle name="Total 2 5 9 7" xfId="63085" xr:uid="{00000000-0005-0000-0000-00003CF60000}"/>
    <cellStyle name="Total 2 5 9 8" xfId="63086" xr:uid="{00000000-0005-0000-0000-00003DF60000}"/>
    <cellStyle name="Total 2 6" xfId="2223" xr:uid="{00000000-0005-0000-0000-00003EF60000}"/>
    <cellStyle name="Total 2 6 2" xfId="2224" xr:uid="{00000000-0005-0000-0000-00003FF60000}"/>
    <cellStyle name="Total 2 6 2 2" xfId="63087" xr:uid="{00000000-0005-0000-0000-000040F60000}"/>
    <cellStyle name="Total 2 6 3" xfId="63088" xr:uid="{00000000-0005-0000-0000-000041F60000}"/>
    <cellStyle name="Total 2 6 4" xfId="63089" xr:uid="{00000000-0005-0000-0000-000042F60000}"/>
    <cellStyle name="Total 2 6 5" xfId="63090" xr:uid="{00000000-0005-0000-0000-000043F60000}"/>
    <cellStyle name="Total 2 7" xfId="2225" xr:uid="{00000000-0005-0000-0000-000044F60000}"/>
    <cellStyle name="Total 2 7 2" xfId="2226" xr:uid="{00000000-0005-0000-0000-000045F60000}"/>
    <cellStyle name="Total 2 7 2 2" xfId="63091" xr:uid="{00000000-0005-0000-0000-000046F60000}"/>
    <cellStyle name="Total 2 7 3" xfId="63092" xr:uid="{00000000-0005-0000-0000-000047F60000}"/>
    <cellStyle name="Total 2 7 4" xfId="63093" xr:uid="{00000000-0005-0000-0000-000048F60000}"/>
    <cellStyle name="Total 2 7 5" xfId="63094" xr:uid="{00000000-0005-0000-0000-000049F60000}"/>
    <cellStyle name="Total 2 8" xfId="2227" xr:uid="{00000000-0005-0000-0000-00004AF60000}"/>
    <cellStyle name="Total 2 8 2" xfId="63095" xr:uid="{00000000-0005-0000-0000-00004BF60000}"/>
    <cellStyle name="Total 2 9" xfId="63096" xr:uid="{00000000-0005-0000-0000-00004CF60000}"/>
    <cellStyle name="Total 2 9 2" xfId="63097" xr:uid="{00000000-0005-0000-0000-00004DF60000}"/>
    <cellStyle name="Total 2_T-straight with PEDs adjustor" xfId="63098" xr:uid="{00000000-0005-0000-0000-00004EF60000}"/>
    <cellStyle name="Total 3" xfId="2228" xr:uid="{00000000-0005-0000-0000-00004FF60000}"/>
    <cellStyle name="Total 3 2" xfId="2229" xr:uid="{00000000-0005-0000-0000-000050F60000}"/>
    <cellStyle name="Total 3 2 2" xfId="2230" xr:uid="{00000000-0005-0000-0000-000051F60000}"/>
    <cellStyle name="Total 3 2 2 10" xfId="63099" xr:uid="{00000000-0005-0000-0000-000052F60000}"/>
    <cellStyle name="Total 3 2 2 10 2" xfId="63100" xr:uid="{00000000-0005-0000-0000-000053F60000}"/>
    <cellStyle name="Total 3 2 2 10 2 2" xfId="63101" xr:uid="{00000000-0005-0000-0000-000054F60000}"/>
    <cellStyle name="Total 3 2 2 10 2 2 2" xfId="63102" xr:uid="{00000000-0005-0000-0000-000055F60000}"/>
    <cellStyle name="Total 3 2 2 10 2 2 3" xfId="63103" xr:uid="{00000000-0005-0000-0000-000056F60000}"/>
    <cellStyle name="Total 3 2 2 10 2 2 4" xfId="63104" xr:uid="{00000000-0005-0000-0000-000057F60000}"/>
    <cellStyle name="Total 3 2 2 10 2 2 5" xfId="63105" xr:uid="{00000000-0005-0000-0000-000058F60000}"/>
    <cellStyle name="Total 3 2 2 10 2 3" xfId="63106" xr:uid="{00000000-0005-0000-0000-000059F60000}"/>
    <cellStyle name="Total 3 2 2 10 2 3 2" xfId="63107" xr:uid="{00000000-0005-0000-0000-00005AF60000}"/>
    <cellStyle name="Total 3 2 2 10 2 3 3" xfId="63108" xr:uid="{00000000-0005-0000-0000-00005BF60000}"/>
    <cellStyle name="Total 3 2 2 10 2 3 4" xfId="63109" xr:uid="{00000000-0005-0000-0000-00005CF60000}"/>
    <cellStyle name="Total 3 2 2 10 2 3 5" xfId="63110" xr:uid="{00000000-0005-0000-0000-00005DF60000}"/>
    <cellStyle name="Total 3 2 2 10 2 4" xfId="63111" xr:uid="{00000000-0005-0000-0000-00005EF60000}"/>
    <cellStyle name="Total 3 2 2 10 2 5" xfId="63112" xr:uid="{00000000-0005-0000-0000-00005FF60000}"/>
    <cellStyle name="Total 3 2 2 10 2 6" xfId="63113" xr:uid="{00000000-0005-0000-0000-000060F60000}"/>
    <cellStyle name="Total 3 2 2 10 2 7" xfId="63114" xr:uid="{00000000-0005-0000-0000-000061F60000}"/>
    <cellStyle name="Total 3 2 2 10 3" xfId="63115" xr:uid="{00000000-0005-0000-0000-000062F60000}"/>
    <cellStyle name="Total 3 2 2 10 3 2" xfId="63116" xr:uid="{00000000-0005-0000-0000-000063F60000}"/>
    <cellStyle name="Total 3 2 2 10 3 3" xfId="63117" xr:uid="{00000000-0005-0000-0000-000064F60000}"/>
    <cellStyle name="Total 3 2 2 10 3 4" xfId="63118" xr:uid="{00000000-0005-0000-0000-000065F60000}"/>
    <cellStyle name="Total 3 2 2 10 3 5" xfId="63119" xr:uid="{00000000-0005-0000-0000-000066F60000}"/>
    <cellStyle name="Total 3 2 2 10 4" xfId="63120" xr:uid="{00000000-0005-0000-0000-000067F60000}"/>
    <cellStyle name="Total 3 2 2 10 4 2" xfId="63121" xr:uid="{00000000-0005-0000-0000-000068F60000}"/>
    <cellStyle name="Total 3 2 2 10 4 3" xfId="63122" xr:uid="{00000000-0005-0000-0000-000069F60000}"/>
    <cellStyle name="Total 3 2 2 10 4 4" xfId="63123" xr:uid="{00000000-0005-0000-0000-00006AF60000}"/>
    <cellStyle name="Total 3 2 2 10 4 5" xfId="63124" xr:uid="{00000000-0005-0000-0000-00006BF60000}"/>
    <cellStyle name="Total 3 2 2 10 5" xfId="63125" xr:uid="{00000000-0005-0000-0000-00006CF60000}"/>
    <cellStyle name="Total 3 2 2 10 6" xfId="63126" xr:uid="{00000000-0005-0000-0000-00006DF60000}"/>
    <cellStyle name="Total 3 2 2 10 7" xfId="63127" xr:uid="{00000000-0005-0000-0000-00006EF60000}"/>
    <cellStyle name="Total 3 2 2 10 8" xfId="63128" xr:uid="{00000000-0005-0000-0000-00006FF60000}"/>
    <cellStyle name="Total 3 2 2 11" xfId="63129" xr:uid="{00000000-0005-0000-0000-000070F60000}"/>
    <cellStyle name="Total 3 2 2 11 2" xfId="63130" xr:uid="{00000000-0005-0000-0000-000071F60000}"/>
    <cellStyle name="Total 3 2 2 11 2 2" xfId="63131" xr:uid="{00000000-0005-0000-0000-000072F60000}"/>
    <cellStyle name="Total 3 2 2 11 2 2 2" xfId="63132" xr:uid="{00000000-0005-0000-0000-000073F60000}"/>
    <cellStyle name="Total 3 2 2 11 2 2 3" xfId="63133" xr:uid="{00000000-0005-0000-0000-000074F60000}"/>
    <cellStyle name="Total 3 2 2 11 2 2 4" xfId="63134" xr:uid="{00000000-0005-0000-0000-000075F60000}"/>
    <cellStyle name="Total 3 2 2 11 2 2 5" xfId="63135" xr:uid="{00000000-0005-0000-0000-000076F60000}"/>
    <cellStyle name="Total 3 2 2 11 2 3" xfId="63136" xr:uid="{00000000-0005-0000-0000-000077F60000}"/>
    <cellStyle name="Total 3 2 2 11 2 3 2" xfId="63137" xr:uid="{00000000-0005-0000-0000-000078F60000}"/>
    <cellStyle name="Total 3 2 2 11 2 3 3" xfId="63138" xr:uid="{00000000-0005-0000-0000-000079F60000}"/>
    <cellStyle name="Total 3 2 2 11 2 3 4" xfId="63139" xr:uid="{00000000-0005-0000-0000-00007AF60000}"/>
    <cellStyle name="Total 3 2 2 11 2 3 5" xfId="63140" xr:uid="{00000000-0005-0000-0000-00007BF60000}"/>
    <cellStyle name="Total 3 2 2 11 2 4" xfId="63141" xr:uid="{00000000-0005-0000-0000-00007CF60000}"/>
    <cellStyle name="Total 3 2 2 11 2 5" xfId="63142" xr:uid="{00000000-0005-0000-0000-00007DF60000}"/>
    <cellStyle name="Total 3 2 2 11 2 6" xfId="63143" xr:uid="{00000000-0005-0000-0000-00007EF60000}"/>
    <cellStyle name="Total 3 2 2 11 2 7" xfId="63144" xr:uid="{00000000-0005-0000-0000-00007FF60000}"/>
    <cellStyle name="Total 3 2 2 11 3" xfId="63145" xr:uid="{00000000-0005-0000-0000-000080F60000}"/>
    <cellStyle name="Total 3 2 2 11 3 2" xfId="63146" xr:uid="{00000000-0005-0000-0000-000081F60000}"/>
    <cellStyle name="Total 3 2 2 11 3 3" xfId="63147" xr:uid="{00000000-0005-0000-0000-000082F60000}"/>
    <cellStyle name="Total 3 2 2 11 3 4" xfId="63148" xr:uid="{00000000-0005-0000-0000-000083F60000}"/>
    <cellStyle name="Total 3 2 2 11 3 5" xfId="63149" xr:uid="{00000000-0005-0000-0000-000084F60000}"/>
    <cellStyle name="Total 3 2 2 11 4" xfId="63150" xr:uid="{00000000-0005-0000-0000-000085F60000}"/>
    <cellStyle name="Total 3 2 2 11 4 2" xfId="63151" xr:uid="{00000000-0005-0000-0000-000086F60000}"/>
    <cellStyle name="Total 3 2 2 11 4 3" xfId="63152" xr:uid="{00000000-0005-0000-0000-000087F60000}"/>
    <cellStyle name="Total 3 2 2 11 4 4" xfId="63153" xr:uid="{00000000-0005-0000-0000-000088F60000}"/>
    <cellStyle name="Total 3 2 2 11 4 5" xfId="63154" xr:uid="{00000000-0005-0000-0000-000089F60000}"/>
    <cellStyle name="Total 3 2 2 11 5" xfId="63155" xr:uid="{00000000-0005-0000-0000-00008AF60000}"/>
    <cellStyle name="Total 3 2 2 11 6" xfId="63156" xr:uid="{00000000-0005-0000-0000-00008BF60000}"/>
    <cellStyle name="Total 3 2 2 11 7" xfId="63157" xr:uid="{00000000-0005-0000-0000-00008CF60000}"/>
    <cellStyle name="Total 3 2 2 11 8" xfId="63158" xr:uid="{00000000-0005-0000-0000-00008DF60000}"/>
    <cellStyle name="Total 3 2 2 12" xfId="63159" xr:uid="{00000000-0005-0000-0000-00008EF60000}"/>
    <cellStyle name="Total 3 2 2 12 2" xfId="63160" xr:uid="{00000000-0005-0000-0000-00008FF60000}"/>
    <cellStyle name="Total 3 2 2 12 2 2" xfId="63161" xr:uid="{00000000-0005-0000-0000-000090F60000}"/>
    <cellStyle name="Total 3 2 2 12 2 2 2" xfId="63162" xr:uid="{00000000-0005-0000-0000-000091F60000}"/>
    <cellStyle name="Total 3 2 2 12 2 2 3" xfId="63163" xr:uid="{00000000-0005-0000-0000-000092F60000}"/>
    <cellStyle name="Total 3 2 2 12 2 2 4" xfId="63164" xr:uid="{00000000-0005-0000-0000-000093F60000}"/>
    <cellStyle name="Total 3 2 2 12 2 2 5" xfId="63165" xr:uid="{00000000-0005-0000-0000-000094F60000}"/>
    <cellStyle name="Total 3 2 2 12 2 3" xfId="63166" xr:uid="{00000000-0005-0000-0000-000095F60000}"/>
    <cellStyle name="Total 3 2 2 12 2 3 2" xfId="63167" xr:uid="{00000000-0005-0000-0000-000096F60000}"/>
    <cellStyle name="Total 3 2 2 12 2 3 3" xfId="63168" xr:uid="{00000000-0005-0000-0000-000097F60000}"/>
    <cellStyle name="Total 3 2 2 12 2 3 4" xfId="63169" xr:uid="{00000000-0005-0000-0000-000098F60000}"/>
    <cellStyle name="Total 3 2 2 12 2 3 5" xfId="63170" xr:uid="{00000000-0005-0000-0000-000099F60000}"/>
    <cellStyle name="Total 3 2 2 12 2 4" xfId="63171" xr:uid="{00000000-0005-0000-0000-00009AF60000}"/>
    <cellStyle name="Total 3 2 2 12 2 5" xfId="63172" xr:uid="{00000000-0005-0000-0000-00009BF60000}"/>
    <cellStyle name="Total 3 2 2 12 2 6" xfId="63173" xr:uid="{00000000-0005-0000-0000-00009CF60000}"/>
    <cellStyle name="Total 3 2 2 12 2 7" xfId="63174" xr:uid="{00000000-0005-0000-0000-00009DF60000}"/>
    <cellStyle name="Total 3 2 2 12 3" xfId="63175" xr:uid="{00000000-0005-0000-0000-00009EF60000}"/>
    <cellStyle name="Total 3 2 2 12 3 2" xfId="63176" xr:uid="{00000000-0005-0000-0000-00009FF60000}"/>
    <cellStyle name="Total 3 2 2 12 3 3" xfId="63177" xr:uid="{00000000-0005-0000-0000-0000A0F60000}"/>
    <cellStyle name="Total 3 2 2 12 3 4" xfId="63178" xr:uid="{00000000-0005-0000-0000-0000A1F60000}"/>
    <cellStyle name="Total 3 2 2 12 3 5" xfId="63179" xr:uid="{00000000-0005-0000-0000-0000A2F60000}"/>
    <cellStyle name="Total 3 2 2 12 4" xfId="63180" xr:uid="{00000000-0005-0000-0000-0000A3F60000}"/>
    <cellStyle name="Total 3 2 2 12 4 2" xfId="63181" xr:uid="{00000000-0005-0000-0000-0000A4F60000}"/>
    <cellStyle name="Total 3 2 2 12 4 3" xfId="63182" xr:uid="{00000000-0005-0000-0000-0000A5F60000}"/>
    <cellStyle name="Total 3 2 2 12 4 4" xfId="63183" xr:uid="{00000000-0005-0000-0000-0000A6F60000}"/>
    <cellStyle name="Total 3 2 2 12 4 5" xfId="63184" xr:uid="{00000000-0005-0000-0000-0000A7F60000}"/>
    <cellStyle name="Total 3 2 2 12 5" xfId="63185" xr:uid="{00000000-0005-0000-0000-0000A8F60000}"/>
    <cellStyle name="Total 3 2 2 12 6" xfId="63186" xr:uid="{00000000-0005-0000-0000-0000A9F60000}"/>
    <cellStyle name="Total 3 2 2 12 7" xfId="63187" xr:uid="{00000000-0005-0000-0000-0000AAF60000}"/>
    <cellStyle name="Total 3 2 2 12 8" xfId="63188" xr:uid="{00000000-0005-0000-0000-0000ABF60000}"/>
    <cellStyle name="Total 3 2 2 13" xfId="63189" xr:uid="{00000000-0005-0000-0000-0000ACF60000}"/>
    <cellStyle name="Total 3 2 2 13 2" xfId="63190" xr:uid="{00000000-0005-0000-0000-0000ADF60000}"/>
    <cellStyle name="Total 3 2 2 13 2 2" xfId="63191" xr:uid="{00000000-0005-0000-0000-0000AEF60000}"/>
    <cellStyle name="Total 3 2 2 13 2 2 2" xfId="63192" xr:uid="{00000000-0005-0000-0000-0000AFF60000}"/>
    <cellStyle name="Total 3 2 2 13 2 2 3" xfId="63193" xr:uid="{00000000-0005-0000-0000-0000B0F60000}"/>
    <cellStyle name="Total 3 2 2 13 2 2 4" xfId="63194" xr:uid="{00000000-0005-0000-0000-0000B1F60000}"/>
    <cellStyle name="Total 3 2 2 13 2 2 5" xfId="63195" xr:uid="{00000000-0005-0000-0000-0000B2F60000}"/>
    <cellStyle name="Total 3 2 2 13 2 3" xfId="63196" xr:uid="{00000000-0005-0000-0000-0000B3F60000}"/>
    <cellStyle name="Total 3 2 2 13 2 3 2" xfId="63197" xr:uid="{00000000-0005-0000-0000-0000B4F60000}"/>
    <cellStyle name="Total 3 2 2 13 2 3 3" xfId="63198" xr:uid="{00000000-0005-0000-0000-0000B5F60000}"/>
    <cellStyle name="Total 3 2 2 13 2 3 4" xfId="63199" xr:uid="{00000000-0005-0000-0000-0000B6F60000}"/>
    <cellStyle name="Total 3 2 2 13 2 3 5" xfId="63200" xr:uid="{00000000-0005-0000-0000-0000B7F60000}"/>
    <cellStyle name="Total 3 2 2 13 2 4" xfId="63201" xr:uid="{00000000-0005-0000-0000-0000B8F60000}"/>
    <cellStyle name="Total 3 2 2 13 2 5" xfId="63202" xr:uid="{00000000-0005-0000-0000-0000B9F60000}"/>
    <cellStyle name="Total 3 2 2 13 2 6" xfId="63203" xr:uid="{00000000-0005-0000-0000-0000BAF60000}"/>
    <cellStyle name="Total 3 2 2 13 2 7" xfId="63204" xr:uid="{00000000-0005-0000-0000-0000BBF60000}"/>
    <cellStyle name="Total 3 2 2 13 3" xfId="63205" xr:uid="{00000000-0005-0000-0000-0000BCF60000}"/>
    <cellStyle name="Total 3 2 2 13 3 2" xfId="63206" xr:uid="{00000000-0005-0000-0000-0000BDF60000}"/>
    <cellStyle name="Total 3 2 2 13 3 3" xfId="63207" xr:uid="{00000000-0005-0000-0000-0000BEF60000}"/>
    <cellStyle name="Total 3 2 2 13 3 4" xfId="63208" xr:uid="{00000000-0005-0000-0000-0000BFF60000}"/>
    <cellStyle name="Total 3 2 2 13 3 5" xfId="63209" xr:uid="{00000000-0005-0000-0000-0000C0F60000}"/>
    <cellStyle name="Total 3 2 2 13 4" xfId="63210" xr:uid="{00000000-0005-0000-0000-0000C1F60000}"/>
    <cellStyle name="Total 3 2 2 13 4 2" xfId="63211" xr:uid="{00000000-0005-0000-0000-0000C2F60000}"/>
    <cellStyle name="Total 3 2 2 13 4 3" xfId="63212" xr:uid="{00000000-0005-0000-0000-0000C3F60000}"/>
    <cellStyle name="Total 3 2 2 13 4 4" xfId="63213" xr:uid="{00000000-0005-0000-0000-0000C4F60000}"/>
    <cellStyle name="Total 3 2 2 13 4 5" xfId="63214" xr:uid="{00000000-0005-0000-0000-0000C5F60000}"/>
    <cellStyle name="Total 3 2 2 13 5" xfId="63215" xr:uid="{00000000-0005-0000-0000-0000C6F60000}"/>
    <cellStyle name="Total 3 2 2 13 6" xfId="63216" xr:uid="{00000000-0005-0000-0000-0000C7F60000}"/>
    <cellStyle name="Total 3 2 2 13 7" xfId="63217" xr:uid="{00000000-0005-0000-0000-0000C8F60000}"/>
    <cellStyle name="Total 3 2 2 13 8" xfId="63218" xr:uid="{00000000-0005-0000-0000-0000C9F60000}"/>
    <cellStyle name="Total 3 2 2 14" xfId="63219" xr:uid="{00000000-0005-0000-0000-0000CAF60000}"/>
    <cellStyle name="Total 3 2 2 14 2" xfId="63220" xr:uid="{00000000-0005-0000-0000-0000CBF60000}"/>
    <cellStyle name="Total 3 2 2 14 2 2" xfId="63221" xr:uid="{00000000-0005-0000-0000-0000CCF60000}"/>
    <cellStyle name="Total 3 2 2 14 2 2 2" xfId="63222" xr:uid="{00000000-0005-0000-0000-0000CDF60000}"/>
    <cellStyle name="Total 3 2 2 14 2 2 3" xfId="63223" xr:uid="{00000000-0005-0000-0000-0000CEF60000}"/>
    <cellStyle name="Total 3 2 2 14 2 2 4" xfId="63224" xr:uid="{00000000-0005-0000-0000-0000CFF60000}"/>
    <cellStyle name="Total 3 2 2 14 2 2 5" xfId="63225" xr:uid="{00000000-0005-0000-0000-0000D0F60000}"/>
    <cellStyle name="Total 3 2 2 14 2 3" xfId="63226" xr:uid="{00000000-0005-0000-0000-0000D1F60000}"/>
    <cellStyle name="Total 3 2 2 14 2 3 2" xfId="63227" xr:uid="{00000000-0005-0000-0000-0000D2F60000}"/>
    <cellStyle name="Total 3 2 2 14 2 3 3" xfId="63228" xr:uid="{00000000-0005-0000-0000-0000D3F60000}"/>
    <cellStyle name="Total 3 2 2 14 2 3 4" xfId="63229" xr:uid="{00000000-0005-0000-0000-0000D4F60000}"/>
    <cellStyle name="Total 3 2 2 14 2 3 5" xfId="63230" xr:uid="{00000000-0005-0000-0000-0000D5F60000}"/>
    <cellStyle name="Total 3 2 2 14 2 4" xfId="63231" xr:uid="{00000000-0005-0000-0000-0000D6F60000}"/>
    <cellStyle name="Total 3 2 2 14 2 5" xfId="63232" xr:uid="{00000000-0005-0000-0000-0000D7F60000}"/>
    <cellStyle name="Total 3 2 2 14 2 6" xfId="63233" xr:uid="{00000000-0005-0000-0000-0000D8F60000}"/>
    <cellStyle name="Total 3 2 2 14 2 7" xfId="63234" xr:uid="{00000000-0005-0000-0000-0000D9F60000}"/>
    <cellStyle name="Total 3 2 2 14 3" xfId="63235" xr:uid="{00000000-0005-0000-0000-0000DAF60000}"/>
    <cellStyle name="Total 3 2 2 14 3 2" xfId="63236" xr:uid="{00000000-0005-0000-0000-0000DBF60000}"/>
    <cellStyle name="Total 3 2 2 14 3 3" xfId="63237" xr:uid="{00000000-0005-0000-0000-0000DCF60000}"/>
    <cellStyle name="Total 3 2 2 14 3 4" xfId="63238" xr:uid="{00000000-0005-0000-0000-0000DDF60000}"/>
    <cellStyle name="Total 3 2 2 14 3 5" xfId="63239" xr:uid="{00000000-0005-0000-0000-0000DEF60000}"/>
    <cellStyle name="Total 3 2 2 14 4" xfId="63240" xr:uid="{00000000-0005-0000-0000-0000DFF60000}"/>
    <cellStyle name="Total 3 2 2 14 4 2" xfId="63241" xr:uid="{00000000-0005-0000-0000-0000E0F60000}"/>
    <cellStyle name="Total 3 2 2 14 4 3" xfId="63242" xr:uid="{00000000-0005-0000-0000-0000E1F60000}"/>
    <cellStyle name="Total 3 2 2 14 4 4" xfId="63243" xr:uid="{00000000-0005-0000-0000-0000E2F60000}"/>
    <cellStyle name="Total 3 2 2 14 4 5" xfId="63244" xr:uid="{00000000-0005-0000-0000-0000E3F60000}"/>
    <cellStyle name="Total 3 2 2 14 5" xfId="63245" xr:uid="{00000000-0005-0000-0000-0000E4F60000}"/>
    <cellStyle name="Total 3 2 2 14 6" xfId="63246" xr:uid="{00000000-0005-0000-0000-0000E5F60000}"/>
    <cellStyle name="Total 3 2 2 14 7" xfId="63247" xr:uid="{00000000-0005-0000-0000-0000E6F60000}"/>
    <cellStyle name="Total 3 2 2 14 8" xfId="63248" xr:uid="{00000000-0005-0000-0000-0000E7F60000}"/>
    <cellStyle name="Total 3 2 2 15" xfId="63249" xr:uid="{00000000-0005-0000-0000-0000E8F60000}"/>
    <cellStyle name="Total 3 2 2 15 2" xfId="63250" xr:uid="{00000000-0005-0000-0000-0000E9F60000}"/>
    <cellStyle name="Total 3 2 2 15 2 2" xfId="63251" xr:uid="{00000000-0005-0000-0000-0000EAF60000}"/>
    <cellStyle name="Total 3 2 2 15 2 3" xfId="63252" xr:uid="{00000000-0005-0000-0000-0000EBF60000}"/>
    <cellStyle name="Total 3 2 2 15 2 4" xfId="63253" xr:uid="{00000000-0005-0000-0000-0000ECF60000}"/>
    <cellStyle name="Total 3 2 2 15 2 5" xfId="63254" xr:uid="{00000000-0005-0000-0000-0000EDF60000}"/>
    <cellStyle name="Total 3 2 2 15 3" xfId="63255" xr:uid="{00000000-0005-0000-0000-0000EEF60000}"/>
    <cellStyle name="Total 3 2 2 15 3 2" xfId="63256" xr:uid="{00000000-0005-0000-0000-0000EFF60000}"/>
    <cellStyle name="Total 3 2 2 15 3 3" xfId="63257" xr:uid="{00000000-0005-0000-0000-0000F0F60000}"/>
    <cellStyle name="Total 3 2 2 15 3 4" xfId="63258" xr:uid="{00000000-0005-0000-0000-0000F1F60000}"/>
    <cellStyle name="Total 3 2 2 15 3 5" xfId="63259" xr:uid="{00000000-0005-0000-0000-0000F2F60000}"/>
    <cellStyle name="Total 3 2 2 15 4" xfId="63260" xr:uid="{00000000-0005-0000-0000-0000F3F60000}"/>
    <cellStyle name="Total 3 2 2 15 5" xfId="63261" xr:uid="{00000000-0005-0000-0000-0000F4F60000}"/>
    <cellStyle name="Total 3 2 2 15 6" xfId="63262" xr:uid="{00000000-0005-0000-0000-0000F5F60000}"/>
    <cellStyle name="Total 3 2 2 15 7" xfId="63263" xr:uid="{00000000-0005-0000-0000-0000F6F60000}"/>
    <cellStyle name="Total 3 2 2 16" xfId="63264" xr:uid="{00000000-0005-0000-0000-0000F7F60000}"/>
    <cellStyle name="Total 3 2 2 16 2" xfId="63265" xr:uid="{00000000-0005-0000-0000-0000F8F60000}"/>
    <cellStyle name="Total 3 2 2 16 3" xfId="63266" xr:uid="{00000000-0005-0000-0000-0000F9F60000}"/>
    <cellStyle name="Total 3 2 2 16 4" xfId="63267" xr:uid="{00000000-0005-0000-0000-0000FAF60000}"/>
    <cellStyle name="Total 3 2 2 16 5" xfId="63268" xr:uid="{00000000-0005-0000-0000-0000FBF60000}"/>
    <cellStyle name="Total 3 2 2 17" xfId="63269" xr:uid="{00000000-0005-0000-0000-0000FCF60000}"/>
    <cellStyle name="Total 3 2 2 17 2" xfId="63270" xr:uid="{00000000-0005-0000-0000-0000FDF60000}"/>
    <cellStyle name="Total 3 2 2 17 3" xfId="63271" xr:uid="{00000000-0005-0000-0000-0000FEF60000}"/>
    <cellStyle name="Total 3 2 2 17 4" xfId="63272" xr:uid="{00000000-0005-0000-0000-0000FFF60000}"/>
    <cellStyle name="Total 3 2 2 17 5" xfId="63273" xr:uid="{00000000-0005-0000-0000-000000F70000}"/>
    <cellStyle name="Total 3 2 2 18" xfId="63274" xr:uid="{00000000-0005-0000-0000-000001F70000}"/>
    <cellStyle name="Total 3 2 2 18 2" xfId="63275" xr:uid="{00000000-0005-0000-0000-000002F70000}"/>
    <cellStyle name="Total 3 2 2 19" xfId="63276" xr:uid="{00000000-0005-0000-0000-000003F70000}"/>
    <cellStyle name="Total 3 2 2 2" xfId="2231" xr:uid="{00000000-0005-0000-0000-000004F70000}"/>
    <cellStyle name="Total 3 2 2 2 2" xfId="2232" xr:uid="{00000000-0005-0000-0000-000005F70000}"/>
    <cellStyle name="Total 3 2 2 2 2 2" xfId="63277" xr:uid="{00000000-0005-0000-0000-000006F70000}"/>
    <cellStyle name="Total 3 2 2 2 2 2 2" xfId="63278" xr:uid="{00000000-0005-0000-0000-000007F70000}"/>
    <cellStyle name="Total 3 2 2 2 2 2 3" xfId="63279" xr:uid="{00000000-0005-0000-0000-000008F70000}"/>
    <cellStyle name="Total 3 2 2 2 2 2 4" xfId="63280" xr:uid="{00000000-0005-0000-0000-000009F70000}"/>
    <cellStyle name="Total 3 2 2 2 2 2 5" xfId="63281" xr:uid="{00000000-0005-0000-0000-00000AF70000}"/>
    <cellStyle name="Total 3 2 2 2 2 3" xfId="63282" xr:uid="{00000000-0005-0000-0000-00000BF70000}"/>
    <cellStyle name="Total 3 2 2 2 2 3 2" xfId="63283" xr:uid="{00000000-0005-0000-0000-00000CF70000}"/>
    <cellStyle name="Total 3 2 2 2 2 3 3" xfId="63284" xr:uid="{00000000-0005-0000-0000-00000DF70000}"/>
    <cellStyle name="Total 3 2 2 2 2 3 4" xfId="63285" xr:uid="{00000000-0005-0000-0000-00000EF70000}"/>
    <cellStyle name="Total 3 2 2 2 2 3 5" xfId="63286" xr:uid="{00000000-0005-0000-0000-00000FF70000}"/>
    <cellStyle name="Total 3 2 2 2 2 4" xfId="63287" xr:uid="{00000000-0005-0000-0000-000010F70000}"/>
    <cellStyle name="Total 3 2 2 2 2 5" xfId="63288" xr:uid="{00000000-0005-0000-0000-000011F70000}"/>
    <cellStyle name="Total 3 2 2 2 2 6" xfId="63289" xr:uid="{00000000-0005-0000-0000-000012F70000}"/>
    <cellStyle name="Total 3 2 2 2 2 7" xfId="63290" xr:uid="{00000000-0005-0000-0000-000013F70000}"/>
    <cellStyle name="Total 3 2 2 2 3" xfId="63291" xr:uid="{00000000-0005-0000-0000-000014F70000}"/>
    <cellStyle name="Total 3 2 2 2 3 2" xfId="63292" xr:uid="{00000000-0005-0000-0000-000015F70000}"/>
    <cellStyle name="Total 3 2 2 2 3 3" xfId="63293" xr:uid="{00000000-0005-0000-0000-000016F70000}"/>
    <cellStyle name="Total 3 2 2 2 3 4" xfId="63294" xr:uid="{00000000-0005-0000-0000-000017F70000}"/>
    <cellStyle name="Total 3 2 2 2 3 5" xfId="63295" xr:uid="{00000000-0005-0000-0000-000018F70000}"/>
    <cellStyle name="Total 3 2 2 2 4" xfId="63296" xr:uid="{00000000-0005-0000-0000-000019F70000}"/>
    <cellStyle name="Total 3 2 2 2 4 2" xfId="63297" xr:uid="{00000000-0005-0000-0000-00001AF70000}"/>
    <cellStyle name="Total 3 2 2 2 4 3" xfId="63298" xr:uid="{00000000-0005-0000-0000-00001BF70000}"/>
    <cellStyle name="Total 3 2 2 2 4 4" xfId="63299" xr:uid="{00000000-0005-0000-0000-00001CF70000}"/>
    <cellStyle name="Total 3 2 2 2 4 5" xfId="63300" xr:uid="{00000000-0005-0000-0000-00001DF70000}"/>
    <cellStyle name="Total 3 2 2 2 5" xfId="63301" xr:uid="{00000000-0005-0000-0000-00001EF70000}"/>
    <cellStyle name="Total 3 2 2 2 6" xfId="63302" xr:uid="{00000000-0005-0000-0000-00001FF70000}"/>
    <cellStyle name="Total 3 2 2 2 7" xfId="63303" xr:uid="{00000000-0005-0000-0000-000020F70000}"/>
    <cellStyle name="Total 3 2 2 2 8" xfId="63304" xr:uid="{00000000-0005-0000-0000-000021F70000}"/>
    <cellStyle name="Total 3 2 2 20" xfId="63305" xr:uid="{00000000-0005-0000-0000-000022F70000}"/>
    <cellStyle name="Total 3 2 2 21" xfId="63306" xr:uid="{00000000-0005-0000-0000-000023F70000}"/>
    <cellStyle name="Total 3 2 2 3" xfId="2233" xr:uid="{00000000-0005-0000-0000-000024F70000}"/>
    <cellStyle name="Total 3 2 2 3 2" xfId="2234" xr:uid="{00000000-0005-0000-0000-000025F70000}"/>
    <cellStyle name="Total 3 2 2 3 2 2" xfId="63307" xr:uid="{00000000-0005-0000-0000-000026F70000}"/>
    <cellStyle name="Total 3 2 2 3 2 2 2" xfId="63308" xr:uid="{00000000-0005-0000-0000-000027F70000}"/>
    <cellStyle name="Total 3 2 2 3 2 2 3" xfId="63309" xr:uid="{00000000-0005-0000-0000-000028F70000}"/>
    <cellStyle name="Total 3 2 2 3 2 2 4" xfId="63310" xr:uid="{00000000-0005-0000-0000-000029F70000}"/>
    <cellStyle name="Total 3 2 2 3 2 2 5" xfId="63311" xr:uid="{00000000-0005-0000-0000-00002AF70000}"/>
    <cellStyle name="Total 3 2 2 3 2 3" xfId="63312" xr:uid="{00000000-0005-0000-0000-00002BF70000}"/>
    <cellStyle name="Total 3 2 2 3 2 3 2" xfId="63313" xr:uid="{00000000-0005-0000-0000-00002CF70000}"/>
    <cellStyle name="Total 3 2 2 3 2 3 3" xfId="63314" xr:uid="{00000000-0005-0000-0000-00002DF70000}"/>
    <cellStyle name="Total 3 2 2 3 2 3 4" xfId="63315" xr:uid="{00000000-0005-0000-0000-00002EF70000}"/>
    <cellStyle name="Total 3 2 2 3 2 3 5" xfId="63316" xr:uid="{00000000-0005-0000-0000-00002FF70000}"/>
    <cellStyle name="Total 3 2 2 3 2 4" xfId="63317" xr:uid="{00000000-0005-0000-0000-000030F70000}"/>
    <cellStyle name="Total 3 2 2 3 2 5" xfId="63318" xr:uid="{00000000-0005-0000-0000-000031F70000}"/>
    <cellStyle name="Total 3 2 2 3 2 6" xfId="63319" xr:uid="{00000000-0005-0000-0000-000032F70000}"/>
    <cellStyle name="Total 3 2 2 3 2 7" xfId="63320" xr:uid="{00000000-0005-0000-0000-000033F70000}"/>
    <cellStyle name="Total 3 2 2 3 3" xfId="63321" xr:uid="{00000000-0005-0000-0000-000034F70000}"/>
    <cellStyle name="Total 3 2 2 3 3 2" xfId="63322" xr:uid="{00000000-0005-0000-0000-000035F70000}"/>
    <cellStyle name="Total 3 2 2 3 3 3" xfId="63323" xr:uid="{00000000-0005-0000-0000-000036F70000}"/>
    <cellStyle name="Total 3 2 2 3 3 4" xfId="63324" xr:uid="{00000000-0005-0000-0000-000037F70000}"/>
    <cellStyle name="Total 3 2 2 3 3 5" xfId="63325" xr:uid="{00000000-0005-0000-0000-000038F70000}"/>
    <cellStyle name="Total 3 2 2 3 4" xfId="63326" xr:uid="{00000000-0005-0000-0000-000039F70000}"/>
    <cellStyle name="Total 3 2 2 3 4 2" xfId="63327" xr:uid="{00000000-0005-0000-0000-00003AF70000}"/>
    <cellStyle name="Total 3 2 2 3 4 3" xfId="63328" xr:uid="{00000000-0005-0000-0000-00003BF70000}"/>
    <cellStyle name="Total 3 2 2 3 4 4" xfId="63329" xr:uid="{00000000-0005-0000-0000-00003CF70000}"/>
    <cellStyle name="Total 3 2 2 3 4 5" xfId="63330" xr:uid="{00000000-0005-0000-0000-00003DF70000}"/>
    <cellStyle name="Total 3 2 2 3 5" xfId="63331" xr:uid="{00000000-0005-0000-0000-00003EF70000}"/>
    <cellStyle name="Total 3 2 2 3 6" xfId="63332" xr:uid="{00000000-0005-0000-0000-00003FF70000}"/>
    <cellStyle name="Total 3 2 2 3 7" xfId="63333" xr:uid="{00000000-0005-0000-0000-000040F70000}"/>
    <cellStyle name="Total 3 2 2 3 8" xfId="63334" xr:uid="{00000000-0005-0000-0000-000041F70000}"/>
    <cellStyle name="Total 3 2 2 4" xfId="2235" xr:uid="{00000000-0005-0000-0000-000042F70000}"/>
    <cellStyle name="Total 3 2 2 4 2" xfId="2236" xr:uid="{00000000-0005-0000-0000-000043F70000}"/>
    <cellStyle name="Total 3 2 2 4 2 2" xfId="63335" xr:uid="{00000000-0005-0000-0000-000044F70000}"/>
    <cellStyle name="Total 3 2 2 4 2 2 2" xfId="63336" xr:uid="{00000000-0005-0000-0000-000045F70000}"/>
    <cellStyle name="Total 3 2 2 4 2 2 3" xfId="63337" xr:uid="{00000000-0005-0000-0000-000046F70000}"/>
    <cellStyle name="Total 3 2 2 4 2 2 4" xfId="63338" xr:uid="{00000000-0005-0000-0000-000047F70000}"/>
    <cellStyle name="Total 3 2 2 4 2 2 5" xfId="63339" xr:uid="{00000000-0005-0000-0000-000048F70000}"/>
    <cellStyle name="Total 3 2 2 4 2 3" xfId="63340" xr:uid="{00000000-0005-0000-0000-000049F70000}"/>
    <cellStyle name="Total 3 2 2 4 2 3 2" xfId="63341" xr:uid="{00000000-0005-0000-0000-00004AF70000}"/>
    <cellStyle name="Total 3 2 2 4 2 3 3" xfId="63342" xr:uid="{00000000-0005-0000-0000-00004BF70000}"/>
    <cellStyle name="Total 3 2 2 4 2 3 4" xfId="63343" xr:uid="{00000000-0005-0000-0000-00004CF70000}"/>
    <cellStyle name="Total 3 2 2 4 2 3 5" xfId="63344" xr:uid="{00000000-0005-0000-0000-00004DF70000}"/>
    <cellStyle name="Total 3 2 2 4 2 4" xfId="63345" xr:uid="{00000000-0005-0000-0000-00004EF70000}"/>
    <cellStyle name="Total 3 2 2 4 2 5" xfId="63346" xr:uid="{00000000-0005-0000-0000-00004FF70000}"/>
    <cellStyle name="Total 3 2 2 4 2 6" xfId="63347" xr:uid="{00000000-0005-0000-0000-000050F70000}"/>
    <cellStyle name="Total 3 2 2 4 2 7" xfId="63348" xr:uid="{00000000-0005-0000-0000-000051F70000}"/>
    <cellStyle name="Total 3 2 2 4 3" xfId="63349" xr:uid="{00000000-0005-0000-0000-000052F70000}"/>
    <cellStyle name="Total 3 2 2 4 3 2" xfId="63350" xr:uid="{00000000-0005-0000-0000-000053F70000}"/>
    <cellStyle name="Total 3 2 2 4 3 3" xfId="63351" xr:uid="{00000000-0005-0000-0000-000054F70000}"/>
    <cellStyle name="Total 3 2 2 4 3 4" xfId="63352" xr:uid="{00000000-0005-0000-0000-000055F70000}"/>
    <cellStyle name="Total 3 2 2 4 3 5" xfId="63353" xr:uid="{00000000-0005-0000-0000-000056F70000}"/>
    <cellStyle name="Total 3 2 2 4 4" xfId="63354" xr:uid="{00000000-0005-0000-0000-000057F70000}"/>
    <cellStyle name="Total 3 2 2 4 4 2" xfId="63355" xr:uid="{00000000-0005-0000-0000-000058F70000}"/>
    <cellStyle name="Total 3 2 2 4 4 3" xfId="63356" xr:uid="{00000000-0005-0000-0000-000059F70000}"/>
    <cellStyle name="Total 3 2 2 4 4 4" xfId="63357" xr:uid="{00000000-0005-0000-0000-00005AF70000}"/>
    <cellStyle name="Total 3 2 2 4 4 5" xfId="63358" xr:uid="{00000000-0005-0000-0000-00005BF70000}"/>
    <cellStyle name="Total 3 2 2 4 5" xfId="63359" xr:uid="{00000000-0005-0000-0000-00005CF70000}"/>
    <cellStyle name="Total 3 2 2 4 6" xfId="63360" xr:uid="{00000000-0005-0000-0000-00005DF70000}"/>
    <cellStyle name="Total 3 2 2 4 7" xfId="63361" xr:uid="{00000000-0005-0000-0000-00005EF70000}"/>
    <cellStyle name="Total 3 2 2 4 8" xfId="63362" xr:uid="{00000000-0005-0000-0000-00005FF70000}"/>
    <cellStyle name="Total 3 2 2 5" xfId="2237" xr:uid="{00000000-0005-0000-0000-000060F70000}"/>
    <cellStyle name="Total 3 2 2 5 2" xfId="63363" xr:uid="{00000000-0005-0000-0000-000061F70000}"/>
    <cellStyle name="Total 3 2 2 5 2 2" xfId="63364" xr:uid="{00000000-0005-0000-0000-000062F70000}"/>
    <cellStyle name="Total 3 2 2 5 2 2 2" xfId="63365" xr:uid="{00000000-0005-0000-0000-000063F70000}"/>
    <cellStyle name="Total 3 2 2 5 2 2 3" xfId="63366" xr:uid="{00000000-0005-0000-0000-000064F70000}"/>
    <cellStyle name="Total 3 2 2 5 2 2 4" xfId="63367" xr:uid="{00000000-0005-0000-0000-000065F70000}"/>
    <cellStyle name="Total 3 2 2 5 2 2 5" xfId="63368" xr:uid="{00000000-0005-0000-0000-000066F70000}"/>
    <cellStyle name="Total 3 2 2 5 2 3" xfId="63369" xr:uid="{00000000-0005-0000-0000-000067F70000}"/>
    <cellStyle name="Total 3 2 2 5 2 3 2" xfId="63370" xr:uid="{00000000-0005-0000-0000-000068F70000}"/>
    <cellStyle name="Total 3 2 2 5 2 3 3" xfId="63371" xr:uid="{00000000-0005-0000-0000-000069F70000}"/>
    <cellStyle name="Total 3 2 2 5 2 3 4" xfId="63372" xr:uid="{00000000-0005-0000-0000-00006AF70000}"/>
    <cellStyle name="Total 3 2 2 5 2 3 5" xfId="63373" xr:uid="{00000000-0005-0000-0000-00006BF70000}"/>
    <cellStyle name="Total 3 2 2 5 2 4" xfId="63374" xr:uid="{00000000-0005-0000-0000-00006CF70000}"/>
    <cellStyle name="Total 3 2 2 5 2 5" xfId="63375" xr:uid="{00000000-0005-0000-0000-00006DF70000}"/>
    <cellStyle name="Total 3 2 2 5 2 6" xfId="63376" xr:uid="{00000000-0005-0000-0000-00006EF70000}"/>
    <cellStyle name="Total 3 2 2 5 2 7" xfId="63377" xr:uid="{00000000-0005-0000-0000-00006FF70000}"/>
    <cellStyle name="Total 3 2 2 5 3" xfId="63378" xr:uid="{00000000-0005-0000-0000-000070F70000}"/>
    <cellStyle name="Total 3 2 2 5 3 2" xfId="63379" xr:uid="{00000000-0005-0000-0000-000071F70000}"/>
    <cellStyle name="Total 3 2 2 5 3 3" xfId="63380" xr:uid="{00000000-0005-0000-0000-000072F70000}"/>
    <cellStyle name="Total 3 2 2 5 3 4" xfId="63381" xr:uid="{00000000-0005-0000-0000-000073F70000}"/>
    <cellStyle name="Total 3 2 2 5 3 5" xfId="63382" xr:uid="{00000000-0005-0000-0000-000074F70000}"/>
    <cellStyle name="Total 3 2 2 5 4" xfId="63383" xr:uid="{00000000-0005-0000-0000-000075F70000}"/>
    <cellStyle name="Total 3 2 2 5 4 2" xfId="63384" xr:uid="{00000000-0005-0000-0000-000076F70000}"/>
    <cellStyle name="Total 3 2 2 5 4 3" xfId="63385" xr:uid="{00000000-0005-0000-0000-000077F70000}"/>
    <cellStyle name="Total 3 2 2 5 4 4" xfId="63386" xr:uid="{00000000-0005-0000-0000-000078F70000}"/>
    <cellStyle name="Total 3 2 2 5 4 5" xfId="63387" xr:uid="{00000000-0005-0000-0000-000079F70000}"/>
    <cellStyle name="Total 3 2 2 5 5" xfId="63388" xr:uid="{00000000-0005-0000-0000-00007AF70000}"/>
    <cellStyle name="Total 3 2 2 5 6" xfId="63389" xr:uid="{00000000-0005-0000-0000-00007BF70000}"/>
    <cellStyle name="Total 3 2 2 5 7" xfId="63390" xr:uid="{00000000-0005-0000-0000-00007CF70000}"/>
    <cellStyle name="Total 3 2 2 5 8" xfId="63391" xr:uid="{00000000-0005-0000-0000-00007DF70000}"/>
    <cellStyle name="Total 3 2 2 6" xfId="63392" xr:uid="{00000000-0005-0000-0000-00007EF70000}"/>
    <cellStyle name="Total 3 2 2 6 2" xfId="63393" xr:uid="{00000000-0005-0000-0000-00007FF70000}"/>
    <cellStyle name="Total 3 2 2 6 2 2" xfId="63394" xr:uid="{00000000-0005-0000-0000-000080F70000}"/>
    <cellStyle name="Total 3 2 2 6 2 2 2" xfId="63395" xr:uid="{00000000-0005-0000-0000-000081F70000}"/>
    <cellStyle name="Total 3 2 2 6 2 2 3" xfId="63396" xr:uid="{00000000-0005-0000-0000-000082F70000}"/>
    <cellStyle name="Total 3 2 2 6 2 2 4" xfId="63397" xr:uid="{00000000-0005-0000-0000-000083F70000}"/>
    <cellStyle name="Total 3 2 2 6 2 2 5" xfId="63398" xr:uid="{00000000-0005-0000-0000-000084F70000}"/>
    <cellStyle name="Total 3 2 2 6 2 3" xfId="63399" xr:uid="{00000000-0005-0000-0000-000085F70000}"/>
    <cellStyle name="Total 3 2 2 6 2 3 2" xfId="63400" xr:uid="{00000000-0005-0000-0000-000086F70000}"/>
    <cellStyle name="Total 3 2 2 6 2 3 3" xfId="63401" xr:uid="{00000000-0005-0000-0000-000087F70000}"/>
    <cellStyle name="Total 3 2 2 6 2 3 4" xfId="63402" xr:uid="{00000000-0005-0000-0000-000088F70000}"/>
    <cellStyle name="Total 3 2 2 6 2 3 5" xfId="63403" xr:uid="{00000000-0005-0000-0000-000089F70000}"/>
    <cellStyle name="Total 3 2 2 6 2 4" xfId="63404" xr:uid="{00000000-0005-0000-0000-00008AF70000}"/>
    <cellStyle name="Total 3 2 2 6 2 5" xfId="63405" xr:uid="{00000000-0005-0000-0000-00008BF70000}"/>
    <cellStyle name="Total 3 2 2 6 2 6" xfId="63406" xr:uid="{00000000-0005-0000-0000-00008CF70000}"/>
    <cellStyle name="Total 3 2 2 6 2 7" xfId="63407" xr:uid="{00000000-0005-0000-0000-00008DF70000}"/>
    <cellStyle name="Total 3 2 2 6 3" xfId="63408" xr:uid="{00000000-0005-0000-0000-00008EF70000}"/>
    <cellStyle name="Total 3 2 2 6 3 2" xfId="63409" xr:uid="{00000000-0005-0000-0000-00008FF70000}"/>
    <cellStyle name="Total 3 2 2 6 3 3" xfId="63410" xr:uid="{00000000-0005-0000-0000-000090F70000}"/>
    <cellStyle name="Total 3 2 2 6 3 4" xfId="63411" xr:uid="{00000000-0005-0000-0000-000091F70000}"/>
    <cellStyle name="Total 3 2 2 6 3 5" xfId="63412" xr:uid="{00000000-0005-0000-0000-000092F70000}"/>
    <cellStyle name="Total 3 2 2 6 4" xfId="63413" xr:uid="{00000000-0005-0000-0000-000093F70000}"/>
    <cellStyle name="Total 3 2 2 6 4 2" xfId="63414" xr:uid="{00000000-0005-0000-0000-000094F70000}"/>
    <cellStyle name="Total 3 2 2 6 4 3" xfId="63415" xr:uid="{00000000-0005-0000-0000-000095F70000}"/>
    <cellStyle name="Total 3 2 2 6 4 4" xfId="63416" xr:uid="{00000000-0005-0000-0000-000096F70000}"/>
    <cellStyle name="Total 3 2 2 6 4 5" xfId="63417" xr:uid="{00000000-0005-0000-0000-000097F70000}"/>
    <cellStyle name="Total 3 2 2 6 5" xfId="63418" xr:uid="{00000000-0005-0000-0000-000098F70000}"/>
    <cellStyle name="Total 3 2 2 6 6" xfId="63419" xr:uid="{00000000-0005-0000-0000-000099F70000}"/>
    <cellStyle name="Total 3 2 2 6 7" xfId="63420" xr:uid="{00000000-0005-0000-0000-00009AF70000}"/>
    <cellStyle name="Total 3 2 2 6 8" xfId="63421" xr:uid="{00000000-0005-0000-0000-00009BF70000}"/>
    <cellStyle name="Total 3 2 2 7" xfId="63422" xr:uid="{00000000-0005-0000-0000-00009CF70000}"/>
    <cellStyle name="Total 3 2 2 7 2" xfId="63423" xr:uid="{00000000-0005-0000-0000-00009DF70000}"/>
    <cellStyle name="Total 3 2 2 7 2 2" xfId="63424" xr:uid="{00000000-0005-0000-0000-00009EF70000}"/>
    <cellStyle name="Total 3 2 2 7 2 2 2" xfId="63425" xr:uid="{00000000-0005-0000-0000-00009FF70000}"/>
    <cellStyle name="Total 3 2 2 7 2 2 3" xfId="63426" xr:uid="{00000000-0005-0000-0000-0000A0F70000}"/>
    <cellStyle name="Total 3 2 2 7 2 2 4" xfId="63427" xr:uid="{00000000-0005-0000-0000-0000A1F70000}"/>
    <cellStyle name="Total 3 2 2 7 2 2 5" xfId="63428" xr:uid="{00000000-0005-0000-0000-0000A2F70000}"/>
    <cellStyle name="Total 3 2 2 7 2 3" xfId="63429" xr:uid="{00000000-0005-0000-0000-0000A3F70000}"/>
    <cellStyle name="Total 3 2 2 7 2 3 2" xfId="63430" xr:uid="{00000000-0005-0000-0000-0000A4F70000}"/>
    <cellStyle name="Total 3 2 2 7 2 3 3" xfId="63431" xr:uid="{00000000-0005-0000-0000-0000A5F70000}"/>
    <cellStyle name="Total 3 2 2 7 2 3 4" xfId="63432" xr:uid="{00000000-0005-0000-0000-0000A6F70000}"/>
    <cellStyle name="Total 3 2 2 7 2 3 5" xfId="63433" xr:uid="{00000000-0005-0000-0000-0000A7F70000}"/>
    <cellStyle name="Total 3 2 2 7 2 4" xfId="63434" xr:uid="{00000000-0005-0000-0000-0000A8F70000}"/>
    <cellStyle name="Total 3 2 2 7 2 5" xfId="63435" xr:uid="{00000000-0005-0000-0000-0000A9F70000}"/>
    <cellStyle name="Total 3 2 2 7 2 6" xfId="63436" xr:uid="{00000000-0005-0000-0000-0000AAF70000}"/>
    <cellStyle name="Total 3 2 2 7 2 7" xfId="63437" xr:uid="{00000000-0005-0000-0000-0000ABF70000}"/>
    <cellStyle name="Total 3 2 2 7 3" xfId="63438" xr:uid="{00000000-0005-0000-0000-0000ACF70000}"/>
    <cellStyle name="Total 3 2 2 7 3 2" xfId="63439" xr:uid="{00000000-0005-0000-0000-0000ADF70000}"/>
    <cellStyle name="Total 3 2 2 7 3 3" xfId="63440" xr:uid="{00000000-0005-0000-0000-0000AEF70000}"/>
    <cellStyle name="Total 3 2 2 7 3 4" xfId="63441" xr:uid="{00000000-0005-0000-0000-0000AFF70000}"/>
    <cellStyle name="Total 3 2 2 7 3 5" xfId="63442" xr:uid="{00000000-0005-0000-0000-0000B0F70000}"/>
    <cellStyle name="Total 3 2 2 7 4" xfId="63443" xr:uid="{00000000-0005-0000-0000-0000B1F70000}"/>
    <cellStyle name="Total 3 2 2 7 4 2" xfId="63444" xr:uid="{00000000-0005-0000-0000-0000B2F70000}"/>
    <cellStyle name="Total 3 2 2 7 4 3" xfId="63445" xr:uid="{00000000-0005-0000-0000-0000B3F70000}"/>
    <cellStyle name="Total 3 2 2 7 4 4" xfId="63446" xr:uid="{00000000-0005-0000-0000-0000B4F70000}"/>
    <cellStyle name="Total 3 2 2 7 4 5" xfId="63447" xr:uid="{00000000-0005-0000-0000-0000B5F70000}"/>
    <cellStyle name="Total 3 2 2 7 5" xfId="63448" xr:uid="{00000000-0005-0000-0000-0000B6F70000}"/>
    <cellStyle name="Total 3 2 2 7 6" xfId="63449" xr:uid="{00000000-0005-0000-0000-0000B7F70000}"/>
    <cellStyle name="Total 3 2 2 7 7" xfId="63450" xr:uid="{00000000-0005-0000-0000-0000B8F70000}"/>
    <cellStyle name="Total 3 2 2 7 8" xfId="63451" xr:uid="{00000000-0005-0000-0000-0000B9F70000}"/>
    <cellStyle name="Total 3 2 2 8" xfId="63452" xr:uid="{00000000-0005-0000-0000-0000BAF70000}"/>
    <cellStyle name="Total 3 2 2 8 2" xfId="63453" xr:uid="{00000000-0005-0000-0000-0000BBF70000}"/>
    <cellStyle name="Total 3 2 2 8 2 2" xfId="63454" xr:uid="{00000000-0005-0000-0000-0000BCF70000}"/>
    <cellStyle name="Total 3 2 2 8 2 2 2" xfId="63455" xr:uid="{00000000-0005-0000-0000-0000BDF70000}"/>
    <cellStyle name="Total 3 2 2 8 2 2 3" xfId="63456" xr:uid="{00000000-0005-0000-0000-0000BEF70000}"/>
    <cellStyle name="Total 3 2 2 8 2 2 4" xfId="63457" xr:uid="{00000000-0005-0000-0000-0000BFF70000}"/>
    <cellStyle name="Total 3 2 2 8 2 2 5" xfId="63458" xr:uid="{00000000-0005-0000-0000-0000C0F70000}"/>
    <cellStyle name="Total 3 2 2 8 2 3" xfId="63459" xr:uid="{00000000-0005-0000-0000-0000C1F70000}"/>
    <cellStyle name="Total 3 2 2 8 2 3 2" xfId="63460" xr:uid="{00000000-0005-0000-0000-0000C2F70000}"/>
    <cellStyle name="Total 3 2 2 8 2 3 3" xfId="63461" xr:uid="{00000000-0005-0000-0000-0000C3F70000}"/>
    <cellStyle name="Total 3 2 2 8 2 3 4" xfId="63462" xr:uid="{00000000-0005-0000-0000-0000C4F70000}"/>
    <cellStyle name="Total 3 2 2 8 2 3 5" xfId="63463" xr:uid="{00000000-0005-0000-0000-0000C5F70000}"/>
    <cellStyle name="Total 3 2 2 8 2 4" xfId="63464" xr:uid="{00000000-0005-0000-0000-0000C6F70000}"/>
    <cellStyle name="Total 3 2 2 8 2 5" xfId="63465" xr:uid="{00000000-0005-0000-0000-0000C7F70000}"/>
    <cellStyle name="Total 3 2 2 8 2 6" xfId="63466" xr:uid="{00000000-0005-0000-0000-0000C8F70000}"/>
    <cellStyle name="Total 3 2 2 8 2 7" xfId="63467" xr:uid="{00000000-0005-0000-0000-0000C9F70000}"/>
    <cellStyle name="Total 3 2 2 8 3" xfId="63468" xr:uid="{00000000-0005-0000-0000-0000CAF70000}"/>
    <cellStyle name="Total 3 2 2 8 3 2" xfId="63469" xr:uid="{00000000-0005-0000-0000-0000CBF70000}"/>
    <cellStyle name="Total 3 2 2 8 3 3" xfId="63470" xr:uid="{00000000-0005-0000-0000-0000CCF70000}"/>
    <cellStyle name="Total 3 2 2 8 3 4" xfId="63471" xr:uid="{00000000-0005-0000-0000-0000CDF70000}"/>
    <cellStyle name="Total 3 2 2 8 3 5" xfId="63472" xr:uid="{00000000-0005-0000-0000-0000CEF70000}"/>
    <cellStyle name="Total 3 2 2 8 4" xfId="63473" xr:uid="{00000000-0005-0000-0000-0000CFF70000}"/>
    <cellStyle name="Total 3 2 2 8 4 2" xfId="63474" xr:uid="{00000000-0005-0000-0000-0000D0F70000}"/>
    <cellStyle name="Total 3 2 2 8 4 3" xfId="63475" xr:uid="{00000000-0005-0000-0000-0000D1F70000}"/>
    <cellStyle name="Total 3 2 2 8 4 4" xfId="63476" xr:uid="{00000000-0005-0000-0000-0000D2F70000}"/>
    <cellStyle name="Total 3 2 2 8 4 5" xfId="63477" xr:uid="{00000000-0005-0000-0000-0000D3F70000}"/>
    <cellStyle name="Total 3 2 2 8 5" xfId="63478" xr:uid="{00000000-0005-0000-0000-0000D4F70000}"/>
    <cellStyle name="Total 3 2 2 8 6" xfId="63479" xr:uid="{00000000-0005-0000-0000-0000D5F70000}"/>
    <cellStyle name="Total 3 2 2 8 7" xfId="63480" xr:uid="{00000000-0005-0000-0000-0000D6F70000}"/>
    <cellStyle name="Total 3 2 2 8 8" xfId="63481" xr:uid="{00000000-0005-0000-0000-0000D7F70000}"/>
    <cellStyle name="Total 3 2 2 9" xfId="63482" xr:uid="{00000000-0005-0000-0000-0000D8F70000}"/>
    <cellStyle name="Total 3 2 2 9 2" xfId="63483" xr:uid="{00000000-0005-0000-0000-0000D9F70000}"/>
    <cellStyle name="Total 3 2 2 9 2 2" xfId="63484" xr:uid="{00000000-0005-0000-0000-0000DAF70000}"/>
    <cellStyle name="Total 3 2 2 9 2 2 2" xfId="63485" xr:uid="{00000000-0005-0000-0000-0000DBF70000}"/>
    <cellStyle name="Total 3 2 2 9 2 2 3" xfId="63486" xr:uid="{00000000-0005-0000-0000-0000DCF70000}"/>
    <cellStyle name="Total 3 2 2 9 2 2 4" xfId="63487" xr:uid="{00000000-0005-0000-0000-0000DDF70000}"/>
    <cellStyle name="Total 3 2 2 9 2 2 5" xfId="63488" xr:uid="{00000000-0005-0000-0000-0000DEF70000}"/>
    <cellStyle name="Total 3 2 2 9 2 3" xfId="63489" xr:uid="{00000000-0005-0000-0000-0000DFF70000}"/>
    <cellStyle name="Total 3 2 2 9 2 3 2" xfId="63490" xr:uid="{00000000-0005-0000-0000-0000E0F70000}"/>
    <cellStyle name="Total 3 2 2 9 2 3 3" xfId="63491" xr:uid="{00000000-0005-0000-0000-0000E1F70000}"/>
    <cellStyle name="Total 3 2 2 9 2 3 4" xfId="63492" xr:uid="{00000000-0005-0000-0000-0000E2F70000}"/>
    <cellStyle name="Total 3 2 2 9 2 3 5" xfId="63493" xr:uid="{00000000-0005-0000-0000-0000E3F70000}"/>
    <cellStyle name="Total 3 2 2 9 2 4" xfId="63494" xr:uid="{00000000-0005-0000-0000-0000E4F70000}"/>
    <cellStyle name="Total 3 2 2 9 2 5" xfId="63495" xr:uid="{00000000-0005-0000-0000-0000E5F70000}"/>
    <cellStyle name="Total 3 2 2 9 2 6" xfId="63496" xr:uid="{00000000-0005-0000-0000-0000E6F70000}"/>
    <cellStyle name="Total 3 2 2 9 2 7" xfId="63497" xr:uid="{00000000-0005-0000-0000-0000E7F70000}"/>
    <cellStyle name="Total 3 2 2 9 3" xfId="63498" xr:uid="{00000000-0005-0000-0000-0000E8F70000}"/>
    <cellStyle name="Total 3 2 2 9 3 2" xfId="63499" xr:uid="{00000000-0005-0000-0000-0000E9F70000}"/>
    <cellStyle name="Total 3 2 2 9 3 3" xfId="63500" xr:uid="{00000000-0005-0000-0000-0000EAF70000}"/>
    <cellStyle name="Total 3 2 2 9 3 4" xfId="63501" xr:uid="{00000000-0005-0000-0000-0000EBF70000}"/>
    <cellStyle name="Total 3 2 2 9 3 5" xfId="63502" xr:uid="{00000000-0005-0000-0000-0000ECF70000}"/>
    <cellStyle name="Total 3 2 2 9 4" xfId="63503" xr:uid="{00000000-0005-0000-0000-0000EDF70000}"/>
    <cellStyle name="Total 3 2 2 9 4 2" xfId="63504" xr:uid="{00000000-0005-0000-0000-0000EEF70000}"/>
    <cellStyle name="Total 3 2 2 9 4 3" xfId="63505" xr:uid="{00000000-0005-0000-0000-0000EFF70000}"/>
    <cellStyle name="Total 3 2 2 9 4 4" xfId="63506" xr:uid="{00000000-0005-0000-0000-0000F0F70000}"/>
    <cellStyle name="Total 3 2 2 9 4 5" xfId="63507" xr:uid="{00000000-0005-0000-0000-0000F1F70000}"/>
    <cellStyle name="Total 3 2 2 9 5" xfId="63508" xr:uid="{00000000-0005-0000-0000-0000F2F70000}"/>
    <cellStyle name="Total 3 2 2 9 6" xfId="63509" xr:uid="{00000000-0005-0000-0000-0000F3F70000}"/>
    <cellStyle name="Total 3 2 2 9 7" xfId="63510" xr:uid="{00000000-0005-0000-0000-0000F4F70000}"/>
    <cellStyle name="Total 3 2 2 9 8" xfId="63511" xr:uid="{00000000-0005-0000-0000-0000F5F70000}"/>
    <cellStyle name="Total 3 2 3" xfId="2238" xr:uid="{00000000-0005-0000-0000-0000F6F70000}"/>
    <cellStyle name="Total 3 2 3 2" xfId="2239" xr:uid="{00000000-0005-0000-0000-0000F7F70000}"/>
    <cellStyle name="Total 3 2 3 2 2" xfId="63512" xr:uid="{00000000-0005-0000-0000-0000F8F70000}"/>
    <cellStyle name="Total 3 2 3 3" xfId="63513" xr:uid="{00000000-0005-0000-0000-0000F9F70000}"/>
    <cellStyle name="Total 3 2 3 4" xfId="63514" xr:uid="{00000000-0005-0000-0000-0000FAF70000}"/>
    <cellStyle name="Total 3 2 3 5" xfId="63515" xr:uid="{00000000-0005-0000-0000-0000FBF70000}"/>
    <cellStyle name="Total 3 2 4" xfId="2240" xr:uid="{00000000-0005-0000-0000-0000FCF70000}"/>
    <cellStyle name="Total 3 2 4 2" xfId="2241" xr:uid="{00000000-0005-0000-0000-0000FDF70000}"/>
    <cellStyle name="Total 3 2 4 2 2" xfId="63516" xr:uid="{00000000-0005-0000-0000-0000FEF70000}"/>
    <cellStyle name="Total 3 2 4 3" xfId="63517" xr:uid="{00000000-0005-0000-0000-0000FFF70000}"/>
    <cellStyle name="Total 3 2 4 4" xfId="63518" xr:uid="{00000000-0005-0000-0000-000000F80000}"/>
    <cellStyle name="Total 3 2 4 5" xfId="63519" xr:uid="{00000000-0005-0000-0000-000001F80000}"/>
    <cellStyle name="Total 3 2 5" xfId="2242" xr:uid="{00000000-0005-0000-0000-000002F80000}"/>
    <cellStyle name="Total 3 2 5 2" xfId="63520" xr:uid="{00000000-0005-0000-0000-000003F80000}"/>
    <cellStyle name="Total 3 2 6" xfId="63521" xr:uid="{00000000-0005-0000-0000-000004F80000}"/>
    <cellStyle name="Total 3 2 7" xfId="63522" xr:uid="{00000000-0005-0000-0000-000005F80000}"/>
    <cellStyle name="Total 3 2_T-straight with PEDs adjustor" xfId="63523" xr:uid="{00000000-0005-0000-0000-000006F80000}"/>
    <cellStyle name="Total 3 3" xfId="2243" xr:uid="{00000000-0005-0000-0000-000007F80000}"/>
    <cellStyle name="Total 3 3 10" xfId="63524" xr:uid="{00000000-0005-0000-0000-000008F80000}"/>
    <cellStyle name="Total 3 3 10 2" xfId="63525" xr:uid="{00000000-0005-0000-0000-000009F80000}"/>
    <cellStyle name="Total 3 3 10 2 2" xfId="63526" xr:uid="{00000000-0005-0000-0000-00000AF80000}"/>
    <cellStyle name="Total 3 3 10 2 2 2" xfId="63527" xr:uid="{00000000-0005-0000-0000-00000BF80000}"/>
    <cellStyle name="Total 3 3 10 2 2 3" xfId="63528" xr:uid="{00000000-0005-0000-0000-00000CF80000}"/>
    <cellStyle name="Total 3 3 10 2 2 4" xfId="63529" xr:uid="{00000000-0005-0000-0000-00000DF80000}"/>
    <cellStyle name="Total 3 3 10 2 2 5" xfId="63530" xr:uid="{00000000-0005-0000-0000-00000EF80000}"/>
    <cellStyle name="Total 3 3 10 2 3" xfId="63531" xr:uid="{00000000-0005-0000-0000-00000FF80000}"/>
    <cellStyle name="Total 3 3 10 2 3 2" xfId="63532" xr:uid="{00000000-0005-0000-0000-000010F80000}"/>
    <cellStyle name="Total 3 3 10 2 3 3" xfId="63533" xr:uid="{00000000-0005-0000-0000-000011F80000}"/>
    <cellStyle name="Total 3 3 10 2 3 4" xfId="63534" xr:uid="{00000000-0005-0000-0000-000012F80000}"/>
    <cellStyle name="Total 3 3 10 2 3 5" xfId="63535" xr:uid="{00000000-0005-0000-0000-000013F80000}"/>
    <cellStyle name="Total 3 3 10 2 4" xfId="63536" xr:uid="{00000000-0005-0000-0000-000014F80000}"/>
    <cellStyle name="Total 3 3 10 2 5" xfId="63537" xr:uid="{00000000-0005-0000-0000-000015F80000}"/>
    <cellStyle name="Total 3 3 10 2 6" xfId="63538" xr:uid="{00000000-0005-0000-0000-000016F80000}"/>
    <cellStyle name="Total 3 3 10 2 7" xfId="63539" xr:uid="{00000000-0005-0000-0000-000017F80000}"/>
    <cellStyle name="Total 3 3 10 3" xfId="63540" xr:uid="{00000000-0005-0000-0000-000018F80000}"/>
    <cellStyle name="Total 3 3 10 3 2" xfId="63541" xr:uid="{00000000-0005-0000-0000-000019F80000}"/>
    <cellStyle name="Total 3 3 10 3 3" xfId="63542" xr:uid="{00000000-0005-0000-0000-00001AF80000}"/>
    <cellStyle name="Total 3 3 10 3 4" xfId="63543" xr:uid="{00000000-0005-0000-0000-00001BF80000}"/>
    <cellStyle name="Total 3 3 10 3 5" xfId="63544" xr:uid="{00000000-0005-0000-0000-00001CF80000}"/>
    <cellStyle name="Total 3 3 10 4" xfId="63545" xr:uid="{00000000-0005-0000-0000-00001DF80000}"/>
    <cellStyle name="Total 3 3 10 4 2" xfId="63546" xr:uid="{00000000-0005-0000-0000-00001EF80000}"/>
    <cellStyle name="Total 3 3 10 4 3" xfId="63547" xr:uid="{00000000-0005-0000-0000-00001FF80000}"/>
    <cellStyle name="Total 3 3 10 4 4" xfId="63548" xr:uid="{00000000-0005-0000-0000-000020F80000}"/>
    <cellStyle name="Total 3 3 10 4 5" xfId="63549" xr:uid="{00000000-0005-0000-0000-000021F80000}"/>
    <cellStyle name="Total 3 3 10 5" xfId="63550" xr:uid="{00000000-0005-0000-0000-000022F80000}"/>
    <cellStyle name="Total 3 3 10 6" xfId="63551" xr:uid="{00000000-0005-0000-0000-000023F80000}"/>
    <cellStyle name="Total 3 3 10 7" xfId="63552" xr:uid="{00000000-0005-0000-0000-000024F80000}"/>
    <cellStyle name="Total 3 3 10 8" xfId="63553" xr:uid="{00000000-0005-0000-0000-000025F80000}"/>
    <cellStyle name="Total 3 3 11" xfId="63554" xr:uid="{00000000-0005-0000-0000-000026F80000}"/>
    <cellStyle name="Total 3 3 11 2" xfId="63555" xr:uid="{00000000-0005-0000-0000-000027F80000}"/>
    <cellStyle name="Total 3 3 11 2 2" xfId="63556" xr:uid="{00000000-0005-0000-0000-000028F80000}"/>
    <cellStyle name="Total 3 3 11 2 2 2" xfId="63557" xr:uid="{00000000-0005-0000-0000-000029F80000}"/>
    <cellStyle name="Total 3 3 11 2 2 3" xfId="63558" xr:uid="{00000000-0005-0000-0000-00002AF80000}"/>
    <cellStyle name="Total 3 3 11 2 2 4" xfId="63559" xr:uid="{00000000-0005-0000-0000-00002BF80000}"/>
    <cellStyle name="Total 3 3 11 2 2 5" xfId="63560" xr:uid="{00000000-0005-0000-0000-00002CF80000}"/>
    <cellStyle name="Total 3 3 11 2 3" xfId="63561" xr:uid="{00000000-0005-0000-0000-00002DF80000}"/>
    <cellStyle name="Total 3 3 11 2 3 2" xfId="63562" xr:uid="{00000000-0005-0000-0000-00002EF80000}"/>
    <cellStyle name="Total 3 3 11 2 3 3" xfId="63563" xr:uid="{00000000-0005-0000-0000-00002FF80000}"/>
    <cellStyle name="Total 3 3 11 2 3 4" xfId="63564" xr:uid="{00000000-0005-0000-0000-000030F80000}"/>
    <cellStyle name="Total 3 3 11 2 3 5" xfId="63565" xr:uid="{00000000-0005-0000-0000-000031F80000}"/>
    <cellStyle name="Total 3 3 11 2 4" xfId="63566" xr:uid="{00000000-0005-0000-0000-000032F80000}"/>
    <cellStyle name="Total 3 3 11 2 5" xfId="63567" xr:uid="{00000000-0005-0000-0000-000033F80000}"/>
    <cellStyle name="Total 3 3 11 2 6" xfId="63568" xr:uid="{00000000-0005-0000-0000-000034F80000}"/>
    <cellStyle name="Total 3 3 11 2 7" xfId="63569" xr:uid="{00000000-0005-0000-0000-000035F80000}"/>
    <cellStyle name="Total 3 3 11 3" xfId="63570" xr:uid="{00000000-0005-0000-0000-000036F80000}"/>
    <cellStyle name="Total 3 3 11 3 2" xfId="63571" xr:uid="{00000000-0005-0000-0000-000037F80000}"/>
    <cellStyle name="Total 3 3 11 3 3" xfId="63572" xr:uid="{00000000-0005-0000-0000-000038F80000}"/>
    <cellStyle name="Total 3 3 11 3 4" xfId="63573" xr:uid="{00000000-0005-0000-0000-000039F80000}"/>
    <cellStyle name="Total 3 3 11 3 5" xfId="63574" xr:uid="{00000000-0005-0000-0000-00003AF80000}"/>
    <cellStyle name="Total 3 3 11 4" xfId="63575" xr:uid="{00000000-0005-0000-0000-00003BF80000}"/>
    <cellStyle name="Total 3 3 11 4 2" xfId="63576" xr:uid="{00000000-0005-0000-0000-00003CF80000}"/>
    <cellStyle name="Total 3 3 11 4 3" xfId="63577" xr:uid="{00000000-0005-0000-0000-00003DF80000}"/>
    <cellStyle name="Total 3 3 11 4 4" xfId="63578" xr:uid="{00000000-0005-0000-0000-00003EF80000}"/>
    <cellStyle name="Total 3 3 11 4 5" xfId="63579" xr:uid="{00000000-0005-0000-0000-00003FF80000}"/>
    <cellStyle name="Total 3 3 11 5" xfId="63580" xr:uid="{00000000-0005-0000-0000-000040F80000}"/>
    <cellStyle name="Total 3 3 11 6" xfId="63581" xr:uid="{00000000-0005-0000-0000-000041F80000}"/>
    <cellStyle name="Total 3 3 11 7" xfId="63582" xr:uid="{00000000-0005-0000-0000-000042F80000}"/>
    <cellStyle name="Total 3 3 11 8" xfId="63583" xr:uid="{00000000-0005-0000-0000-000043F80000}"/>
    <cellStyle name="Total 3 3 12" xfId="63584" xr:uid="{00000000-0005-0000-0000-000044F80000}"/>
    <cellStyle name="Total 3 3 12 2" xfId="63585" xr:uid="{00000000-0005-0000-0000-000045F80000}"/>
    <cellStyle name="Total 3 3 12 2 2" xfId="63586" xr:uid="{00000000-0005-0000-0000-000046F80000}"/>
    <cellStyle name="Total 3 3 12 2 2 2" xfId="63587" xr:uid="{00000000-0005-0000-0000-000047F80000}"/>
    <cellStyle name="Total 3 3 12 2 2 3" xfId="63588" xr:uid="{00000000-0005-0000-0000-000048F80000}"/>
    <cellStyle name="Total 3 3 12 2 2 4" xfId="63589" xr:uid="{00000000-0005-0000-0000-000049F80000}"/>
    <cellStyle name="Total 3 3 12 2 2 5" xfId="63590" xr:uid="{00000000-0005-0000-0000-00004AF80000}"/>
    <cellStyle name="Total 3 3 12 2 3" xfId="63591" xr:uid="{00000000-0005-0000-0000-00004BF80000}"/>
    <cellStyle name="Total 3 3 12 2 3 2" xfId="63592" xr:uid="{00000000-0005-0000-0000-00004CF80000}"/>
    <cellStyle name="Total 3 3 12 2 3 3" xfId="63593" xr:uid="{00000000-0005-0000-0000-00004DF80000}"/>
    <cellStyle name="Total 3 3 12 2 3 4" xfId="63594" xr:uid="{00000000-0005-0000-0000-00004EF80000}"/>
    <cellStyle name="Total 3 3 12 2 3 5" xfId="63595" xr:uid="{00000000-0005-0000-0000-00004FF80000}"/>
    <cellStyle name="Total 3 3 12 2 4" xfId="63596" xr:uid="{00000000-0005-0000-0000-000050F80000}"/>
    <cellStyle name="Total 3 3 12 2 5" xfId="63597" xr:uid="{00000000-0005-0000-0000-000051F80000}"/>
    <cellStyle name="Total 3 3 12 2 6" xfId="63598" xr:uid="{00000000-0005-0000-0000-000052F80000}"/>
    <cellStyle name="Total 3 3 12 2 7" xfId="63599" xr:uid="{00000000-0005-0000-0000-000053F80000}"/>
    <cellStyle name="Total 3 3 12 3" xfId="63600" xr:uid="{00000000-0005-0000-0000-000054F80000}"/>
    <cellStyle name="Total 3 3 12 3 2" xfId="63601" xr:uid="{00000000-0005-0000-0000-000055F80000}"/>
    <cellStyle name="Total 3 3 12 3 3" xfId="63602" xr:uid="{00000000-0005-0000-0000-000056F80000}"/>
    <cellStyle name="Total 3 3 12 3 4" xfId="63603" xr:uid="{00000000-0005-0000-0000-000057F80000}"/>
    <cellStyle name="Total 3 3 12 3 5" xfId="63604" xr:uid="{00000000-0005-0000-0000-000058F80000}"/>
    <cellStyle name="Total 3 3 12 4" xfId="63605" xr:uid="{00000000-0005-0000-0000-000059F80000}"/>
    <cellStyle name="Total 3 3 12 4 2" xfId="63606" xr:uid="{00000000-0005-0000-0000-00005AF80000}"/>
    <cellStyle name="Total 3 3 12 4 3" xfId="63607" xr:uid="{00000000-0005-0000-0000-00005BF80000}"/>
    <cellStyle name="Total 3 3 12 4 4" xfId="63608" xr:uid="{00000000-0005-0000-0000-00005CF80000}"/>
    <cellStyle name="Total 3 3 12 4 5" xfId="63609" xr:uid="{00000000-0005-0000-0000-00005DF80000}"/>
    <cellStyle name="Total 3 3 12 5" xfId="63610" xr:uid="{00000000-0005-0000-0000-00005EF80000}"/>
    <cellStyle name="Total 3 3 12 6" xfId="63611" xr:uid="{00000000-0005-0000-0000-00005FF80000}"/>
    <cellStyle name="Total 3 3 12 7" xfId="63612" xr:uid="{00000000-0005-0000-0000-000060F80000}"/>
    <cellStyle name="Total 3 3 12 8" xfId="63613" xr:uid="{00000000-0005-0000-0000-000061F80000}"/>
    <cellStyle name="Total 3 3 13" xfId="63614" xr:uid="{00000000-0005-0000-0000-000062F80000}"/>
    <cellStyle name="Total 3 3 13 2" xfId="63615" xr:uid="{00000000-0005-0000-0000-000063F80000}"/>
    <cellStyle name="Total 3 3 13 2 2" xfId="63616" xr:uid="{00000000-0005-0000-0000-000064F80000}"/>
    <cellStyle name="Total 3 3 13 2 2 2" xfId="63617" xr:uid="{00000000-0005-0000-0000-000065F80000}"/>
    <cellStyle name="Total 3 3 13 2 2 3" xfId="63618" xr:uid="{00000000-0005-0000-0000-000066F80000}"/>
    <cellStyle name="Total 3 3 13 2 2 4" xfId="63619" xr:uid="{00000000-0005-0000-0000-000067F80000}"/>
    <cellStyle name="Total 3 3 13 2 2 5" xfId="63620" xr:uid="{00000000-0005-0000-0000-000068F80000}"/>
    <cellStyle name="Total 3 3 13 2 3" xfId="63621" xr:uid="{00000000-0005-0000-0000-000069F80000}"/>
    <cellStyle name="Total 3 3 13 2 3 2" xfId="63622" xr:uid="{00000000-0005-0000-0000-00006AF80000}"/>
    <cellStyle name="Total 3 3 13 2 3 3" xfId="63623" xr:uid="{00000000-0005-0000-0000-00006BF80000}"/>
    <cellStyle name="Total 3 3 13 2 3 4" xfId="63624" xr:uid="{00000000-0005-0000-0000-00006CF80000}"/>
    <cellStyle name="Total 3 3 13 2 3 5" xfId="63625" xr:uid="{00000000-0005-0000-0000-00006DF80000}"/>
    <cellStyle name="Total 3 3 13 2 4" xfId="63626" xr:uid="{00000000-0005-0000-0000-00006EF80000}"/>
    <cellStyle name="Total 3 3 13 2 5" xfId="63627" xr:uid="{00000000-0005-0000-0000-00006FF80000}"/>
    <cellStyle name="Total 3 3 13 2 6" xfId="63628" xr:uid="{00000000-0005-0000-0000-000070F80000}"/>
    <cellStyle name="Total 3 3 13 2 7" xfId="63629" xr:uid="{00000000-0005-0000-0000-000071F80000}"/>
    <cellStyle name="Total 3 3 13 3" xfId="63630" xr:uid="{00000000-0005-0000-0000-000072F80000}"/>
    <cellStyle name="Total 3 3 13 3 2" xfId="63631" xr:uid="{00000000-0005-0000-0000-000073F80000}"/>
    <cellStyle name="Total 3 3 13 3 3" xfId="63632" xr:uid="{00000000-0005-0000-0000-000074F80000}"/>
    <cellStyle name="Total 3 3 13 3 4" xfId="63633" xr:uid="{00000000-0005-0000-0000-000075F80000}"/>
    <cellStyle name="Total 3 3 13 3 5" xfId="63634" xr:uid="{00000000-0005-0000-0000-000076F80000}"/>
    <cellStyle name="Total 3 3 13 4" xfId="63635" xr:uid="{00000000-0005-0000-0000-000077F80000}"/>
    <cellStyle name="Total 3 3 13 4 2" xfId="63636" xr:uid="{00000000-0005-0000-0000-000078F80000}"/>
    <cellStyle name="Total 3 3 13 4 3" xfId="63637" xr:uid="{00000000-0005-0000-0000-000079F80000}"/>
    <cellStyle name="Total 3 3 13 4 4" xfId="63638" xr:uid="{00000000-0005-0000-0000-00007AF80000}"/>
    <cellStyle name="Total 3 3 13 4 5" xfId="63639" xr:uid="{00000000-0005-0000-0000-00007BF80000}"/>
    <cellStyle name="Total 3 3 13 5" xfId="63640" xr:uid="{00000000-0005-0000-0000-00007CF80000}"/>
    <cellStyle name="Total 3 3 13 6" xfId="63641" xr:uid="{00000000-0005-0000-0000-00007DF80000}"/>
    <cellStyle name="Total 3 3 13 7" xfId="63642" xr:uid="{00000000-0005-0000-0000-00007EF80000}"/>
    <cellStyle name="Total 3 3 13 8" xfId="63643" xr:uid="{00000000-0005-0000-0000-00007FF80000}"/>
    <cellStyle name="Total 3 3 14" xfId="63644" xr:uid="{00000000-0005-0000-0000-000080F80000}"/>
    <cellStyle name="Total 3 3 14 2" xfId="63645" xr:uid="{00000000-0005-0000-0000-000081F80000}"/>
    <cellStyle name="Total 3 3 14 2 2" xfId="63646" xr:uid="{00000000-0005-0000-0000-000082F80000}"/>
    <cellStyle name="Total 3 3 14 2 2 2" xfId="63647" xr:uid="{00000000-0005-0000-0000-000083F80000}"/>
    <cellStyle name="Total 3 3 14 2 2 3" xfId="63648" xr:uid="{00000000-0005-0000-0000-000084F80000}"/>
    <cellStyle name="Total 3 3 14 2 2 4" xfId="63649" xr:uid="{00000000-0005-0000-0000-000085F80000}"/>
    <cellStyle name="Total 3 3 14 2 2 5" xfId="63650" xr:uid="{00000000-0005-0000-0000-000086F80000}"/>
    <cellStyle name="Total 3 3 14 2 3" xfId="63651" xr:uid="{00000000-0005-0000-0000-000087F80000}"/>
    <cellStyle name="Total 3 3 14 2 3 2" xfId="63652" xr:uid="{00000000-0005-0000-0000-000088F80000}"/>
    <cellStyle name="Total 3 3 14 2 3 3" xfId="63653" xr:uid="{00000000-0005-0000-0000-000089F80000}"/>
    <cellStyle name="Total 3 3 14 2 3 4" xfId="63654" xr:uid="{00000000-0005-0000-0000-00008AF80000}"/>
    <cellStyle name="Total 3 3 14 2 3 5" xfId="63655" xr:uid="{00000000-0005-0000-0000-00008BF80000}"/>
    <cellStyle name="Total 3 3 14 2 4" xfId="63656" xr:uid="{00000000-0005-0000-0000-00008CF80000}"/>
    <cellStyle name="Total 3 3 14 2 5" xfId="63657" xr:uid="{00000000-0005-0000-0000-00008DF80000}"/>
    <cellStyle name="Total 3 3 14 2 6" xfId="63658" xr:uid="{00000000-0005-0000-0000-00008EF80000}"/>
    <cellStyle name="Total 3 3 14 2 7" xfId="63659" xr:uid="{00000000-0005-0000-0000-00008FF80000}"/>
    <cellStyle name="Total 3 3 14 3" xfId="63660" xr:uid="{00000000-0005-0000-0000-000090F80000}"/>
    <cellStyle name="Total 3 3 14 3 2" xfId="63661" xr:uid="{00000000-0005-0000-0000-000091F80000}"/>
    <cellStyle name="Total 3 3 14 3 3" xfId="63662" xr:uid="{00000000-0005-0000-0000-000092F80000}"/>
    <cellStyle name="Total 3 3 14 3 4" xfId="63663" xr:uid="{00000000-0005-0000-0000-000093F80000}"/>
    <cellStyle name="Total 3 3 14 3 5" xfId="63664" xr:uid="{00000000-0005-0000-0000-000094F80000}"/>
    <cellStyle name="Total 3 3 14 4" xfId="63665" xr:uid="{00000000-0005-0000-0000-000095F80000}"/>
    <cellStyle name="Total 3 3 14 4 2" xfId="63666" xr:uid="{00000000-0005-0000-0000-000096F80000}"/>
    <cellStyle name="Total 3 3 14 4 3" xfId="63667" xr:uid="{00000000-0005-0000-0000-000097F80000}"/>
    <cellStyle name="Total 3 3 14 4 4" xfId="63668" xr:uid="{00000000-0005-0000-0000-000098F80000}"/>
    <cellStyle name="Total 3 3 14 4 5" xfId="63669" xr:uid="{00000000-0005-0000-0000-000099F80000}"/>
    <cellStyle name="Total 3 3 14 5" xfId="63670" xr:uid="{00000000-0005-0000-0000-00009AF80000}"/>
    <cellStyle name="Total 3 3 14 6" xfId="63671" xr:uid="{00000000-0005-0000-0000-00009BF80000}"/>
    <cellStyle name="Total 3 3 14 7" xfId="63672" xr:uid="{00000000-0005-0000-0000-00009CF80000}"/>
    <cellStyle name="Total 3 3 14 8" xfId="63673" xr:uid="{00000000-0005-0000-0000-00009DF80000}"/>
    <cellStyle name="Total 3 3 15" xfId="63674" xr:uid="{00000000-0005-0000-0000-00009EF80000}"/>
    <cellStyle name="Total 3 3 15 2" xfId="63675" xr:uid="{00000000-0005-0000-0000-00009FF80000}"/>
    <cellStyle name="Total 3 3 15 2 2" xfId="63676" xr:uid="{00000000-0005-0000-0000-0000A0F80000}"/>
    <cellStyle name="Total 3 3 15 2 3" xfId="63677" xr:uid="{00000000-0005-0000-0000-0000A1F80000}"/>
    <cellStyle name="Total 3 3 15 2 4" xfId="63678" xr:uid="{00000000-0005-0000-0000-0000A2F80000}"/>
    <cellStyle name="Total 3 3 15 2 5" xfId="63679" xr:uid="{00000000-0005-0000-0000-0000A3F80000}"/>
    <cellStyle name="Total 3 3 15 3" xfId="63680" xr:uid="{00000000-0005-0000-0000-0000A4F80000}"/>
    <cellStyle name="Total 3 3 15 3 2" xfId="63681" xr:uid="{00000000-0005-0000-0000-0000A5F80000}"/>
    <cellStyle name="Total 3 3 15 3 3" xfId="63682" xr:uid="{00000000-0005-0000-0000-0000A6F80000}"/>
    <cellStyle name="Total 3 3 15 3 4" xfId="63683" xr:uid="{00000000-0005-0000-0000-0000A7F80000}"/>
    <cellStyle name="Total 3 3 15 3 5" xfId="63684" xr:uid="{00000000-0005-0000-0000-0000A8F80000}"/>
    <cellStyle name="Total 3 3 15 4" xfId="63685" xr:uid="{00000000-0005-0000-0000-0000A9F80000}"/>
    <cellStyle name="Total 3 3 15 5" xfId="63686" xr:uid="{00000000-0005-0000-0000-0000AAF80000}"/>
    <cellStyle name="Total 3 3 15 6" xfId="63687" xr:uid="{00000000-0005-0000-0000-0000ABF80000}"/>
    <cellStyle name="Total 3 3 15 7" xfId="63688" xr:uid="{00000000-0005-0000-0000-0000ACF80000}"/>
    <cellStyle name="Total 3 3 16" xfId="63689" xr:uid="{00000000-0005-0000-0000-0000ADF80000}"/>
    <cellStyle name="Total 3 3 16 2" xfId="63690" xr:uid="{00000000-0005-0000-0000-0000AEF80000}"/>
    <cellStyle name="Total 3 3 16 3" xfId="63691" xr:uid="{00000000-0005-0000-0000-0000AFF80000}"/>
    <cellStyle name="Total 3 3 16 4" xfId="63692" xr:uid="{00000000-0005-0000-0000-0000B0F80000}"/>
    <cellStyle name="Total 3 3 16 5" xfId="63693" xr:uid="{00000000-0005-0000-0000-0000B1F80000}"/>
    <cellStyle name="Total 3 3 17" xfId="63694" xr:uid="{00000000-0005-0000-0000-0000B2F80000}"/>
    <cellStyle name="Total 3 3 17 2" xfId="63695" xr:uid="{00000000-0005-0000-0000-0000B3F80000}"/>
    <cellStyle name="Total 3 3 17 3" xfId="63696" xr:uid="{00000000-0005-0000-0000-0000B4F80000}"/>
    <cellStyle name="Total 3 3 17 4" xfId="63697" xr:uid="{00000000-0005-0000-0000-0000B5F80000}"/>
    <cellStyle name="Total 3 3 17 5" xfId="63698" xr:uid="{00000000-0005-0000-0000-0000B6F80000}"/>
    <cellStyle name="Total 3 3 18" xfId="63699" xr:uid="{00000000-0005-0000-0000-0000B7F80000}"/>
    <cellStyle name="Total 3 3 18 2" xfId="63700" xr:uid="{00000000-0005-0000-0000-0000B8F80000}"/>
    <cellStyle name="Total 3 3 19" xfId="63701" xr:uid="{00000000-0005-0000-0000-0000B9F80000}"/>
    <cellStyle name="Total 3 3 2" xfId="2244" xr:uid="{00000000-0005-0000-0000-0000BAF80000}"/>
    <cellStyle name="Total 3 3 2 2" xfId="2245" xr:uid="{00000000-0005-0000-0000-0000BBF80000}"/>
    <cellStyle name="Total 3 3 2 2 2" xfId="63702" xr:uid="{00000000-0005-0000-0000-0000BCF80000}"/>
    <cellStyle name="Total 3 3 2 2 2 2" xfId="63703" xr:uid="{00000000-0005-0000-0000-0000BDF80000}"/>
    <cellStyle name="Total 3 3 2 2 2 3" xfId="63704" xr:uid="{00000000-0005-0000-0000-0000BEF80000}"/>
    <cellStyle name="Total 3 3 2 2 2 4" xfId="63705" xr:uid="{00000000-0005-0000-0000-0000BFF80000}"/>
    <cellStyle name="Total 3 3 2 2 2 5" xfId="63706" xr:uid="{00000000-0005-0000-0000-0000C0F80000}"/>
    <cellStyle name="Total 3 3 2 2 3" xfId="63707" xr:uid="{00000000-0005-0000-0000-0000C1F80000}"/>
    <cellStyle name="Total 3 3 2 2 3 2" xfId="63708" xr:uid="{00000000-0005-0000-0000-0000C2F80000}"/>
    <cellStyle name="Total 3 3 2 2 3 3" xfId="63709" xr:uid="{00000000-0005-0000-0000-0000C3F80000}"/>
    <cellStyle name="Total 3 3 2 2 3 4" xfId="63710" xr:uid="{00000000-0005-0000-0000-0000C4F80000}"/>
    <cellStyle name="Total 3 3 2 2 3 5" xfId="63711" xr:uid="{00000000-0005-0000-0000-0000C5F80000}"/>
    <cellStyle name="Total 3 3 2 2 4" xfId="63712" xr:uid="{00000000-0005-0000-0000-0000C6F80000}"/>
    <cellStyle name="Total 3 3 2 2 5" xfId="63713" xr:uid="{00000000-0005-0000-0000-0000C7F80000}"/>
    <cellStyle name="Total 3 3 2 2 6" xfId="63714" xr:uid="{00000000-0005-0000-0000-0000C8F80000}"/>
    <cellStyle name="Total 3 3 2 2 7" xfId="63715" xr:uid="{00000000-0005-0000-0000-0000C9F80000}"/>
    <cellStyle name="Total 3 3 2 3" xfId="63716" xr:uid="{00000000-0005-0000-0000-0000CAF80000}"/>
    <cellStyle name="Total 3 3 2 3 2" xfId="63717" xr:uid="{00000000-0005-0000-0000-0000CBF80000}"/>
    <cellStyle name="Total 3 3 2 3 3" xfId="63718" xr:uid="{00000000-0005-0000-0000-0000CCF80000}"/>
    <cellStyle name="Total 3 3 2 3 4" xfId="63719" xr:uid="{00000000-0005-0000-0000-0000CDF80000}"/>
    <cellStyle name="Total 3 3 2 3 5" xfId="63720" xr:uid="{00000000-0005-0000-0000-0000CEF80000}"/>
    <cellStyle name="Total 3 3 2 4" xfId="63721" xr:uid="{00000000-0005-0000-0000-0000CFF80000}"/>
    <cellStyle name="Total 3 3 2 4 2" xfId="63722" xr:uid="{00000000-0005-0000-0000-0000D0F80000}"/>
    <cellStyle name="Total 3 3 2 4 3" xfId="63723" xr:uid="{00000000-0005-0000-0000-0000D1F80000}"/>
    <cellStyle name="Total 3 3 2 4 4" xfId="63724" xr:uid="{00000000-0005-0000-0000-0000D2F80000}"/>
    <cellStyle name="Total 3 3 2 4 5" xfId="63725" xr:uid="{00000000-0005-0000-0000-0000D3F80000}"/>
    <cellStyle name="Total 3 3 2 5" xfId="63726" xr:uid="{00000000-0005-0000-0000-0000D4F80000}"/>
    <cellStyle name="Total 3 3 2 6" xfId="63727" xr:uid="{00000000-0005-0000-0000-0000D5F80000}"/>
    <cellStyle name="Total 3 3 2 7" xfId="63728" xr:uid="{00000000-0005-0000-0000-0000D6F80000}"/>
    <cellStyle name="Total 3 3 2 8" xfId="63729" xr:uid="{00000000-0005-0000-0000-0000D7F80000}"/>
    <cellStyle name="Total 3 3 20" xfId="63730" xr:uid="{00000000-0005-0000-0000-0000D8F80000}"/>
    <cellStyle name="Total 3 3 3" xfId="2246" xr:uid="{00000000-0005-0000-0000-0000D9F80000}"/>
    <cellStyle name="Total 3 3 3 2" xfId="2247" xr:uid="{00000000-0005-0000-0000-0000DAF80000}"/>
    <cellStyle name="Total 3 3 3 2 2" xfId="63731" xr:uid="{00000000-0005-0000-0000-0000DBF80000}"/>
    <cellStyle name="Total 3 3 3 2 2 2" xfId="63732" xr:uid="{00000000-0005-0000-0000-0000DCF80000}"/>
    <cellStyle name="Total 3 3 3 2 2 3" xfId="63733" xr:uid="{00000000-0005-0000-0000-0000DDF80000}"/>
    <cellStyle name="Total 3 3 3 2 2 4" xfId="63734" xr:uid="{00000000-0005-0000-0000-0000DEF80000}"/>
    <cellStyle name="Total 3 3 3 2 2 5" xfId="63735" xr:uid="{00000000-0005-0000-0000-0000DFF80000}"/>
    <cellStyle name="Total 3 3 3 2 3" xfId="63736" xr:uid="{00000000-0005-0000-0000-0000E0F80000}"/>
    <cellStyle name="Total 3 3 3 2 3 2" xfId="63737" xr:uid="{00000000-0005-0000-0000-0000E1F80000}"/>
    <cellStyle name="Total 3 3 3 2 3 3" xfId="63738" xr:uid="{00000000-0005-0000-0000-0000E2F80000}"/>
    <cellStyle name="Total 3 3 3 2 3 4" xfId="63739" xr:uid="{00000000-0005-0000-0000-0000E3F80000}"/>
    <cellStyle name="Total 3 3 3 2 3 5" xfId="63740" xr:uid="{00000000-0005-0000-0000-0000E4F80000}"/>
    <cellStyle name="Total 3 3 3 2 4" xfId="63741" xr:uid="{00000000-0005-0000-0000-0000E5F80000}"/>
    <cellStyle name="Total 3 3 3 2 5" xfId="63742" xr:uid="{00000000-0005-0000-0000-0000E6F80000}"/>
    <cellStyle name="Total 3 3 3 2 6" xfId="63743" xr:uid="{00000000-0005-0000-0000-0000E7F80000}"/>
    <cellStyle name="Total 3 3 3 2 7" xfId="63744" xr:uid="{00000000-0005-0000-0000-0000E8F80000}"/>
    <cellStyle name="Total 3 3 3 3" xfId="63745" xr:uid="{00000000-0005-0000-0000-0000E9F80000}"/>
    <cellStyle name="Total 3 3 3 3 2" xfId="63746" xr:uid="{00000000-0005-0000-0000-0000EAF80000}"/>
    <cellStyle name="Total 3 3 3 3 3" xfId="63747" xr:uid="{00000000-0005-0000-0000-0000EBF80000}"/>
    <cellStyle name="Total 3 3 3 3 4" xfId="63748" xr:uid="{00000000-0005-0000-0000-0000ECF80000}"/>
    <cellStyle name="Total 3 3 3 3 5" xfId="63749" xr:uid="{00000000-0005-0000-0000-0000EDF80000}"/>
    <cellStyle name="Total 3 3 3 4" xfId="63750" xr:uid="{00000000-0005-0000-0000-0000EEF80000}"/>
    <cellStyle name="Total 3 3 3 4 2" xfId="63751" xr:uid="{00000000-0005-0000-0000-0000EFF80000}"/>
    <cellStyle name="Total 3 3 3 4 3" xfId="63752" xr:uid="{00000000-0005-0000-0000-0000F0F80000}"/>
    <cellStyle name="Total 3 3 3 4 4" xfId="63753" xr:uid="{00000000-0005-0000-0000-0000F1F80000}"/>
    <cellStyle name="Total 3 3 3 4 5" xfId="63754" xr:uid="{00000000-0005-0000-0000-0000F2F80000}"/>
    <cellStyle name="Total 3 3 3 5" xfId="63755" xr:uid="{00000000-0005-0000-0000-0000F3F80000}"/>
    <cellStyle name="Total 3 3 3 6" xfId="63756" xr:uid="{00000000-0005-0000-0000-0000F4F80000}"/>
    <cellStyle name="Total 3 3 3 7" xfId="63757" xr:uid="{00000000-0005-0000-0000-0000F5F80000}"/>
    <cellStyle name="Total 3 3 3 8" xfId="63758" xr:uid="{00000000-0005-0000-0000-0000F6F80000}"/>
    <cellStyle name="Total 3 3 4" xfId="2248" xr:uid="{00000000-0005-0000-0000-0000F7F80000}"/>
    <cellStyle name="Total 3 3 4 2" xfId="2249" xr:uid="{00000000-0005-0000-0000-0000F8F80000}"/>
    <cellStyle name="Total 3 3 4 2 2" xfId="63759" xr:uid="{00000000-0005-0000-0000-0000F9F80000}"/>
    <cellStyle name="Total 3 3 4 2 2 2" xfId="63760" xr:uid="{00000000-0005-0000-0000-0000FAF80000}"/>
    <cellStyle name="Total 3 3 4 2 2 3" xfId="63761" xr:uid="{00000000-0005-0000-0000-0000FBF80000}"/>
    <cellStyle name="Total 3 3 4 2 2 4" xfId="63762" xr:uid="{00000000-0005-0000-0000-0000FCF80000}"/>
    <cellStyle name="Total 3 3 4 2 2 5" xfId="63763" xr:uid="{00000000-0005-0000-0000-0000FDF80000}"/>
    <cellStyle name="Total 3 3 4 2 3" xfId="63764" xr:uid="{00000000-0005-0000-0000-0000FEF80000}"/>
    <cellStyle name="Total 3 3 4 2 3 2" xfId="63765" xr:uid="{00000000-0005-0000-0000-0000FFF80000}"/>
    <cellStyle name="Total 3 3 4 2 3 3" xfId="63766" xr:uid="{00000000-0005-0000-0000-000000F90000}"/>
    <cellStyle name="Total 3 3 4 2 3 4" xfId="63767" xr:uid="{00000000-0005-0000-0000-000001F90000}"/>
    <cellStyle name="Total 3 3 4 2 3 5" xfId="63768" xr:uid="{00000000-0005-0000-0000-000002F90000}"/>
    <cellStyle name="Total 3 3 4 2 4" xfId="63769" xr:uid="{00000000-0005-0000-0000-000003F90000}"/>
    <cellStyle name="Total 3 3 4 2 5" xfId="63770" xr:uid="{00000000-0005-0000-0000-000004F90000}"/>
    <cellStyle name="Total 3 3 4 2 6" xfId="63771" xr:uid="{00000000-0005-0000-0000-000005F90000}"/>
    <cellStyle name="Total 3 3 4 2 7" xfId="63772" xr:uid="{00000000-0005-0000-0000-000006F90000}"/>
    <cellStyle name="Total 3 3 4 3" xfId="63773" xr:uid="{00000000-0005-0000-0000-000007F90000}"/>
    <cellStyle name="Total 3 3 4 3 2" xfId="63774" xr:uid="{00000000-0005-0000-0000-000008F90000}"/>
    <cellStyle name="Total 3 3 4 3 3" xfId="63775" xr:uid="{00000000-0005-0000-0000-000009F90000}"/>
    <cellStyle name="Total 3 3 4 3 4" xfId="63776" xr:uid="{00000000-0005-0000-0000-00000AF90000}"/>
    <cellStyle name="Total 3 3 4 3 5" xfId="63777" xr:uid="{00000000-0005-0000-0000-00000BF90000}"/>
    <cellStyle name="Total 3 3 4 4" xfId="63778" xr:uid="{00000000-0005-0000-0000-00000CF90000}"/>
    <cellStyle name="Total 3 3 4 4 2" xfId="63779" xr:uid="{00000000-0005-0000-0000-00000DF90000}"/>
    <cellStyle name="Total 3 3 4 4 3" xfId="63780" xr:uid="{00000000-0005-0000-0000-00000EF90000}"/>
    <cellStyle name="Total 3 3 4 4 4" xfId="63781" xr:uid="{00000000-0005-0000-0000-00000FF90000}"/>
    <cellStyle name="Total 3 3 4 4 5" xfId="63782" xr:uid="{00000000-0005-0000-0000-000010F90000}"/>
    <cellStyle name="Total 3 3 4 5" xfId="63783" xr:uid="{00000000-0005-0000-0000-000011F90000}"/>
    <cellStyle name="Total 3 3 4 6" xfId="63784" xr:uid="{00000000-0005-0000-0000-000012F90000}"/>
    <cellStyle name="Total 3 3 4 7" xfId="63785" xr:uid="{00000000-0005-0000-0000-000013F90000}"/>
    <cellStyle name="Total 3 3 4 8" xfId="63786" xr:uid="{00000000-0005-0000-0000-000014F90000}"/>
    <cellStyle name="Total 3 3 5" xfId="2250" xr:uid="{00000000-0005-0000-0000-000015F90000}"/>
    <cellStyle name="Total 3 3 5 2" xfId="63787" xr:uid="{00000000-0005-0000-0000-000016F90000}"/>
    <cellStyle name="Total 3 3 5 2 2" xfId="63788" xr:uid="{00000000-0005-0000-0000-000017F90000}"/>
    <cellStyle name="Total 3 3 5 2 2 2" xfId="63789" xr:uid="{00000000-0005-0000-0000-000018F90000}"/>
    <cellStyle name="Total 3 3 5 2 2 3" xfId="63790" xr:uid="{00000000-0005-0000-0000-000019F90000}"/>
    <cellStyle name="Total 3 3 5 2 2 4" xfId="63791" xr:uid="{00000000-0005-0000-0000-00001AF90000}"/>
    <cellStyle name="Total 3 3 5 2 2 5" xfId="63792" xr:uid="{00000000-0005-0000-0000-00001BF90000}"/>
    <cellStyle name="Total 3 3 5 2 3" xfId="63793" xr:uid="{00000000-0005-0000-0000-00001CF90000}"/>
    <cellStyle name="Total 3 3 5 2 3 2" xfId="63794" xr:uid="{00000000-0005-0000-0000-00001DF90000}"/>
    <cellStyle name="Total 3 3 5 2 3 3" xfId="63795" xr:uid="{00000000-0005-0000-0000-00001EF90000}"/>
    <cellStyle name="Total 3 3 5 2 3 4" xfId="63796" xr:uid="{00000000-0005-0000-0000-00001FF90000}"/>
    <cellStyle name="Total 3 3 5 2 3 5" xfId="63797" xr:uid="{00000000-0005-0000-0000-000020F90000}"/>
    <cellStyle name="Total 3 3 5 2 4" xfId="63798" xr:uid="{00000000-0005-0000-0000-000021F90000}"/>
    <cellStyle name="Total 3 3 5 2 5" xfId="63799" xr:uid="{00000000-0005-0000-0000-000022F90000}"/>
    <cellStyle name="Total 3 3 5 2 6" xfId="63800" xr:uid="{00000000-0005-0000-0000-000023F90000}"/>
    <cellStyle name="Total 3 3 5 2 7" xfId="63801" xr:uid="{00000000-0005-0000-0000-000024F90000}"/>
    <cellStyle name="Total 3 3 5 3" xfId="63802" xr:uid="{00000000-0005-0000-0000-000025F90000}"/>
    <cellStyle name="Total 3 3 5 3 2" xfId="63803" xr:uid="{00000000-0005-0000-0000-000026F90000}"/>
    <cellStyle name="Total 3 3 5 3 3" xfId="63804" xr:uid="{00000000-0005-0000-0000-000027F90000}"/>
    <cellStyle name="Total 3 3 5 3 4" xfId="63805" xr:uid="{00000000-0005-0000-0000-000028F90000}"/>
    <cellStyle name="Total 3 3 5 3 5" xfId="63806" xr:uid="{00000000-0005-0000-0000-000029F90000}"/>
    <cellStyle name="Total 3 3 5 4" xfId="63807" xr:uid="{00000000-0005-0000-0000-00002AF90000}"/>
    <cellStyle name="Total 3 3 5 4 2" xfId="63808" xr:uid="{00000000-0005-0000-0000-00002BF90000}"/>
    <cellStyle name="Total 3 3 5 4 3" xfId="63809" xr:uid="{00000000-0005-0000-0000-00002CF90000}"/>
    <cellStyle name="Total 3 3 5 4 4" xfId="63810" xr:uid="{00000000-0005-0000-0000-00002DF90000}"/>
    <cellStyle name="Total 3 3 5 4 5" xfId="63811" xr:uid="{00000000-0005-0000-0000-00002EF90000}"/>
    <cellStyle name="Total 3 3 5 5" xfId="63812" xr:uid="{00000000-0005-0000-0000-00002FF90000}"/>
    <cellStyle name="Total 3 3 5 6" xfId="63813" xr:uid="{00000000-0005-0000-0000-000030F90000}"/>
    <cellStyle name="Total 3 3 5 7" xfId="63814" xr:uid="{00000000-0005-0000-0000-000031F90000}"/>
    <cellStyle name="Total 3 3 5 8" xfId="63815" xr:uid="{00000000-0005-0000-0000-000032F90000}"/>
    <cellStyle name="Total 3 3 6" xfId="63816" xr:uid="{00000000-0005-0000-0000-000033F90000}"/>
    <cellStyle name="Total 3 3 6 2" xfId="63817" xr:uid="{00000000-0005-0000-0000-000034F90000}"/>
    <cellStyle name="Total 3 3 6 2 2" xfId="63818" xr:uid="{00000000-0005-0000-0000-000035F90000}"/>
    <cellStyle name="Total 3 3 6 2 2 2" xfId="63819" xr:uid="{00000000-0005-0000-0000-000036F90000}"/>
    <cellStyle name="Total 3 3 6 2 2 3" xfId="63820" xr:uid="{00000000-0005-0000-0000-000037F90000}"/>
    <cellStyle name="Total 3 3 6 2 2 4" xfId="63821" xr:uid="{00000000-0005-0000-0000-000038F90000}"/>
    <cellStyle name="Total 3 3 6 2 2 5" xfId="63822" xr:uid="{00000000-0005-0000-0000-000039F90000}"/>
    <cellStyle name="Total 3 3 6 2 3" xfId="63823" xr:uid="{00000000-0005-0000-0000-00003AF90000}"/>
    <cellStyle name="Total 3 3 6 2 3 2" xfId="63824" xr:uid="{00000000-0005-0000-0000-00003BF90000}"/>
    <cellStyle name="Total 3 3 6 2 3 3" xfId="63825" xr:uid="{00000000-0005-0000-0000-00003CF90000}"/>
    <cellStyle name="Total 3 3 6 2 3 4" xfId="63826" xr:uid="{00000000-0005-0000-0000-00003DF90000}"/>
    <cellStyle name="Total 3 3 6 2 3 5" xfId="63827" xr:uid="{00000000-0005-0000-0000-00003EF90000}"/>
    <cellStyle name="Total 3 3 6 2 4" xfId="63828" xr:uid="{00000000-0005-0000-0000-00003FF90000}"/>
    <cellStyle name="Total 3 3 6 2 5" xfId="63829" xr:uid="{00000000-0005-0000-0000-000040F90000}"/>
    <cellStyle name="Total 3 3 6 2 6" xfId="63830" xr:uid="{00000000-0005-0000-0000-000041F90000}"/>
    <cellStyle name="Total 3 3 6 2 7" xfId="63831" xr:uid="{00000000-0005-0000-0000-000042F90000}"/>
    <cellStyle name="Total 3 3 6 3" xfId="63832" xr:uid="{00000000-0005-0000-0000-000043F90000}"/>
    <cellStyle name="Total 3 3 6 3 2" xfId="63833" xr:uid="{00000000-0005-0000-0000-000044F90000}"/>
    <cellStyle name="Total 3 3 6 3 3" xfId="63834" xr:uid="{00000000-0005-0000-0000-000045F90000}"/>
    <cellStyle name="Total 3 3 6 3 4" xfId="63835" xr:uid="{00000000-0005-0000-0000-000046F90000}"/>
    <cellStyle name="Total 3 3 6 3 5" xfId="63836" xr:uid="{00000000-0005-0000-0000-000047F90000}"/>
    <cellStyle name="Total 3 3 6 4" xfId="63837" xr:uid="{00000000-0005-0000-0000-000048F90000}"/>
    <cellStyle name="Total 3 3 6 4 2" xfId="63838" xr:uid="{00000000-0005-0000-0000-000049F90000}"/>
    <cellStyle name="Total 3 3 6 4 3" xfId="63839" xr:uid="{00000000-0005-0000-0000-00004AF90000}"/>
    <cellStyle name="Total 3 3 6 4 4" xfId="63840" xr:uid="{00000000-0005-0000-0000-00004BF90000}"/>
    <cellStyle name="Total 3 3 6 4 5" xfId="63841" xr:uid="{00000000-0005-0000-0000-00004CF90000}"/>
    <cellStyle name="Total 3 3 6 5" xfId="63842" xr:uid="{00000000-0005-0000-0000-00004DF90000}"/>
    <cellStyle name="Total 3 3 6 6" xfId="63843" xr:uid="{00000000-0005-0000-0000-00004EF90000}"/>
    <cellStyle name="Total 3 3 6 7" xfId="63844" xr:uid="{00000000-0005-0000-0000-00004FF90000}"/>
    <cellStyle name="Total 3 3 6 8" xfId="63845" xr:uid="{00000000-0005-0000-0000-000050F90000}"/>
    <cellStyle name="Total 3 3 7" xfId="63846" xr:uid="{00000000-0005-0000-0000-000051F90000}"/>
    <cellStyle name="Total 3 3 7 2" xfId="63847" xr:uid="{00000000-0005-0000-0000-000052F90000}"/>
    <cellStyle name="Total 3 3 7 2 2" xfId="63848" xr:uid="{00000000-0005-0000-0000-000053F90000}"/>
    <cellStyle name="Total 3 3 7 2 2 2" xfId="63849" xr:uid="{00000000-0005-0000-0000-000054F90000}"/>
    <cellStyle name="Total 3 3 7 2 2 3" xfId="63850" xr:uid="{00000000-0005-0000-0000-000055F90000}"/>
    <cellStyle name="Total 3 3 7 2 2 4" xfId="63851" xr:uid="{00000000-0005-0000-0000-000056F90000}"/>
    <cellStyle name="Total 3 3 7 2 2 5" xfId="63852" xr:uid="{00000000-0005-0000-0000-000057F90000}"/>
    <cellStyle name="Total 3 3 7 2 3" xfId="63853" xr:uid="{00000000-0005-0000-0000-000058F90000}"/>
    <cellStyle name="Total 3 3 7 2 3 2" xfId="63854" xr:uid="{00000000-0005-0000-0000-000059F90000}"/>
    <cellStyle name="Total 3 3 7 2 3 3" xfId="63855" xr:uid="{00000000-0005-0000-0000-00005AF90000}"/>
    <cellStyle name="Total 3 3 7 2 3 4" xfId="63856" xr:uid="{00000000-0005-0000-0000-00005BF90000}"/>
    <cellStyle name="Total 3 3 7 2 3 5" xfId="63857" xr:uid="{00000000-0005-0000-0000-00005CF90000}"/>
    <cellStyle name="Total 3 3 7 2 4" xfId="63858" xr:uid="{00000000-0005-0000-0000-00005DF90000}"/>
    <cellStyle name="Total 3 3 7 2 5" xfId="63859" xr:uid="{00000000-0005-0000-0000-00005EF90000}"/>
    <cellStyle name="Total 3 3 7 2 6" xfId="63860" xr:uid="{00000000-0005-0000-0000-00005FF90000}"/>
    <cellStyle name="Total 3 3 7 2 7" xfId="63861" xr:uid="{00000000-0005-0000-0000-000060F90000}"/>
    <cellStyle name="Total 3 3 7 3" xfId="63862" xr:uid="{00000000-0005-0000-0000-000061F90000}"/>
    <cellStyle name="Total 3 3 7 3 2" xfId="63863" xr:uid="{00000000-0005-0000-0000-000062F90000}"/>
    <cellStyle name="Total 3 3 7 3 3" xfId="63864" xr:uid="{00000000-0005-0000-0000-000063F90000}"/>
    <cellStyle name="Total 3 3 7 3 4" xfId="63865" xr:uid="{00000000-0005-0000-0000-000064F90000}"/>
    <cellStyle name="Total 3 3 7 3 5" xfId="63866" xr:uid="{00000000-0005-0000-0000-000065F90000}"/>
    <cellStyle name="Total 3 3 7 4" xfId="63867" xr:uid="{00000000-0005-0000-0000-000066F90000}"/>
    <cellStyle name="Total 3 3 7 4 2" xfId="63868" xr:uid="{00000000-0005-0000-0000-000067F90000}"/>
    <cellStyle name="Total 3 3 7 4 3" xfId="63869" xr:uid="{00000000-0005-0000-0000-000068F90000}"/>
    <cellStyle name="Total 3 3 7 4 4" xfId="63870" xr:uid="{00000000-0005-0000-0000-000069F90000}"/>
    <cellStyle name="Total 3 3 7 4 5" xfId="63871" xr:uid="{00000000-0005-0000-0000-00006AF90000}"/>
    <cellStyle name="Total 3 3 7 5" xfId="63872" xr:uid="{00000000-0005-0000-0000-00006BF90000}"/>
    <cellStyle name="Total 3 3 7 6" xfId="63873" xr:uid="{00000000-0005-0000-0000-00006CF90000}"/>
    <cellStyle name="Total 3 3 7 7" xfId="63874" xr:uid="{00000000-0005-0000-0000-00006DF90000}"/>
    <cellStyle name="Total 3 3 7 8" xfId="63875" xr:uid="{00000000-0005-0000-0000-00006EF90000}"/>
    <cellStyle name="Total 3 3 8" xfId="63876" xr:uid="{00000000-0005-0000-0000-00006FF90000}"/>
    <cellStyle name="Total 3 3 8 2" xfId="63877" xr:uid="{00000000-0005-0000-0000-000070F90000}"/>
    <cellStyle name="Total 3 3 8 2 2" xfId="63878" xr:uid="{00000000-0005-0000-0000-000071F90000}"/>
    <cellStyle name="Total 3 3 8 2 2 2" xfId="63879" xr:uid="{00000000-0005-0000-0000-000072F90000}"/>
    <cellStyle name="Total 3 3 8 2 2 3" xfId="63880" xr:uid="{00000000-0005-0000-0000-000073F90000}"/>
    <cellStyle name="Total 3 3 8 2 2 4" xfId="63881" xr:uid="{00000000-0005-0000-0000-000074F90000}"/>
    <cellStyle name="Total 3 3 8 2 2 5" xfId="63882" xr:uid="{00000000-0005-0000-0000-000075F90000}"/>
    <cellStyle name="Total 3 3 8 2 3" xfId="63883" xr:uid="{00000000-0005-0000-0000-000076F90000}"/>
    <cellStyle name="Total 3 3 8 2 3 2" xfId="63884" xr:uid="{00000000-0005-0000-0000-000077F90000}"/>
    <cellStyle name="Total 3 3 8 2 3 3" xfId="63885" xr:uid="{00000000-0005-0000-0000-000078F90000}"/>
    <cellStyle name="Total 3 3 8 2 3 4" xfId="63886" xr:uid="{00000000-0005-0000-0000-000079F90000}"/>
    <cellStyle name="Total 3 3 8 2 3 5" xfId="63887" xr:uid="{00000000-0005-0000-0000-00007AF90000}"/>
    <cellStyle name="Total 3 3 8 2 4" xfId="63888" xr:uid="{00000000-0005-0000-0000-00007BF90000}"/>
    <cellStyle name="Total 3 3 8 2 5" xfId="63889" xr:uid="{00000000-0005-0000-0000-00007CF90000}"/>
    <cellStyle name="Total 3 3 8 2 6" xfId="63890" xr:uid="{00000000-0005-0000-0000-00007DF90000}"/>
    <cellStyle name="Total 3 3 8 2 7" xfId="63891" xr:uid="{00000000-0005-0000-0000-00007EF90000}"/>
    <cellStyle name="Total 3 3 8 3" xfId="63892" xr:uid="{00000000-0005-0000-0000-00007FF90000}"/>
    <cellStyle name="Total 3 3 8 3 2" xfId="63893" xr:uid="{00000000-0005-0000-0000-000080F90000}"/>
    <cellStyle name="Total 3 3 8 3 3" xfId="63894" xr:uid="{00000000-0005-0000-0000-000081F90000}"/>
    <cellStyle name="Total 3 3 8 3 4" xfId="63895" xr:uid="{00000000-0005-0000-0000-000082F90000}"/>
    <cellStyle name="Total 3 3 8 3 5" xfId="63896" xr:uid="{00000000-0005-0000-0000-000083F90000}"/>
    <cellStyle name="Total 3 3 8 4" xfId="63897" xr:uid="{00000000-0005-0000-0000-000084F90000}"/>
    <cellStyle name="Total 3 3 8 4 2" xfId="63898" xr:uid="{00000000-0005-0000-0000-000085F90000}"/>
    <cellStyle name="Total 3 3 8 4 3" xfId="63899" xr:uid="{00000000-0005-0000-0000-000086F90000}"/>
    <cellStyle name="Total 3 3 8 4 4" xfId="63900" xr:uid="{00000000-0005-0000-0000-000087F90000}"/>
    <cellStyle name="Total 3 3 8 4 5" xfId="63901" xr:uid="{00000000-0005-0000-0000-000088F90000}"/>
    <cellStyle name="Total 3 3 8 5" xfId="63902" xr:uid="{00000000-0005-0000-0000-000089F90000}"/>
    <cellStyle name="Total 3 3 8 6" xfId="63903" xr:uid="{00000000-0005-0000-0000-00008AF90000}"/>
    <cellStyle name="Total 3 3 8 7" xfId="63904" xr:uid="{00000000-0005-0000-0000-00008BF90000}"/>
    <cellStyle name="Total 3 3 8 8" xfId="63905" xr:uid="{00000000-0005-0000-0000-00008CF90000}"/>
    <cellStyle name="Total 3 3 9" xfId="63906" xr:uid="{00000000-0005-0000-0000-00008DF90000}"/>
    <cellStyle name="Total 3 3 9 2" xfId="63907" xr:uid="{00000000-0005-0000-0000-00008EF90000}"/>
    <cellStyle name="Total 3 3 9 2 2" xfId="63908" xr:uid="{00000000-0005-0000-0000-00008FF90000}"/>
    <cellStyle name="Total 3 3 9 2 2 2" xfId="63909" xr:uid="{00000000-0005-0000-0000-000090F90000}"/>
    <cellStyle name="Total 3 3 9 2 2 3" xfId="63910" xr:uid="{00000000-0005-0000-0000-000091F90000}"/>
    <cellStyle name="Total 3 3 9 2 2 4" xfId="63911" xr:uid="{00000000-0005-0000-0000-000092F90000}"/>
    <cellStyle name="Total 3 3 9 2 2 5" xfId="63912" xr:uid="{00000000-0005-0000-0000-000093F90000}"/>
    <cellStyle name="Total 3 3 9 2 3" xfId="63913" xr:uid="{00000000-0005-0000-0000-000094F90000}"/>
    <cellStyle name="Total 3 3 9 2 3 2" xfId="63914" xr:uid="{00000000-0005-0000-0000-000095F90000}"/>
    <cellStyle name="Total 3 3 9 2 3 3" xfId="63915" xr:uid="{00000000-0005-0000-0000-000096F90000}"/>
    <cellStyle name="Total 3 3 9 2 3 4" xfId="63916" xr:uid="{00000000-0005-0000-0000-000097F90000}"/>
    <cellStyle name="Total 3 3 9 2 3 5" xfId="63917" xr:uid="{00000000-0005-0000-0000-000098F90000}"/>
    <cellStyle name="Total 3 3 9 2 4" xfId="63918" xr:uid="{00000000-0005-0000-0000-000099F90000}"/>
    <cellStyle name="Total 3 3 9 2 5" xfId="63919" xr:uid="{00000000-0005-0000-0000-00009AF90000}"/>
    <cellStyle name="Total 3 3 9 2 6" xfId="63920" xr:uid="{00000000-0005-0000-0000-00009BF90000}"/>
    <cellStyle name="Total 3 3 9 2 7" xfId="63921" xr:uid="{00000000-0005-0000-0000-00009CF90000}"/>
    <cellStyle name="Total 3 3 9 3" xfId="63922" xr:uid="{00000000-0005-0000-0000-00009DF90000}"/>
    <cellStyle name="Total 3 3 9 3 2" xfId="63923" xr:uid="{00000000-0005-0000-0000-00009EF90000}"/>
    <cellStyle name="Total 3 3 9 3 3" xfId="63924" xr:uid="{00000000-0005-0000-0000-00009FF90000}"/>
    <cellStyle name="Total 3 3 9 3 4" xfId="63925" xr:uid="{00000000-0005-0000-0000-0000A0F90000}"/>
    <cellStyle name="Total 3 3 9 3 5" xfId="63926" xr:uid="{00000000-0005-0000-0000-0000A1F90000}"/>
    <cellStyle name="Total 3 3 9 4" xfId="63927" xr:uid="{00000000-0005-0000-0000-0000A2F90000}"/>
    <cellStyle name="Total 3 3 9 4 2" xfId="63928" xr:uid="{00000000-0005-0000-0000-0000A3F90000}"/>
    <cellStyle name="Total 3 3 9 4 3" xfId="63929" xr:uid="{00000000-0005-0000-0000-0000A4F90000}"/>
    <cellStyle name="Total 3 3 9 4 4" xfId="63930" xr:uid="{00000000-0005-0000-0000-0000A5F90000}"/>
    <cellStyle name="Total 3 3 9 4 5" xfId="63931" xr:uid="{00000000-0005-0000-0000-0000A6F90000}"/>
    <cellStyle name="Total 3 3 9 5" xfId="63932" xr:uid="{00000000-0005-0000-0000-0000A7F90000}"/>
    <cellStyle name="Total 3 3 9 6" xfId="63933" xr:uid="{00000000-0005-0000-0000-0000A8F90000}"/>
    <cellStyle name="Total 3 3 9 7" xfId="63934" xr:uid="{00000000-0005-0000-0000-0000A9F90000}"/>
    <cellStyle name="Total 3 3 9 8" xfId="63935" xr:uid="{00000000-0005-0000-0000-0000AAF90000}"/>
    <cellStyle name="Total 3 4" xfId="2251" xr:uid="{00000000-0005-0000-0000-0000ABF90000}"/>
    <cellStyle name="Total 3 4 2" xfId="2252" xr:uid="{00000000-0005-0000-0000-0000ACF90000}"/>
    <cellStyle name="Total 3 4 2 2" xfId="63936" xr:uid="{00000000-0005-0000-0000-0000ADF90000}"/>
    <cellStyle name="Total 3 4 3" xfId="63937" xr:uid="{00000000-0005-0000-0000-0000AEF90000}"/>
    <cellStyle name="Total 3 4 4" xfId="63938" xr:uid="{00000000-0005-0000-0000-0000AFF90000}"/>
    <cellStyle name="Total 3 4 5" xfId="63939" xr:uid="{00000000-0005-0000-0000-0000B0F90000}"/>
    <cellStyle name="Total 3 5" xfId="2253" xr:uid="{00000000-0005-0000-0000-0000B1F90000}"/>
    <cellStyle name="Total 3 5 2" xfId="2254" xr:uid="{00000000-0005-0000-0000-0000B2F90000}"/>
    <cellStyle name="Total 3 5 2 2" xfId="63940" xr:uid="{00000000-0005-0000-0000-0000B3F90000}"/>
    <cellStyle name="Total 3 5 3" xfId="63941" xr:uid="{00000000-0005-0000-0000-0000B4F90000}"/>
    <cellStyle name="Total 3 5 4" xfId="63942" xr:uid="{00000000-0005-0000-0000-0000B5F90000}"/>
    <cellStyle name="Total 3 5 5" xfId="63943" xr:uid="{00000000-0005-0000-0000-0000B6F90000}"/>
    <cellStyle name="Total 3 6" xfId="2255" xr:uid="{00000000-0005-0000-0000-0000B7F90000}"/>
    <cellStyle name="Total 3 6 2" xfId="63944" xr:uid="{00000000-0005-0000-0000-0000B8F90000}"/>
    <cellStyle name="Total 3 7" xfId="63945" xr:uid="{00000000-0005-0000-0000-0000B9F90000}"/>
    <cellStyle name="Total 3 8" xfId="63946" xr:uid="{00000000-0005-0000-0000-0000BAF90000}"/>
    <cellStyle name="Total 3_T-straight with PEDs adjustor" xfId="63947" xr:uid="{00000000-0005-0000-0000-0000BBF90000}"/>
    <cellStyle name="Total 4" xfId="2256" xr:uid="{00000000-0005-0000-0000-0000BCF90000}"/>
    <cellStyle name="Total 4 2" xfId="2257" xr:uid="{00000000-0005-0000-0000-0000BDF90000}"/>
    <cellStyle name="Total 4 2 10" xfId="63948" xr:uid="{00000000-0005-0000-0000-0000BEF90000}"/>
    <cellStyle name="Total 4 2 10 2" xfId="63949" xr:uid="{00000000-0005-0000-0000-0000BFF90000}"/>
    <cellStyle name="Total 4 2 10 2 2" xfId="63950" xr:uid="{00000000-0005-0000-0000-0000C0F90000}"/>
    <cellStyle name="Total 4 2 10 2 2 2" xfId="63951" xr:uid="{00000000-0005-0000-0000-0000C1F90000}"/>
    <cellStyle name="Total 4 2 10 2 2 3" xfId="63952" xr:uid="{00000000-0005-0000-0000-0000C2F90000}"/>
    <cellStyle name="Total 4 2 10 2 2 4" xfId="63953" xr:uid="{00000000-0005-0000-0000-0000C3F90000}"/>
    <cellStyle name="Total 4 2 10 2 2 5" xfId="63954" xr:uid="{00000000-0005-0000-0000-0000C4F90000}"/>
    <cellStyle name="Total 4 2 10 2 3" xfId="63955" xr:uid="{00000000-0005-0000-0000-0000C5F90000}"/>
    <cellStyle name="Total 4 2 10 2 3 2" xfId="63956" xr:uid="{00000000-0005-0000-0000-0000C6F90000}"/>
    <cellStyle name="Total 4 2 10 2 3 3" xfId="63957" xr:uid="{00000000-0005-0000-0000-0000C7F90000}"/>
    <cellStyle name="Total 4 2 10 2 3 4" xfId="63958" xr:uid="{00000000-0005-0000-0000-0000C8F90000}"/>
    <cellStyle name="Total 4 2 10 2 3 5" xfId="63959" xr:uid="{00000000-0005-0000-0000-0000C9F90000}"/>
    <cellStyle name="Total 4 2 10 2 4" xfId="63960" xr:uid="{00000000-0005-0000-0000-0000CAF90000}"/>
    <cellStyle name="Total 4 2 10 2 5" xfId="63961" xr:uid="{00000000-0005-0000-0000-0000CBF90000}"/>
    <cellStyle name="Total 4 2 10 2 6" xfId="63962" xr:uid="{00000000-0005-0000-0000-0000CCF90000}"/>
    <cellStyle name="Total 4 2 10 2 7" xfId="63963" xr:uid="{00000000-0005-0000-0000-0000CDF90000}"/>
    <cellStyle name="Total 4 2 10 3" xfId="63964" xr:uid="{00000000-0005-0000-0000-0000CEF90000}"/>
    <cellStyle name="Total 4 2 10 3 2" xfId="63965" xr:uid="{00000000-0005-0000-0000-0000CFF90000}"/>
    <cellStyle name="Total 4 2 10 3 3" xfId="63966" xr:uid="{00000000-0005-0000-0000-0000D0F90000}"/>
    <cellStyle name="Total 4 2 10 3 4" xfId="63967" xr:uid="{00000000-0005-0000-0000-0000D1F90000}"/>
    <cellStyle name="Total 4 2 10 3 5" xfId="63968" xr:uid="{00000000-0005-0000-0000-0000D2F90000}"/>
    <cellStyle name="Total 4 2 10 4" xfId="63969" xr:uid="{00000000-0005-0000-0000-0000D3F90000}"/>
    <cellStyle name="Total 4 2 10 4 2" xfId="63970" xr:uid="{00000000-0005-0000-0000-0000D4F90000}"/>
    <cellStyle name="Total 4 2 10 4 3" xfId="63971" xr:uid="{00000000-0005-0000-0000-0000D5F90000}"/>
    <cellStyle name="Total 4 2 10 4 4" xfId="63972" xr:uid="{00000000-0005-0000-0000-0000D6F90000}"/>
    <cellStyle name="Total 4 2 10 4 5" xfId="63973" xr:uid="{00000000-0005-0000-0000-0000D7F90000}"/>
    <cellStyle name="Total 4 2 10 5" xfId="63974" xr:uid="{00000000-0005-0000-0000-0000D8F90000}"/>
    <cellStyle name="Total 4 2 10 6" xfId="63975" xr:uid="{00000000-0005-0000-0000-0000D9F90000}"/>
    <cellStyle name="Total 4 2 10 7" xfId="63976" xr:uid="{00000000-0005-0000-0000-0000DAF90000}"/>
    <cellStyle name="Total 4 2 10 8" xfId="63977" xr:uid="{00000000-0005-0000-0000-0000DBF90000}"/>
    <cellStyle name="Total 4 2 11" xfId="63978" xr:uid="{00000000-0005-0000-0000-0000DCF90000}"/>
    <cellStyle name="Total 4 2 11 2" xfId="63979" xr:uid="{00000000-0005-0000-0000-0000DDF90000}"/>
    <cellStyle name="Total 4 2 11 2 2" xfId="63980" xr:uid="{00000000-0005-0000-0000-0000DEF90000}"/>
    <cellStyle name="Total 4 2 11 2 2 2" xfId="63981" xr:uid="{00000000-0005-0000-0000-0000DFF90000}"/>
    <cellStyle name="Total 4 2 11 2 2 3" xfId="63982" xr:uid="{00000000-0005-0000-0000-0000E0F90000}"/>
    <cellStyle name="Total 4 2 11 2 2 4" xfId="63983" xr:uid="{00000000-0005-0000-0000-0000E1F90000}"/>
    <cellStyle name="Total 4 2 11 2 2 5" xfId="63984" xr:uid="{00000000-0005-0000-0000-0000E2F90000}"/>
    <cellStyle name="Total 4 2 11 2 3" xfId="63985" xr:uid="{00000000-0005-0000-0000-0000E3F90000}"/>
    <cellStyle name="Total 4 2 11 2 3 2" xfId="63986" xr:uid="{00000000-0005-0000-0000-0000E4F90000}"/>
    <cellStyle name="Total 4 2 11 2 3 3" xfId="63987" xr:uid="{00000000-0005-0000-0000-0000E5F90000}"/>
    <cellStyle name="Total 4 2 11 2 3 4" xfId="63988" xr:uid="{00000000-0005-0000-0000-0000E6F90000}"/>
    <cellStyle name="Total 4 2 11 2 3 5" xfId="63989" xr:uid="{00000000-0005-0000-0000-0000E7F90000}"/>
    <cellStyle name="Total 4 2 11 2 4" xfId="63990" xr:uid="{00000000-0005-0000-0000-0000E8F90000}"/>
    <cellStyle name="Total 4 2 11 2 5" xfId="63991" xr:uid="{00000000-0005-0000-0000-0000E9F90000}"/>
    <cellStyle name="Total 4 2 11 2 6" xfId="63992" xr:uid="{00000000-0005-0000-0000-0000EAF90000}"/>
    <cellStyle name="Total 4 2 11 2 7" xfId="63993" xr:uid="{00000000-0005-0000-0000-0000EBF90000}"/>
    <cellStyle name="Total 4 2 11 3" xfId="63994" xr:uid="{00000000-0005-0000-0000-0000ECF90000}"/>
    <cellStyle name="Total 4 2 11 3 2" xfId="63995" xr:uid="{00000000-0005-0000-0000-0000EDF90000}"/>
    <cellStyle name="Total 4 2 11 3 3" xfId="63996" xr:uid="{00000000-0005-0000-0000-0000EEF90000}"/>
    <cellStyle name="Total 4 2 11 3 4" xfId="63997" xr:uid="{00000000-0005-0000-0000-0000EFF90000}"/>
    <cellStyle name="Total 4 2 11 3 5" xfId="63998" xr:uid="{00000000-0005-0000-0000-0000F0F90000}"/>
    <cellStyle name="Total 4 2 11 4" xfId="63999" xr:uid="{00000000-0005-0000-0000-0000F1F90000}"/>
    <cellStyle name="Total 4 2 11 4 2" xfId="64000" xr:uid="{00000000-0005-0000-0000-0000F2F90000}"/>
    <cellStyle name="Total 4 2 11 4 3" xfId="64001" xr:uid="{00000000-0005-0000-0000-0000F3F90000}"/>
    <cellStyle name="Total 4 2 11 4 4" xfId="64002" xr:uid="{00000000-0005-0000-0000-0000F4F90000}"/>
    <cellStyle name="Total 4 2 11 4 5" xfId="64003" xr:uid="{00000000-0005-0000-0000-0000F5F90000}"/>
    <cellStyle name="Total 4 2 11 5" xfId="64004" xr:uid="{00000000-0005-0000-0000-0000F6F90000}"/>
    <cellStyle name="Total 4 2 11 6" xfId="64005" xr:uid="{00000000-0005-0000-0000-0000F7F90000}"/>
    <cellStyle name="Total 4 2 11 7" xfId="64006" xr:uid="{00000000-0005-0000-0000-0000F8F90000}"/>
    <cellStyle name="Total 4 2 11 8" xfId="64007" xr:uid="{00000000-0005-0000-0000-0000F9F90000}"/>
    <cellStyle name="Total 4 2 12" xfId="64008" xr:uid="{00000000-0005-0000-0000-0000FAF90000}"/>
    <cellStyle name="Total 4 2 12 2" xfId="64009" xr:uid="{00000000-0005-0000-0000-0000FBF90000}"/>
    <cellStyle name="Total 4 2 12 2 2" xfId="64010" xr:uid="{00000000-0005-0000-0000-0000FCF90000}"/>
    <cellStyle name="Total 4 2 12 2 2 2" xfId="64011" xr:uid="{00000000-0005-0000-0000-0000FDF90000}"/>
    <cellStyle name="Total 4 2 12 2 2 3" xfId="64012" xr:uid="{00000000-0005-0000-0000-0000FEF90000}"/>
    <cellStyle name="Total 4 2 12 2 2 4" xfId="64013" xr:uid="{00000000-0005-0000-0000-0000FFF90000}"/>
    <cellStyle name="Total 4 2 12 2 2 5" xfId="64014" xr:uid="{00000000-0005-0000-0000-000000FA0000}"/>
    <cellStyle name="Total 4 2 12 2 3" xfId="64015" xr:uid="{00000000-0005-0000-0000-000001FA0000}"/>
    <cellStyle name="Total 4 2 12 2 3 2" xfId="64016" xr:uid="{00000000-0005-0000-0000-000002FA0000}"/>
    <cellStyle name="Total 4 2 12 2 3 3" xfId="64017" xr:uid="{00000000-0005-0000-0000-000003FA0000}"/>
    <cellStyle name="Total 4 2 12 2 3 4" xfId="64018" xr:uid="{00000000-0005-0000-0000-000004FA0000}"/>
    <cellStyle name="Total 4 2 12 2 3 5" xfId="64019" xr:uid="{00000000-0005-0000-0000-000005FA0000}"/>
    <cellStyle name="Total 4 2 12 2 4" xfId="64020" xr:uid="{00000000-0005-0000-0000-000006FA0000}"/>
    <cellStyle name="Total 4 2 12 2 5" xfId="64021" xr:uid="{00000000-0005-0000-0000-000007FA0000}"/>
    <cellStyle name="Total 4 2 12 2 6" xfId="64022" xr:uid="{00000000-0005-0000-0000-000008FA0000}"/>
    <cellStyle name="Total 4 2 12 2 7" xfId="64023" xr:uid="{00000000-0005-0000-0000-000009FA0000}"/>
    <cellStyle name="Total 4 2 12 3" xfId="64024" xr:uid="{00000000-0005-0000-0000-00000AFA0000}"/>
    <cellStyle name="Total 4 2 12 3 2" xfId="64025" xr:uid="{00000000-0005-0000-0000-00000BFA0000}"/>
    <cellStyle name="Total 4 2 12 3 3" xfId="64026" xr:uid="{00000000-0005-0000-0000-00000CFA0000}"/>
    <cellStyle name="Total 4 2 12 3 4" xfId="64027" xr:uid="{00000000-0005-0000-0000-00000DFA0000}"/>
    <cellStyle name="Total 4 2 12 3 5" xfId="64028" xr:uid="{00000000-0005-0000-0000-00000EFA0000}"/>
    <cellStyle name="Total 4 2 12 4" xfId="64029" xr:uid="{00000000-0005-0000-0000-00000FFA0000}"/>
    <cellStyle name="Total 4 2 12 4 2" xfId="64030" xr:uid="{00000000-0005-0000-0000-000010FA0000}"/>
    <cellStyle name="Total 4 2 12 4 3" xfId="64031" xr:uid="{00000000-0005-0000-0000-000011FA0000}"/>
    <cellStyle name="Total 4 2 12 4 4" xfId="64032" xr:uid="{00000000-0005-0000-0000-000012FA0000}"/>
    <cellStyle name="Total 4 2 12 4 5" xfId="64033" xr:uid="{00000000-0005-0000-0000-000013FA0000}"/>
    <cellStyle name="Total 4 2 12 5" xfId="64034" xr:uid="{00000000-0005-0000-0000-000014FA0000}"/>
    <cellStyle name="Total 4 2 12 6" xfId="64035" xr:uid="{00000000-0005-0000-0000-000015FA0000}"/>
    <cellStyle name="Total 4 2 12 7" xfId="64036" xr:uid="{00000000-0005-0000-0000-000016FA0000}"/>
    <cellStyle name="Total 4 2 12 8" xfId="64037" xr:uid="{00000000-0005-0000-0000-000017FA0000}"/>
    <cellStyle name="Total 4 2 13" xfId="64038" xr:uid="{00000000-0005-0000-0000-000018FA0000}"/>
    <cellStyle name="Total 4 2 13 2" xfId="64039" xr:uid="{00000000-0005-0000-0000-000019FA0000}"/>
    <cellStyle name="Total 4 2 13 2 2" xfId="64040" xr:uid="{00000000-0005-0000-0000-00001AFA0000}"/>
    <cellStyle name="Total 4 2 13 2 2 2" xfId="64041" xr:uid="{00000000-0005-0000-0000-00001BFA0000}"/>
    <cellStyle name="Total 4 2 13 2 2 3" xfId="64042" xr:uid="{00000000-0005-0000-0000-00001CFA0000}"/>
    <cellStyle name="Total 4 2 13 2 2 4" xfId="64043" xr:uid="{00000000-0005-0000-0000-00001DFA0000}"/>
    <cellStyle name="Total 4 2 13 2 2 5" xfId="64044" xr:uid="{00000000-0005-0000-0000-00001EFA0000}"/>
    <cellStyle name="Total 4 2 13 2 3" xfId="64045" xr:uid="{00000000-0005-0000-0000-00001FFA0000}"/>
    <cellStyle name="Total 4 2 13 2 3 2" xfId="64046" xr:uid="{00000000-0005-0000-0000-000020FA0000}"/>
    <cellStyle name="Total 4 2 13 2 3 3" xfId="64047" xr:uid="{00000000-0005-0000-0000-000021FA0000}"/>
    <cellStyle name="Total 4 2 13 2 3 4" xfId="64048" xr:uid="{00000000-0005-0000-0000-000022FA0000}"/>
    <cellStyle name="Total 4 2 13 2 3 5" xfId="64049" xr:uid="{00000000-0005-0000-0000-000023FA0000}"/>
    <cellStyle name="Total 4 2 13 2 4" xfId="64050" xr:uid="{00000000-0005-0000-0000-000024FA0000}"/>
    <cellStyle name="Total 4 2 13 2 5" xfId="64051" xr:uid="{00000000-0005-0000-0000-000025FA0000}"/>
    <cellStyle name="Total 4 2 13 2 6" xfId="64052" xr:uid="{00000000-0005-0000-0000-000026FA0000}"/>
    <cellStyle name="Total 4 2 13 2 7" xfId="64053" xr:uid="{00000000-0005-0000-0000-000027FA0000}"/>
    <cellStyle name="Total 4 2 13 3" xfId="64054" xr:uid="{00000000-0005-0000-0000-000028FA0000}"/>
    <cellStyle name="Total 4 2 13 3 2" xfId="64055" xr:uid="{00000000-0005-0000-0000-000029FA0000}"/>
    <cellStyle name="Total 4 2 13 3 3" xfId="64056" xr:uid="{00000000-0005-0000-0000-00002AFA0000}"/>
    <cellStyle name="Total 4 2 13 3 4" xfId="64057" xr:uid="{00000000-0005-0000-0000-00002BFA0000}"/>
    <cellStyle name="Total 4 2 13 3 5" xfId="64058" xr:uid="{00000000-0005-0000-0000-00002CFA0000}"/>
    <cellStyle name="Total 4 2 13 4" xfId="64059" xr:uid="{00000000-0005-0000-0000-00002DFA0000}"/>
    <cellStyle name="Total 4 2 13 4 2" xfId="64060" xr:uid="{00000000-0005-0000-0000-00002EFA0000}"/>
    <cellStyle name="Total 4 2 13 4 3" xfId="64061" xr:uid="{00000000-0005-0000-0000-00002FFA0000}"/>
    <cellStyle name="Total 4 2 13 4 4" xfId="64062" xr:uid="{00000000-0005-0000-0000-000030FA0000}"/>
    <cellStyle name="Total 4 2 13 4 5" xfId="64063" xr:uid="{00000000-0005-0000-0000-000031FA0000}"/>
    <cellStyle name="Total 4 2 13 5" xfId="64064" xr:uid="{00000000-0005-0000-0000-000032FA0000}"/>
    <cellStyle name="Total 4 2 13 6" xfId="64065" xr:uid="{00000000-0005-0000-0000-000033FA0000}"/>
    <cellStyle name="Total 4 2 13 7" xfId="64066" xr:uid="{00000000-0005-0000-0000-000034FA0000}"/>
    <cellStyle name="Total 4 2 13 8" xfId="64067" xr:uid="{00000000-0005-0000-0000-000035FA0000}"/>
    <cellStyle name="Total 4 2 14" xfId="64068" xr:uid="{00000000-0005-0000-0000-000036FA0000}"/>
    <cellStyle name="Total 4 2 14 2" xfId="64069" xr:uid="{00000000-0005-0000-0000-000037FA0000}"/>
    <cellStyle name="Total 4 2 14 2 2" xfId="64070" xr:uid="{00000000-0005-0000-0000-000038FA0000}"/>
    <cellStyle name="Total 4 2 14 2 2 2" xfId="64071" xr:uid="{00000000-0005-0000-0000-000039FA0000}"/>
    <cellStyle name="Total 4 2 14 2 2 3" xfId="64072" xr:uid="{00000000-0005-0000-0000-00003AFA0000}"/>
    <cellStyle name="Total 4 2 14 2 2 4" xfId="64073" xr:uid="{00000000-0005-0000-0000-00003BFA0000}"/>
    <cellStyle name="Total 4 2 14 2 2 5" xfId="64074" xr:uid="{00000000-0005-0000-0000-00003CFA0000}"/>
    <cellStyle name="Total 4 2 14 2 3" xfId="64075" xr:uid="{00000000-0005-0000-0000-00003DFA0000}"/>
    <cellStyle name="Total 4 2 14 2 3 2" xfId="64076" xr:uid="{00000000-0005-0000-0000-00003EFA0000}"/>
    <cellStyle name="Total 4 2 14 2 3 3" xfId="64077" xr:uid="{00000000-0005-0000-0000-00003FFA0000}"/>
    <cellStyle name="Total 4 2 14 2 3 4" xfId="64078" xr:uid="{00000000-0005-0000-0000-000040FA0000}"/>
    <cellStyle name="Total 4 2 14 2 3 5" xfId="64079" xr:uid="{00000000-0005-0000-0000-000041FA0000}"/>
    <cellStyle name="Total 4 2 14 2 4" xfId="64080" xr:uid="{00000000-0005-0000-0000-000042FA0000}"/>
    <cellStyle name="Total 4 2 14 2 5" xfId="64081" xr:uid="{00000000-0005-0000-0000-000043FA0000}"/>
    <cellStyle name="Total 4 2 14 2 6" xfId="64082" xr:uid="{00000000-0005-0000-0000-000044FA0000}"/>
    <cellStyle name="Total 4 2 14 2 7" xfId="64083" xr:uid="{00000000-0005-0000-0000-000045FA0000}"/>
    <cellStyle name="Total 4 2 14 3" xfId="64084" xr:uid="{00000000-0005-0000-0000-000046FA0000}"/>
    <cellStyle name="Total 4 2 14 3 2" xfId="64085" xr:uid="{00000000-0005-0000-0000-000047FA0000}"/>
    <cellStyle name="Total 4 2 14 3 3" xfId="64086" xr:uid="{00000000-0005-0000-0000-000048FA0000}"/>
    <cellStyle name="Total 4 2 14 3 4" xfId="64087" xr:uid="{00000000-0005-0000-0000-000049FA0000}"/>
    <cellStyle name="Total 4 2 14 3 5" xfId="64088" xr:uid="{00000000-0005-0000-0000-00004AFA0000}"/>
    <cellStyle name="Total 4 2 14 4" xfId="64089" xr:uid="{00000000-0005-0000-0000-00004BFA0000}"/>
    <cellStyle name="Total 4 2 14 4 2" xfId="64090" xr:uid="{00000000-0005-0000-0000-00004CFA0000}"/>
    <cellStyle name="Total 4 2 14 4 3" xfId="64091" xr:uid="{00000000-0005-0000-0000-00004DFA0000}"/>
    <cellStyle name="Total 4 2 14 4 4" xfId="64092" xr:uid="{00000000-0005-0000-0000-00004EFA0000}"/>
    <cellStyle name="Total 4 2 14 4 5" xfId="64093" xr:uid="{00000000-0005-0000-0000-00004FFA0000}"/>
    <cellStyle name="Total 4 2 14 5" xfId="64094" xr:uid="{00000000-0005-0000-0000-000050FA0000}"/>
    <cellStyle name="Total 4 2 14 6" xfId="64095" xr:uid="{00000000-0005-0000-0000-000051FA0000}"/>
    <cellStyle name="Total 4 2 14 7" xfId="64096" xr:uid="{00000000-0005-0000-0000-000052FA0000}"/>
    <cellStyle name="Total 4 2 14 8" xfId="64097" xr:uid="{00000000-0005-0000-0000-000053FA0000}"/>
    <cellStyle name="Total 4 2 15" xfId="64098" xr:uid="{00000000-0005-0000-0000-000054FA0000}"/>
    <cellStyle name="Total 4 2 15 2" xfId="64099" xr:uid="{00000000-0005-0000-0000-000055FA0000}"/>
    <cellStyle name="Total 4 2 15 2 2" xfId="64100" xr:uid="{00000000-0005-0000-0000-000056FA0000}"/>
    <cellStyle name="Total 4 2 15 2 3" xfId="64101" xr:uid="{00000000-0005-0000-0000-000057FA0000}"/>
    <cellStyle name="Total 4 2 15 2 4" xfId="64102" xr:uid="{00000000-0005-0000-0000-000058FA0000}"/>
    <cellStyle name="Total 4 2 15 2 5" xfId="64103" xr:uid="{00000000-0005-0000-0000-000059FA0000}"/>
    <cellStyle name="Total 4 2 15 3" xfId="64104" xr:uid="{00000000-0005-0000-0000-00005AFA0000}"/>
    <cellStyle name="Total 4 2 15 3 2" xfId="64105" xr:uid="{00000000-0005-0000-0000-00005BFA0000}"/>
    <cellStyle name="Total 4 2 15 3 3" xfId="64106" xr:uid="{00000000-0005-0000-0000-00005CFA0000}"/>
    <cellStyle name="Total 4 2 15 3 4" xfId="64107" xr:uid="{00000000-0005-0000-0000-00005DFA0000}"/>
    <cellStyle name="Total 4 2 15 3 5" xfId="64108" xr:uid="{00000000-0005-0000-0000-00005EFA0000}"/>
    <cellStyle name="Total 4 2 15 4" xfId="64109" xr:uid="{00000000-0005-0000-0000-00005FFA0000}"/>
    <cellStyle name="Total 4 2 15 5" xfId="64110" xr:uid="{00000000-0005-0000-0000-000060FA0000}"/>
    <cellStyle name="Total 4 2 15 6" xfId="64111" xr:uid="{00000000-0005-0000-0000-000061FA0000}"/>
    <cellStyle name="Total 4 2 15 7" xfId="64112" xr:uid="{00000000-0005-0000-0000-000062FA0000}"/>
    <cellStyle name="Total 4 2 16" xfId="64113" xr:uid="{00000000-0005-0000-0000-000063FA0000}"/>
    <cellStyle name="Total 4 2 16 2" xfId="64114" xr:uid="{00000000-0005-0000-0000-000064FA0000}"/>
    <cellStyle name="Total 4 2 16 3" xfId="64115" xr:uid="{00000000-0005-0000-0000-000065FA0000}"/>
    <cellStyle name="Total 4 2 16 4" xfId="64116" xr:uid="{00000000-0005-0000-0000-000066FA0000}"/>
    <cellStyle name="Total 4 2 16 5" xfId="64117" xr:uid="{00000000-0005-0000-0000-000067FA0000}"/>
    <cellStyle name="Total 4 2 17" xfId="64118" xr:uid="{00000000-0005-0000-0000-000068FA0000}"/>
    <cellStyle name="Total 4 2 17 2" xfId="64119" xr:uid="{00000000-0005-0000-0000-000069FA0000}"/>
    <cellStyle name="Total 4 2 17 3" xfId="64120" xr:uid="{00000000-0005-0000-0000-00006AFA0000}"/>
    <cellStyle name="Total 4 2 17 4" xfId="64121" xr:uid="{00000000-0005-0000-0000-00006BFA0000}"/>
    <cellStyle name="Total 4 2 17 5" xfId="64122" xr:uid="{00000000-0005-0000-0000-00006CFA0000}"/>
    <cellStyle name="Total 4 2 18" xfId="64123" xr:uid="{00000000-0005-0000-0000-00006DFA0000}"/>
    <cellStyle name="Total 4 2 18 2" xfId="64124" xr:uid="{00000000-0005-0000-0000-00006EFA0000}"/>
    <cellStyle name="Total 4 2 19" xfId="64125" xr:uid="{00000000-0005-0000-0000-00006FFA0000}"/>
    <cellStyle name="Total 4 2 2" xfId="2258" xr:uid="{00000000-0005-0000-0000-000070FA0000}"/>
    <cellStyle name="Total 4 2 2 2" xfId="2259" xr:uid="{00000000-0005-0000-0000-000071FA0000}"/>
    <cellStyle name="Total 4 2 2 2 2" xfId="64126" xr:uid="{00000000-0005-0000-0000-000072FA0000}"/>
    <cellStyle name="Total 4 2 2 2 2 2" xfId="64127" xr:uid="{00000000-0005-0000-0000-000073FA0000}"/>
    <cellStyle name="Total 4 2 2 2 2 3" xfId="64128" xr:uid="{00000000-0005-0000-0000-000074FA0000}"/>
    <cellStyle name="Total 4 2 2 2 2 4" xfId="64129" xr:uid="{00000000-0005-0000-0000-000075FA0000}"/>
    <cellStyle name="Total 4 2 2 2 2 5" xfId="64130" xr:uid="{00000000-0005-0000-0000-000076FA0000}"/>
    <cellStyle name="Total 4 2 2 2 3" xfId="64131" xr:uid="{00000000-0005-0000-0000-000077FA0000}"/>
    <cellStyle name="Total 4 2 2 2 3 2" xfId="64132" xr:uid="{00000000-0005-0000-0000-000078FA0000}"/>
    <cellStyle name="Total 4 2 2 2 3 3" xfId="64133" xr:uid="{00000000-0005-0000-0000-000079FA0000}"/>
    <cellStyle name="Total 4 2 2 2 3 4" xfId="64134" xr:uid="{00000000-0005-0000-0000-00007AFA0000}"/>
    <cellStyle name="Total 4 2 2 2 3 5" xfId="64135" xr:uid="{00000000-0005-0000-0000-00007BFA0000}"/>
    <cellStyle name="Total 4 2 2 2 4" xfId="64136" xr:uid="{00000000-0005-0000-0000-00007CFA0000}"/>
    <cellStyle name="Total 4 2 2 2 5" xfId="64137" xr:uid="{00000000-0005-0000-0000-00007DFA0000}"/>
    <cellStyle name="Total 4 2 2 2 6" xfId="64138" xr:uid="{00000000-0005-0000-0000-00007EFA0000}"/>
    <cellStyle name="Total 4 2 2 2 7" xfId="64139" xr:uid="{00000000-0005-0000-0000-00007FFA0000}"/>
    <cellStyle name="Total 4 2 2 3" xfId="64140" xr:uid="{00000000-0005-0000-0000-000080FA0000}"/>
    <cellStyle name="Total 4 2 2 3 2" xfId="64141" xr:uid="{00000000-0005-0000-0000-000081FA0000}"/>
    <cellStyle name="Total 4 2 2 3 3" xfId="64142" xr:uid="{00000000-0005-0000-0000-000082FA0000}"/>
    <cellStyle name="Total 4 2 2 3 4" xfId="64143" xr:uid="{00000000-0005-0000-0000-000083FA0000}"/>
    <cellStyle name="Total 4 2 2 3 5" xfId="64144" xr:uid="{00000000-0005-0000-0000-000084FA0000}"/>
    <cellStyle name="Total 4 2 2 4" xfId="64145" xr:uid="{00000000-0005-0000-0000-000085FA0000}"/>
    <cellStyle name="Total 4 2 2 4 2" xfId="64146" xr:uid="{00000000-0005-0000-0000-000086FA0000}"/>
    <cellStyle name="Total 4 2 2 4 3" xfId="64147" xr:uid="{00000000-0005-0000-0000-000087FA0000}"/>
    <cellStyle name="Total 4 2 2 4 4" xfId="64148" xr:uid="{00000000-0005-0000-0000-000088FA0000}"/>
    <cellStyle name="Total 4 2 2 4 5" xfId="64149" xr:uid="{00000000-0005-0000-0000-000089FA0000}"/>
    <cellStyle name="Total 4 2 2 5" xfId="64150" xr:uid="{00000000-0005-0000-0000-00008AFA0000}"/>
    <cellStyle name="Total 4 2 2 5 2" xfId="64151" xr:uid="{00000000-0005-0000-0000-00008BFA0000}"/>
    <cellStyle name="Total 4 2 2 6" xfId="64152" xr:uid="{00000000-0005-0000-0000-00008CFA0000}"/>
    <cellStyle name="Total 4 2 2 7" xfId="64153" xr:uid="{00000000-0005-0000-0000-00008DFA0000}"/>
    <cellStyle name="Total 4 2 2 8" xfId="64154" xr:uid="{00000000-0005-0000-0000-00008EFA0000}"/>
    <cellStyle name="Total 4 2 20" xfId="64155" xr:uid="{00000000-0005-0000-0000-00008FFA0000}"/>
    <cellStyle name="Total 4 2 21" xfId="64156" xr:uid="{00000000-0005-0000-0000-000090FA0000}"/>
    <cellStyle name="Total 4 2 3" xfId="2260" xr:uid="{00000000-0005-0000-0000-000091FA0000}"/>
    <cellStyle name="Total 4 2 3 2" xfId="2261" xr:uid="{00000000-0005-0000-0000-000092FA0000}"/>
    <cellStyle name="Total 4 2 3 2 2" xfId="64157" xr:uid="{00000000-0005-0000-0000-000093FA0000}"/>
    <cellStyle name="Total 4 2 3 2 2 2" xfId="64158" xr:uid="{00000000-0005-0000-0000-000094FA0000}"/>
    <cellStyle name="Total 4 2 3 2 2 3" xfId="64159" xr:uid="{00000000-0005-0000-0000-000095FA0000}"/>
    <cellStyle name="Total 4 2 3 2 2 4" xfId="64160" xr:uid="{00000000-0005-0000-0000-000096FA0000}"/>
    <cellStyle name="Total 4 2 3 2 2 5" xfId="64161" xr:uid="{00000000-0005-0000-0000-000097FA0000}"/>
    <cellStyle name="Total 4 2 3 2 3" xfId="64162" xr:uid="{00000000-0005-0000-0000-000098FA0000}"/>
    <cellStyle name="Total 4 2 3 2 3 2" xfId="64163" xr:uid="{00000000-0005-0000-0000-000099FA0000}"/>
    <cellStyle name="Total 4 2 3 2 3 3" xfId="64164" xr:uid="{00000000-0005-0000-0000-00009AFA0000}"/>
    <cellStyle name="Total 4 2 3 2 3 4" xfId="64165" xr:uid="{00000000-0005-0000-0000-00009BFA0000}"/>
    <cellStyle name="Total 4 2 3 2 3 5" xfId="64166" xr:uid="{00000000-0005-0000-0000-00009CFA0000}"/>
    <cellStyle name="Total 4 2 3 2 4" xfId="64167" xr:uid="{00000000-0005-0000-0000-00009DFA0000}"/>
    <cellStyle name="Total 4 2 3 2 5" xfId="64168" xr:uid="{00000000-0005-0000-0000-00009EFA0000}"/>
    <cellStyle name="Total 4 2 3 2 6" xfId="64169" xr:uid="{00000000-0005-0000-0000-00009FFA0000}"/>
    <cellStyle name="Total 4 2 3 2 7" xfId="64170" xr:uid="{00000000-0005-0000-0000-0000A0FA0000}"/>
    <cellStyle name="Total 4 2 3 3" xfId="64171" xr:uid="{00000000-0005-0000-0000-0000A1FA0000}"/>
    <cellStyle name="Total 4 2 3 3 2" xfId="64172" xr:uid="{00000000-0005-0000-0000-0000A2FA0000}"/>
    <cellStyle name="Total 4 2 3 3 3" xfId="64173" xr:uid="{00000000-0005-0000-0000-0000A3FA0000}"/>
    <cellStyle name="Total 4 2 3 3 4" xfId="64174" xr:uid="{00000000-0005-0000-0000-0000A4FA0000}"/>
    <cellStyle name="Total 4 2 3 3 5" xfId="64175" xr:uid="{00000000-0005-0000-0000-0000A5FA0000}"/>
    <cellStyle name="Total 4 2 3 4" xfId="64176" xr:uid="{00000000-0005-0000-0000-0000A6FA0000}"/>
    <cellStyle name="Total 4 2 3 4 2" xfId="64177" xr:uid="{00000000-0005-0000-0000-0000A7FA0000}"/>
    <cellStyle name="Total 4 2 3 4 3" xfId="64178" xr:uid="{00000000-0005-0000-0000-0000A8FA0000}"/>
    <cellStyle name="Total 4 2 3 4 4" xfId="64179" xr:uid="{00000000-0005-0000-0000-0000A9FA0000}"/>
    <cellStyle name="Total 4 2 3 4 5" xfId="64180" xr:uid="{00000000-0005-0000-0000-0000AAFA0000}"/>
    <cellStyle name="Total 4 2 3 5" xfId="64181" xr:uid="{00000000-0005-0000-0000-0000ABFA0000}"/>
    <cellStyle name="Total 4 2 3 6" xfId="64182" xr:uid="{00000000-0005-0000-0000-0000ACFA0000}"/>
    <cellStyle name="Total 4 2 3 7" xfId="64183" xr:uid="{00000000-0005-0000-0000-0000ADFA0000}"/>
    <cellStyle name="Total 4 2 3 8" xfId="64184" xr:uid="{00000000-0005-0000-0000-0000AEFA0000}"/>
    <cellStyle name="Total 4 2 4" xfId="2262" xr:uid="{00000000-0005-0000-0000-0000AFFA0000}"/>
    <cellStyle name="Total 4 2 4 2" xfId="2263" xr:uid="{00000000-0005-0000-0000-0000B0FA0000}"/>
    <cellStyle name="Total 4 2 4 2 2" xfId="64185" xr:uid="{00000000-0005-0000-0000-0000B1FA0000}"/>
    <cellStyle name="Total 4 2 4 2 2 2" xfId="64186" xr:uid="{00000000-0005-0000-0000-0000B2FA0000}"/>
    <cellStyle name="Total 4 2 4 2 2 3" xfId="64187" xr:uid="{00000000-0005-0000-0000-0000B3FA0000}"/>
    <cellStyle name="Total 4 2 4 2 2 4" xfId="64188" xr:uid="{00000000-0005-0000-0000-0000B4FA0000}"/>
    <cellStyle name="Total 4 2 4 2 2 5" xfId="64189" xr:uid="{00000000-0005-0000-0000-0000B5FA0000}"/>
    <cellStyle name="Total 4 2 4 2 3" xfId="64190" xr:uid="{00000000-0005-0000-0000-0000B6FA0000}"/>
    <cellStyle name="Total 4 2 4 2 3 2" xfId="64191" xr:uid="{00000000-0005-0000-0000-0000B7FA0000}"/>
    <cellStyle name="Total 4 2 4 2 3 3" xfId="64192" xr:uid="{00000000-0005-0000-0000-0000B8FA0000}"/>
    <cellStyle name="Total 4 2 4 2 3 4" xfId="64193" xr:uid="{00000000-0005-0000-0000-0000B9FA0000}"/>
    <cellStyle name="Total 4 2 4 2 3 5" xfId="64194" xr:uid="{00000000-0005-0000-0000-0000BAFA0000}"/>
    <cellStyle name="Total 4 2 4 2 4" xfId="64195" xr:uid="{00000000-0005-0000-0000-0000BBFA0000}"/>
    <cellStyle name="Total 4 2 4 2 5" xfId="64196" xr:uid="{00000000-0005-0000-0000-0000BCFA0000}"/>
    <cellStyle name="Total 4 2 4 2 6" xfId="64197" xr:uid="{00000000-0005-0000-0000-0000BDFA0000}"/>
    <cellStyle name="Total 4 2 4 2 7" xfId="64198" xr:uid="{00000000-0005-0000-0000-0000BEFA0000}"/>
    <cellStyle name="Total 4 2 4 3" xfId="64199" xr:uid="{00000000-0005-0000-0000-0000BFFA0000}"/>
    <cellStyle name="Total 4 2 4 3 2" xfId="64200" xr:uid="{00000000-0005-0000-0000-0000C0FA0000}"/>
    <cellStyle name="Total 4 2 4 3 3" xfId="64201" xr:uid="{00000000-0005-0000-0000-0000C1FA0000}"/>
    <cellStyle name="Total 4 2 4 3 4" xfId="64202" xr:uid="{00000000-0005-0000-0000-0000C2FA0000}"/>
    <cellStyle name="Total 4 2 4 3 5" xfId="64203" xr:uid="{00000000-0005-0000-0000-0000C3FA0000}"/>
    <cellStyle name="Total 4 2 4 4" xfId="64204" xr:uid="{00000000-0005-0000-0000-0000C4FA0000}"/>
    <cellStyle name="Total 4 2 4 4 2" xfId="64205" xr:uid="{00000000-0005-0000-0000-0000C5FA0000}"/>
    <cellStyle name="Total 4 2 4 4 3" xfId="64206" xr:uid="{00000000-0005-0000-0000-0000C6FA0000}"/>
    <cellStyle name="Total 4 2 4 4 4" xfId="64207" xr:uid="{00000000-0005-0000-0000-0000C7FA0000}"/>
    <cellStyle name="Total 4 2 4 4 5" xfId="64208" xr:uid="{00000000-0005-0000-0000-0000C8FA0000}"/>
    <cellStyle name="Total 4 2 4 5" xfId="64209" xr:uid="{00000000-0005-0000-0000-0000C9FA0000}"/>
    <cellStyle name="Total 4 2 4 6" xfId="64210" xr:uid="{00000000-0005-0000-0000-0000CAFA0000}"/>
    <cellStyle name="Total 4 2 4 7" xfId="64211" xr:uid="{00000000-0005-0000-0000-0000CBFA0000}"/>
    <cellStyle name="Total 4 2 4 8" xfId="64212" xr:uid="{00000000-0005-0000-0000-0000CCFA0000}"/>
    <cellStyle name="Total 4 2 5" xfId="2264" xr:uid="{00000000-0005-0000-0000-0000CDFA0000}"/>
    <cellStyle name="Total 4 2 5 2" xfId="64213" xr:uid="{00000000-0005-0000-0000-0000CEFA0000}"/>
    <cellStyle name="Total 4 2 5 2 2" xfId="64214" xr:uid="{00000000-0005-0000-0000-0000CFFA0000}"/>
    <cellStyle name="Total 4 2 5 2 2 2" xfId="64215" xr:uid="{00000000-0005-0000-0000-0000D0FA0000}"/>
    <cellStyle name="Total 4 2 5 2 2 3" xfId="64216" xr:uid="{00000000-0005-0000-0000-0000D1FA0000}"/>
    <cellStyle name="Total 4 2 5 2 2 4" xfId="64217" xr:uid="{00000000-0005-0000-0000-0000D2FA0000}"/>
    <cellStyle name="Total 4 2 5 2 2 5" xfId="64218" xr:uid="{00000000-0005-0000-0000-0000D3FA0000}"/>
    <cellStyle name="Total 4 2 5 2 3" xfId="64219" xr:uid="{00000000-0005-0000-0000-0000D4FA0000}"/>
    <cellStyle name="Total 4 2 5 2 3 2" xfId="64220" xr:uid="{00000000-0005-0000-0000-0000D5FA0000}"/>
    <cellStyle name="Total 4 2 5 2 3 3" xfId="64221" xr:uid="{00000000-0005-0000-0000-0000D6FA0000}"/>
    <cellStyle name="Total 4 2 5 2 3 4" xfId="64222" xr:uid="{00000000-0005-0000-0000-0000D7FA0000}"/>
    <cellStyle name="Total 4 2 5 2 3 5" xfId="64223" xr:uid="{00000000-0005-0000-0000-0000D8FA0000}"/>
    <cellStyle name="Total 4 2 5 2 4" xfId="64224" xr:uid="{00000000-0005-0000-0000-0000D9FA0000}"/>
    <cellStyle name="Total 4 2 5 2 5" xfId="64225" xr:uid="{00000000-0005-0000-0000-0000DAFA0000}"/>
    <cellStyle name="Total 4 2 5 2 6" xfId="64226" xr:uid="{00000000-0005-0000-0000-0000DBFA0000}"/>
    <cellStyle name="Total 4 2 5 2 7" xfId="64227" xr:uid="{00000000-0005-0000-0000-0000DCFA0000}"/>
    <cellStyle name="Total 4 2 5 3" xfId="64228" xr:uid="{00000000-0005-0000-0000-0000DDFA0000}"/>
    <cellStyle name="Total 4 2 5 3 2" xfId="64229" xr:uid="{00000000-0005-0000-0000-0000DEFA0000}"/>
    <cellStyle name="Total 4 2 5 3 3" xfId="64230" xr:uid="{00000000-0005-0000-0000-0000DFFA0000}"/>
    <cellStyle name="Total 4 2 5 3 4" xfId="64231" xr:uid="{00000000-0005-0000-0000-0000E0FA0000}"/>
    <cellStyle name="Total 4 2 5 3 5" xfId="64232" xr:uid="{00000000-0005-0000-0000-0000E1FA0000}"/>
    <cellStyle name="Total 4 2 5 4" xfId="64233" xr:uid="{00000000-0005-0000-0000-0000E2FA0000}"/>
    <cellStyle name="Total 4 2 5 4 2" xfId="64234" xr:uid="{00000000-0005-0000-0000-0000E3FA0000}"/>
    <cellStyle name="Total 4 2 5 4 3" xfId="64235" xr:uid="{00000000-0005-0000-0000-0000E4FA0000}"/>
    <cellStyle name="Total 4 2 5 4 4" xfId="64236" xr:uid="{00000000-0005-0000-0000-0000E5FA0000}"/>
    <cellStyle name="Total 4 2 5 4 5" xfId="64237" xr:uid="{00000000-0005-0000-0000-0000E6FA0000}"/>
    <cellStyle name="Total 4 2 5 5" xfId="64238" xr:uid="{00000000-0005-0000-0000-0000E7FA0000}"/>
    <cellStyle name="Total 4 2 5 6" xfId="64239" xr:uid="{00000000-0005-0000-0000-0000E8FA0000}"/>
    <cellStyle name="Total 4 2 5 7" xfId="64240" xr:uid="{00000000-0005-0000-0000-0000E9FA0000}"/>
    <cellStyle name="Total 4 2 5 8" xfId="64241" xr:uid="{00000000-0005-0000-0000-0000EAFA0000}"/>
    <cellStyle name="Total 4 2 6" xfId="64242" xr:uid="{00000000-0005-0000-0000-0000EBFA0000}"/>
    <cellStyle name="Total 4 2 6 2" xfId="64243" xr:uid="{00000000-0005-0000-0000-0000ECFA0000}"/>
    <cellStyle name="Total 4 2 6 2 2" xfId="64244" xr:uid="{00000000-0005-0000-0000-0000EDFA0000}"/>
    <cellStyle name="Total 4 2 6 2 2 2" xfId="64245" xr:uid="{00000000-0005-0000-0000-0000EEFA0000}"/>
    <cellStyle name="Total 4 2 6 2 2 3" xfId="64246" xr:uid="{00000000-0005-0000-0000-0000EFFA0000}"/>
    <cellStyle name="Total 4 2 6 2 2 4" xfId="64247" xr:uid="{00000000-0005-0000-0000-0000F0FA0000}"/>
    <cellStyle name="Total 4 2 6 2 2 5" xfId="64248" xr:uid="{00000000-0005-0000-0000-0000F1FA0000}"/>
    <cellStyle name="Total 4 2 6 2 3" xfId="64249" xr:uid="{00000000-0005-0000-0000-0000F2FA0000}"/>
    <cellStyle name="Total 4 2 6 2 3 2" xfId="64250" xr:uid="{00000000-0005-0000-0000-0000F3FA0000}"/>
    <cellStyle name="Total 4 2 6 2 3 3" xfId="64251" xr:uid="{00000000-0005-0000-0000-0000F4FA0000}"/>
    <cellStyle name="Total 4 2 6 2 3 4" xfId="64252" xr:uid="{00000000-0005-0000-0000-0000F5FA0000}"/>
    <cellStyle name="Total 4 2 6 2 3 5" xfId="64253" xr:uid="{00000000-0005-0000-0000-0000F6FA0000}"/>
    <cellStyle name="Total 4 2 6 2 4" xfId="64254" xr:uid="{00000000-0005-0000-0000-0000F7FA0000}"/>
    <cellStyle name="Total 4 2 6 2 5" xfId="64255" xr:uid="{00000000-0005-0000-0000-0000F8FA0000}"/>
    <cellStyle name="Total 4 2 6 2 6" xfId="64256" xr:uid="{00000000-0005-0000-0000-0000F9FA0000}"/>
    <cellStyle name="Total 4 2 6 2 7" xfId="64257" xr:uid="{00000000-0005-0000-0000-0000FAFA0000}"/>
    <cellStyle name="Total 4 2 6 3" xfId="64258" xr:uid="{00000000-0005-0000-0000-0000FBFA0000}"/>
    <cellStyle name="Total 4 2 6 3 2" xfId="64259" xr:uid="{00000000-0005-0000-0000-0000FCFA0000}"/>
    <cellStyle name="Total 4 2 6 3 3" xfId="64260" xr:uid="{00000000-0005-0000-0000-0000FDFA0000}"/>
    <cellStyle name="Total 4 2 6 3 4" xfId="64261" xr:uid="{00000000-0005-0000-0000-0000FEFA0000}"/>
    <cellStyle name="Total 4 2 6 3 5" xfId="64262" xr:uid="{00000000-0005-0000-0000-0000FFFA0000}"/>
    <cellStyle name="Total 4 2 6 4" xfId="64263" xr:uid="{00000000-0005-0000-0000-000000FB0000}"/>
    <cellStyle name="Total 4 2 6 4 2" xfId="64264" xr:uid="{00000000-0005-0000-0000-000001FB0000}"/>
    <cellStyle name="Total 4 2 6 4 3" xfId="64265" xr:uid="{00000000-0005-0000-0000-000002FB0000}"/>
    <cellStyle name="Total 4 2 6 4 4" xfId="64266" xr:uid="{00000000-0005-0000-0000-000003FB0000}"/>
    <cellStyle name="Total 4 2 6 4 5" xfId="64267" xr:uid="{00000000-0005-0000-0000-000004FB0000}"/>
    <cellStyle name="Total 4 2 6 5" xfId="64268" xr:uid="{00000000-0005-0000-0000-000005FB0000}"/>
    <cellStyle name="Total 4 2 6 6" xfId="64269" xr:uid="{00000000-0005-0000-0000-000006FB0000}"/>
    <cellStyle name="Total 4 2 6 7" xfId="64270" xr:uid="{00000000-0005-0000-0000-000007FB0000}"/>
    <cellStyle name="Total 4 2 6 8" xfId="64271" xr:uid="{00000000-0005-0000-0000-000008FB0000}"/>
    <cellStyle name="Total 4 2 7" xfId="64272" xr:uid="{00000000-0005-0000-0000-000009FB0000}"/>
    <cellStyle name="Total 4 2 7 2" xfId="64273" xr:uid="{00000000-0005-0000-0000-00000AFB0000}"/>
    <cellStyle name="Total 4 2 7 2 2" xfId="64274" xr:uid="{00000000-0005-0000-0000-00000BFB0000}"/>
    <cellStyle name="Total 4 2 7 2 2 2" xfId="64275" xr:uid="{00000000-0005-0000-0000-00000CFB0000}"/>
    <cellStyle name="Total 4 2 7 2 2 3" xfId="64276" xr:uid="{00000000-0005-0000-0000-00000DFB0000}"/>
    <cellStyle name="Total 4 2 7 2 2 4" xfId="64277" xr:uid="{00000000-0005-0000-0000-00000EFB0000}"/>
    <cellStyle name="Total 4 2 7 2 2 5" xfId="64278" xr:uid="{00000000-0005-0000-0000-00000FFB0000}"/>
    <cellStyle name="Total 4 2 7 2 3" xfId="64279" xr:uid="{00000000-0005-0000-0000-000010FB0000}"/>
    <cellStyle name="Total 4 2 7 2 3 2" xfId="64280" xr:uid="{00000000-0005-0000-0000-000011FB0000}"/>
    <cellStyle name="Total 4 2 7 2 3 3" xfId="64281" xr:uid="{00000000-0005-0000-0000-000012FB0000}"/>
    <cellStyle name="Total 4 2 7 2 3 4" xfId="64282" xr:uid="{00000000-0005-0000-0000-000013FB0000}"/>
    <cellStyle name="Total 4 2 7 2 3 5" xfId="64283" xr:uid="{00000000-0005-0000-0000-000014FB0000}"/>
    <cellStyle name="Total 4 2 7 2 4" xfId="64284" xr:uid="{00000000-0005-0000-0000-000015FB0000}"/>
    <cellStyle name="Total 4 2 7 2 5" xfId="64285" xr:uid="{00000000-0005-0000-0000-000016FB0000}"/>
    <cellStyle name="Total 4 2 7 2 6" xfId="64286" xr:uid="{00000000-0005-0000-0000-000017FB0000}"/>
    <cellStyle name="Total 4 2 7 2 7" xfId="64287" xr:uid="{00000000-0005-0000-0000-000018FB0000}"/>
    <cellStyle name="Total 4 2 7 3" xfId="64288" xr:uid="{00000000-0005-0000-0000-000019FB0000}"/>
    <cellStyle name="Total 4 2 7 3 2" xfId="64289" xr:uid="{00000000-0005-0000-0000-00001AFB0000}"/>
    <cellStyle name="Total 4 2 7 3 3" xfId="64290" xr:uid="{00000000-0005-0000-0000-00001BFB0000}"/>
    <cellStyle name="Total 4 2 7 3 4" xfId="64291" xr:uid="{00000000-0005-0000-0000-00001CFB0000}"/>
    <cellStyle name="Total 4 2 7 3 5" xfId="64292" xr:uid="{00000000-0005-0000-0000-00001DFB0000}"/>
    <cellStyle name="Total 4 2 7 4" xfId="64293" xr:uid="{00000000-0005-0000-0000-00001EFB0000}"/>
    <cellStyle name="Total 4 2 7 4 2" xfId="64294" xr:uid="{00000000-0005-0000-0000-00001FFB0000}"/>
    <cellStyle name="Total 4 2 7 4 3" xfId="64295" xr:uid="{00000000-0005-0000-0000-000020FB0000}"/>
    <cellStyle name="Total 4 2 7 4 4" xfId="64296" xr:uid="{00000000-0005-0000-0000-000021FB0000}"/>
    <cellStyle name="Total 4 2 7 4 5" xfId="64297" xr:uid="{00000000-0005-0000-0000-000022FB0000}"/>
    <cellStyle name="Total 4 2 7 5" xfId="64298" xr:uid="{00000000-0005-0000-0000-000023FB0000}"/>
    <cellStyle name="Total 4 2 7 6" xfId="64299" xr:uid="{00000000-0005-0000-0000-000024FB0000}"/>
    <cellStyle name="Total 4 2 7 7" xfId="64300" xr:uid="{00000000-0005-0000-0000-000025FB0000}"/>
    <cellStyle name="Total 4 2 7 8" xfId="64301" xr:uid="{00000000-0005-0000-0000-000026FB0000}"/>
    <cellStyle name="Total 4 2 8" xfId="64302" xr:uid="{00000000-0005-0000-0000-000027FB0000}"/>
    <cellStyle name="Total 4 2 8 2" xfId="64303" xr:uid="{00000000-0005-0000-0000-000028FB0000}"/>
    <cellStyle name="Total 4 2 8 2 2" xfId="64304" xr:uid="{00000000-0005-0000-0000-000029FB0000}"/>
    <cellStyle name="Total 4 2 8 2 2 2" xfId="64305" xr:uid="{00000000-0005-0000-0000-00002AFB0000}"/>
    <cellStyle name="Total 4 2 8 2 2 3" xfId="64306" xr:uid="{00000000-0005-0000-0000-00002BFB0000}"/>
    <cellStyle name="Total 4 2 8 2 2 4" xfId="64307" xr:uid="{00000000-0005-0000-0000-00002CFB0000}"/>
    <cellStyle name="Total 4 2 8 2 2 5" xfId="64308" xr:uid="{00000000-0005-0000-0000-00002DFB0000}"/>
    <cellStyle name="Total 4 2 8 2 3" xfId="64309" xr:uid="{00000000-0005-0000-0000-00002EFB0000}"/>
    <cellStyle name="Total 4 2 8 2 3 2" xfId="64310" xr:uid="{00000000-0005-0000-0000-00002FFB0000}"/>
    <cellStyle name="Total 4 2 8 2 3 3" xfId="64311" xr:uid="{00000000-0005-0000-0000-000030FB0000}"/>
    <cellStyle name="Total 4 2 8 2 3 4" xfId="64312" xr:uid="{00000000-0005-0000-0000-000031FB0000}"/>
    <cellStyle name="Total 4 2 8 2 3 5" xfId="64313" xr:uid="{00000000-0005-0000-0000-000032FB0000}"/>
    <cellStyle name="Total 4 2 8 2 4" xfId="64314" xr:uid="{00000000-0005-0000-0000-000033FB0000}"/>
    <cellStyle name="Total 4 2 8 2 5" xfId="64315" xr:uid="{00000000-0005-0000-0000-000034FB0000}"/>
    <cellStyle name="Total 4 2 8 2 6" xfId="64316" xr:uid="{00000000-0005-0000-0000-000035FB0000}"/>
    <cellStyle name="Total 4 2 8 2 7" xfId="64317" xr:uid="{00000000-0005-0000-0000-000036FB0000}"/>
    <cellStyle name="Total 4 2 8 3" xfId="64318" xr:uid="{00000000-0005-0000-0000-000037FB0000}"/>
    <cellStyle name="Total 4 2 8 3 2" xfId="64319" xr:uid="{00000000-0005-0000-0000-000038FB0000}"/>
    <cellStyle name="Total 4 2 8 3 3" xfId="64320" xr:uid="{00000000-0005-0000-0000-000039FB0000}"/>
    <cellStyle name="Total 4 2 8 3 4" xfId="64321" xr:uid="{00000000-0005-0000-0000-00003AFB0000}"/>
    <cellStyle name="Total 4 2 8 3 5" xfId="64322" xr:uid="{00000000-0005-0000-0000-00003BFB0000}"/>
    <cellStyle name="Total 4 2 8 4" xfId="64323" xr:uid="{00000000-0005-0000-0000-00003CFB0000}"/>
    <cellStyle name="Total 4 2 8 4 2" xfId="64324" xr:uid="{00000000-0005-0000-0000-00003DFB0000}"/>
    <cellStyle name="Total 4 2 8 4 3" xfId="64325" xr:uid="{00000000-0005-0000-0000-00003EFB0000}"/>
    <cellStyle name="Total 4 2 8 4 4" xfId="64326" xr:uid="{00000000-0005-0000-0000-00003FFB0000}"/>
    <cellStyle name="Total 4 2 8 4 5" xfId="64327" xr:uid="{00000000-0005-0000-0000-000040FB0000}"/>
    <cellStyle name="Total 4 2 8 5" xfId="64328" xr:uid="{00000000-0005-0000-0000-000041FB0000}"/>
    <cellStyle name="Total 4 2 8 6" xfId="64329" xr:uid="{00000000-0005-0000-0000-000042FB0000}"/>
    <cellStyle name="Total 4 2 8 7" xfId="64330" xr:uid="{00000000-0005-0000-0000-000043FB0000}"/>
    <cellStyle name="Total 4 2 8 8" xfId="64331" xr:uid="{00000000-0005-0000-0000-000044FB0000}"/>
    <cellStyle name="Total 4 2 9" xfId="64332" xr:uid="{00000000-0005-0000-0000-000045FB0000}"/>
    <cellStyle name="Total 4 2 9 2" xfId="64333" xr:uid="{00000000-0005-0000-0000-000046FB0000}"/>
    <cellStyle name="Total 4 2 9 2 2" xfId="64334" xr:uid="{00000000-0005-0000-0000-000047FB0000}"/>
    <cellStyle name="Total 4 2 9 2 2 2" xfId="64335" xr:uid="{00000000-0005-0000-0000-000048FB0000}"/>
    <cellStyle name="Total 4 2 9 2 2 3" xfId="64336" xr:uid="{00000000-0005-0000-0000-000049FB0000}"/>
    <cellStyle name="Total 4 2 9 2 2 4" xfId="64337" xr:uid="{00000000-0005-0000-0000-00004AFB0000}"/>
    <cellStyle name="Total 4 2 9 2 2 5" xfId="64338" xr:uid="{00000000-0005-0000-0000-00004BFB0000}"/>
    <cellStyle name="Total 4 2 9 2 3" xfId="64339" xr:uid="{00000000-0005-0000-0000-00004CFB0000}"/>
    <cellStyle name="Total 4 2 9 2 3 2" xfId="64340" xr:uid="{00000000-0005-0000-0000-00004DFB0000}"/>
    <cellStyle name="Total 4 2 9 2 3 3" xfId="64341" xr:uid="{00000000-0005-0000-0000-00004EFB0000}"/>
    <cellStyle name="Total 4 2 9 2 3 4" xfId="64342" xr:uid="{00000000-0005-0000-0000-00004FFB0000}"/>
    <cellStyle name="Total 4 2 9 2 3 5" xfId="64343" xr:uid="{00000000-0005-0000-0000-000050FB0000}"/>
    <cellStyle name="Total 4 2 9 2 4" xfId="64344" xr:uid="{00000000-0005-0000-0000-000051FB0000}"/>
    <cellStyle name="Total 4 2 9 2 5" xfId="64345" xr:uid="{00000000-0005-0000-0000-000052FB0000}"/>
    <cellStyle name="Total 4 2 9 2 6" xfId="64346" xr:uid="{00000000-0005-0000-0000-000053FB0000}"/>
    <cellStyle name="Total 4 2 9 2 7" xfId="64347" xr:uid="{00000000-0005-0000-0000-000054FB0000}"/>
    <cellStyle name="Total 4 2 9 3" xfId="64348" xr:uid="{00000000-0005-0000-0000-000055FB0000}"/>
    <cellStyle name="Total 4 2 9 3 2" xfId="64349" xr:uid="{00000000-0005-0000-0000-000056FB0000}"/>
    <cellStyle name="Total 4 2 9 3 3" xfId="64350" xr:uid="{00000000-0005-0000-0000-000057FB0000}"/>
    <cellStyle name="Total 4 2 9 3 4" xfId="64351" xr:uid="{00000000-0005-0000-0000-000058FB0000}"/>
    <cellStyle name="Total 4 2 9 3 5" xfId="64352" xr:uid="{00000000-0005-0000-0000-000059FB0000}"/>
    <cellStyle name="Total 4 2 9 4" xfId="64353" xr:uid="{00000000-0005-0000-0000-00005AFB0000}"/>
    <cellStyle name="Total 4 2 9 4 2" xfId="64354" xr:uid="{00000000-0005-0000-0000-00005BFB0000}"/>
    <cellStyle name="Total 4 2 9 4 3" xfId="64355" xr:uid="{00000000-0005-0000-0000-00005CFB0000}"/>
    <cellStyle name="Total 4 2 9 4 4" xfId="64356" xr:uid="{00000000-0005-0000-0000-00005DFB0000}"/>
    <cellStyle name="Total 4 2 9 4 5" xfId="64357" xr:uid="{00000000-0005-0000-0000-00005EFB0000}"/>
    <cellStyle name="Total 4 2 9 5" xfId="64358" xr:uid="{00000000-0005-0000-0000-00005FFB0000}"/>
    <cellStyle name="Total 4 2 9 6" xfId="64359" xr:uid="{00000000-0005-0000-0000-000060FB0000}"/>
    <cellStyle name="Total 4 2 9 7" xfId="64360" xr:uid="{00000000-0005-0000-0000-000061FB0000}"/>
    <cellStyle name="Total 4 2 9 8" xfId="64361" xr:uid="{00000000-0005-0000-0000-000062FB0000}"/>
    <cellStyle name="Total 4 3" xfId="2265" xr:uid="{00000000-0005-0000-0000-000063FB0000}"/>
    <cellStyle name="Total 4 3 2" xfId="2266" xr:uid="{00000000-0005-0000-0000-000064FB0000}"/>
    <cellStyle name="Total 4 3 2 2" xfId="64362" xr:uid="{00000000-0005-0000-0000-000065FB0000}"/>
    <cellStyle name="Total 4 3 3" xfId="64363" xr:uid="{00000000-0005-0000-0000-000066FB0000}"/>
    <cellStyle name="Total 4 3 4" xfId="64364" xr:uid="{00000000-0005-0000-0000-000067FB0000}"/>
    <cellStyle name="Total 4 4" xfId="2267" xr:uid="{00000000-0005-0000-0000-000068FB0000}"/>
    <cellStyle name="Total 4 4 2" xfId="2268" xr:uid="{00000000-0005-0000-0000-000069FB0000}"/>
    <cellStyle name="Total 4 4 2 2" xfId="64365" xr:uid="{00000000-0005-0000-0000-00006AFB0000}"/>
    <cellStyle name="Total 4 4 3" xfId="64366" xr:uid="{00000000-0005-0000-0000-00006BFB0000}"/>
    <cellStyle name="Total 4 4 4" xfId="64367" xr:uid="{00000000-0005-0000-0000-00006CFB0000}"/>
    <cellStyle name="Total 4 4 5" xfId="64368" xr:uid="{00000000-0005-0000-0000-00006DFB0000}"/>
    <cellStyle name="Total 4 5" xfId="2269" xr:uid="{00000000-0005-0000-0000-00006EFB0000}"/>
    <cellStyle name="Total 4 5 2" xfId="64369" xr:uid="{00000000-0005-0000-0000-00006FFB0000}"/>
    <cellStyle name="Total 4 6" xfId="64370" xr:uid="{00000000-0005-0000-0000-000070FB0000}"/>
    <cellStyle name="Total 4 7" xfId="64371" xr:uid="{00000000-0005-0000-0000-000071FB0000}"/>
    <cellStyle name="Total 4_T-straight with PEDs adjustor" xfId="64372" xr:uid="{00000000-0005-0000-0000-000072FB0000}"/>
    <cellStyle name="Total 5" xfId="2270" xr:uid="{00000000-0005-0000-0000-000073FB0000}"/>
    <cellStyle name="Total 5 2" xfId="2271" xr:uid="{00000000-0005-0000-0000-000074FB0000}"/>
    <cellStyle name="Total 5 2 2" xfId="64373" xr:uid="{00000000-0005-0000-0000-000075FB0000}"/>
    <cellStyle name="Total 5 3" xfId="2272" xr:uid="{00000000-0005-0000-0000-000076FB0000}"/>
    <cellStyle name="Total 5 3 2" xfId="64374" xr:uid="{00000000-0005-0000-0000-000077FB0000}"/>
    <cellStyle name="Total 5 4" xfId="64375" xr:uid="{00000000-0005-0000-0000-000078FB0000}"/>
    <cellStyle name="Total 6" xfId="64376" xr:uid="{00000000-0005-0000-0000-000079FB0000}"/>
    <cellStyle name="Total 6 2" xfId="64377" xr:uid="{00000000-0005-0000-0000-00007AFB0000}"/>
    <cellStyle name="Total 6 2 2" xfId="64378" xr:uid="{00000000-0005-0000-0000-00007BFB0000}"/>
    <cellStyle name="Total 6 3" xfId="64379" xr:uid="{00000000-0005-0000-0000-00007CFB0000}"/>
    <cellStyle name="Total 6 3 2" xfId="64380" xr:uid="{00000000-0005-0000-0000-00007DFB0000}"/>
    <cellStyle name="Total 6 4" xfId="64381" xr:uid="{00000000-0005-0000-0000-00007EFB0000}"/>
    <cellStyle name="Total 7" xfId="64382" xr:uid="{00000000-0005-0000-0000-00007FFB0000}"/>
    <cellStyle name="Total 7 2" xfId="64383" xr:uid="{00000000-0005-0000-0000-000080FB0000}"/>
    <cellStyle name="Total 7 2 2" xfId="64384" xr:uid="{00000000-0005-0000-0000-000081FB0000}"/>
    <cellStyle name="Total 7 3" xfId="64385" xr:uid="{00000000-0005-0000-0000-000082FB0000}"/>
    <cellStyle name="Total 7 3 2" xfId="64386" xr:uid="{00000000-0005-0000-0000-000083FB0000}"/>
    <cellStyle name="Total 7 4" xfId="64387" xr:uid="{00000000-0005-0000-0000-000084FB0000}"/>
    <cellStyle name="Total 8" xfId="64388" xr:uid="{00000000-0005-0000-0000-000085FB0000}"/>
    <cellStyle name="Total 8 2" xfId="64389" xr:uid="{00000000-0005-0000-0000-000086FB0000}"/>
    <cellStyle name="Total 8 2 2" xfId="64390" xr:uid="{00000000-0005-0000-0000-000087FB0000}"/>
    <cellStyle name="Total 8 3" xfId="64391" xr:uid="{00000000-0005-0000-0000-000088FB0000}"/>
    <cellStyle name="Total 8 3 2" xfId="64392" xr:uid="{00000000-0005-0000-0000-000089FB0000}"/>
    <cellStyle name="Total 8 4" xfId="64393" xr:uid="{00000000-0005-0000-0000-00008AFB0000}"/>
    <cellStyle name="Total 9" xfId="64394" xr:uid="{00000000-0005-0000-0000-00008BFB0000}"/>
    <cellStyle name="Total 9 2" xfId="64395" xr:uid="{00000000-0005-0000-0000-00008CFB0000}"/>
    <cellStyle name="Total 9 2 2" xfId="64396" xr:uid="{00000000-0005-0000-0000-00008DFB0000}"/>
    <cellStyle name="Total 9 3" xfId="64397" xr:uid="{00000000-0005-0000-0000-00008EFB0000}"/>
    <cellStyle name="Total 9 3 2" xfId="64398" xr:uid="{00000000-0005-0000-0000-00008FFB0000}"/>
    <cellStyle name="Total 9 4" xfId="64399" xr:uid="{00000000-0005-0000-0000-000090FB0000}"/>
    <cellStyle name="Warning Text 10" xfId="64400" xr:uid="{00000000-0005-0000-0000-000091FB0000}"/>
    <cellStyle name="Warning Text 10 2" xfId="64401" xr:uid="{00000000-0005-0000-0000-000092FB0000}"/>
    <cellStyle name="Warning Text 10 2 2" xfId="64402" xr:uid="{00000000-0005-0000-0000-000093FB0000}"/>
    <cellStyle name="Warning Text 10 3" xfId="64403" xr:uid="{00000000-0005-0000-0000-000094FB0000}"/>
    <cellStyle name="Warning Text 11" xfId="64404" xr:uid="{00000000-0005-0000-0000-000095FB0000}"/>
    <cellStyle name="Warning Text 11 2" xfId="64405" xr:uid="{00000000-0005-0000-0000-000096FB0000}"/>
    <cellStyle name="Warning Text 12" xfId="64406" xr:uid="{00000000-0005-0000-0000-000097FB0000}"/>
    <cellStyle name="Warning Text 2" xfId="2273" xr:uid="{00000000-0005-0000-0000-000098FB0000}"/>
    <cellStyle name="Warning Text 2 2" xfId="2274" xr:uid="{00000000-0005-0000-0000-000099FB0000}"/>
    <cellStyle name="Warning Text 2 2 2" xfId="2275" xr:uid="{00000000-0005-0000-0000-00009AFB0000}"/>
    <cellStyle name="Warning Text 2 2 3" xfId="64407" xr:uid="{00000000-0005-0000-0000-00009BFB0000}"/>
    <cellStyle name="Warning Text 2 2_T-straight with PEDs adjustor" xfId="64408" xr:uid="{00000000-0005-0000-0000-00009CFB0000}"/>
    <cellStyle name="Warning Text 2 3" xfId="64409" xr:uid="{00000000-0005-0000-0000-00009DFB0000}"/>
    <cellStyle name="Warning Text 3" xfId="2276" xr:uid="{00000000-0005-0000-0000-00009EFB0000}"/>
    <cellStyle name="Warning Text 3 2" xfId="64410" xr:uid="{00000000-0005-0000-0000-00009FFB0000}"/>
    <cellStyle name="Warning Text 3 2 2" xfId="64411" xr:uid="{00000000-0005-0000-0000-0000A0FB0000}"/>
    <cellStyle name="Warning Text 3 3" xfId="64412" xr:uid="{00000000-0005-0000-0000-0000A1FB0000}"/>
    <cellStyle name="Warning Text 4" xfId="2277" xr:uid="{00000000-0005-0000-0000-0000A2FB0000}"/>
    <cellStyle name="Warning Text 4 2" xfId="64413" xr:uid="{00000000-0005-0000-0000-0000A3FB0000}"/>
    <cellStyle name="Warning Text 4 2 2" xfId="64414" xr:uid="{00000000-0005-0000-0000-0000A4FB0000}"/>
    <cellStyle name="Warning Text 4 3" xfId="64415" xr:uid="{00000000-0005-0000-0000-0000A5FB0000}"/>
    <cellStyle name="Warning Text 5" xfId="64416" xr:uid="{00000000-0005-0000-0000-0000A6FB0000}"/>
    <cellStyle name="Warning Text 5 2" xfId="64417" xr:uid="{00000000-0005-0000-0000-0000A7FB0000}"/>
    <cellStyle name="Warning Text 5 2 2" xfId="64418" xr:uid="{00000000-0005-0000-0000-0000A8FB0000}"/>
    <cellStyle name="Warning Text 5 3" xfId="64419" xr:uid="{00000000-0005-0000-0000-0000A9FB0000}"/>
    <cellStyle name="Warning Text 6" xfId="64420" xr:uid="{00000000-0005-0000-0000-0000AAFB0000}"/>
    <cellStyle name="Warning Text 6 2" xfId="64421" xr:uid="{00000000-0005-0000-0000-0000ABFB0000}"/>
    <cellStyle name="Warning Text 6 2 2" xfId="64422" xr:uid="{00000000-0005-0000-0000-0000ACFB0000}"/>
    <cellStyle name="Warning Text 6 3" xfId="64423" xr:uid="{00000000-0005-0000-0000-0000ADFB0000}"/>
    <cellStyle name="Warning Text 7" xfId="64424" xr:uid="{00000000-0005-0000-0000-0000AEFB0000}"/>
    <cellStyle name="Warning Text 7 2" xfId="64425" xr:uid="{00000000-0005-0000-0000-0000AFFB0000}"/>
    <cellStyle name="Warning Text 7 2 2" xfId="64426" xr:uid="{00000000-0005-0000-0000-0000B0FB0000}"/>
    <cellStyle name="Warning Text 7 3" xfId="64427" xr:uid="{00000000-0005-0000-0000-0000B1FB0000}"/>
    <cellStyle name="Warning Text 8" xfId="64428" xr:uid="{00000000-0005-0000-0000-0000B2FB0000}"/>
    <cellStyle name="Warning Text 8 2" xfId="64429" xr:uid="{00000000-0005-0000-0000-0000B3FB0000}"/>
    <cellStyle name="Warning Text 8 2 2" xfId="64430" xr:uid="{00000000-0005-0000-0000-0000B4FB0000}"/>
    <cellStyle name="Warning Text 8 3" xfId="64431" xr:uid="{00000000-0005-0000-0000-0000B5FB0000}"/>
    <cellStyle name="Warning Text 9" xfId="64432" xr:uid="{00000000-0005-0000-0000-0000B6FB0000}"/>
    <cellStyle name="Warning Text 9 2" xfId="64433" xr:uid="{00000000-0005-0000-0000-0000B7FB0000}"/>
    <cellStyle name="Warning Text 9 2 2" xfId="64434" xr:uid="{00000000-0005-0000-0000-0000B8FB0000}"/>
    <cellStyle name="Warning Text 9 3" xfId="64435" xr:uid="{00000000-0005-0000-0000-0000B9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19-20 Cost-to-Charge Ratio" dataDxfId="7"/>
    <tableColumn id="29" xr3:uid="{00000000-0010-0000-0000-00001D000000}" name="FFY 2019 Wage Index Value" dataDxfId="6"/>
    <tableColumn id="30" xr3:uid="{00000000-0010-0000-0000-00001E000000}" name="FFY 2019 Wage Index Value (Adjusted for CA Neutrality Factor)" dataDxfId="5"/>
    <tableColumn id="11" xr3:uid="{00000000-0010-0000-0000-00000B000000}" name="SFY _x000a_2019-20 Unadjusted Base Rate" dataDxfId="4"/>
    <tableColumn id="12" xr3:uid="{00000000-0010-0000-0000-00000C000000}" name="SFY _x000a_2019-20 Wage Adjusted Base Rate" dataDxfId="3"/>
    <tableColumn id="33" xr3:uid="{00000000-0010-0000-0000-000021000000}" name="SFY _x000a_2019-20 Rehab Rate" dataDxfId="2" dataCellStyle="Currency"/>
    <tableColumn id="34" xr3:uid="{00000000-0010-0000-0000-000022000000}" name="SFY _x000a_2019-20 Admin 2 190 Rate" dataDxfId="1" dataCellStyle="Currency"/>
    <tableColumn id="15" xr3:uid="{00000000-0010-0000-0000-00000F000000}" name="SFY _x000a_2019-20 Admin 2 199 Rate" dataDxfId="0"/>
  </tableColumns>
  <tableStyleInfo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63" customWidth="1"/>
    <col min="2" max="4" width="8.81640625" style="63" hidden="1" customWidth="1"/>
    <col min="5" max="5" width="95.26953125" style="63" hidden="1" customWidth="1"/>
    <col min="6" max="16384" width="0" style="63" hidden="1"/>
  </cols>
  <sheetData>
    <row r="1" spans="1:16384" s="63" customFormat="1" ht="15.5">
      <c r="A1" s="61" t="s">
        <v>2293</v>
      </c>
      <c r="B1" s="62" t="s">
        <v>2290</v>
      </c>
      <c r="C1" s="62" t="s">
        <v>2290</v>
      </c>
      <c r="D1" s="62" t="s">
        <v>2290</v>
      </c>
      <c r="E1" s="62" t="s">
        <v>2290</v>
      </c>
      <c r="F1" s="62" t="s">
        <v>2290</v>
      </c>
      <c r="G1" s="62" t="s">
        <v>2290</v>
      </c>
      <c r="H1" s="62" t="s">
        <v>2290</v>
      </c>
      <c r="I1" s="62" t="s">
        <v>2290</v>
      </c>
      <c r="J1" s="62" t="s">
        <v>2290</v>
      </c>
      <c r="K1" s="62" t="s">
        <v>2290</v>
      </c>
      <c r="L1" s="62" t="s">
        <v>2290</v>
      </c>
      <c r="M1" s="62" t="s">
        <v>2290</v>
      </c>
      <c r="N1" s="62" t="s">
        <v>2290</v>
      </c>
      <c r="O1" s="62" t="s">
        <v>2290</v>
      </c>
      <c r="P1" s="62" t="s">
        <v>2290</v>
      </c>
      <c r="Q1" s="62" t="s">
        <v>2290</v>
      </c>
      <c r="R1" s="62" t="s">
        <v>2290</v>
      </c>
      <c r="S1" s="62" t="s">
        <v>2290</v>
      </c>
      <c r="T1" s="62" t="s">
        <v>2290</v>
      </c>
      <c r="U1" s="62" t="s">
        <v>2290</v>
      </c>
      <c r="V1" s="62" t="s">
        <v>2290</v>
      </c>
      <c r="W1" s="62" t="s">
        <v>2290</v>
      </c>
      <c r="X1" s="62" t="s">
        <v>2290</v>
      </c>
      <c r="Y1" s="62" t="s">
        <v>2290</v>
      </c>
      <c r="Z1" s="62" t="s">
        <v>2290</v>
      </c>
      <c r="AA1" s="62" t="s">
        <v>2290</v>
      </c>
      <c r="AB1" s="62" t="s">
        <v>2290</v>
      </c>
      <c r="AC1" s="62" t="s">
        <v>2290</v>
      </c>
      <c r="AD1" s="62" t="s">
        <v>2290</v>
      </c>
      <c r="AE1" s="62" t="s">
        <v>2290</v>
      </c>
      <c r="AF1" s="62" t="s">
        <v>2290</v>
      </c>
      <c r="AG1" s="62" t="s">
        <v>2290</v>
      </c>
      <c r="AH1" s="62" t="s">
        <v>2290</v>
      </c>
      <c r="AI1" s="62" t="s">
        <v>2290</v>
      </c>
      <c r="AJ1" s="62" t="s">
        <v>2290</v>
      </c>
      <c r="AK1" s="62" t="s">
        <v>2290</v>
      </c>
      <c r="AL1" s="62" t="s">
        <v>2290</v>
      </c>
      <c r="AM1" s="62" t="s">
        <v>2290</v>
      </c>
      <c r="AN1" s="62" t="s">
        <v>2290</v>
      </c>
      <c r="AO1" s="62" t="s">
        <v>2290</v>
      </c>
      <c r="AP1" s="62" t="s">
        <v>2290</v>
      </c>
      <c r="AQ1" s="62" t="s">
        <v>2290</v>
      </c>
      <c r="AR1" s="62" t="s">
        <v>2290</v>
      </c>
      <c r="AS1" s="62" t="s">
        <v>2290</v>
      </c>
      <c r="AT1" s="62" t="s">
        <v>2290</v>
      </c>
      <c r="AU1" s="62" t="s">
        <v>2290</v>
      </c>
      <c r="AV1" s="62" t="s">
        <v>2290</v>
      </c>
      <c r="AW1" s="62" t="s">
        <v>2290</v>
      </c>
      <c r="AX1" s="62" t="s">
        <v>2290</v>
      </c>
      <c r="AY1" s="62" t="s">
        <v>2290</v>
      </c>
      <c r="AZ1" s="62" t="s">
        <v>2290</v>
      </c>
      <c r="BA1" s="62" t="s">
        <v>2290</v>
      </c>
      <c r="BB1" s="62" t="s">
        <v>2290</v>
      </c>
      <c r="BC1" s="62" t="s">
        <v>2290</v>
      </c>
      <c r="BD1" s="62" t="s">
        <v>2290</v>
      </c>
      <c r="BE1" s="62" t="s">
        <v>2290</v>
      </c>
      <c r="BF1" s="62" t="s">
        <v>2290</v>
      </c>
      <c r="BG1" s="62" t="s">
        <v>2290</v>
      </c>
      <c r="BH1" s="62" t="s">
        <v>2290</v>
      </c>
      <c r="BI1" s="62" t="s">
        <v>2290</v>
      </c>
      <c r="BJ1" s="62" t="s">
        <v>2290</v>
      </c>
      <c r="BK1" s="62" t="s">
        <v>2290</v>
      </c>
      <c r="BL1" s="62" t="s">
        <v>2290</v>
      </c>
      <c r="BM1" s="62" t="s">
        <v>2290</v>
      </c>
      <c r="BN1" s="62" t="s">
        <v>2290</v>
      </c>
      <c r="BO1" s="62" t="s">
        <v>2290</v>
      </c>
      <c r="BP1" s="62" t="s">
        <v>2290</v>
      </c>
      <c r="BQ1" s="62" t="s">
        <v>2290</v>
      </c>
      <c r="BR1" s="62" t="s">
        <v>2290</v>
      </c>
      <c r="BS1" s="62" t="s">
        <v>2290</v>
      </c>
      <c r="BT1" s="62" t="s">
        <v>2290</v>
      </c>
      <c r="BU1" s="62" t="s">
        <v>2290</v>
      </c>
      <c r="BV1" s="62" t="s">
        <v>2290</v>
      </c>
      <c r="BW1" s="62" t="s">
        <v>2290</v>
      </c>
      <c r="BX1" s="62" t="s">
        <v>2290</v>
      </c>
      <c r="BY1" s="62" t="s">
        <v>2290</v>
      </c>
      <c r="BZ1" s="62" t="s">
        <v>2290</v>
      </c>
      <c r="CA1" s="62" t="s">
        <v>2290</v>
      </c>
      <c r="CB1" s="62" t="s">
        <v>2290</v>
      </c>
      <c r="CC1" s="62" t="s">
        <v>2290</v>
      </c>
      <c r="CD1" s="62" t="s">
        <v>2290</v>
      </c>
      <c r="CE1" s="62" t="s">
        <v>2290</v>
      </c>
      <c r="CF1" s="62" t="s">
        <v>2290</v>
      </c>
      <c r="CG1" s="62" t="s">
        <v>2290</v>
      </c>
      <c r="CH1" s="62" t="s">
        <v>2290</v>
      </c>
      <c r="CI1" s="62" t="s">
        <v>2290</v>
      </c>
      <c r="CJ1" s="62" t="s">
        <v>2290</v>
      </c>
      <c r="CK1" s="62" t="s">
        <v>2290</v>
      </c>
      <c r="CL1" s="62" t="s">
        <v>2290</v>
      </c>
      <c r="CM1" s="62" t="s">
        <v>2290</v>
      </c>
      <c r="CN1" s="62" t="s">
        <v>2290</v>
      </c>
      <c r="CO1" s="62" t="s">
        <v>2290</v>
      </c>
      <c r="CP1" s="62" t="s">
        <v>2290</v>
      </c>
      <c r="CQ1" s="62" t="s">
        <v>2290</v>
      </c>
      <c r="CR1" s="62" t="s">
        <v>2290</v>
      </c>
      <c r="CS1" s="62" t="s">
        <v>2290</v>
      </c>
      <c r="CT1" s="62" t="s">
        <v>2290</v>
      </c>
      <c r="CU1" s="62" t="s">
        <v>2290</v>
      </c>
      <c r="CV1" s="62" t="s">
        <v>2290</v>
      </c>
      <c r="CW1" s="62" t="s">
        <v>2290</v>
      </c>
      <c r="CX1" s="62" t="s">
        <v>2290</v>
      </c>
      <c r="CY1" s="62" t="s">
        <v>2290</v>
      </c>
      <c r="CZ1" s="62" t="s">
        <v>2290</v>
      </c>
      <c r="DA1" s="62" t="s">
        <v>2290</v>
      </c>
      <c r="DB1" s="62" t="s">
        <v>2290</v>
      </c>
      <c r="DC1" s="62" t="s">
        <v>2290</v>
      </c>
      <c r="DD1" s="62" t="s">
        <v>2290</v>
      </c>
      <c r="DE1" s="62" t="s">
        <v>2290</v>
      </c>
      <c r="DF1" s="62" t="s">
        <v>2290</v>
      </c>
      <c r="DG1" s="62" t="s">
        <v>2290</v>
      </c>
      <c r="DH1" s="62" t="s">
        <v>2290</v>
      </c>
      <c r="DI1" s="62" t="s">
        <v>2290</v>
      </c>
      <c r="DJ1" s="62" t="s">
        <v>2290</v>
      </c>
      <c r="DK1" s="62" t="s">
        <v>2290</v>
      </c>
      <c r="DL1" s="62" t="s">
        <v>2290</v>
      </c>
      <c r="DM1" s="62" t="s">
        <v>2290</v>
      </c>
      <c r="DN1" s="62" t="s">
        <v>2290</v>
      </c>
      <c r="DO1" s="62" t="s">
        <v>2290</v>
      </c>
      <c r="DP1" s="62" t="s">
        <v>2290</v>
      </c>
      <c r="DQ1" s="62" t="s">
        <v>2290</v>
      </c>
      <c r="DR1" s="62" t="s">
        <v>2290</v>
      </c>
      <c r="DS1" s="62" t="s">
        <v>2290</v>
      </c>
      <c r="DT1" s="62" t="s">
        <v>2290</v>
      </c>
      <c r="DU1" s="62" t="s">
        <v>2290</v>
      </c>
      <c r="DV1" s="62" t="s">
        <v>2290</v>
      </c>
      <c r="DW1" s="62" t="s">
        <v>2290</v>
      </c>
      <c r="DX1" s="62" t="s">
        <v>2290</v>
      </c>
      <c r="DY1" s="62" t="s">
        <v>2290</v>
      </c>
      <c r="DZ1" s="62" t="s">
        <v>2290</v>
      </c>
      <c r="EA1" s="62" t="s">
        <v>2290</v>
      </c>
      <c r="EB1" s="62" t="s">
        <v>2290</v>
      </c>
      <c r="EC1" s="62" t="s">
        <v>2290</v>
      </c>
      <c r="ED1" s="62" t="s">
        <v>2290</v>
      </c>
      <c r="EE1" s="62" t="s">
        <v>2290</v>
      </c>
      <c r="EF1" s="62" t="s">
        <v>2290</v>
      </c>
      <c r="EG1" s="62" t="s">
        <v>2290</v>
      </c>
      <c r="EH1" s="62" t="s">
        <v>2290</v>
      </c>
      <c r="EI1" s="62" t="s">
        <v>2290</v>
      </c>
      <c r="EJ1" s="62" t="s">
        <v>2290</v>
      </c>
      <c r="EK1" s="62" t="s">
        <v>2290</v>
      </c>
      <c r="EL1" s="62" t="s">
        <v>2290</v>
      </c>
      <c r="EM1" s="62" t="s">
        <v>2290</v>
      </c>
      <c r="EN1" s="62" t="s">
        <v>2290</v>
      </c>
      <c r="EO1" s="62" t="s">
        <v>2290</v>
      </c>
      <c r="EP1" s="62" t="s">
        <v>2290</v>
      </c>
      <c r="EQ1" s="62" t="s">
        <v>2290</v>
      </c>
      <c r="ER1" s="62" t="s">
        <v>2290</v>
      </c>
      <c r="ES1" s="62" t="s">
        <v>2290</v>
      </c>
      <c r="ET1" s="62" t="s">
        <v>2290</v>
      </c>
      <c r="EU1" s="62" t="s">
        <v>2290</v>
      </c>
      <c r="EV1" s="62" t="s">
        <v>2290</v>
      </c>
      <c r="EW1" s="62" t="s">
        <v>2290</v>
      </c>
      <c r="EX1" s="62" t="s">
        <v>2290</v>
      </c>
      <c r="EY1" s="62" t="s">
        <v>2290</v>
      </c>
      <c r="EZ1" s="62" t="s">
        <v>2290</v>
      </c>
      <c r="FA1" s="62" t="s">
        <v>2290</v>
      </c>
      <c r="FB1" s="62" t="s">
        <v>2290</v>
      </c>
      <c r="FC1" s="62" t="s">
        <v>2290</v>
      </c>
      <c r="FD1" s="62" t="s">
        <v>2290</v>
      </c>
      <c r="FE1" s="62" t="s">
        <v>2290</v>
      </c>
      <c r="FF1" s="62" t="s">
        <v>2290</v>
      </c>
      <c r="FG1" s="62" t="s">
        <v>2290</v>
      </c>
      <c r="FH1" s="62" t="s">
        <v>2290</v>
      </c>
      <c r="FI1" s="62" t="s">
        <v>2290</v>
      </c>
      <c r="FJ1" s="62" t="s">
        <v>2290</v>
      </c>
      <c r="FK1" s="62" t="s">
        <v>2290</v>
      </c>
      <c r="FL1" s="62" t="s">
        <v>2290</v>
      </c>
      <c r="FM1" s="62" t="s">
        <v>2290</v>
      </c>
      <c r="FN1" s="62" t="s">
        <v>2290</v>
      </c>
      <c r="FO1" s="62" t="s">
        <v>2290</v>
      </c>
      <c r="FP1" s="62" t="s">
        <v>2290</v>
      </c>
      <c r="FQ1" s="62" t="s">
        <v>2290</v>
      </c>
      <c r="FR1" s="62" t="s">
        <v>2290</v>
      </c>
      <c r="FS1" s="62" t="s">
        <v>2290</v>
      </c>
      <c r="FT1" s="62" t="s">
        <v>2290</v>
      </c>
      <c r="FU1" s="62" t="s">
        <v>2290</v>
      </c>
      <c r="FV1" s="62" t="s">
        <v>2290</v>
      </c>
      <c r="FW1" s="62" t="s">
        <v>2290</v>
      </c>
      <c r="FX1" s="62" t="s">
        <v>2290</v>
      </c>
      <c r="FY1" s="62" t="s">
        <v>2290</v>
      </c>
      <c r="FZ1" s="62" t="s">
        <v>2290</v>
      </c>
      <c r="GA1" s="62" t="s">
        <v>2290</v>
      </c>
      <c r="GB1" s="62" t="s">
        <v>2290</v>
      </c>
      <c r="GC1" s="62" t="s">
        <v>2290</v>
      </c>
      <c r="GD1" s="62" t="s">
        <v>2290</v>
      </c>
      <c r="GE1" s="62" t="s">
        <v>2290</v>
      </c>
      <c r="GF1" s="62" t="s">
        <v>2290</v>
      </c>
      <c r="GG1" s="62" t="s">
        <v>2290</v>
      </c>
      <c r="GH1" s="62" t="s">
        <v>2290</v>
      </c>
      <c r="GI1" s="62" t="s">
        <v>2290</v>
      </c>
      <c r="GJ1" s="62" t="s">
        <v>2290</v>
      </c>
      <c r="GK1" s="62" t="s">
        <v>2290</v>
      </c>
      <c r="GL1" s="62" t="s">
        <v>2290</v>
      </c>
      <c r="GM1" s="62" t="s">
        <v>2290</v>
      </c>
      <c r="GN1" s="62" t="s">
        <v>2290</v>
      </c>
      <c r="GO1" s="62" t="s">
        <v>2290</v>
      </c>
      <c r="GP1" s="62" t="s">
        <v>2290</v>
      </c>
      <c r="GQ1" s="62" t="s">
        <v>2290</v>
      </c>
      <c r="GR1" s="62" t="s">
        <v>2290</v>
      </c>
      <c r="GS1" s="62" t="s">
        <v>2290</v>
      </c>
      <c r="GT1" s="62" t="s">
        <v>2290</v>
      </c>
      <c r="GU1" s="62" t="s">
        <v>2290</v>
      </c>
      <c r="GV1" s="62" t="s">
        <v>2290</v>
      </c>
      <c r="GW1" s="62" t="s">
        <v>2290</v>
      </c>
      <c r="GX1" s="62" t="s">
        <v>2290</v>
      </c>
      <c r="GY1" s="62" t="s">
        <v>2290</v>
      </c>
      <c r="GZ1" s="62" t="s">
        <v>2290</v>
      </c>
      <c r="HA1" s="62" t="s">
        <v>2290</v>
      </c>
      <c r="HB1" s="62" t="s">
        <v>2290</v>
      </c>
      <c r="HC1" s="62" t="s">
        <v>2290</v>
      </c>
      <c r="HD1" s="62" t="s">
        <v>2290</v>
      </c>
      <c r="HE1" s="62" t="s">
        <v>2290</v>
      </c>
      <c r="HF1" s="62" t="s">
        <v>2290</v>
      </c>
      <c r="HG1" s="62" t="s">
        <v>2290</v>
      </c>
      <c r="HH1" s="62" t="s">
        <v>2290</v>
      </c>
      <c r="HI1" s="62" t="s">
        <v>2290</v>
      </c>
      <c r="HJ1" s="62" t="s">
        <v>2290</v>
      </c>
      <c r="HK1" s="62" t="s">
        <v>2290</v>
      </c>
      <c r="HL1" s="62" t="s">
        <v>2290</v>
      </c>
      <c r="HM1" s="62" t="s">
        <v>2290</v>
      </c>
      <c r="HN1" s="62" t="s">
        <v>2290</v>
      </c>
      <c r="HO1" s="62" t="s">
        <v>2290</v>
      </c>
      <c r="HP1" s="62" t="s">
        <v>2290</v>
      </c>
      <c r="HQ1" s="62" t="s">
        <v>2290</v>
      </c>
      <c r="HR1" s="62" t="s">
        <v>2290</v>
      </c>
      <c r="HS1" s="62" t="s">
        <v>2290</v>
      </c>
      <c r="HT1" s="62" t="s">
        <v>2290</v>
      </c>
      <c r="HU1" s="62" t="s">
        <v>2290</v>
      </c>
      <c r="HV1" s="62" t="s">
        <v>2290</v>
      </c>
      <c r="HW1" s="62" t="s">
        <v>2290</v>
      </c>
      <c r="HX1" s="62" t="s">
        <v>2290</v>
      </c>
      <c r="HY1" s="62" t="s">
        <v>2290</v>
      </c>
      <c r="HZ1" s="62" t="s">
        <v>2290</v>
      </c>
      <c r="IA1" s="62" t="s">
        <v>2290</v>
      </c>
      <c r="IB1" s="62" t="s">
        <v>2290</v>
      </c>
      <c r="IC1" s="62" t="s">
        <v>2290</v>
      </c>
      <c r="ID1" s="62" t="s">
        <v>2290</v>
      </c>
      <c r="IE1" s="62" t="s">
        <v>2290</v>
      </c>
      <c r="IF1" s="62" t="s">
        <v>2290</v>
      </c>
      <c r="IG1" s="62" t="s">
        <v>2290</v>
      </c>
      <c r="IH1" s="62" t="s">
        <v>2290</v>
      </c>
      <c r="II1" s="62" t="s">
        <v>2290</v>
      </c>
      <c r="IJ1" s="62" t="s">
        <v>2290</v>
      </c>
      <c r="IK1" s="62" t="s">
        <v>2290</v>
      </c>
      <c r="IL1" s="62" t="s">
        <v>2290</v>
      </c>
      <c r="IM1" s="62" t="s">
        <v>2290</v>
      </c>
      <c r="IN1" s="62" t="s">
        <v>2290</v>
      </c>
      <c r="IO1" s="62" t="s">
        <v>2290</v>
      </c>
      <c r="IP1" s="62" t="s">
        <v>2290</v>
      </c>
      <c r="IQ1" s="62" t="s">
        <v>2290</v>
      </c>
      <c r="IR1" s="62" t="s">
        <v>2290</v>
      </c>
      <c r="IS1" s="62" t="s">
        <v>2290</v>
      </c>
      <c r="IT1" s="62" t="s">
        <v>2290</v>
      </c>
      <c r="IU1" s="62" t="s">
        <v>2290</v>
      </c>
      <c r="IV1" s="62" t="s">
        <v>2290</v>
      </c>
      <c r="IW1" s="62" t="s">
        <v>2290</v>
      </c>
      <c r="IX1" s="62" t="s">
        <v>2290</v>
      </c>
      <c r="IY1" s="62" t="s">
        <v>2290</v>
      </c>
      <c r="IZ1" s="62" t="s">
        <v>2290</v>
      </c>
      <c r="JA1" s="62" t="s">
        <v>2290</v>
      </c>
      <c r="JB1" s="62" t="s">
        <v>2290</v>
      </c>
      <c r="JC1" s="62" t="s">
        <v>2290</v>
      </c>
      <c r="JD1" s="62" t="s">
        <v>2290</v>
      </c>
      <c r="JE1" s="62" t="s">
        <v>2290</v>
      </c>
      <c r="JF1" s="62" t="s">
        <v>2290</v>
      </c>
      <c r="JG1" s="62" t="s">
        <v>2290</v>
      </c>
      <c r="JH1" s="62" t="s">
        <v>2290</v>
      </c>
      <c r="JI1" s="62" t="s">
        <v>2290</v>
      </c>
      <c r="JJ1" s="62" t="s">
        <v>2290</v>
      </c>
      <c r="JK1" s="62" t="s">
        <v>2290</v>
      </c>
      <c r="JL1" s="62" t="s">
        <v>2290</v>
      </c>
      <c r="JM1" s="62" t="s">
        <v>2290</v>
      </c>
      <c r="JN1" s="62" t="s">
        <v>2290</v>
      </c>
      <c r="JO1" s="62" t="s">
        <v>2290</v>
      </c>
      <c r="JP1" s="62" t="s">
        <v>2290</v>
      </c>
      <c r="JQ1" s="62" t="s">
        <v>2290</v>
      </c>
      <c r="JR1" s="62" t="s">
        <v>2290</v>
      </c>
      <c r="JS1" s="62" t="s">
        <v>2290</v>
      </c>
      <c r="JT1" s="62" t="s">
        <v>2290</v>
      </c>
      <c r="JU1" s="62" t="s">
        <v>2290</v>
      </c>
      <c r="JV1" s="62" t="s">
        <v>2290</v>
      </c>
      <c r="JW1" s="62" t="s">
        <v>2290</v>
      </c>
      <c r="JX1" s="62" t="s">
        <v>2290</v>
      </c>
      <c r="JY1" s="62" t="s">
        <v>2290</v>
      </c>
      <c r="JZ1" s="62" t="s">
        <v>2290</v>
      </c>
      <c r="KA1" s="62" t="s">
        <v>2290</v>
      </c>
      <c r="KB1" s="62" t="s">
        <v>2290</v>
      </c>
      <c r="KC1" s="62" t="s">
        <v>2290</v>
      </c>
      <c r="KD1" s="62" t="s">
        <v>2290</v>
      </c>
      <c r="KE1" s="62" t="s">
        <v>2290</v>
      </c>
      <c r="KF1" s="62" t="s">
        <v>2290</v>
      </c>
      <c r="KG1" s="62" t="s">
        <v>2290</v>
      </c>
      <c r="KH1" s="62" t="s">
        <v>2290</v>
      </c>
      <c r="KI1" s="62" t="s">
        <v>2290</v>
      </c>
      <c r="KJ1" s="62" t="s">
        <v>2290</v>
      </c>
      <c r="KK1" s="62" t="s">
        <v>2290</v>
      </c>
      <c r="KL1" s="62" t="s">
        <v>2290</v>
      </c>
      <c r="KM1" s="62" t="s">
        <v>2290</v>
      </c>
      <c r="KN1" s="62" t="s">
        <v>2290</v>
      </c>
      <c r="KO1" s="62" t="s">
        <v>2290</v>
      </c>
      <c r="KP1" s="62" t="s">
        <v>2290</v>
      </c>
      <c r="KQ1" s="62" t="s">
        <v>2290</v>
      </c>
      <c r="KR1" s="62" t="s">
        <v>2290</v>
      </c>
      <c r="KS1" s="62" t="s">
        <v>2290</v>
      </c>
      <c r="KT1" s="62" t="s">
        <v>2290</v>
      </c>
      <c r="KU1" s="62" t="s">
        <v>2290</v>
      </c>
      <c r="KV1" s="62" t="s">
        <v>2290</v>
      </c>
      <c r="KW1" s="62" t="s">
        <v>2290</v>
      </c>
      <c r="KX1" s="62" t="s">
        <v>2290</v>
      </c>
      <c r="KY1" s="62" t="s">
        <v>2290</v>
      </c>
      <c r="KZ1" s="62" t="s">
        <v>2290</v>
      </c>
      <c r="LA1" s="62" t="s">
        <v>2290</v>
      </c>
      <c r="LB1" s="62" t="s">
        <v>2290</v>
      </c>
      <c r="LC1" s="62" t="s">
        <v>2290</v>
      </c>
      <c r="LD1" s="62" t="s">
        <v>2290</v>
      </c>
      <c r="LE1" s="62" t="s">
        <v>2290</v>
      </c>
      <c r="LF1" s="62" t="s">
        <v>2290</v>
      </c>
      <c r="LG1" s="62" t="s">
        <v>2290</v>
      </c>
      <c r="LH1" s="62" t="s">
        <v>2290</v>
      </c>
      <c r="LI1" s="62" t="s">
        <v>2290</v>
      </c>
      <c r="LJ1" s="62" t="s">
        <v>2290</v>
      </c>
      <c r="LK1" s="62" t="s">
        <v>2290</v>
      </c>
      <c r="LL1" s="62" t="s">
        <v>2290</v>
      </c>
      <c r="LM1" s="62" t="s">
        <v>2290</v>
      </c>
      <c r="LN1" s="62" t="s">
        <v>2290</v>
      </c>
      <c r="LO1" s="62" t="s">
        <v>2290</v>
      </c>
      <c r="LP1" s="62" t="s">
        <v>2290</v>
      </c>
      <c r="LQ1" s="62" t="s">
        <v>2290</v>
      </c>
      <c r="LR1" s="62" t="s">
        <v>2290</v>
      </c>
      <c r="LS1" s="62" t="s">
        <v>2290</v>
      </c>
      <c r="LT1" s="62" t="s">
        <v>2290</v>
      </c>
      <c r="LU1" s="62" t="s">
        <v>2290</v>
      </c>
      <c r="LV1" s="62" t="s">
        <v>2290</v>
      </c>
      <c r="LW1" s="62" t="s">
        <v>2290</v>
      </c>
      <c r="LX1" s="62" t="s">
        <v>2290</v>
      </c>
      <c r="LY1" s="62" t="s">
        <v>2290</v>
      </c>
      <c r="LZ1" s="62" t="s">
        <v>2290</v>
      </c>
      <c r="MA1" s="62" t="s">
        <v>2290</v>
      </c>
      <c r="MB1" s="62" t="s">
        <v>2290</v>
      </c>
      <c r="MC1" s="62" t="s">
        <v>2290</v>
      </c>
      <c r="MD1" s="62" t="s">
        <v>2290</v>
      </c>
      <c r="ME1" s="62" t="s">
        <v>2290</v>
      </c>
      <c r="MF1" s="62" t="s">
        <v>2290</v>
      </c>
      <c r="MG1" s="62" t="s">
        <v>2290</v>
      </c>
      <c r="MH1" s="62" t="s">
        <v>2290</v>
      </c>
      <c r="MI1" s="62" t="s">
        <v>2290</v>
      </c>
      <c r="MJ1" s="62" t="s">
        <v>2290</v>
      </c>
      <c r="MK1" s="62" t="s">
        <v>2290</v>
      </c>
      <c r="ML1" s="62" t="s">
        <v>2290</v>
      </c>
      <c r="MM1" s="62" t="s">
        <v>2290</v>
      </c>
      <c r="MN1" s="62" t="s">
        <v>2290</v>
      </c>
      <c r="MO1" s="62" t="s">
        <v>2290</v>
      </c>
      <c r="MP1" s="62" t="s">
        <v>2290</v>
      </c>
      <c r="MQ1" s="62" t="s">
        <v>2290</v>
      </c>
      <c r="MR1" s="62" t="s">
        <v>2290</v>
      </c>
      <c r="MS1" s="62" t="s">
        <v>2290</v>
      </c>
      <c r="MT1" s="62" t="s">
        <v>2290</v>
      </c>
      <c r="MU1" s="62" t="s">
        <v>2290</v>
      </c>
      <c r="MV1" s="62" t="s">
        <v>2290</v>
      </c>
      <c r="MW1" s="62" t="s">
        <v>2290</v>
      </c>
      <c r="MX1" s="62" t="s">
        <v>2290</v>
      </c>
      <c r="MY1" s="62" t="s">
        <v>2290</v>
      </c>
      <c r="MZ1" s="62" t="s">
        <v>2290</v>
      </c>
      <c r="NA1" s="62" t="s">
        <v>2290</v>
      </c>
      <c r="NB1" s="62" t="s">
        <v>2290</v>
      </c>
      <c r="NC1" s="62" t="s">
        <v>2290</v>
      </c>
      <c r="ND1" s="62" t="s">
        <v>2290</v>
      </c>
      <c r="NE1" s="62" t="s">
        <v>2290</v>
      </c>
      <c r="NF1" s="62" t="s">
        <v>2290</v>
      </c>
      <c r="NG1" s="62" t="s">
        <v>2290</v>
      </c>
      <c r="NH1" s="62" t="s">
        <v>2290</v>
      </c>
      <c r="NI1" s="62" t="s">
        <v>2290</v>
      </c>
      <c r="NJ1" s="62" t="s">
        <v>2290</v>
      </c>
      <c r="NK1" s="62" t="s">
        <v>2290</v>
      </c>
      <c r="NL1" s="62" t="s">
        <v>2290</v>
      </c>
      <c r="NM1" s="62" t="s">
        <v>2290</v>
      </c>
      <c r="NN1" s="62" t="s">
        <v>2290</v>
      </c>
      <c r="NO1" s="62" t="s">
        <v>2290</v>
      </c>
      <c r="NP1" s="62" t="s">
        <v>2290</v>
      </c>
      <c r="NQ1" s="62" t="s">
        <v>2290</v>
      </c>
      <c r="NR1" s="62" t="s">
        <v>2290</v>
      </c>
      <c r="NS1" s="62" t="s">
        <v>2290</v>
      </c>
      <c r="NT1" s="62" t="s">
        <v>2290</v>
      </c>
      <c r="NU1" s="62" t="s">
        <v>2290</v>
      </c>
      <c r="NV1" s="62" t="s">
        <v>2290</v>
      </c>
      <c r="NW1" s="62" t="s">
        <v>2290</v>
      </c>
      <c r="NX1" s="62" t="s">
        <v>2290</v>
      </c>
      <c r="NY1" s="62" t="s">
        <v>2290</v>
      </c>
      <c r="NZ1" s="62" t="s">
        <v>2290</v>
      </c>
      <c r="OA1" s="62" t="s">
        <v>2290</v>
      </c>
      <c r="OB1" s="62" t="s">
        <v>2290</v>
      </c>
      <c r="OC1" s="62" t="s">
        <v>2290</v>
      </c>
      <c r="OD1" s="62" t="s">
        <v>2290</v>
      </c>
      <c r="OE1" s="62" t="s">
        <v>2290</v>
      </c>
      <c r="OF1" s="62" t="s">
        <v>2290</v>
      </c>
      <c r="OG1" s="62" t="s">
        <v>2290</v>
      </c>
      <c r="OH1" s="62" t="s">
        <v>2290</v>
      </c>
      <c r="OI1" s="62" t="s">
        <v>2290</v>
      </c>
      <c r="OJ1" s="62" t="s">
        <v>2290</v>
      </c>
      <c r="OK1" s="62" t="s">
        <v>2290</v>
      </c>
      <c r="OL1" s="62" t="s">
        <v>2290</v>
      </c>
      <c r="OM1" s="62" t="s">
        <v>2290</v>
      </c>
      <c r="ON1" s="62" t="s">
        <v>2290</v>
      </c>
      <c r="OO1" s="62" t="s">
        <v>2290</v>
      </c>
      <c r="OP1" s="62" t="s">
        <v>2290</v>
      </c>
      <c r="OQ1" s="62" t="s">
        <v>2290</v>
      </c>
      <c r="OR1" s="62" t="s">
        <v>2290</v>
      </c>
      <c r="OS1" s="62" t="s">
        <v>2290</v>
      </c>
      <c r="OT1" s="62" t="s">
        <v>2290</v>
      </c>
      <c r="OU1" s="62" t="s">
        <v>2290</v>
      </c>
      <c r="OV1" s="62" t="s">
        <v>2290</v>
      </c>
      <c r="OW1" s="62" t="s">
        <v>2290</v>
      </c>
      <c r="OX1" s="62" t="s">
        <v>2290</v>
      </c>
      <c r="OY1" s="62" t="s">
        <v>2290</v>
      </c>
      <c r="OZ1" s="62" t="s">
        <v>2290</v>
      </c>
      <c r="PA1" s="62" t="s">
        <v>2290</v>
      </c>
      <c r="PB1" s="62" t="s">
        <v>2290</v>
      </c>
      <c r="PC1" s="62" t="s">
        <v>2290</v>
      </c>
      <c r="PD1" s="62" t="s">
        <v>2290</v>
      </c>
      <c r="PE1" s="62" t="s">
        <v>2290</v>
      </c>
      <c r="PF1" s="62" t="s">
        <v>2290</v>
      </c>
      <c r="PG1" s="62" t="s">
        <v>2290</v>
      </c>
      <c r="PH1" s="62" t="s">
        <v>2290</v>
      </c>
      <c r="PI1" s="62" t="s">
        <v>2290</v>
      </c>
      <c r="PJ1" s="62" t="s">
        <v>2290</v>
      </c>
      <c r="PK1" s="62" t="s">
        <v>2290</v>
      </c>
      <c r="PL1" s="62" t="s">
        <v>2290</v>
      </c>
      <c r="PM1" s="62" t="s">
        <v>2290</v>
      </c>
      <c r="PN1" s="62" t="s">
        <v>2290</v>
      </c>
      <c r="PO1" s="62" t="s">
        <v>2290</v>
      </c>
      <c r="PP1" s="62" t="s">
        <v>2290</v>
      </c>
      <c r="PQ1" s="62" t="s">
        <v>2290</v>
      </c>
      <c r="PR1" s="62" t="s">
        <v>2290</v>
      </c>
      <c r="PS1" s="62" t="s">
        <v>2290</v>
      </c>
      <c r="PT1" s="62" t="s">
        <v>2290</v>
      </c>
      <c r="PU1" s="62" t="s">
        <v>2290</v>
      </c>
      <c r="PV1" s="62" t="s">
        <v>2290</v>
      </c>
      <c r="PW1" s="62" t="s">
        <v>2290</v>
      </c>
      <c r="PX1" s="62" t="s">
        <v>2290</v>
      </c>
      <c r="PY1" s="62" t="s">
        <v>2290</v>
      </c>
      <c r="PZ1" s="62" t="s">
        <v>2290</v>
      </c>
      <c r="QA1" s="62" t="s">
        <v>2290</v>
      </c>
      <c r="QB1" s="62" t="s">
        <v>2290</v>
      </c>
      <c r="QC1" s="62" t="s">
        <v>2290</v>
      </c>
      <c r="QD1" s="62" t="s">
        <v>2290</v>
      </c>
      <c r="QE1" s="62" t="s">
        <v>2290</v>
      </c>
      <c r="QF1" s="62" t="s">
        <v>2290</v>
      </c>
      <c r="QG1" s="62" t="s">
        <v>2290</v>
      </c>
      <c r="QH1" s="62" t="s">
        <v>2290</v>
      </c>
      <c r="QI1" s="62" t="s">
        <v>2290</v>
      </c>
      <c r="QJ1" s="62" t="s">
        <v>2290</v>
      </c>
      <c r="QK1" s="62" t="s">
        <v>2290</v>
      </c>
      <c r="QL1" s="62" t="s">
        <v>2290</v>
      </c>
      <c r="QM1" s="62" t="s">
        <v>2290</v>
      </c>
      <c r="QN1" s="62" t="s">
        <v>2290</v>
      </c>
      <c r="QO1" s="62" t="s">
        <v>2290</v>
      </c>
      <c r="QP1" s="62" t="s">
        <v>2290</v>
      </c>
      <c r="QQ1" s="62" t="s">
        <v>2290</v>
      </c>
      <c r="QR1" s="62" t="s">
        <v>2290</v>
      </c>
      <c r="QS1" s="62" t="s">
        <v>2290</v>
      </c>
      <c r="QT1" s="62" t="s">
        <v>2290</v>
      </c>
      <c r="QU1" s="62" t="s">
        <v>2290</v>
      </c>
      <c r="QV1" s="62" t="s">
        <v>2290</v>
      </c>
      <c r="QW1" s="62" t="s">
        <v>2290</v>
      </c>
      <c r="QX1" s="62" t="s">
        <v>2290</v>
      </c>
      <c r="QY1" s="62" t="s">
        <v>2290</v>
      </c>
      <c r="QZ1" s="62" t="s">
        <v>2290</v>
      </c>
      <c r="RA1" s="62" t="s">
        <v>2290</v>
      </c>
      <c r="RB1" s="62" t="s">
        <v>2290</v>
      </c>
      <c r="RC1" s="62" t="s">
        <v>2290</v>
      </c>
      <c r="RD1" s="62" t="s">
        <v>2290</v>
      </c>
      <c r="RE1" s="62" t="s">
        <v>2290</v>
      </c>
      <c r="RF1" s="62" t="s">
        <v>2290</v>
      </c>
      <c r="RG1" s="62" t="s">
        <v>2290</v>
      </c>
      <c r="RH1" s="62" t="s">
        <v>2290</v>
      </c>
      <c r="RI1" s="62" t="s">
        <v>2290</v>
      </c>
      <c r="RJ1" s="62" t="s">
        <v>2290</v>
      </c>
      <c r="RK1" s="62" t="s">
        <v>2290</v>
      </c>
      <c r="RL1" s="62" t="s">
        <v>2290</v>
      </c>
      <c r="RM1" s="62" t="s">
        <v>2290</v>
      </c>
      <c r="RN1" s="62" t="s">
        <v>2290</v>
      </c>
      <c r="RO1" s="62" t="s">
        <v>2290</v>
      </c>
      <c r="RP1" s="62" t="s">
        <v>2290</v>
      </c>
      <c r="RQ1" s="62" t="s">
        <v>2290</v>
      </c>
      <c r="RR1" s="62" t="s">
        <v>2290</v>
      </c>
      <c r="RS1" s="62" t="s">
        <v>2290</v>
      </c>
      <c r="RT1" s="62" t="s">
        <v>2290</v>
      </c>
      <c r="RU1" s="62" t="s">
        <v>2290</v>
      </c>
      <c r="RV1" s="62" t="s">
        <v>2290</v>
      </c>
      <c r="RW1" s="62" t="s">
        <v>2290</v>
      </c>
      <c r="RX1" s="62" t="s">
        <v>2290</v>
      </c>
      <c r="RY1" s="62" t="s">
        <v>2290</v>
      </c>
      <c r="RZ1" s="62" t="s">
        <v>2290</v>
      </c>
      <c r="SA1" s="62" t="s">
        <v>2290</v>
      </c>
      <c r="SB1" s="62" t="s">
        <v>2290</v>
      </c>
      <c r="SC1" s="62" t="s">
        <v>2290</v>
      </c>
      <c r="SD1" s="62" t="s">
        <v>2290</v>
      </c>
      <c r="SE1" s="62" t="s">
        <v>2290</v>
      </c>
      <c r="SF1" s="62" t="s">
        <v>2290</v>
      </c>
      <c r="SG1" s="62" t="s">
        <v>2290</v>
      </c>
      <c r="SH1" s="62" t="s">
        <v>2290</v>
      </c>
      <c r="SI1" s="62" t="s">
        <v>2290</v>
      </c>
      <c r="SJ1" s="62" t="s">
        <v>2290</v>
      </c>
      <c r="SK1" s="62" t="s">
        <v>2290</v>
      </c>
      <c r="SL1" s="62" t="s">
        <v>2290</v>
      </c>
      <c r="SM1" s="62" t="s">
        <v>2290</v>
      </c>
      <c r="SN1" s="62" t="s">
        <v>2290</v>
      </c>
      <c r="SO1" s="62" t="s">
        <v>2290</v>
      </c>
      <c r="SP1" s="62" t="s">
        <v>2290</v>
      </c>
      <c r="SQ1" s="62" t="s">
        <v>2290</v>
      </c>
      <c r="SR1" s="62" t="s">
        <v>2290</v>
      </c>
      <c r="SS1" s="62" t="s">
        <v>2290</v>
      </c>
      <c r="ST1" s="62" t="s">
        <v>2290</v>
      </c>
      <c r="SU1" s="62" t="s">
        <v>2290</v>
      </c>
      <c r="SV1" s="62" t="s">
        <v>2290</v>
      </c>
      <c r="SW1" s="62" t="s">
        <v>2290</v>
      </c>
      <c r="SX1" s="62" t="s">
        <v>2290</v>
      </c>
      <c r="SY1" s="62" t="s">
        <v>2290</v>
      </c>
      <c r="SZ1" s="62" t="s">
        <v>2290</v>
      </c>
      <c r="TA1" s="62" t="s">
        <v>2290</v>
      </c>
      <c r="TB1" s="62" t="s">
        <v>2290</v>
      </c>
      <c r="TC1" s="62" t="s">
        <v>2290</v>
      </c>
      <c r="TD1" s="62" t="s">
        <v>2290</v>
      </c>
      <c r="TE1" s="62" t="s">
        <v>2290</v>
      </c>
      <c r="TF1" s="62" t="s">
        <v>2290</v>
      </c>
      <c r="TG1" s="62" t="s">
        <v>2290</v>
      </c>
      <c r="TH1" s="62" t="s">
        <v>2290</v>
      </c>
      <c r="TI1" s="62" t="s">
        <v>2290</v>
      </c>
      <c r="TJ1" s="62" t="s">
        <v>2290</v>
      </c>
      <c r="TK1" s="62" t="s">
        <v>2290</v>
      </c>
      <c r="TL1" s="62" t="s">
        <v>2290</v>
      </c>
      <c r="TM1" s="62" t="s">
        <v>2290</v>
      </c>
      <c r="TN1" s="62" t="s">
        <v>2290</v>
      </c>
      <c r="TO1" s="62" t="s">
        <v>2290</v>
      </c>
      <c r="TP1" s="62" t="s">
        <v>2290</v>
      </c>
      <c r="TQ1" s="62" t="s">
        <v>2290</v>
      </c>
      <c r="TR1" s="62" t="s">
        <v>2290</v>
      </c>
      <c r="TS1" s="62" t="s">
        <v>2290</v>
      </c>
      <c r="TT1" s="62" t="s">
        <v>2290</v>
      </c>
      <c r="TU1" s="62" t="s">
        <v>2290</v>
      </c>
      <c r="TV1" s="62" t="s">
        <v>2290</v>
      </c>
      <c r="TW1" s="62" t="s">
        <v>2290</v>
      </c>
      <c r="TX1" s="62" t="s">
        <v>2290</v>
      </c>
      <c r="TY1" s="62" t="s">
        <v>2290</v>
      </c>
      <c r="TZ1" s="62" t="s">
        <v>2290</v>
      </c>
      <c r="UA1" s="62" t="s">
        <v>2290</v>
      </c>
      <c r="UB1" s="62" t="s">
        <v>2290</v>
      </c>
      <c r="UC1" s="62" t="s">
        <v>2290</v>
      </c>
      <c r="UD1" s="62" t="s">
        <v>2290</v>
      </c>
      <c r="UE1" s="62" t="s">
        <v>2290</v>
      </c>
      <c r="UF1" s="62" t="s">
        <v>2290</v>
      </c>
      <c r="UG1" s="62" t="s">
        <v>2290</v>
      </c>
      <c r="UH1" s="62" t="s">
        <v>2290</v>
      </c>
      <c r="UI1" s="62" t="s">
        <v>2290</v>
      </c>
      <c r="UJ1" s="62" t="s">
        <v>2290</v>
      </c>
      <c r="UK1" s="62" t="s">
        <v>2290</v>
      </c>
      <c r="UL1" s="62" t="s">
        <v>2290</v>
      </c>
      <c r="UM1" s="62" t="s">
        <v>2290</v>
      </c>
      <c r="UN1" s="62" t="s">
        <v>2290</v>
      </c>
      <c r="UO1" s="62" t="s">
        <v>2290</v>
      </c>
      <c r="UP1" s="62" t="s">
        <v>2290</v>
      </c>
      <c r="UQ1" s="62" t="s">
        <v>2290</v>
      </c>
      <c r="UR1" s="62" t="s">
        <v>2290</v>
      </c>
      <c r="US1" s="62" t="s">
        <v>2290</v>
      </c>
      <c r="UT1" s="62" t="s">
        <v>2290</v>
      </c>
      <c r="UU1" s="62" t="s">
        <v>2290</v>
      </c>
      <c r="UV1" s="62" t="s">
        <v>2290</v>
      </c>
      <c r="UW1" s="62" t="s">
        <v>2290</v>
      </c>
      <c r="UX1" s="62" t="s">
        <v>2290</v>
      </c>
      <c r="UY1" s="62" t="s">
        <v>2290</v>
      </c>
      <c r="UZ1" s="62" t="s">
        <v>2290</v>
      </c>
      <c r="VA1" s="62" t="s">
        <v>2290</v>
      </c>
      <c r="VB1" s="62" t="s">
        <v>2290</v>
      </c>
      <c r="VC1" s="62" t="s">
        <v>2290</v>
      </c>
      <c r="VD1" s="62" t="s">
        <v>2290</v>
      </c>
      <c r="VE1" s="62" t="s">
        <v>2290</v>
      </c>
      <c r="VF1" s="62" t="s">
        <v>2290</v>
      </c>
      <c r="VG1" s="62" t="s">
        <v>2290</v>
      </c>
      <c r="VH1" s="62" t="s">
        <v>2290</v>
      </c>
      <c r="VI1" s="62" t="s">
        <v>2290</v>
      </c>
      <c r="VJ1" s="62" t="s">
        <v>2290</v>
      </c>
      <c r="VK1" s="62" t="s">
        <v>2290</v>
      </c>
      <c r="VL1" s="62" t="s">
        <v>2290</v>
      </c>
      <c r="VM1" s="62" t="s">
        <v>2290</v>
      </c>
      <c r="VN1" s="62" t="s">
        <v>2290</v>
      </c>
      <c r="VO1" s="62" t="s">
        <v>2290</v>
      </c>
      <c r="VP1" s="62" t="s">
        <v>2290</v>
      </c>
      <c r="VQ1" s="62" t="s">
        <v>2290</v>
      </c>
      <c r="VR1" s="62" t="s">
        <v>2290</v>
      </c>
      <c r="VS1" s="62" t="s">
        <v>2290</v>
      </c>
      <c r="VT1" s="62" t="s">
        <v>2290</v>
      </c>
      <c r="VU1" s="62" t="s">
        <v>2290</v>
      </c>
      <c r="VV1" s="62" t="s">
        <v>2290</v>
      </c>
      <c r="VW1" s="62" t="s">
        <v>2290</v>
      </c>
      <c r="VX1" s="62" t="s">
        <v>2290</v>
      </c>
      <c r="VY1" s="62" t="s">
        <v>2290</v>
      </c>
      <c r="VZ1" s="62" t="s">
        <v>2290</v>
      </c>
      <c r="WA1" s="62" t="s">
        <v>2290</v>
      </c>
      <c r="WB1" s="62" t="s">
        <v>2290</v>
      </c>
      <c r="WC1" s="62" t="s">
        <v>2290</v>
      </c>
      <c r="WD1" s="62" t="s">
        <v>2290</v>
      </c>
      <c r="WE1" s="62" t="s">
        <v>2290</v>
      </c>
      <c r="WF1" s="62" t="s">
        <v>2290</v>
      </c>
      <c r="WG1" s="62" t="s">
        <v>2290</v>
      </c>
      <c r="WH1" s="62" t="s">
        <v>2290</v>
      </c>
      <c r="WI1" s="62" t="s">
        <v>2290</v>
      </c>
      <c r="WJ1" s="62" t="s">
        <v>2290</v>
      </c>
      <c r="WK1" s="62" t="s">
        <v>2290</v>
      </c>
      <c r="WL1" s="62" t="s">
        <v>2290</v>
      </c>
      <c r="WM1" s="62" t="s">
        <v>2290</v>
      </c>
      <c r="WN1" s="62" t="s">
        <v>2290</v>
      </c>
      <c r="WO1" s="62" t="s">
        <v>2290</v>
      </c>
      <c r="WP1" s="62" t="s">
        <v>2290</v>
      </c>
      <c r="WQ1" s="62" t="s">
        <v>2290</v>
      </c>
      <c r="WR1" s="62" t="s">
        <v>2290</v>
      </c>
      <c r="WS1" s="62" t="s">
        <v>2290</v>
      </c>
      <c r="WT1" s="62" t="s">
        <v>2290</v>
      </c>
      <c r="WU1" s="62" t="s">
        <v>2290</v>
      </c>
      <c r="WV1" s="62" t="s">
        <v>2290</v>
      </c>
      <c r="WW1" s="62" t="s">
        <v>2290</v>
      </c>
      <c r="WX1" s="62" t="s">
        <v>2290</v>
      </c>
      <c r="WY1" s="62" t="s">
        <v>2290</v>
      </c>
      <c r="WZ1" s="62" t="s">
        <v>2290</v>
      </c>
      <c r="XA1" s="62" t="s">
        <v>2290</v>
      </c>
      <c r="XB1" s="62" t="s">
        <v>2290</v>
      </c>
      <c r="XC1" s="62" t="s">
        <v>2290</v>
      </c>
      <c r="XD1" s="62" t="s">
        <v>2290</v>
      </c>
      <c r="XE1" s="62" t="s">
        <v>2290</v>
      </c>
      <c r="XF1" s="62" t="s">
        <v>2290</v>
      </c>
      <c r="XG1" s="62" t="s">
        <v>2290</v>
      </c>
      <c r="XH1" s="62" t="s">
        <v>2290</v>
      </c>
      <c r="XI1" s="62" t="s">
        <v>2290</v>
      </c>
      <c r="XJ1" s="62" t="s">
        <v>2290</v>
      </c>
      <c r="XK1" s="62" t="s">
        <v>2290</v>
      </c>
      <c r="XL1" s="62" t="s">
        <v>2290</v>
      </c>
      <c r="XM1" s="62" t="s">
        <v>2290</v>
      </c>
      <c r="XN1" s="62" t="s">
        <v>2290</v>
      </c>
      <c r="XO1" s="62" t="s">
        <v>2290</v>
      </c>
      <c r="XP1" s="62" t="s">
        <v>2290</v>
      </c>
      <c r="XQ1" s="62" t="s">
        <v>2290</v>
      </c>
      <c r="XR1" s="62" t="s">
        <v>2290</v>
      </c>
      <c r="XS1" s="62" t="s">
        <v>2290</v>
      </c>
      <c r="XT1" s="62" t="s">
        <v>2290</v>
      </c>
      <c r="XU1" s="62" t="s">
        <v>2290</v>
      </c>
      <c r="XV1" s="62" t="s">
        <v>2290</v>
      </c>
      <c r="XW1" s="62" t="s">
        <v>2290</v>
      </c>
      <c r="XX1" s="62" t="s">
        <v>2290</v>
      </c>
      <c r="XY1" s="62" t="s">
        <v>2290</v>
      </c>
      <c r="XZ1" s="62" t="s">
        <v>2290</v>
      </c>
      <c r="YA1" s="62" t="s">
        <v>2290</v>
      </c>
      <c r="YB1" s="62" t="s">
        <v>2290</v>
      </c>
      <c r="YC1" s="62" t="s">
        <v>2290</v>
      </c>
      <c r="YD1" s="62" t="s">
        <v>2290</v>
      </c>
      <c r="YE1" s="62" t="s">
        <v>2290</v>
      </c>
      <c r="YF1" s="62" t="s">
        <v>2290</v>
      </c>
      <c r="YG1" s="62" t="s">
        <v>2290</v>
      </c>
      <c r="YH1" s="62" t="s">
        <v>2290</v>
      </c>
      <c r="YI1" s="62" t="s">
        <v>2290</v>
      </c>
      <c r="YJ1" s="62" t="s">
        <v>2290</v>
      </c>
      <c r="YK1" s="62" t="s">
        <v>2290</v>
      </c>
      <c r="YL1" s="62" t="s">
        <v>2290</v>
      </c>
      <c r="YM1" s="62" t="s">
        <v>2290</v>
      </c>
      <c r="YN1" s="62" t="s">
        <v>2290</v>
      </c>
      <c r="YO1" s="62" t="s">
        <v>2290</v>
      </c>
      <c r="YP1" s="62" t="s">
        <v>2290</v>
      </c>
      <c r="YQ1" s="62" t="s">
        <v>2290</v>
      </c>
      <c r="YR1" s="62" t="s">
        <v>2290</v>
      </c>
      <c r="YS1" s="62" t="s">
        <v>2290</v>
      </c>
      <c r="YT1" s="62" t="s">
        <v>2290</v>
      </c>
      <c r="YU1" s="62" t="s">
        <v>2290</v>
      </c>
      <c r="YV1" s="62" t="s">
        <v>2290</v>
      </c>
      <c r="YW1" s="62" t="s">
        <v>2290</v>
      </c>
      <c r="YX1" s="62" t="s">
        <v>2290</v>
      </c>
      <c r="YY1" s="62" t="s">
        <v>2290</v>
      </c>
      <c r="YZ1" s="62" t="s">
        <v>2290</v>
      </c>
      <c r="ZA1" s="62" t="s">
        <v>2290</v>
      </c>
      <c r="ZB1" s="62" t="s">
        <v>2290</v>
      </c>
      <c r="ZC1" s="62" t="s">
        <v>2290</v>
      </c>
      <c r="ZD1" s="62" t="s">
        <v>2290</v>
      </c>
      <c r="ZE1" s="62" t="s">
        <v>2290</v>
      </c>
      <c r="ZF1" s="62" t="s">
        <v>2290</v>
      </c>
      <c r="ZG1" s="62" t="s">
        <v>2290</v>
      </c>
      <c r="ZH1" s="62" t="s">
        <v>2290</v>
      </c>
      <c r="ZI1" s="62" t="s">
        <v>2290</v>
      </c>
      <c r="ZJ1" s="62" t="s">
        <v>2290</v>
      </c>
      <c r="ZK1" s="62" t="s">
        <v>2290</v>
      </c>
      <c r="ZL1" s="62" t="s">
        <v>2290</v>
      </c>
      <c r="ZM1" s="62" t="s">
        <v>2290</v>
      </c>
      <c r="ZN1" s="62" t="s">
        <v>2290</v>
      </c>
      <c r="ZO1" s="62" t="s">
        <v>2290</v>
      </c>
      <c r="ZP1" s="62" t="s">
        <v>2290</v>
      </c>
      <c r="ZQ1" s="62" t="s">
        <v>2290</v>
      </c>
      <c r="ZR1" s="62" t="s">
        <v>2290</v>
      </c>
      <c r="ZS1" s="62" t="s">
        <v>2290</v>
      </c>
      <c r="ZT1" s="62" t="s">
        <v>2290</v>
      </c>
      <c r="ZU1" s="62" t="s">
        <v>2290</v>
      </c>
      <c r="ZV1" s="62" t="s">
        <v>2290</v>
      </c>
      <c r="ZW1" s="62" t="s">
        <v>2290</v>
      </c>
      <c r="ZX1" s="62" t="s">
        <v>2290</v>
      </c>
      <c r="ZY1" s="62" t="s">
        <v>2290</v>
      </c>
      <c r="ZZ1" s="62" t="s">
        <v>2290</v>
      </c>
      <c r="AAA1" s="62" t="s">
        <v>2290</v>
      </c>
      <c r="AAB1" s="62" t="s">
        <v>2290</v>
      </c>
      <c r="AAC1" s="62" t="s">
        <v>2290</v>
      </c>
      <c r="AAD1" s="62" t="s">
        <v>2290</v>
      </c>
      <c r="AAE1" s="62" t="s">
        <v>2290</v>
      </c>
      <c r="AAF1" s="62" t="s">
        <v>2290</v>
      </c>
      <c r="AAG1" s="62" t="s">
        <v>2290</v>
      </c>
      <c r="AAH1" s="62" t="s">
        <v>2290</v>
      </c>
      <c r="AAI1" s="62" t="s">
        <v>2290</v>
      </c>
      <c r="AAJ1" s="62" t="s">
        <v>2290</v>
      </c>
      <c r="AAK1" s="62" t="s">
        <v>2290</v>
      </c>
      <c r="AAL1" s="62" t="s">
        <v>2290</v>
      </c>
      <c r="AAM1" s="62" t="s">
        <v>2290</v>
      </c>
      <c r="AAN1" s="62" t="s">
        <v>2290</v>
      </c>
      <c r="AAO1" s="62" t="s">
        <v>2290</v>
      </c>
      <c r="AAP1" s="62" t="s">
        <v>2290</v>
      </c>
      <c r="AAQ1" s="62" t="s">
        <v>2290</v>
      </c>
      <c r="AAR1" s="62" t="s">
        <v>2290</v>
      </c>
      <c r="AAS1" s="62" t="s">
        <v>2290</v>
      </c>
      <c r="AAT1" s="62" t="s">
        <v>2290</v>
      </c>
      <c r="AAU1" s="62" t="s">
        <v>2290</v>
      </c>
      <c r="AAV1" s="62" t="s">
        <v>2290</v>
      </c>
      <c r="AAW1" s="62" t="s">
        <v>2290</v>
      </c>
      <c r="AAX1" s="62" t="s">
        <v>2290</v>
      </c>
      <c r="AAY1" s="62" t="s">
        <v>2290</v>
      </c>
      <c r="AAZ1" s="62" t="s">
        <v>2290</v>
      </c>
      <c r="ABA1" s="62" t="s">
        <v>2290</v>
      </c>
      <c r="ABB1" s="62" t="s">
        <v>2290</v>
      </c>
      <c r="ABC1" s="62" t="s">
        <v>2290</v>
      </c>
      <c r="ABD1" s="62" t="s">
        <v>2290</v>
      </c>
      <c r="ABE1" s="62" t="s">
        <v>2290</v>
      </c>
      <c r="ABF1" s="62" t="s">
        <v>2290</v>
      </c>
      <c r="ABG1" s="62" t="s">
        <v>2290</v>
      </c>
      <c r="ABH1" s="62" t="s">
        <v>2290</v>
      </c>
      <c r="ABI1" s="62" t="s">
        <v>2290</v>
      </c>
      <c r="ABJ1" s="62" t="s">
        <v>2290</v>
      </c>
      <c r="ABK1" s="62" t="s">
        <v>2290</v>
      </c>
      <c r="ABL1" s="62" t="s">
        <v>2290</v>
      </c>
      <c r="ABM1" s="62" t="s">
        <v>2290</v>
      </c>
      <c r="ABN1" s="62" t="s">
        <v>2290</v>
      </c>
      <c r="ABO1" s="62" t="s">
        <v>2290</v>
      </c>
      <c r="ABP1" s="62" t="s">
        <v>2290</v>
      </c>
      <c r="ABQ1" s="62" t="s">
        <v>2290</v>
      </c>
      <c r="ABR1" s="62" t="s">
        <v>2290</v>
      </c>
      <c r="ABS1" s="62" t="s">
        <v>2290</v>
      </c>
      <c r="ABT1" s="62" t="s">
        <v>2290</v>
      </c>
      <c r="ABU1" s="62" t="s">
        <v>2290</v>
      </c>
      <c r="ABV1" s="62" t="s">
        <v>2290</v>
      </c>
      <c r="ABW1" s="62" t="s">
        <v>2290</v>
      </c>
      <c r="ABX1" s="62" t="s">
        <v>2290</v>
      </c>
      <c r="ABY1" s="62" t="s">
        <v>2290</v>
      </c>
      <c r="ABZ1" s="62" t="s">
        <v>2290</v>
      </c>
      <c r="ACA1" s="62" t="s">
        <v>2290</v>
      </c>
      <c r="ACB1" s="62" t="s">
        <v>2290</v>
      </c>
      <c r="ACC1" s="62" t="s">
        <v>2290</v>
      </c>
      <c r="ACD1" s="62" t="s">
        <v>2290</v>
      </c>
      <c r="ACE1" s="62" t="s">
        <v>2290</v>
      </c>
      <c r="ACF1" s="62" t="s">
        <v>2290</v>
      </c>
      <c r="ACG1" s="62" t="s">
        <v>2290</v>
      </c>
      <c r="ACH1" s="62" t="s">
        <v>2290</v>
      </c>
      <c r="ACI1" s="62" t="s">
        <v>2290</v>
      </c>
      <c r="ACJ1" s="62" t="s">
        <v>2290</v>
      </c>
      <c r="ACK1" s="62" t="s">
        <v>2290</v>
      </c>
      <c r="ACL1" s="62" t="s">
        <v>2290</v>
      </c>
      <c r="ACM1" s="62" t="s">
        <v>2290</v>
      </c>
      <c r="ACN1" s="62" t="s">
        <v>2290</v>
      </c>
      <c r="ACO1" s="62" t="s">
        <v>2290</v>
      </c>
      <c r="ACP1" s="62" t="s">
        <v>2290</v>
      </c>
      <c r="ACQ1" s="62" t="s">
        <v>2290</v>
      </c>
      <c r="ACR1" s="62" t="s">
        <v>2290</v>
      </c>
      <c r="ACS1" s="62" t="s">
        <v>2290</v>
      </c>
      <c r="ACT1" s="62" t="s">
        <v>2290</v>
      </c>
      <c r="ACU1" s="62" t="s">
        <v>2290</v>
      </c>
      <c r="ACV1" s="62" t="s">
        <v>2290</v>
      </c>
      <c r="ACW1" s="62" t="s">
        <v>2290</v>
      </c>
      <c r="ACX1" s="62" t="s">
        <v>2290</v>
      </c>
      <c r="ACY1" s="62" t="s">
        <v>2290</v>
      </c>
      <c r="ACZ1" s="62" t="s">
        <v>2290</v>
      </c>
      <c r="ADA1" s="62" t="s">
        <v>2290</v>
      </c>
      <c r="ADB1" s="62" t="s">
        <v>2290</v>
      </c>
      <c r="ADC1" s="62" t="s">
        <v>2290</v>
      </c>
      <c r="ADD1" s="62" t="s">
        <v>2290</v>
      </c>
      <c r="ADE1" s="62" t="s">
        <v>2290</v>
      </c>
      <c r="ADF1" s="62" t="s">
        <v>2290</v>
      </c>
      <c r="ADG1" s="62" t="s">
        <v>2290</v>
      </c>
      <c r="ADH1" s="62" t="s">
        <v>2290</v>
      </c>
      <c r="ADI1" s="62" t="s">
        <v>2290</v>
      </c>
      <c r="ADJ1" s="62" t="s">
        <v>2290</v>
      </c>
      <c r="ADK1" s="62" t="s">
        <v>2290</v>
      </c>
      <c r="ADL1" s="62" t="s">
        <v>2290</v>
      </c>
      <c r="ADM1" s="62" t="s">
        <v>2290</v>
      </c>
      <c r="ADN1" s="62" t="s">
        <v>2290</v>
      </c>
      <c r="ADO1" s="62" t="s">
        <v>2290</v>
      </c>
      <c r="ADP1" s="62" t="s">
        <v>2290</v>
      </c>
      <c r="ADQ1" s="62" t="s">
        <v>2290</v>
      </c>
      <c r="ADR1" s="62" t="s">
        <v>2290</v>
      </c>
      <c r="ADS1" s="62" t="s">
        <v>2290</v>
      </c>
      <c r="ADT1" s="62" t="s">
        <v>2290</v>
      </c>
      <c r="ADU1" s="62" t="s">
        <v>2290</v>
      </c>
      <c r="ADV1" s="62" t="s">
        <v>2290</v>
      </c>
      <c r="ADW1" s="62" t="s">
        <v>2290</v>
      </c>
      <c r="ADX1" s="62" t="s">
        <v>2290</v>
      </c>
      <c r="ADY1" s="62" t="s">
        <v>2290</v>
      </c>
      <c r="ADZ1" s="62" t="s">
        <v>2290</v>
      </c>
      <c r="AEA1" s="62" t="s">
        <v>2290</v>
      </c>
      <c r="AEB1" s="62" t="s">
        <v>2290</v>
      </c>
      <c r="AEC1" s="62" t="s">
        <v>2290</v>
      </c>
      <c r="AED1" s="62" t="s">
        <v>2290</v>
      </c>
      <c r="AEE1" s="62" t="s">
        <v>2290</v>
      </c>
      <c r="AEF1" s="62" t="s">
        <v>2290</v>
      </c>
      <c r="AEG1" s="62" t="s">
        <v>2290</v>
      </c>
      <c r="AEH1" s="62" t="s">
        <v>2290</v>
      </c>
      <c r="AEI1" s="62" t="s">
        <v>2290</v>
      </c>
      <c r="AEJ1" s="62" t="s">
        <v>2290</v>
      </c>
      <c r="AEK1" s="62" t="s">
        <v>2290</v>
      </c>
      <c r="AEL1" s="62" t="s">
        <v>2290</v>
      </c>
      <c r="AEM1" s="62" t="s">
        <v>2290</v>
      </c>
      <c r="AEN1" s="62" t="s">
        <v>2290</v>
      </c>
      <c r="AEO1" s="62" t="s">
        <v>2290</v>
      </c>
      <c r="AEP1" s="62" t="s">
        <v>2290</v>
      </c>
      <c r="AEQ1" s="62" t="s">
        <v>2290</v>
      </c>
      <c r="AER1" s="62" t="s">
        <v>2290</v>
      </c>
      <c r="AES1" s="62" t="s">
        <v>2290</v>
      </c>
      <c r="AET1" s="62" t="s">
        <v>2290</v>
      </c>
      <c r="AEU1" s="62" t="s">
        <v>2290</v>
      </c>
      <c r="AEV1" s="62" t="s">
        <v>2290</v>
      </c>
      <c r="AEW1" s="62" t="s">
        <v>2290</v>
      </c>
      <c r="AEX1" s="62" t="s">
        <v>2290</v>
      </c>
      <c r="AEY1" s="62" t="s">
        <v>2290</v>
      </c>
      <c r="AEZ1" s="62" t="s">
        <v>2290</v>
      </c>
      <c r="AFA1" s="62" t="s">
        <v>2290</v>
      </c>
      <c r="AFB1" s="62" t="s">
        <v>2290</v>
      </c>
      <c r="AFC1" s="62" t="s">
        <v>2290</v>
      </c>
      <c r="AFD1" s="62" t="s">
        <v>2290</v>
      </c>
      <c r="AFE1" s="62" t="s">
        <v>2290</v>
      </c>
      <c r="AFF1" s="62" t="s">
        <v>2290</v>
      </c>
      <c r="AFG1" s="62" t="s">
        <v>2290</v>
      </c>
      <c r="AFH1" s="62" t="s">
        <v>2290</v>
      </c>
      <c r="AFI1" s="62" t="s">
        <v>2290</v>
      </c>
      <c r="AFJ1" s="62" t="s">
        <v>2290</v>
      </c>
      <c r="AFK1" s="62" t="s">
        <v>2290</v>
      </c>
      <c r="AFL1" s="62" t="s">
        <v>2290</v>
      </c>
      <c r="AFM1" s="62" t="s">
        <v>2290</v>
      </c>
      <c r="AFN1" s="62" t="s">
        <v>2290</v>
      </c>
      <c r="AFO1" s="62" t="s">
        <v>2290</v>
      </c>
      <c r="AFP1" s="62" t="s">
        <v>2290</v>
      </c>
      <c r="AFQ1" s="62" t="s">
        <v>2290</v>
      </c>
      <c r="AFR1" s="62" t="s">
        <v>2290</v>
      </c>
      <c r="AFS1" s="62" t="s">
        <v>2290</v>
      </c>
      <c r="AFT1" s="62" t="s">
        <v>2290</v>
      </c>
      <c r="AFU1" s="62" t="s">
        <v>2290</v>
      </c>
      <c r="AFV1" s="62" t="s">
        <v>2290</v>
      </c>
      <c r="AFW1" s="62" t="s">
        <v>2290</v>
      </c>
      <c r="AFX1" s="62" t="s">
        <v>2290</v>
      </c>
      <c r="AFY1" s="62" t="s">
        <v>2290</v>
      </c>
      <c r="AFZ1" s="62" t="s">
        <v>2290</v>
      </c>
      <c r="AGA1" s="62" t="s">
        <v>2290</v>
      </c>
      <c r="AGB1" s="62" t="s">
        <v>2290</v>
      </c>
      <c r="AGC1" s="62" t="s">
        <v>2290</v>
      </c>
      <c r="AGD1" s="62" t="s">
        <v>2290</v>
      </c>
      <c r="AGE1" s="62" t="s">
        <v>2290</v>
      </c>
      <c r="AGF1" s="62" t="s">
        <v>2290</v>
      </c>
      <c r="AGG1" s="62" t="s">
        <v>2290</v>
      </c>
      <c r="AGH1" s="62" t="s">
        <v>2290</v>
      </c>
      <c r="AGI1" s="62" t="s">
        <v>2290</v>
      </c>
      <c r="AGJ1" s="62" t="s">
        <v>2290</v>
      </c>
      <c r="AGK1" s="62" t="s">
        <v>2290</v>
      </c>
      <c r="AGL1" s="62" t="s">
        <v>2290</v>
      </c>
      <c r="AGM1" s="62" t="s">
        <v>2290</v>
      </c>
      <c r="AGN1" s="62" t="s">
        <v>2290</v>
      </c>
      <c r="AGO1" s="62" t="s">
        <v>2290</v>
      </c>
      <c r="AGP1" s="62" t="s">
        <v>2290</v>
      </c>
      <c r="AGQ1" s="62" t="s">
        <v>2290</v>
      </c>
      <c r="AGR1" s="62" t="s">
        <v>2290</v>
      </c>
      <c r="AGS1" s="62" t="s">
        <v>2290</v>
      </c>
      <c r="AGT1" s="62" t="s">
        <v>2290</v>
      </c>
      <c r="AGU1" s="62" t="s">
        <v>2290</v>
      </c>
      <c r="AGV1" s="62" t="s">
        <v>2290</v>
      </c>
      <c r="AGW1" s="62" t="s">
        <v>2290</v>
      </c>
      <c r="AGX1" s="62" t="s">
        <v>2290</v>
      </c>
      <c r="AGY1" s="62" t="s">
        <v>2290</v>
      </c>
      <c r="AGZ1" s="62" t="s">
        <v>2290</v>
      </c>
      <c r="AHA1" s="62" t="s">
        <v>2290</v>
      </c>
      <c r="AHB1" s="62" t="s">
        <v>2290</v>
      </c>
      <c r="AHC1" s="62" t="s">
        <v>2290</v>
      </c>
      <c r="AHD1" s="62" t="s">
        <v>2290</v>
      </c>
      <c r="AHE1" s="62" t="s">
        <v>2290</v>
      </c>
      <c r="AHF1" s="62" t="s">
        <v>2290</v>
      </c>
      <c r="AHG1" s="62" t="s">
        <v>2290</v>
      </c>
      <c r="AHH1" s="62" t="s">
        <v>2290</v>
      </c>
      <c r="AHI1" s="62" t="s">
        <v>2290</v>
      </c>
      <c r="AHJ1" s="62" t="s">
        <v>2290</v>
      </c>
      <c r="AHK1" s="62" t="s">
        <v>2290</v>
      </c>
      <c r="AHL1" s="62" t="s">
        <v>2290</v>
      </c>
      <c r="AHM1" s="62" t="s">
        <v>2290</v>
      </c>
      <c r="AHN1" s="62" t="s">
        <v>2290</v>
      </c>
      <c r="AHO1" s="62" t="s">
        <v>2290</v>
      </c>
      <c r="AHP1" s="62" t="s">
        <v>2290</v>
      </c>
      <c r="AHQ1" s="62" t="s">
        <v>2290</v>
      </c>
      <c r="AHR1" s="62" t="s">
        <v>2290</v>
      </c>
      <c r="AHS1" s="62" t="s">
        <v>2290</v>
      </c>
      <c r="AHT1" s="62" t="s">
        <v>2290</v>
      </c>
      <c r="AHU1" s="62" t="s">
        <v>2290</v>
      </c>
      <c r="AHV1" s="62" t="s">
        <v>2290</v>
      </c>
      <c r="AHW1" s="62" t="s">
        <v>2290</v>
      </c>
      <c r="AHX1" s="62" t="s">
        <v>2290</v>
      </c>
      <c r="AHY1" s="62" t="s">
        <v>2290</v>
      </c>
      <c r="AHZ1" s="62" t="s">
        <v>2290</v>
      </c>
      <c r="AIA1" s="62" t="s">
        <v>2290</v>
      </c>
      <c r="AIB1" s="62" t="s">
        <v>2290</v>
      </c>
      <c r="AIC1" s="62" t="s">
        <v>2290</v>
      </c>
      <c r="AID1" s="62" t="s">
        <v>2290</v>
      </c>
      <c r="AIE1" s="62" t="s">
        <v>2290</v>
      </c>
      <c r="AIF1" s="62" t="s">
        <v>2290</v>
      </c>
      <c r="AIG1" s="62" t="s">
        <v>2290</v>
      </c>
      <c r="AIH1" s="62" t="s">
        <v>2290</v>
      </c>
      <c r="AII1" s="62" t="s">
        <v>2290</v>
      </c>
      <c r="AIJ1" s="62" t="s">
        <v>2290</v>
      </c>
      <c r="AIK1" s="62" t="s">
        <v>2290</v>
      </c>
      <c r="AIL1" s="62" t="s">
        <v>2290</v>
      </c>
      <c r="AIM1" s="62" t="s">
        <v>2290</v>
      </c>
      <c r="AIN1" s="62" t="s">
        <v>2290</v>
      </c>
      <c r="AIO1" s="62" t="s">
        <v>2290</v>
      </c>
      <c r="AIP1" s="62" t="s">
        <v>2290</v>
      </c>
      <c r="AIQ1" s="62" t="s">
        <v>2290</v>
      </c>
      <c r="AIR1" s="62" t="s">
        <v>2290</v>
      </c>
      <c r="AIS1" s="62" t="s">
        <v>2290</v>
      </c>
      <c r="AIT1" s="62" t="s">
        <v>2290</v>
      </c>
      <c r="AIU1" s="62" t="s">
        <v>2290</v>
      </c>
      <c r="AIV1" s="62" t="s">
        <v>2290</v>
      </c>
      <c r="AIW1" s="62" t="s">
        <v>2290</v>
      </c>
      <c r="AIX1" s="62" t="s">
        <v>2290</v>
      </c>
      <c r="AIY1" s="62" t="s">
        <v>2290</v>
      </c>
      <c r="AIZ1" s="62" t="s">
        <v>2290</v>
      </c>
      <c r="AJA1" s="62" t="s">
        <v>2290</v>
      </c>
      <c r="AJB1" s="62" t="s">
        <v>2290</v>
      </c>
      <c r="AJC1" s="62" t="s">
        <v>2290</v>
      </c>
      <c r="AJD1" s="62" t="s">
        <v>2290</v>
      </c>
      <c r="AJE1" s="62" t="s">
        <v>2290</v>
      </c>
      <c r="AJF1" s="62" t="s">
        <v>2290</v>
      </c>
      <c r="AJG1" s="62" t="s">
        <v>2290</v>
      </c>
      <c r="AJH1" s="62" t="s">
        <v>2290</v>
      </c>
      <c r="AJI1" s="62" t="s">
        <v>2290</v>
      </c>
      <c r="AJJ1" s="62" t="s">
        <v>2290</v>
      </c>
      <c r="AJK1" s="62" t="s">
        <v>2290</v>
      </c>
      <c r="AJL1" s="62" t="s">
        <v>2290</v>
      </c>
      <c r="AJM1" s="62" t="s">
        <v>2290</v>
      </c>
      <c r="AJN1" s="62" t="s">
        <v>2290</v>
      </c>
      <c r="AJO1" s="62" t="s">
        <v>2290</v>
      </c>
      <c r="AJP1" s="62" t="s">
        <v>2290</v>
      </c>
      <c r="AJQ1" s="62" t="s">
        <v>2290</v>
      </c>
      <c r="AJR1" s="62" t="s">
        <v>2290</v>
      </c>
      <c r="AJS1" s="62" t="s">
        <v>2290</v>
      </c>
      <c r="AJT1" s="62" t="s">
        <v>2290</v>
      </c>
      <c r="AJU1" s="62" t="s">
        <v>2290</v>
      </c>
      <c r="AJV1" s="62" t="s">
        <v>2290</v>
      </c>
      <c r="AJW1" s="62" t="s">
        <v>2290</v>
      </c>
      <c r="AJX1" s="62" t="s">
        <v>2290</v>
      </c>
      <c r="AJY1" s="62" t="s">
        <v>2290</v>
      </c>
      <c r="AJZ1" s="62" t="s">
        <v>2290</v>
      </c>
      <c r="AKA1" s="62" t="s">
        <v>2290</v>
      </c>
      <c r="AKB1" s="62" t="s">
        <v>2290</v>
      </c>
      <c r="AKC1" s="62" t="s">
        <v>2290</v>
      </c>
      <c r="AKD1" s="62" t="s">
        <v>2290</v>
      </c>
      <c r="AKE1" s="62" t="s">
        <v>2290</v>
      </c>
      <c r="AKF1" s="62" t="s">
        <v>2290</v>
      </c>
      <c r="AKG1" s="62" t="s">
        <v>2290</v>
      </c>
      <c r="AKH1" s="62" t="s">
        <v>2290</v>
      </c>
      <c r="AKI1" s="62" t="s">
        <v>2290</v>
      </c>
      <c r="AKJ1" s="62" t="s">
        <v>2290</v>
      </c>
      <c r="AKK1" s="62" t="s">
        <v>2290</v>
      </c>
      <c r="AKL1" s="62" t="s">
        <v>2290</v>
      </c>
      <c r="AKM1" s="62" t="s">
        <v>2290</v>
      </c>
      <c r="AKN1" s="62" t="s">
        <v>2290</v>
      </c>
      <c r="AKO1" s="62" t="s">
        <v>2290</v>
      </c>
      <c r="AKP1" s="62" t="s">
        <v>2290</v>
      </c>
      <c r="AKQ1" s="62" t="s">
        <v>2290</v>
      </c>
      <c r="AKR1" s="62" t="s">
        <v>2290</v>
      </c>
      <c r="AKS1" s="62" t="s">
        <v>2290</v>
      </c>
      <c r="AKT1" s="62" t="s">
        <v>2290</v>
      </c>
      <c r="AKU1" s="62" t="s">
        <v>2290</v>
      </c>
      <c r="AKV1" s="62" t="s">
        <v>2290</v>
      </c>
      <c r="AKW1" s="62" t="s">
        <v>2290</v>
      </c>
      <c r="AKX1" s="62" t="s">
        <v>2290</v>
      </c>
      <c r="AKY1" s="62" t="s">
        <v>2290</v>
      </c>
      <c r="AKZ1" s="62" t="s">
        <v>2290</v>
      </c>
      <c r="ALA1" s="62" t="s">
        <v>2290</v>
      </c>
      <c r="ALB1" s="62" t="s">
        <v>2290</v>
      </c>
      <c r="ALC1" s="62" t="s">
        <v>2290</v>
      </c>
      <c r="ALD1" s="62" t="s">
        <v>2290</v>
      </c>
      <c r="ALE1" s="62" t="s">
        <v>2290</v>
      </c>
      <c r="ALF1" s="62" t="s">
        <v>2290</v>
      </c>
      <c r="ALG1" s="62" t="s">
        <v>2290</v>
      </c>
      <c r="ALH1" s="62" t="s">
        <v>2290</v>
      </c>
      <c r="ALI1" s="62" t="s">
        <v>2290</v>
      </c>
      <c r="ALJ1" s="62" t="s">
        <v>2290</v>
      </c>
      <c r="ALK1" s="62" t="s">
        <v>2290</v>
      </c>
      <c r="ALL1" s="62" t="s">
        <v>2290</v>
      </c>
      <c r="ALM1" s="62" t="s">
        <v>2290</v>
      </c>
      <c r="ALN1" s="62" t="s">
        <v>2290</v>
      </c>
      <c r="ALO1" s="62" t="s">
        <v>2290</v>
      </c>
      <c r="ALP1" s="62" t="s">
        <v>2290</v>
      </c>
      <c r="ALQ1" s="62" t="s">
        <v>2290</v>
      </c>
      <c r="ALR1" s="62" t="s">
        <v>2290</v>
      </c>
      <c r="ALS1" s="62" t="s">
        <v>2290</v>
      </c>
      <c r="ALT1" s="62" t="s">
        <v>2290</v>
      </c>
      <c r="ALU1" s="62" t="s">
        <v>2290</v>
      </c>
      <c r="ALV1" s="62" t="s">
        <v>2290</v>
      </c>
      <c r="ALW1" s="62" t="s">
        <v>2290</v>
      </c>
      <c r="ALX1" s="62" t="s">
        <v>2290</v>
      </c>
      <c r="ALY1" s="62" t="s">
        <v>2290</v>
      </c>
      <c r="ALZ1" s="62" t="s">
        <v>2290</v>
      </c>
      <c r="AMA1" s="62" t="s">
        <v>2290</v>
      </c>
      <c r="AMB1" s="62" t="s">
        <v>2290</v>
      </c>
      <c r="AMC1" s="62" t="s">
        <v>2290</v>
      </c>
      <c r="AMD1" s="62" t="s">
        <v>2290</v>
      </c>
      <c r="AME1" s="62" t="s">
        <v>2290</v>
      </c>
      <c r="AMF1" s="62" t="s">
        <v>2290</v>
      </c>
      <c r="AMG1" s="62" t="s">
        <v>2290</v>
      </c>
      <c r="AMH1" s="62" t="s">
        <v>2290</v>
      </c>
      <c r="AMI1" s="62" t="s">
        <v>2290</v>
      </c>
      <c r="AMJ1" s="62" t="s">
        <v>2290</v>
      </c>
      <c r="AMK1" s="62" t="s">
        <v>2290</v>
      </c>
      <c r="AML1" s="62" t="s">
        <v>2290</v>
      </c>
      <c r="AMM1" s="62" t="s">
        <v>2290</v>
      </c>
      <c r="AMN1" s="62" t="s">
        <v>2290</v>
      </c>
      <c r="AMO1" s="62" t="s">
        <v>2290</v>
      </c>
      <c r="AMP1" s="62" t="s">
        <v>2290</v>
      </c>
      <c r="AMQ1" s="62" t="s">
        <v>2290</v>
      </c>
      <c r="AMR1" s="62" t="s">
        <v>2290</v>
      </c>
      <c r="AMS1" s="62" t="s">
        <v>2290</v>
      </c>
      <c r="AMT1" s="62" t="s">
        <v>2290</v>
      </c>
      <c r="AMU1" s="62" t="s">
        <v>2290</v>
      </c>
      <c r="AMV1" s="62" t="s">
        <v>2290</v>
      </c>
      <c r="AMW1" s="62" t="s">
        <v>2290</v>
      </c>
      <c r="AMX1" s="62" t="s">
        <v>2290</v>
      </c>
      <c r="AMY1" s="62" t="s">
        <v>2290</v>
      </c>
      <c r="AMZ1" s="62" t="s">
        <v>2290</v>
      </c>
      <c r="ANA1" s="62" t="s">
        <v>2290</v>
      </c>
      <c r="ANB1" s="62" t="s">
        <v>2290</v>
      </c>
      <c r="ANC1" s="62" t="s">
        <v>2290</v>
      </c>
      <c r="AND1" s="62" t="s">
        <v>2290</v>
      </c>
      <c r="ANE1" s="62" t="s">
        <v>2290</v>
      </c>
      <c r="ANF1" s="62" t="s">
        <v>2290</v>
      </c>
      <c r="ANG1" s="62" t="s">
        <v>2290</v>
      </c>
      <c r="ANH1" s="62" t="s">
        <v>2290</v>
      </c>
      <c r="ANI1" s="62" t="s">
        <v>2290</v>
      </c>
      <c r="ANJ1" s="62" t="s">
        <v>2290</v>
      </c>
      <c r="ANK1" s="62" t="s">
        <v>2290</v>
      </c>
      <c r="ANL1" s="62" t="s">
        <v>2290</v>
      </c>
      <c r="ANM1" s="62" t="s">
        <v>2290</v>
      </c>
      <c r="ANN1" s="62" t="s">
        <v>2290</v>
      </c>
      <c r="ANO1" s="62" t="s">
        <v>2290</v>
      </c>
      <c r="ANP1" s="62" t="s">
        <v>2290</v>
      </c>
      <c r="ANQ1" s="62" t="s">
        <v>2290</v>
      </c>
      <c r="ANR1" s="62" t="s">
        <v>2290</v>
      </c>
      <c r="ANS1" s="62" t="s">
        <v>2290</v>
      </c>
      <c r="ANT1" s="62" t="s">
        <v>2290</v>
      </c>
      <c r="ANU1" s="62" t="s">
        <v>2290</v>
      </c>
      <c r="ANV1" s="62" t="s">
        <v>2290</v>
      </c>
      <c r="ANW1" s="62" t="s">
        <v>2290</v>
      </c>
      <c r="ANX1" s="62" t="s">
        <v>2290</v>
      </c>
      <c r="ANY1" s="62" t="s">
        <v>2290</v>
      </c>
      <c r="ANZ1" s="62" t="s">
        <v>2290</v>
      </c>
      <c r="AOA1" s="62" t="s">
        <v>2290</v>
      </c>
      <c r="AOB1" s="62" t="s">
        <v>2290</v>
      </c>
      <c r="AOC1" s="62" t="s">
        <v>2290</v>
      </c>
      <c r="AOD1" s="62" t="s">
        <v>2290</v>
      </c>
      <c r="AOE1" s="62" t="s">
        <v>2290</v>
      </c>
      <c r="AOF1" s="62" t="s">
        <v>2290</v>
      </c>
      <c r="AOG1" s="62" t="s">
        <v>2290</v>
      </c>
      <c r="AOH1" s="62" t="s">
        <v>2290</v>
      </c>
      <c r="AOI1" s="62" t="s">
        <v>2290</v>
      </c>
      <c r="AOJ1" s="62" t="s">
        <v>2290</v>
      </c>
      <c r="AOK1" s="62" t="s">
        <v>2290</v>
      </c>
      <c r="AOL1" s="62" t="s">
        <v>2290</v>
      </c>
      <c r="AOM1" s="62" t="s">
        <v>2290</v>
      </c>
      <c r="AON1" s="62" t="s">
        <v>2290</v>
      </c>
      <c r="AOO1" s="62" t="s">
        <v>2290</v>
      </c>
      <c r="AOP1" s="62" t="s">
        <v>2290</v>
      </c>
      <c r="AOQ1" s="62" t="s">
        <v>2290</v>
      </c>
      <c r="AOR1" s="62" t="s">
        <v>2290</v>
      </c>
      <c r="AOS1" s="62" t="s">
        <v>2290</v>
      </c>
      <c r="AOT1" s="62" t="s">
        <v>2290</v>
      </c>
      <c r="AOU1" s="62" t="s">
        <v>2290</v>
      </c>
      <c r="AOV1" s="62" t="s">
        <v>2290</v>
      </c>
      <c r="AOW1" s="62" t="s">
        <v>2290</v>
      </c>
      <c r="AOX1" s="62" t="s">
        <v>2290</v>
      </c>
      <c r="AOY1" s="62" t="s">
        <v>2290</v>
      </c>
      <c r="AOZ1" s="62" t="s">
        <v>2290</v>
      </c>
      <c r="APA1" s="62" t="s">
        <v>2290</v>
      </c>
      <c r="APB1" s="62" t="s">
        <v>2290</v>
      </c>
      <c r="APC1" s="62" t="s">
        <v>2290</v>
      </c>
      <c r="APD1" s="62" t="s">
        <v>2290</v>
      </c>
      <c r="APE1" s="62" t="s">
        <v>2290</v>
      </c>
      <c r="APF1" s="62" t="s">
        <v>2290</v>
      </c>
      <c r="APG1" s="62" t="s">
        <v>2290</v>
      </c>
      <c r="APH1" s="62" t="s">
        <v>2290</v>
      </c>
      <c r="API1" s="62" t="s">
        <v>2290</v>
      </c>
      <c r="APJ1" s="62" t="s">
        <v>2290</v>
      </c>
      <c r="APK1" s="62" t="s">
        <v>2290</v>
      </c>
      <c r="APL1" s="62" t="s">
        <v>2290</v>
      </c>
      <c r="APM1" s="62" t="s">
        <v>2290</v>
      </c>
      <c r="APN1" s="62" t="s">
        <v>2290</v>
      </c>
      <c r="APO1" s="62" t="s">
        <v>2290</v>
      </c>
      <c r="APP1" s="62" t="s">
        <v>2290</v>
      </c>
      <c r="APQ1" s="62" t="s">
        <v>2290</v>
      </c>
      <c r="APR1" s="62" t="s">
        <v>2290</v>
      </c>
      <c r="APS1" s="62" t="s">
        <v>2290</v>
      </c>
      <c r="APT1" s="62" t="s">
        <v>2290</v>
      </c>
      <c r="APU1" s="62" t="s">
        <v>2290</v>
      </c>
      <c r="APV1" s="62" t="s">
        <v>2290</v>
      </c>
      <c r="APW1" s="62" t="s">
        <v>2290</v>
      </c>
      <c r="APX1" s="62" t="s">
        <v>2290</v>
      </c>
      <c r="APY1" s="62" t="s">
        <v>2290</v>
      </c>
      <c r="APZ1" s="62" t="s">
        <v>2290</v>
      </c>
      <c r="AQA1" s="62" t="s">
        <v>2290</v>
      </c>
      <c r="AQB1" s="62" t="s">
        <v>2290</v>
      </c>
      <c r="AQC1" s="62" t="s">
        <v>2290</v>
      </c>
      <c r="AQD1" s="62" t="s">
        <v>2290</v>
      </c>
      <c r="AQE1" s="62" t="s">
        <v>2290</v>
      </c>
      <c r="AQF1" s="62" t="s">
        <v>2290</v>
      </c>
      <c r="AQG1" s="62" t="s">
        <v>2290</v>
      </c>
      <c r="AQH1" s="62" t="s">
        <v>2290</v>
      </c>
      <c r="AQI1" s="62" t="s">
        <v>2290</v>
      </c>
      <c r="AQJ1" s="62" t="s">
        <v>2290</v>
      </c>
      <c r="AQK1" s="62" t="s">
        <v>2290</v>
      </c>
      <c r="AQL1" s="62" t="s">
        <v>2290</v>
      </c>
      <c r="AQM1" s="62" t="s">
        <v>2290</v>
      </c>
      <c r="AQN1" s="62" t="s">
        <v>2290</v>
      </c>
      <c r="AQO1" s="62" t="s">
        <v>2290</v>
      </c>
      <c r="AQP1" s="62" t="s">
        <v>2290</v>
      </c>
      <c r="AQQ1" s="62" t="s">
        <v>2290</v>
      </c>
      <c r="AQR1" s="62" t="s">
        <v>2290</v>
      </c>
      <c r="AQS1" s="62" t="s">
        <v>2290</v>
      </c>
      <c r="AQT1" s="62" t="s">
        <v>2290</v>
      </c>
      <c r="AQU1" s="62" t="s">
        <v>2290</v>
      </c>
      <c r="AQV1" s="62" t="s">
        <v>2290</v>
      </c>
      <c r="AQW1" s="62" t="s">
        <v>2290</v>
      </c>
      <c r="AQX1" s="62" t="s">
        <v>2290</v>
      </c>
      <c r="AQY1" s="62" t="s">
        <v>2290</v>
      </c>
      <c r="AQZ1" s="62" t="s">
        <v>2290</v>
      </c>
      <c r="ARA1" s="62" t="s">
        <v>2290</v>
      </c>
      <c r="ARB1" s="62" t="s">
        <v>2290</v>
      </c>
      <c r="ARC1" s="62" t="s">
        <v>2290</v>
      </c>
      <c r="ARD1" s="62" t="s">
        <v>2290</v>
      </c>
      <c r="ARE1" s="62" t="s">
        <v>2290</v>
      </c>
      <c r="ARF1" s="62" t="s">
        <v>2290</v>
      </c>
      <c r="ARG1" s="62" t="s">
        <v>2290</v>
      </c>
      <c r="ARH1" s="62" t="s">
        <v>2290</v>
      </c>
      <c r="ARI1" s="62" t="s">
        <v>2290</v>
      </c>
      <c r="ARJ1" s="62" t="s">
        <v>2290</v>
      </c>
      <c r="ARK1" s="62" t="s">
        <v>2290</v>
      </c>
      <c r="ARL1" s="62" t="s">
        <v>2290</v>
      </c>
      <c r="ARM1" s="62" t="s">
        <v>2290</v>
      </c>
      <c r="ARN1" s="62" t="s">
        <v>2290</v>
      </c>
      <c r="ARO1" s="62" t="s">
        <v>2290</v>
      </c>
      <c r="ARP1" s="62" t="s">
        <v>2290</v>
      </c>
      <c r="ARQ1" s="62" t="s">
        <v>2290</v>
      </c>
      <c r="ARR1" s="62" t="s">
        <v>2290</v>
      </c>
      <c r="ARS1" s="62" t="s">
        <v>2290</v>
      </c>
      <c r="ART1" s="62" t="s">
        <v>2290</v>
      </c>
      <c r="ARU1" s="62" t="s">
        <v>2290</v>
      </c>
      <c r="ARV1" s="62" t="s">
        <v>2290</v>
      </c>
      <c r="ARW1" s="62" t="s">
        <v>2290</v>
      </c>
      <c r="ARX1" s="62" t="s">
        <v>2290</v>
      </c>
      <c r="ARY1" s="62" t="s">
        <v>2290</v>
      </c>
      <c r="ARZ1" s="62" t="s">
        <v>2290</v>
      </c>
      <c r="ASA1" s="62" t="s">
        <v>2290</v>
      </c>
      <c r="ASB1" s="62" t="s">
        <v>2290</v>
      </c>
      <c r="ASC1" s="62" t="s">
        <v>2290</v>
      </c>
      <c r="ASD1" s="62" t="s">
        <v>2290</v>
      </c>
      <c r="ASE1" s="62" t="s">
        <v>2290</v>
      </c>
      <c r="ASF1" s="62" t="s">
        <v>2290</v>
      </c>
      <c r="ASG1" s="62" t="s">
        <v>2290</v>
      </c>
      <c r="ASH1" s="62" t="s">
        <v>2290</v>
      </c>
      <c r="ASI1" s="62" t="s">
        <v>2290</v>
      </c>
      <c r="ASJ1" s="62" t="s">
        <v>2290</v>
      </c>
      <c r="ASK1" s="62" t="s">
        <v>2290</v>
      </c>
      <c r="ASL1" s="62" t="s">
        <v>2290</v>
      </c>
      <c r="ASM1" s="62" t="s">
        <v>2290</v>
      </c>
      <c r="ASN1" s="62" t="s">
        <v>2290</v>
      </c>
      <c r="ASO1" s="62" t="s">
        <v>2290</v>
      </c>
      <c r="ASP1" s="62" t="s">
        <v>2290</v>
      </c>
      <c r="ASQ1" s="62" t="s">
        <v>2290</v>
      </c>
      <c r="ASR1" s="62" t="s">
        <v>2290</v>
      </c>
      <c r="ASS1" s="62" t="s">
        <v>2290</v>
      </c>
      <c r="AST1" s="62" t="s">
        <v>2290</v>
      </c>
      <c r="ASU1" s="62" t="s">
        <v>2290</v>
      </c>
      <c r="ASV1" s="62" t="s">
        <v>2290</v>
      </c>
      <c r="ASW1" s="62" t="s">
        <v>2290</v>
      </c>
      <c r="ASX1" s="62" t="s">
        <v>2290</v>
      </c>
      <c r="ASY1" s="62" t="s">
        <v>2290</v>
      </c>
      <c r="ASZ1" s="62" t="s">
        <v>2290</v>
      </c>
      <c r="ATA1" s="62" t="s">
        <v>2290</v>
      </c>
      <c r="ATB1" s="62" t="s">
        <v>2290</v>
      </c>
      <c r="ATC1" s="62" t="s">
        <v>2290</v>
      </c>
      <c r="ATD1" s="62" t="s">
        <v>2290</v>
      </c>
      <c r="ATE1" s="62" t="s">
        <v>2290</v>
      </c>
      <c r="ATF1" s="62" t="s">
        <v>2290</v>
      </c>
      <c r="ATG1" s="62" t="s">
        <v>2290</v>
      </c>
      <c r="ATH1" s="62" t="s">
        <v>2290</v>
      </c>
      <c r="ATI1" s="62" t="s">
        <v>2290</v>
      </c>
      <c r="ATJ1" s="62" t="s">
        <v>2290</v>
      </c>
      <c r="ATK1" s="62" t="s">
        <v>2290</v>
      </c>
      <c r="ATL1" s="62" t="s">
        <v>2290</v>
      </c>
      <c r="ATM1" s="62" t="s">
        <v>2290</v>
      </c>
      <c r="ATN1" s="62" t="s">
        <v>2290</v>
      </c>
      <c r="ATO1" s="62" t="s">
        <v>2290</v>
      </c>
      <c r="ATP1" s="62" t="s">
        <v>2290</v>
      </c>
      <c r="ATQ1" s="62" t="s">
        <v>2290</v>
      </c>
      <c r="ATR1" s="62" t="s">
        <v>2290</v>
      </c>
      <c r="ATS1" s="62" t="s">
        <v>2290</v>
      </c>
      <c r="ATT1" s="62" t="s">
        <v>2290</v>
      </c>
      <c r="ATU1" s="62" t="s">
        <v>2290</v>
      </c>
      <c r="ATV1" s="62" t="s">
        <v>2290</v>
      </c>
      <c r="ATW1" s="62" t="s">
        <v>2290</v>
      </c>
      <c r="ATX1" s="62" t="s">
        <v>2290</v>
      </c>
      <c r="ATY1" s="62" t="s">
        <v>2290</v>
      </c>
      <c r="ATZ1" s="62" t="s">
        <v>2290</v>
      </c>
      <c r="AUA1" s="62" t="s">
        <v>2290</v>
      </c>
      <c r="AUB1" s="62" t="s">
        <v>2290</v>
      </c>
      <c r="AUC1" s="62" t="s">
        <v>2290</v>
      </c>
      <c r="AUD1" s="62" t="s">
        <v>2290</v>
      </c>
      <c r="AUE1" s="62" t="s">
        <v>2290</v>
      </c>
      <c r="AUF1" s="62" t="s">
        <v>2290</v>
      </c>
      <c r="AUG1" s="62" t="s">
        <v>2290</v>
      </c>
      <c r="AUH1" s="62" t="s">
        <v>2290</v>
      </c>
      <c r="AUI1" s="62" t="s">
        <v>2290</v>
      </c>
      <c r="AUJ1" s="62" t="s">
        <v>2290</v>
      </c>
      <c r="AUK1" s="62" t="s">
        <v>2290</v>
      </c>
      <c r="AUL1" s="62" t="s">
        <v>2290</v>
      </c>
      <c r="AUM1" s="62" t="s">
        <v>2290</v>
      </c>
      <c r="AUN1" s="62" t="s">
        <v>2290</v>
      </c>
      <c r="AUO1" s="62" t="s">
        <v>2290</v>
      </c>
      <c r="AUP1" s="62" t="s">
        <v>2290</v>
      </c>
      <c r="AUQ1" s="62" t="s">
        <v>2290</v>
      </c>
      <c r="AUR1" s="62" t="s">
        <v>2290</v>
      </c>
      <c r="AUS1" s="62" t="s">
        <v>2290</v>
      </c>
      <c r="AUT1" s="62" t="s">
        <v>2290</v>
      </c>
      <c r="AUU1" s="62" t="s">
        <v>2290</v>
      </c>
      <c r="AUV1" s="62" t="s">
        <v>2290</v>
      </c>
      <c r="AUW1" s="62" t="s">
        <v>2290</v>
      </c>
      <c r="AUX1" s="62" t="s">
        <v>2290</v>
      </c>
      <c r="AUY1" s="62" t="s">
        <v>2290</v>
      </c>
      <c r="AUZ1" s="62" t="s">
        <v>2290</v>
      </c>
      <c r="AVA1" s="62" t="s">
        <v>2290</v>
      </c>
      <c r="AVB1" s="62" t="s">
        <v>2290</v>
      </c>
      <c r="AVC1" s="62" t="s">
        <v>2290</v>
      </c>
      <c r="AVD1" s="62" t="s">
        <v>2290</v>
      </c>
      <c r="AVE1" s="62" t="s">
        <v>2290</v>
      </c>
      <c r="AVF1" s="62" t="s">
        <v>2290</v>
      </c>
      <c r="AVG1" s="62" t="s">
        <v>2290</v>
      </c>
      <c r="AVH1" s="62" t="s">
        <v>2290</v>
      </c>
      <c r="AVI1" s="62" t="s">
        <v>2290</v>
      </c>
      <c r="AVJ1" s="62" t="s">
        <v>2290</v>
      </c>
      <c r="AVK1" s="62" t="s">
        <v>2290</v>
      </c>
      <c r="AVL1" s="62" t="s">
        <v>2290</v>
      </c>
      <c r="AVM1" s="62" t="s">
        <v>2290</v>
      </c>
      <c r="AVN1" s="62" t="s">
        <v>2290</v>
      </c>
      <c r="AVO1" s="62" t="s">
        <v>2290</v>
      </c>
      <c r="AVP1" s="62" t="s">
        <v>2290</v>
      </c>
      <c r="AVQ1" s="62" t="s">
        <v>2290</v>
      </c>
      <c r="AVR1" s="62" t="s">
        <v>2290</v>
      </c>
      <c r="AVS1" s="62" t="s">
        <v>2290</v>
      </c>
      <c r="AVT1" s="62" t="s">
        <v>2290</v>
      </c>
      <c r="AVU1" s="62" t="s">
        <v>2290</v>
      </c>
      <c r="AVV1" s="62" t="s">
        <v>2290</v>
      </c>
      <c r="AVW1" s="62" t="s">
        <v>2290</v>
      </c>
      <c r="AVX1" s="62" t="s">
        <v>2290</v>
      </c>
      <c r="AVY1" s="62" t="s">
        <v>2290</v>
      </c>
      <c r="AVZ1" s="62" t="s">
        <v>2290</v>
      </c>
      <c r="AWA1" s="62" t="s">
        <v>2290</v>
      </c>
      <c r="AWB1" s="62" t="s">
        <v>2290</v>
      </c>
      <c r="AWC1" s="62" t="s">
        <v>2290</v>
      </c>
      <c r="AWD1" s="62" t="s">
        <v>2290</v>
      </c>
      <c r="AWE1" s="62" t="s">
        <v>2290</v>
      </c>
      <c r="AWF1" s="62" t="s">
        <v>2290</v>
      </c>
      <c r="AWG1" s="62" t="s">
        <v>2290</v>
      </c>
      <c r="AWH1" s="62" t="s">
        <v>2290</v>
      </c>
      <c r="AWI1" s="62" t="s">
        <v>2290</v>
      </c>
      <c r="AWJ1" s="62" t="s">
        <v>2290</v>
      </c>
      <c r="AWK1" s="62" t="s">
        <v>2290</v>
      </c>
      <c r="AWL1" s="62" t="s">
        <v>2290</v>
      </c>
      <c r="AWM1" s="62" t="s">
        <v>2290</v>
      </c>
      <c r="AWN1" s="62" t="s">
        <v>2290</v>
      </c>
      <c r="AWO1" s="62" t="s">
        <v>2290</v>
      </c>
      <c r="AWP1" s="62" t="s">
        <v>2290</v>
      </c>
      <c r="AWQ1" s="62" t="s">
        <v>2290</v>
      </c>
      <c r="AWR1" s="62" t="s">
        <v>2290</v>
      </c>
      <c r="AWS1" s="62" t="s">
        <v>2290</v>
      </c>
      <c r="AWT1" s="62" t="s">
        <v>2290</v>
      </c>
      <c r="AWU1" s="62" t="s">
        <v>2290</v>
      </c>
      <c r="AWV1" s="62" t="s">
        <v>2290</v>
      </c>
      <c r="AWW1" s="62" t="s">
        <v>2290</v>
      </c>
      <c r="AWX1" s="62" t="s">
        <v>2290</v>
      </c>
      <c r="AWY1" s="62" t="s">
        <v>2290</v>
      </c>
      <c r="AWZ1" s="62" t="s">
        <v>2290</v>
      </c>
      <c r="AXA1" s="62" t="s">
        <v>2290</v>
      </c>
      <c r="AXB1" s="62" t="s">
        <v>2290</v>
      </c>
      <c r="AXC1" s="62" t="s">
        <v>2290</v>
      </c>
      <c r="AXD1" s="62" t="s">
        <v>2290</v>
      </c>
      <c r="AXE1" s="62" t="s">
        <v>2290</v>
      </c>
      <c r="AXF1" s="62" t="s">
        <v>2290</v>
      </c>
      <c r="AXG1" s="62" t="s">
        <v>2290</v>
      </c>
      <c r="AXH1" s="62" t="s">
        <v>2290</v>
      </c>
      <c r="AXI1" s="62" t="s">
        <v>2290</v>
      </c>
      <c r="AXJ1" s="62" t="s">
        <v>2290</v>
      </c>
      <c r="AXK1" s="62" t="s">
        <v>2290</v>
      </c>
      <c r="AXL1" s="62" t="s">
        <v>2290</v>
      </c>
      <c r="AXM1" s="62" t="s">
        <v>2290</v>
      </c>
      <c r="AXN1" s="62" t="s">
        <v>2290</v>
      </c>
      <c r="AXO1" s="62" t="s">
        <v>2290</v>
      </c>
      <c r="AXP1" s="62" t="s">
        <v>2290</v>
      </c>
      <c r="AXQ1" s="62" t="s">
        <v>2290</v>
      </c>
      <c r="AXR1" s="62" t="s">
        <v>2290</v>
      </c>
      <c r="AXS1" s="62" t="s">
        <v>2290</v>
      </c>
      <c r="AXT1" s="62" t="s">
        <v>2290</v>
      </c>
      <c r="AXU1" s="62" t="s">
        <v>2290</v>
      </c>
      <c r="AXV1" s="62" t="s">
        <v>2290</v>
      </c>
      <c r="AXW1" s="62" t="s">
        <v>2290</v>
      </c>
      <c r="AXX1" s="62" t="s">
        <v>2290</v>
      </c>
      <c r="AXY1" s="62" t="s">
        <v>2290</v>
      </c>
      <c r="AXZ1" s="62" t="s">
        <v>2290</v>
      </c>
      <c r="AYA1" s="62" t="s">
        <v>2290</v>
      </c>
      <c r="AYB1" s="62" t="s">
        <v>2290</v>
      </c>
      <c r="AYC1" s="62" t="s">
        <v>2290</v>
      </c>
      <c r="AYD1" s="62" t="s">
        <v>2290</v>
      </c>
      <c r="AYE1" s="62" t="s">
        <v>2290</v>
      </c>
      <c r="AYF1" s="62" t="s">
        <v>2290</v>
      </c>
      <c r="AYG1" s="62" t="s">
        <v>2290</v>
      </c>
      <c r="AYH1" s="62" t="s">
        <v>2290</v>
      </c>
      <c r="AYI1" s="62" t="s">
        <v>2290</v>
      </c>
      <c r="AYJ1" s="62" t="s">
        <v>2290</v>
      </c>
      <c r="AYK1" s="62" t="s">
        <v>2290</v>
      </c>
      <c r="AYL1" s="62" t="s">
        <v>2290</v>
      </c>
      <c r="AYM1" s="62" t="s">
        <v>2290</v>
      </c>
      <c r="AYN1" s="62" t="s">
        <v>2290</v>
      </c>
      <c r="AYO1" s="62" t="s">
        <v>2290</v>
      </c>
      <c r="AYP1" s="62" t="s">
        <v>2290</v>
      </c>
      <c r="AYQ1" s="62" t="s">
        <v>2290</v>
      </c>
      <c r="AYR1" s="62" t="s">
        <v>2290</v>
      </c>
      <c r="AYS1" s="62" t="s">
        <v>2290</v>
      </c>
      <c r="AYT1" s="62" t="s">
        <v>2290</v>
      </c>
      <c r="AYU1" s="62" t="s">
        <v>2290</v>
      </c>
      <c r="AYV1" s="62" t="s">
        <v>2290</v>
      </c>
      <c r="AYW1" s="62" t="s">
        <v>2290</v>
      </c>
      <c r="AYX1" s="62" t="s">
        <v>2290</v>
      </c>
      <c r="AYY1" s="62" t="s">
        <v>2290</v>
      </c>
      <c r="AYZ1" s="62" t="s">
        <v>2290</v>
      </c>
      <c r="AZA1" s="62" t="s">
        <v>2290</v>
      </c>
      <c r="AZB1" s="62" t="s">
        <v>2290</v>
      </c>
      <c r="AZC1" s="62" t="s">
        <v>2290</v>
      </c>
      <c r="AZD1" s="62" t="s">
        <v>2290</v>
      </c>
      <c r="AZE1" s="62" t="s">
        <v>2290</v>
      </c>
      <c r="AZF1" s="62" t="s">
        <v>2290</v>
      </c>
      <c r="AZG1" s="62" t="s">
        <v>2290</v>
      </c>
      <c r="AZH1" s="62" t="s">
        <v>2290</v>
      </c>
      <c r="AZI1" s="62" t="s">
        <v>2290</v>
      </c>
      <c r="AZJ1" s="62" t="s">
        <v>2290</v>
      </c>
      <c r="AZK1" s="62" t="s">
        <v>2290</v>
      </c>
      <c r="AZL1" s="62" t="s">
        <v>2290</v>
      </c>
      <c r="AZM1" s="62" t="s">
        <v>2290</v>
      </c>
      <c r="AZN1" s="62" t="s">
        <v>2290</v>
      </c>
      <c r="AZO1" s="62" t="s">
        <v>2290</v>
      </c>
      <c r="AZP1" s="62" t="s">
        <v>2290</v>
      </c>
      <c r="AZQ1" s="62" t="s">
        <v>2290</v>
      </c>
      <c r="AZR1" s="62" t="s">
        <v>2290</v>
      </c>
      <c r="AZS1" s="62" t="s">
        <v>2290</v>
      </c>
      <c r="AZT1" s="62" t="s">
        <v>2290</v>
      </c>
      <c r="AZU1" s="62" t="s">
        <v>2290</v>
      </c>
      <c r="AZV1" s="62" t="s">
        <v>2290</v>
      </c>
      <c r="AZW1" s="62" t="s">
        <v>2290</v>
      </c>
      <c r="AZX1" s="62" t="s">
        <v>2290</v>
      </c>
      <c r="AZY1" s="62" t="s">
        <v>2290</v>
      </c>
      <c r="AZZ1" s="62" t="s">
        <v>2290</v>
      </c>
      <c r="BAA1" s="62" t="s">
        <v>2290</v>
      </c>
      <c r="BAB1" s="62" t="s">
        <v>2290</v>
      </c>
      <c r="BAC1" s="62" t="s">
        <v>2290</v>
      </c>
      <c r="BAD1" s="62" t="s">
        <v>2290</v>
      </c>
      <c r="BAE1" s="62" t="s">
        <v>2290</v>
      </c>
      <c r="BAF1" s="62" t="s">
        <v>2290</v>
      </c>
      <c r="BAG1" s="62" t="s">
        <v>2290</v>
      </c>
      <c r="BAH1" s="62" t="s">
        <v>2290</v>
      </c>
      <c r="BAI1" s="62" t="s">
        <v>2290</v>
      </c>
      <c r="BAJ1" s="62" t="s">
        <v>2290</v>
      </c>
      <c r="BAK1" s="62" t="s">
        <v>2290</v>
      </c>
      <c r="BAL1" s="62" t="s">
        <v>2290</v>
      </c>
      <c r="BAM1" s="62" t="s">
        <v>2290</v>
      </c>
      <c r="BAN1" s="62" t="s">
        <v>2290</v>
      </c>
      <c r="BAO1" s="62" t="s">
        <v>2290</v>
      </c>
      <c r="BAP1" s="62" t="s">
        <v>2290</v>
      </c>
      <c r="BAQ1" s="62" t="s">
        <v>2290</v>
      </c>
      <c r="BAR1" s="62" t="s">
        <v>2290</v>
      </c>
      <c r="BAS1" s="62" t="s">
        <v>2290</v>
      </c>
      <c r="BAT1" s="62" t="s">
        <v>2290</v>
      </c>
      <c r="BAU1" s="62" t="s">
        <v>2290</v>
      </c>
      <c r="BAV1" s="62" t="s">
        <v>2290</v>
      </c>
      <c r="BAW1" s="62" t="s">
        <v>2290</v>
      </c>
      <c r="BAX1" s="62" t="s">
        <v>2290</v>
      </c>
      <c r="BAY1" s="62" t="s">
        <v>2290</v>
      </c>
      <c r="BAZ1" s="62" t="s">
        <v>2290</v>
      </c>
      <c r="BBA1" s="62" t="s">
        <v>2290</v>
      </c>
      <c r="BBB1" s="62" t="s">
        <v>2290</v>
      </c>
      <c r="BBC1" s="62" t="s">
        <v>2290</v>
      </c>
      <c r="BBD1" s="62" t="s">
        <v>2290</v>
      </c>
      <c r="BBE1" s="62" t="s">
        <v>2290</v>
      </c>
      <c r="BBF1" s="62" t="s">
        <v>2290</v>
      </c>
      <c r="BBG1" s="62" t="s">
        <v>2290</v>
      </c>
      <c r="BBH1" s="62" t="s">
        <v>2290</v>
      </c>
      <c r="BBI1" s="62" t="s">
        <v>2290</v>
      </c>
      <c r="BBJ1" s="62" t="s">
        <v>2290</v>
      </c>
      <c r="BBK1" s="62" t="s">
        <v>2290</v>
      </c>
      <c r="BBL1" s="62" t="s">
        <v>2290</v>
      </c>
      <c r="BBM1" s="62" t="s">
        <v>2290</v>
      </c>
      <c r="BBN1" s="62" t="s">
        <v>2290</v>
      </c>
      <c r="BBO1" s="62" t="s">
        <v>2290</v>
      </c>
      <c r="BBP1" s="62" t="s">
        <v>2290</v>
      </c>
      <c r="BBQ1" s="62" t="s">
        <v>2290</v>
      </c>
      <c r="BBR1" s="62" t="s">
        <v>2290</v>
      </c>
      <c r="BBS1" s="62" t="s">
        <v>2290</v>
      </c>
      <c r="BBT1" s="62" t="s">
        <v>2290</v>
      </c>
      <c r="BBU1" s="62" t="s">
        <v>2290</v>
      </c>
      <c r="BBV1" s="62" t="s">
        <v>2290</v>
      </c>
      <c r="BBW1" s="62" t="s">
        <v>2290</v>
      </c>
      <c r="BBX1" s="62" t="s">
        <v>2290</v>
      </c>
      <c r="BBY1" s="62" t="s">
        <v>2290</v>
      </c>
      <c r="BBZ1" s="62" t="s">
        <v>2290</v>
      </c>
      <c r="BCA1" s="62" t="s">
        <v>2290</v>
      </c>
      <c r="BCB1" s="62" t="s">
        <v>2290</v>
      </c>
      <c r="BCC1" s="62" t="s">
        <v>2290</v>
      </c>
      <c r="BCD1" s="62" t="s">
        <v>2290</v>
      </c>
      <c r="BCE1" s="62" t="s">
        <v>2290</v>
      </c>
      <c r="BCF1" s="62" t="s">
        <v>2290</v>
      </c>
      <c r="BCG1" s="62" t="s">
        <v>2290</v>
      </c>
      <c r="BCH1" s="62" t="s">
        <v>2290</v>
      </c>
      <c r="BCI1" s="62" t="s">
        <v>2290</v>
      </c>
      <c r="BCJ1" s="62" t="s">
        <v>2290</v>
      </c>
      <c r="BCK1" s="62" t="s">
        <v>2290</v>
      </c>
      <c r="BCL1" s="62" t="s">
        <v>2290</v>
      </c>
      <c r="BCM1" s="62" t="s">
        <v>2290</v>
      </c>
      <c r="BCN1" s="62" t="s">
        <v>2290</v>
      </c>
      <c r="BCO1" s="62" t="s">
        <v>2290</v>
      </c>
      <c r="BCP1" s="62" t="s">
        <v>2290</v>
      </c>
      <c r="BCQ1" s="62" t="s">
        <v>2290</v>
      </c>
      <c r="BCR1" s="62" t="s">
        <v>2290</v>
      </c>
      <c r="BCS1" s="62" t="s">
        <v>2290</v>
      </c>
      <c r="BCT1" s="62" t="s">
        <v>2290</v>
      </c>
      <c r="BCU1" s="62" t="s">
        <v>2290</v>
      </c>
      <c r="BCV1" s="62" t="s">
        <v>2290</v>
      </c>
      <c r="BCW1" s="62" t="s">
        <v>2290</v>
      </c>
      <c r="BCX1" s="62" t="s">
        <v>2290</v>
      </c>
      <c r="BCY1" s="62" t="s">
        <v>2290</v>
      </c>
      <c r="BCZ1" s="62" t="s">
        <v>2290</v>
      </c>
      <c r="BDA1" s="62" t="s">
        <v>2290</v>
      </c>
      <c r="BDB1" s="62" t="s">
        <v>2290</v>
      </c>
      <c r="BDC1" s="62" t="s">
        <v>2290</v>
      </c>
      <c r="BDD1" s="62" t="s">
        <v>2290</v>
      </c>
      <c r="BDE1" s="62" t="s">
        <v>2290</v>
      </c>
      <c r="BDF1" s="62" t="s">
        <v>2290</v>
      </c>
      <c r="BDG1" s="62" t="s">
        <v>2290</v>
      </c>
      <c r="BDH1" s="62" t="s">
        <v>2290</v>
      </c>
      <c r="BDI1" s="62" t="s">
        <v>2290</v>
      </c>
      <c r="BDJ1" s="62" t="s">
        <v>2290</v>
      </c>
      <c r="BDK1" s="62" t="s">
        <v>2290</v>
      </c>
      <c r="BDL1" s="62" t="s">
        <v>2290</v>
      </c>
      <c r="BDM1" s="62" t="s">
        <v>2290</v>
      </c>
      <c r="BDN1" s="62" t="s">
        <v>2290</v>
      </c>
      <c r="BDO1" s="62" t="s">
        <v>2290</v>
      </c>
      <c r="BDP1" s="62" t="s">
        <v>2290</v>
      </c>
      <c r="BDQ1" s="62" t="s">
        <v>2290</v>
      </c>
      <c r="BDR1" s="62" t="s">
        <v>2290</v>
      </c>
      <c r="BDS1" s="62" t="s">
        <v>2290</v>
      </c>
      <c r="BDT1" s="62" t="s">
        <v>2290</v>
      </c>
      <c r="BDU1" s="62" t="s">
        <v>2290</v>
      </c>
      <c r="BDV1" s="62" t="s">
        <v>2290</v>
      </c>
      <c r="BDW1" s="62" t="s">
        <v>2290</v>
      </c>
      <c r="BDX1" s="62" t="s">
        <v>2290</v>
      </c>
      <c r="BDY1" s="62" t="s">
        <v>2290</v>
      </c>
      <c r="BDZ1" s="62" t="s">
        <v>2290</v>
      </c>
      <c r="BEA1" s="62" t="s">
        <v>2290</v>
      </c>
      <c r="BEB1" s="62" t="s">
        <v>2290</v>
      </c>
      <c r="BEC1" s="62" t="s">
        <v>2290</v>
      </c>
      <c r="BED1" s="62" t="s">
        <v>2290</v>
      </c>
      <c r="BEE1" s="62" t="s">
        <v>2290</v>
      </c>
      <c r="BEF1" s="62" t="s">
        <v>2290</v>
      </c>
      <c r="BEG1" s="62" t="s">
        <v>2290</v>
      </c>
      <c r="BEH1" s="62" t="s">
        <v>2290</v>
      </c>
      <c r="BEI1" s="62" t="s">
        <v>2290</v>
      </c>
      <c r="BEJ1" s="62" t="s">
        <v>2290</v>
      </c>
      <c r="BEK1" s="62" t="s">
        <v>2290</v>
      </c>
      <c r="BEL1" s="62" t="s">
        <v>2290</v>
      </c>
      <c r="BEM1" s="62" t="s">
        <v>2290</v>
      </c>
      <c r="BEN1" s="62" t="s">
        <v>2290</v>
      </c>
      <c r="BEO1" s="62" t="s">
        <v>2290</v>
      </c>
      <c r="BEP1" s="62" t="s">
        <v>2290</v>
      </c>
      <c r="BEQ1" s="62" t="s">
        <v>2290</v>
      </c>
      <c r="BER1" s="62" t="s">
        <v>2290</v>
      </c>
      <c r="BES1" s="62" t="s">
        <v>2290</v>
      </c>
      <c r="BET1" s="62" t="s">
        <v>2290</v>
      </c>
      <c r="BEU1" s="62" t="s">
        <v>2290</v>
      </c>
      <c r="BEV1" s="62" t="s">
        <v>2290</v>
      </c>
      <c r="BEW1" s="62" t="s">
        <v>2290</v>
      </c>
      <c r="BEX1" s="62" t="s">
        <v>2290</v>
      </c>
      <c r="BEY1" s="62" t="s">
        <v>2290</v>
      </c>
      <c r="BEZ1" s="62" t="s">
        <v>2290</v>
      </c>
      <c r="BFA1" s="62" t="s">
        <v>2290</v>
      </c>
      <c r="BFB1" s="62" t="s">
        <v>2290</v>
      </c>
      <c r="BFC1" s="62" t="s">
        <v>2290</v>
      </c>
      <c r="BFD1" s="62" t="s">
        <v>2290</v>
      </c>
      <c r="BFE1" s="62" t="s">
        <v>2290</v>
      </c>
      <c r="BFF1" s="62" t="s">
        <v>2290</v>
      </c>
      <c r="BFG1" s="62" t="s">
        <v>2290</v>
      </c>
      <c r="BFH1" s="62" t="s">
        <v>2290</v>
      </c>
      <c r="BFI1" s="62" t="s">
        <v>2290</v>
      </c>
      <c r="BFJ1" s="62" t="s">
        <v>2290</v>
      </c>
      <c r="BFK1" s="62" t="s">
        <v>2290</v>
      </c>
      <c r="BFL1" s="62" t="s">
        <v>2290</v>
      </c>
      <c r="BFM1" s="62" t="s">
        <v>2290</v>
      </c>
      <c r="BFN1" s="62" t="s">
        <v>2290</v>
      </c>
      <c r="BFO1" s="62" t="s">
        <v>2290</v>
      </c>
      <c r="BFP1" s="62" t="s">
        <v>2290</v>
      </c>
      <c r="BFQ1" s="62" t="s">
        <v>2290</v>
      </c>
      <c r="BFR1" s="62" t="s">
        <v>2290</v>
      </c>
      <c r="BFS1" s="62" t="s">
        <v>2290</v>
      </c>
      <c r="BFT1" s="62" t="s">
        <v>2290</v>
      </c>
      <c r="BFU1" s="62" t="s">
        <v>2290</v>
      </c>
      <c r="BFV1" s="62" t="s">
        <v>2290</v>
      </c>
      <c r="BFW1" s="62" t="s">
        <v>2290</v>
      </c>
      <c r="BFX1" s="62" t="s">
        <v>2290</v>
      </c>
      <c r="BFY1" s="62" t="s">
        <v>2290</v>
      </c>
      <c r="BFZ1" s="62" t="s">
        <v>2290</v>
      </c>
      <c r="BGA1" s="62" t="s">
        <v>2290</v>
      </c>
      <c r="BGB1" s="62" t="s">
        <v>2290</v>
      </c>
      <c r="BGC1" s="62" t="s">
        <v>2290</v>
      </c>
      <c r="BGD1" s="62" t="s">
        <v>2290</v>
      </c>
      <c r="BGE1" s="62" t="s">
        <v>2290</v>
      </c>
      <c r="BGF1" s="62" t="s">
        <v>2290</v>
      </c>
      <c r="BGG1" s="62" t="s">
        <v>2290</v>
      </c>
      <c r="BGH1" s="62" t="s">
        <v>2290</v>
      </c>
      <c r="BGI1" s="62" t="s">
        <v>2290</v>
      </c>
      <c r="BGJ1" s="62" t="s">
        <v>2290</v>
      </c>
      <c r="BGK1" s="62" t="s">
        <v>2290</v>
      </c>
      <c r="BGL1" s="62" t="s">
        <v>2290</v>
      </c>
      <c r="BGM1" s="62" t="s">
        <v>2290</v>
      </c>
      <c r="BGN1" s="62" t="s">
        <v>2290</v>
      </c>
      <c r="BGO1" s="62" t="s">
        <v>2290</v>
      </c>
      <c r="BGP1" s="62" t="s">
        <v>2290</v>
      </c>
      <c r="BGQ1" s="62" t="s">
        <v>2290</v>
      </c>
      <c r="BGR1" s="62" t="s">
        <v>2290</v>
      </c>
      <c r="BGS1" s="62" t="s">
        <v>2290</v>
      </c>
      <c r="BGT1" s="62" t="s">
        <v>2290</v>
      </c>
      <c r="BGU1" s="62" t="s">
        <v>2290</v>
      </c>
      <c r="BGV1" s="62" t="s">
        <v>2290</v>
      </c>
      <c r="BGW1" s="62" t="s">
        <v>2290</v>
      </c>
      <c r="BGX1" s="62" t="s">
        <v>2290</v>
      </c>
      <c r="BGY1" s="62" t="s">
        <v>2290</v>
      </c>
      <c r="BGZ1" s="62" t="s">
        <v>2290</v>
      </c>
      <c r="BHA1" s="62" t="s">
        <v>2290</v>
      </c>
      <c r="BHB1" s="62" t="s">
        <v>2290</v>
      </c>
      <c r="BHC1" s="62" t="s">
        <v>2290</v>
      </c>
      <c r="BHD1" s="62" t="s">
        <v>2290</v>
      </c>
      <c r="BHE1" s="62" t="s">
        <v>2290</v>
      </c>
      <c r="BHF1" s="62" t="s">
        <v>2290</v>
      </c>
      <c r="BHG1" s="62" t="s">
        <v>2290</v>
      </c>
      <c r="BHH1" s="62" t="s">
        <v>2290</v>
      </c>
      <c r="BHI1" s="62" t="s">
        <v>2290</v>
      </c>
      <c r="BHJ1" s="62" t="s">
        <v>2290</v>
      </c>
      <c r="BHK1" s="62" t="s">
        <v>2290</v>
      </c>
      <c r="BHL1" s="62" t="s">
        <v>2290</v>
      </c>
      <c r="BHM1" s="62" t="s">
        <v>2290</v>
      </c>
      <c r="BHN1" s="62" t="s">
        <v>2290</v>
      </c>
      <c r="BHO1" s="62" t="s">
        <v>2290</v>
      </c>
      <c r="BHP1" s="62" t="s">
        <v>2290</v>
      </c>
      <c r="BHQ1" s="62" t="s">
        <v>2290</v>
      </c>
      <c r="BHR1" s="62" t="s">
        <v>2290</v>
      </c>
      <c r="BHS1" s="62" t="s">
        <v>2290</v>
      </c>
      <c r="BHT1" s="62" t="s">
        <v>2290</v>
      </c>
      <c r="BHU1" s="62" t="s">
        <v>2290</v>
      </c>
      <c r="BHV1" s="62" t="s">
        <v>2290</v>
      </c>
      <c r="BHW1" s="62" t="s">
        <v>2290</v>
      </c>
      <c r="BHX1" s="62" t="s">
        <v>2290</v>
      </c>
      <c r="BHY1" s="62" t="s">
        <v>2290</v>
      </c>
      <c r="BHZ1" s="62" t="s">
        <v>2290</v>
      </c>
      <c r="BIA1" s="62" t="s">
        <v>2290</v>
      </c>
      <c r="BIB1" s="62" t="s">
        <v>2290</v>
      </c>
      <c r="BIC1" s="62" t="s">
        <v>2290</v>
      </c>
      <c r="BID1" s="62" t="s">
        <v>2290</v>
      </c>
      <c r="BIE1" s="62" t="s">
        <v>2290</v>
      </c>
      <c r="BIF1" s="62" t="s">
        <v>2290</v>
      </c>
      <c r="BIG1" s="62" t="s">
        <v>2290</v>
      </c>
      <c r="BIH1" s="62" t="s">
        <v>2290</v>
      </c>
      <c r="BII1" s="62" t="s">
        <v>2290</v>
      </c>
      <c r="BIJ1" s="62" t="s">
        <v>2290</v>
      </c>
      <c r="BIK1" s="62" t="s">
        <v>2290</v>
      </c>
      <c r="BIL1" s="62" t="s">
        <v>2290</v>
      </c>
      <c r="BIM1" s="62" t="s">
        <v>2290</v>
      </c>
      <c r="BIN1" s="62" t="s">
        <v>2290</v>
      </c>
      <c r="BIO1" s="62" t="s">
        <v>2290</v>
      </c>
      <c r="BIP1" s="62" t="s">
        <v>2290</v>
      </c>
      <c r="BIQ1" s="62" t="s">
        <v>2290</v>
      </c>
      <c r="BIR1" s="62" t="s">
        <v>2290</v>
      </c>
      <c r="BIS1" s="62" t="s">
        <v>2290</v>
      </c>
      <c r="BIT1" s="62" t="s">
        <v>2290</v>
      </c>
      <c r="BIU1" s="62" t="s">
        <v>2290</v>
      </c>
      <c r="BIV1" s="62" t="s">
        <v>2290</v>
      </c>
      <c r="BIW1" s="62" t="s">
        <v>2290</v>
      </c>
      <c r="BIX1" s="62" t="s">
        <v>2290</v>
      </c>
      <c r="BIY1" s="62" t="s">
        <v>2290</v>
      </c>
      <c r="BIZ1" s="62" t="s">
        <v>2290</v>
      </c>
      <c r="BJA1" s="62" t="s">
        <v>2290</v>
      </c>
      <c r="BJB1" s="62" t="s">
        <v>2290</v>
      </c>
      <c r="BJC1" s="62" t="s">
        <v>2290</v>
      </c>
      <c r="BJD1" s="62" t="s">
        <v>2290</v>
      </c>
      <c r="BJE1" s="62" t="s">
        <v>2290</v>
      </c>
      <c r="BJF1" s="62" t="s">
        <v>2290</v>
      </c>
      <c r="BJG1" s="62" t="s">
        <v>2290</v>
      </c>
      <c r="BJH1" s="62" t="s">
        <v>2290</v>
      </c>
      <c r="BJI1" s="62" t="s">
        <v>2290</v>
      </c>
      <c r="BJJ1" s="62" t="s">
        <v>2290</v>
      </c>
      <c r="BJK1" s="62" t="s">
        <v>2290</v>
      </c>
      <c r="BJL1" s="62" t="s">
        <v>2290</v>
      </c>
      <c r="BJM1" s="62" t="s">
        <v>2290</v>
      </c>
      <c r="BJN1" s="62" t="s">
        <v>2290</v>
      </c>
      <c r="BJO1" s="62" t="s">
        <v>2290</v>
      </c>
      <c r="BJP1" s="62" t="s">
        <v>2290</v>
      </c>
      <c r="BJQ1" s="62" t="s">
        <v>2290</v>
      </c>
      <c r="BJR1" s="62" t="s">
        <v>2290</v>
      </c>
      <c r="BJS1" s="62" t="s">
        <v>2290</v>
      </c>
      <c r="BJT1" s="62" t="s">
        <v>2290</v>
      </c>
      <c r="BJU1" s="62" t="s">
        <v>2290</v>
      </c>
      <c r="BJV1" s="62" t="s">
        <v>2290</v>
      </c>
      <c r="BJW1" s="62" t="s">
        <v>2290</v>
      </c>
      <c r="BJX1" s="62" t="s">
        <v>2290</v>
      </c>
      <c r="BJY1" s="62" t="s">
        <v>2290</v>
      </c>
      <c r="BJZ1" s="62" t="s">
        <v>2290</v>
      </c>
      <c r="BKA1" s="62" t="s">
        <v>2290</v>
      </c>
      <c r="BKB1" s="62" t="s">
        <v>2290</v>
      </c>
      <c r="BKC1" s="62" t="s">
        <v>2290</v>
      </c>
      <c r="BKD1" s="62" t="s">
        <v>2290</v>
      </c>
      <c r="BKE1" s="62" t="s">
        <v>2290</v>
      </c>
      <c r="BKF1" s="62" t="s">
        <v>2290</v>
      </c>
      <c r="BKG1" s="62" t="s">
        <v>2290</v>
      </c>
      <c r="BKH1" s="62" t="s">
        <v>2290</v>
      </c>
      <c r="BKI1" s="62" t="s">
        <v>2290</v>
      </c>
      <c r="BKJ1" s="62" t="s">
        <v>2290</v>
      </c>
      <c r="BKK1" s="62" t="s">
        <v>2290</v>
      </c>
      <c r="BKL1" s="62" t="s">
        <v>2290</v>
      </c>
      <c r="BKM1" s="62" t="s">
        <v>2290</v>
      </c>
      <c r="BKN1" s="62" t="s">
        <v>2290</v>
      </c>
      <c r="BKO1" s="62" t="s">
        <v>2290</v>
      </c>
      <c r="BKP1" s="62" t="s">
        <v>2290</v>
      </c>
      <c r="BKQ1" s="62" t="s">
        <v>2290</v>
      </c>
      <c r="BKR1" s="62" t="s">
        <v>2290</v>
      </c>
      <c r="BKS1" s="62" t="s">
        <v>2290</v>
      </c>
      <c r="BKT1" s="62" t="s">
        <v>2290</v>
      </c>
      <c r="BKU1" s="62" t="s">
        <v>2290</v>
      </c>
      <c r="BKV1" s="62" t="s">
        <v>2290</v>
      </c>
      <c r="BKW1" s="62" t="s">
        <v>2290</v>
      </c>
      <c r="BKX1" s="62" t="s">
        <v>2290</v>
      </c>
      <c r="BKY1" s="62" t="s">
        <v>2290</v>
      </c>
      <c r="BKZ1" s="62" t="s">
        <v>2290</v>
      </c>
      <c r="BLA1" s="62" t="s">
        <v>2290</v>
      </c>
      <c r="BLB1" s="62" t="s">
        <v>2290</v>
      </c>
      <c r="BLC1" s="62" t="s">
        <v>2290</v>
      </c>
      <c r="BLD1" s="62" t="s">
        <v>2290</v>
      </c>
      <c r="BLE1" s="62" t="s">
        <v>2290</v>
      </c>
      <c r="BLF1" s="62" t="s">
        <v>2290</v>
      </c>
      <c r="BLG1" s="62" t="s">
        <v>2290</v>
      </c>
      <c r="BLH1" s="62" t="s">
        <v>2290</v>
      </c>
      <c r="BLI1" s="62" t="s">
        <v>2290</v>
      </c>
      <c r="BLJ1" s="62" t="s">
        <v>2290</v>
      </c>
      <c r="BLK1" s="62" t="s">
        <v>2290</v>
      </c>
      <c r="BLL1" s="62" t="s">
        <v>2290</v>
      </c>
      <c r="BLM1" s="62" t="s">
        <v>2290</v>
      </c>
      <c r="BLN1" s="62" t="s">
        <v>2290</v>
      </c>
      <c r="BLO1" s="62" t="s">
        <v>2290</v>
      </c>
      <c r="BLP1" s="62" t="s">
        <v>2290</v>
      </c>
      <c r="BLQ1" s="62" t="s">
        <v>2290</v>
      </c>
      <c r="BLR1" s="62" t="s">
        <v>2290</v>
      </c>
      <c r="BLS1" s="62" t="s">
        <v>2290</v>
      </c>
      <c r="BLT1" s="62" t="s">
        <v>2290</v>
      </c>
      <c r="BLU1" s="62" t="s">
        <v>2290</v>
      </c>
      <c r="BLV1" s="62" t="s">
        <v>2290</v>
      </c>
      <c r="BLW1" s="62" t="s">
        <v>2290</v>
      </c>
      <c r="BLX1" s="62" t="s">
        <v>2290</v>
      </c>
      <c r="BLY1" s="62" t="s">
        <v>2290</v>
      </c>
      <c r="BLZ1" s="62" t="s">
        <v>2290</v>
      </c>
      <c r="BMA1" s="62" t="s">
        <v>2290</v>
      </c>
      <c r="BMB1" s="62" t="s">
        <v>2290</v>
      </c>
      <c r="BMC1" s="62" t="s">
        <v>2290</v>
      </c>
      <c r="BMD1" s="62" t="s">
        <v>2290</v>
      </c>
      <c r="BME1" s="62" t="s">
        <v>2290</v>
      </c>
      <c r="BMF1" s="62" t="s">
        <v>2290</v>
      </c>
      <c r="BMG1" s="62" t="s">
        <v>2290</v>
      </c>
      <c r="BMH1" s="62" t="s">
        <v>2290</v>
      </c>
      <c r="BMI1" s="62" t="s">
        <v>2290</v>
      </c>
      <c r="BMJ1" s="62" t="s">
        <v>2290</v>
      </c>
      <c r="BMK1" s="62" t="s">
        <v>2290</v>
      </c>
      <c r="BML1" s="62" t="s">
        <v>2290</v>
      </c>
      <c r="BMM1" s="62" t="s">
        <v>2290</v>
      </c>
      <c r="BMN1" s="62" t="s">
        <v>2290</v>
      </c>
      <c r="BMO1" s="62" t="s">
        <v>2290</v>
      </c>
      <c r="BMP1" s="62" t="s">
        <v>2290</v>
      </c>
      <c r="BMQ1" s="62" t="s">
        <v>2290</v>
      </c>
      <c r="BMR1" s="62" t="s">
        <v>2290</v>
      </c>
      <c r="BMS1" s="62" t="s">
        <v>2290</v>
      </c>
      <c r="BMT1" s="62" t="s">
        <v>2290</v>
      </c>
      <c r="BMU1" s="62" t="s">
        <v>2290</v>
      </c>
      <c r="BMV1" s="62" t="s">
        <v>2290</v>
      </c>
      <c r="BMW1" s="62" t="s">
        <v>2290</v>
      </c>
      <c r="BMX1" s="62" t="s">
        <v>2290</v>
      </c>
      <c r="BMY1" s="62" t="s">
        <v>2290</v>
      </c>
      <c r="BMZ1" s="62" t="s">
        <v>2290</v>
      </c>
      <c r="BNA1" s="62" t="s">
        <v>2290</v>
      </c>
      <c r="BNB1" s="62" t="s">
        <v>2290</v>
      </c>
      <c r="BNC1" s="62" t="s">
        <v>2290</v>
      </c>
      <c r="BND1" s="62" t="s">
        <v>2290</v>
      </c>
      <c r="BNE1" s="62" t="s">
        <v>2290</v>
      </c>
      <c r="BNF1" s="62" t="s">
        <v>2290</v>
      </c>
      <c r="BNG1" s="62" t="s">
        <v>2290</v>
      </c>
      <c r="BNH1" s="62" t="s">
        <v>2290</v>
      </c>
      <c r="BNI1" s="62" t="s">
        <v>2290</v>
      </c>
      <c r="BNJ1" s="62" t="s">
        <v>2290</v>
      </c>
      <c r="BNK1" s="62" t="s">
        <v>2290</v>
      </c>
      <c r="BNL1" s="62" t="s">
        <v>2290</v>
      </c>
      <c r="BNM1" s="62" t="s">
        <v>2290</v>
      </c>
      <c r="BNN1" s="62" t="s">
        <v>2290</v>
      </c>
      <c r="BNO1" s="62" t="s">
        <v>2290</v>
      </c>
      <c r="BNP1" s="62" t="s">
        <v>2290</v>
      </c>
      <c r="BNQ1" s="62" t="s">
        <v>2290</v>
      </c>
      <c r="BNR1" s="62" t="s">
        <v>2290</v>
      </c>
      <c r="BNS1" s="62" t="s">
        <v>2290</v>
      </c>
      <c r="BNT1" s="62" t="s">
        <v>2290</v>
      </c>
      <c r="BNU1" s="62" t="s">
        <v>2290</v>
      </c>
      <c r="BNV1" s="62" t="s">
        <v>2290</v>
      </c>
      <c r="BNW1" s="62" t="s">
        <v>2290</v>
      </c>
      <c r="BNX1" s="62" t="s">
        <v>2290</v>
      </c>
      <c r="BNY1" s="62" t="s">
        <v>2290</v>
      </c>
      <c r="BNZ1" s="62" t="s">
        <v>2290</v>
      </c>
      <c r="BOA1" s="62" t="s">
        <v>2290</v>
      </c>
      <c r="BOB1" s="62" t="s">
        <v>2290</v>
      </c>
      <c r="BOC1" s="62" t="s">
        <v>2290</v>
      </c>
      <c r="BOD1" s="62" t="s">
        <v>2290</v>
      </c>
      <c r="BOE1" s="62" t="s">
        <v>2290</v>
      </c>
      <c r="BOF1" s="62" t="s">
        <v>2290</v>
      </c>
      <c r="BOG1" s="62" t="s">
        <v>2290</v>
      </c>
      <c r="BOH1" s="62" t="s">
        <v>2290</v>
      </c>
      <c r="BOI1" s="62" t="s">
        <v>2290</v>
      </c>
      <c r="BOJ1" s="62" t="s">
        <v>2290</v>
      </c>
      <c r="BOK1" s="62" t="s">
        <v>2290</v>
      </c>
      <c r="BOL1" s="62" t="s">
        <v>2290</v>
      </c>
      <c r="BOM1" s="62" t="s">
        <v>2290</v>
      </c>
      <c r="BON1" s="62" t="s">
        <v>2290</v>
      </c>
      <c r="BOO1" s="62" t="s">
        <v>2290</v>
      </c>
      <c r="BOP1" s="62" t="s">
        <v>2290</v>
      </c>
      <c r="BOQ1" s="62" t="s">
        <v>2290</v>
      </c>
      <c r="BOR1" s="62" t="s">
        <v>2290</v>
      </c>
      <c r="BOS1" s="62" t="s">
        <v>2290</v>
      </c>
      <c r="BOT1" s="62" t="s">
        <v>2290</v>
      </c>
      <c r="BOU1" s="62" t="s">
        <v>2290</v>
      </c>
      <c r="BOV1" s="62" t="s">
        <v>2290</v>
      </c>
      <c r="BOW1" s="62" t="s">
        <v>2290</v>
      </c>
      <c r="BOX1" s="62" t="s">
        <v>2290</v>
      </c>
      <c r="BOY1" s="62" t="s">
        <v>2290</v>
      </c>
      <c r="BOZ1" s="62" t="s">
        <v>2290</v>
      </c>
      <c r="BPA1" s="62" t="s">
        <v>2290</v>
      </c>
      <c r="BPB1" s="62" t="s">
        <v>2290</v>
      </c>
      <c r="BPC1" s="62" t="s">
        <v>2290</v>
      </c>
      <c r="BPD1" s="62" t="s">
        <v>2290</v>
      </c>
      <c r="BPE1" s="62" t="s">
        <v>2290</v>
      </c>
      <c r="BPF1" s="62" t="s">
        <v>2290</v>
      </c>
      <c r="BPG1" s="62" t="s">
        <v>2290</v>
      </c>
      <c r="BPH1" s="62" t="s">
        <v>2290</v>
      </c>
      <c r="BPI1" s="62" t="s">
        <v>2290</v>
      </c>
      <c r="BPJ1" s="62" t="s">
        <v>2290</v>
      </c>
      <c r="BPK1" s="62" t="s">
        <v>2290</v>
      </c>
      <c r="BPL1" s="62" t="s">
        <v>2290</v>
      </c>
      <c r="BPM1" s="62" t="s">
        <v>2290</v>
      </c>
      <c r="BPN1" s="62" t="s">
        <v>2290</v>
      </c>
      <c r="BPO1" s="62" t="s">
        <v>2290</v>
      </c>
      <c r="BPP1" s="62" t="s">
        <v>2290</v>
      </c>
      <c r="BPQ1" s="62" t="s">
        <v>2290</v>
      </c>
      <c r="BPR1" s="62" t="s">
        <v>2290</v>
      </c>
      <c r="BPS1" s="62" t="s">
        <v>2290</v>
      </c>
      <c r="BPT1" s="62" t="s">
        <v>2290</v>
      </c>
      <c r="BPU1" s="62" t="s">
        <v>2290</v>
      </c>
      <c r="BPV1" s="62" t="s">
        <v>2290</v>
      </c>
      <c r="BPW1" s="62" t="s">
        <v>2290</v>
      </c>
      <c r="BPX1" s="62" t="s">
        <v>2290</v>
      </c>
      <c r="BPY1" s="62" t="s">
        <v>2290</v>
      </c>
      <c r="BPZ1" s="62" t="s">
        <v>2290</v>
      </c>
      <c r="BQA1" s="62" t="s">
        <v>2290</v>
      </c>
      <c r="BQB1" s="62" t="s">
        <v>2290</v>
      </c>
      <c r="BQC1" s="62" t="s">
        <v>2290</v>
      </c>
      <c r="BQD1" s="62" t="s">
        <v>2290</v>
      </c>
      <c r="BQE1" s="62" t="s">
        <v>2290</v>
      </c>
      <c r="BQF1" s="62" t="s">
        <v>2290</v>
      </c>
      <c r="BQG1" s="62" t="s">
        <v>2290</v>
      </c>
      <c r="BQH1" s="62" t="s">
        <v>2290</v>
      </c>
      <c r="BQI1" s="62" t="s">
        <v>2290</v>
      </c>
      <c r="BQJ1" s="62" t="s">
        <v>2290</v>
      </c>
      <c r="BQK1" s="62" t="s">
        <v>2290</v>
      </c>
      <c r="BQL1" s="62" t="s">
        <v>2290</v>
      </c>
      <c r="BQM1" s="62" t="s">
        <v>2290</v>
      </c>
      <c r="BQN1" s="62" t="s">
        <v>2290</v>
      </c>
      <c r="BQO1" s="62" t="s">
        <v>2290</v>
      </c>
      <c r="BQP1" s="62" t="s">
        <v>2290</v>
      </c>
      <c r="BQQ1" s="62" t="s">
        <v>2290</v>
      </c>
      <c r="BQR1" s="62" t="s">
        <v>2290</v>
      </c>
      <c r="BQS1" s="62" t="s">
        <v>2290</v>
      </c>
      <c r="BQT1" s="62" t="s">
        <v>2290</v>
      </c>
      <c r="BQU1" s="62" t="s">
        <v>2290</v>
      </c>
      <c r="BQV1" s="62" t="s">
        <v>2290</v>
      </c>
      <c r="BQW1" s="62" t="s">
        <v>2290</v>
      </c>
      <c r="BQX1" s="62" t="s">
        <v>2290</v>
      </c>
      <c r="BQY1" s="62" t="s">
        <v>2290</v>
      </c>
      <c r="BQZ1" s="62" t="s">
        <v>2290</v>
      </c>
      <c r="BRA1" s="62" t="s">
        <v>2290</v>
      </c>
      <c r="BRB1" s="62" t="s">
        <v>2290</v>
      </c>
      <c r="BRC1" s="62" t="s">
        <v>2290</v>
      </c>
      <c r="BRD1" s="62" t="s">
        <v>2290</v>
      </c>
      <c r="BRE1" s="62" t="s">
        <v>2290</v>
      </c>
      <c r="BRF1" s="62" t="s">
        <v>2290</v>
      </c>
      <c r="BRG1" s="62" t="s">
        <v>2290</v>
      </c>
      <c r="BRH1" s="62" t="s">
        <v>2290</v>
      </c>
      <c r="BRI1" s="62" t="s">
        <v>2290</v>
      </c>
      <c r="BRJ1" s="62" t="s">
        <v>2290</v>
      </c>
      <c r="BRK1" s="62" t="s">
        <v>2290</v>
      </c>
      <c r="BRL1" s="62" t="s">
        <v>2290</v>
      </c>
      <c r="BRM1" s="62" t="s">
        <v>2290</v>
      </c>
      <c r="BRN1" s="62" t="s">
        <v>2290</v>
      </c>
      <c r="BRO1" s="62" t="s">
        <v>2290</v>
      </c>
      <c r="BRP1" s="62" t="s">
        <v>2290</v>
      </c>
      <c r="BRQ1" s="62" t="s">
        <v>2290</v>
      </c>
      <c r="BRR1" s="62" t="s">
        <v>2290</v>
      </c>
      <c r="BRS1" s="62" t="s">
        <v>2290</v>
      </c>
      <c r="BRT1" s="62" t="s">
        <v>2290</v>
      </c>
      <c r="BRU1" s="62" t="s">
        <v>2290</v>
      </c>
      <c r="BRV1" s="62" t="s">
        <v>2290</v>
      </c>
      <c r="BRW1" s="62" t="s">
        <v>2290</v>
      </c>
      <c r="BRX1" s="62" t="s">
        <v>2290</v>
      </c>
      <c r="BRY1" s="62" t="s">
        <v>2290</v>
      </c>
      <c r="BRZ1" s="62" t="s">
        <v>2290</v>
      </c>
      <c r="BSA1" s="62" t="s">
        <v>2290</v>
      </c>
      <c r="BSB1" s="62" t="s">
        <v>2290</v>
      </c>
      <c r="BSC1" s="62" t="s">
        <v>2290</v>
      </c>
      <c r="BSD1" s="62" t="s">
        <v>2290</v>
      </c>
      <c r="BSE1" s="62" t="s">
        <v>2290</v>
      </c>
      <c r="BSF1" s="62" t="s">
        <v>2290</v>
      </c>
      <c r="BSG1" s="62" t="s">
        <v>2290</v>
      </c>
      <c r="BSH1" s="62" t="s">
        <v>2290</v>
      </c>
      <c r="BSI1" s="62" t="s">
        <v>2290</v>
      </c>
      <c r="BSJ1" s="62" t="s">
        <v>2290</v>
      </c>
      <c r="BSK1" s="62" t="s">
        <v>2290</v>
      </c>
      <c r="BSL1" s="62" t="s">
        <v>2290</v>
      </c>
      <c r="BSM1" s="62" t="s">
        <v>2290</v>
      </c>
      <c r="BSN1" s="62" t="s">
        <v>2290</v>
      </c>
      <c r="BSO1" s="62" t="s">
        <v>2290</v>
      </c>
      <c r="BSP1" s="62" t="s">
        <v>2290</v>
      </c>
      <c r="BSQ1" s="62" t="s">
        <v>2290</v>
      </c>
      <c r="BSR1" s="62" t="s">
        <v>2290</v>
      </c>
      <c r="BSS1" s="62" t="s">
        <v>2290</v>
      </c>
      <c r="BST1" s="62" t="s">
        <v>2290</v>
      </c>
      <c r="BSU1" s="62" t="s">
        <v>2290</v>
      </c>
      <c r="BSV1" s="62" t="s">
        <v>2290</v>
      </c>
      <c r="BSW1" s="62" t="s">
        <v>2290</v>
      </c>
      <c r="BSX1" s="62" t="s">
        <v>2290</v>
      </c>
      <c r="BSY1" s="62" t="s">
        <v>2290</v>
      </c>
      <c r="BSZ1" s="62" t="s">
        <v>2290</v>
      </c>
      <c r="BTA1" s="62" t="s">
        <v>2290</v>
      </c>
      <c r="BTB1" s="62" t="s">
        <v>2290</v>
      </c>
      <c r="BTC1" s="62" t="s">
        <v>2290</v>
      </c>
      <c r="BTD1" s="62" t="s">
        <v>2290</v>
      </c>
      <c r="BTE1" s="62" t="s">
        <v>2290</v>
      </c>
      <c r="BTF1" s="62" t="s">
        <v>2290</v>
      </c>
      <c r="BTG1" s="62" t="s">
        <v>2290</v>
      </c>
      <c r="BTH1" s="62" t="s">
        <v>2290</v>
      </c>
      <c r="BTI1" s="62" t="s">
        <v>2290</v>
      </c>
      <c r="BTJ1" s="62" t="s">
        <v>2290</v>
      </c>
      <c r="BTK1" s="62" t="s">
        <v>2290</v>
      </c>
      <c r="BTL1" s="62" t="s">
        <v>2290</v>
      </c>
      <c r="BTM1" s="62" t="s">
        <v>2290</v>
      </c>
      <c r="BTN1" s="62" t="s">
        <v>2290</v>
      </c>
      <c r="BTO1" s="62" t="s">
        <v>2290</v>
      </c>
      <c r="BTP1" s="62" t="s">
        <v>2290</v>
      </c>
      <c r="BTQ1" s="62" t="s">
        <v>2290</v>
      </c>
      <c r="BTR1" s="62" t="s">
        <v>2290</v>
      </c>
      <c r="BTS1" s="62" t="s">
        <v>2290</v>
      </c>
      <c r="BTT1" s="62" t="s">
        <v>2290</v>
      </c>
      <c r="BTU1" s="62" t="s">
        <v>2290</v>
      </c>
      <c r="BTV1" s="62" t="s">
        <v>2290</v>
      </c>
      <c r="BTW1" s="62" t="s">
        <v>2290</v>
      </c>
      <c r="BTX1" s="62" t="s">
        <v>2290</v>
      </c>
      <c r="BTY1" s="62" t="s">
        <v>2290</v>
      </c>
      <c r="BTZ1" s="62" t="s">
        <v>2290</v>
      </c>
      <c r="BUA1" s="62" t="s">
        <v>2290</v>
      </c>
      <c r="BUB1" s="62" t="s">
        <v>2290</v>
      </c>
      <c r="BUC1" s="62" t="s">
        <v>2290</v>
      </c>
      <c r="BUD1" s="62" t="s">
        <v>2290</v>
      </c>
      <c r="BUE1" s="62" t="s">
        <v>2290</v>
      </c>
      <c r="BUF1" s="62" t="s">
        <v>2290</v>
      </c>
      <c r="BUG1" s="62" t="s">
        <v>2290</v>
      </c>
      <c r="BUH1" s="62" t="s">
        <v>2290</v>
      </c>
      <c r="BUI1" s="62" t="s">
        <v>2290</v>
      </c>
      <c r="BUJ1" s="62" t="s">
        <v>2290</v>
      </c>
      <c r="BUK1" s="62" t="s">
        <v>2290</v>
      </c>
      <c r="BUL1" s="62" t="s">
        <v>2290</v>
      </c>
      <c r="BUM1" s="62" t="s">
        <v>2290</v>
      </c>
      <c r="BUN1" s="62" t="s">
        <v>2290</v>
      </c>
      <c r="BUO1" s="62" t="s">
        <v>2290</v>
      </c>
      <c r="BUP1" s="62" t="s">
        <v>2290</v>
      </c>
      <c r="BUQ1" s="62" t="s">
        <v>2290</v>
      </c>
      <c r="BUR1" s="62" t="s">
        <v>2290</v>
      </c>
      <c r="BUS1" s="62" t="s">
        <v>2290</v>
      </c>
      <c r="BUT1" s="62" t="s">
        <v>2290</v>
      </c>
      <c r="BUU1" s="62" t="s">
        <v>2290</v>
      </c>
      <c r="BUV1" s="62" t="s">
        <v>2290</v>
      </c>
      <c r="BUW1" s="62" t="s">
        <v>2290</v>
      </c>
      <c r="BUX1" s="62" t="s">
        <v>2290</v>
      </c>
      <c r="BUY1" s="62" t="s">
        <v>2290</v>
      </c>
      <c r="BUZ1" s="62" t="s">
        <v>2290</v>
      </c>
      <c r="BVA1" s="62" t="s">
        <v>2290</v>
      </c>
      <c r="BVB1" s="62" t="s">
        <v>2290</v>
      </c>
      <c r="BVC1" s="62" t="s">
        <v>2290</v>
      </c>
      <c r="BVD1" s="62" t="s">
        <v>2290</v>
      </c>
      <c r="BVE1" s="62" t="s">
        <v>2290</v>
      </c>
      <c r="BVF1" s="62" t="s">
        <v>2290</v>
      </c>
      <c r="BVG1" s="62" t="s">
        <v>2290</v>
      </c>
      <c r="BVH1" s="62" t="s">
        <v>2290</v>
      </c>
      <c r="BVI1" s="62" t="s">
        <v>2290</v>
      </c>
      <c r="BVJ1" s="62" t="s">
        <v>2290</v>
      </c>
      <c r="BVK1" s="62" t="s">
        <v>2290</v>
      </c>
      <c r="BVL1" s="62" t="s">
        <v>2290</v>
      </c>
      <c r="BVM1" s="62" t="s">
        <v>2290</v>
      </c>
      <c r="BVN1" s="62" t="s">
        <v>2290</v>
      </c>
      <c r="BVO1" s="62" t="s">
        <v>2290</v>
      </c>
      <c r="BVP1" s="62" t="s">
        <v>2290</v>
      </c>
      <c r="BVQ1" s="62" t="s">
        <v>2290</v>
      </c>
      <c r="BVR1" s="62" t="s">
        <v>2290</v>
      </c>
      <c r="BVS1" s="62" t="s">
        <v>2290</v>
      </c>
      <c r="BVT1" s="62" t="s">
        <v>2290</v>
      </c>
      <c r="BVU1" s="62" t="s">
        <v>2290</v>
      </c>
      <c r="BVV1" s="62" t="s">
        <v>2290</v>
      </c>
      <c r="BVW1" s="62" t="s">
        <v>2290</v>
      </c>
      <c r="BVX1" s="62" t="s">
        <v>2290</v>
      </c>
      <c r="BVY1" s="62" t="s">
        <v>2290</v>
      </c>
      <c r="BVZ1" s="62" t="s">
        <v>2290</v>
      </c>
      <c r="BWA1" s="62" t="s">
        <v>2290</v>
      </c>
      <c r="BWB1" s="62" t="s">
        <v>2290</v>
      </c>
      <c r="BWC1" s="62" t="s">
        <v>2290</v>
      </c>
      <c r="BWD1" s="62" t="s">
        <v>2290</v>
      </c>
      <c r="BWE1" s="62" t="s">
        <v>2290</v>
      </c>
      <c r="BWF1" s="62" t="s">
        <v>2290</v>
      </c>
      <c r="BWG1" s="62" t="s">
        <v>2290</v>
      </c>
      <c r="BWH1" s="62" t="s">
        <v>2290</v>
      </c>
      <c r="BWI1" s="62" t="s">
        <v>2290</v>
      </c>
      <c r="BWJ1" s="62" t="s">
        <v>2290</v>
      </c>
      <c r="BWK1" s="62" t="s">
        <v>2290</v>
      </c>
      <c r="BWL1" s="62" t="s">
        <v>2290</v>
      </c>
      <c r="BWM1" s="62" t="s">
        <v>2290</v>
      </c>
      <c r="BWN1" s="62" t="s">
        <v>2290</v>
      </c>
      <c r="BWO1" s="62" t="s">
        <v>2290</v>
      </c>
      <c r="BWP1" s="62" t="s">
        <v>2290</v>
      </c>
      <c r="BWQ1" s="62" t="s">
        <v>2290</v>
      </c>
      <c r="BWR1" s="62" t="s">
        <v>2290</v>
      </c>
      <c r="BWS1" s="62" t="s">
        <v>2290</v>
      </c>
      <c r="BWT1" s="62" t="s">
        <v>2290</v>
      </c>
      <c r="BWU1" s="62" t="s">
        <v>2290</v>
      </c>
      <c r="BWV1" s="62" t="s">
        <v>2290</v>
      </c>
      <c r="BWW1" s="62" t="s">
        <v>2290</v>
      </c>
      <c r="BWX1" s="62" t="s">
        <v>2290</v>
      </c>
      <c r="BWY1" s="62" t="s">
        <v>2290</v>
      </c>
      <c r="BWZ1" s="62" t="s">
        <v>2290</v>
      </c>
      <c r="BXA1" s="62" t="s">
        <v>2290</v>
      </c>
      <c r="BXB1" s="62" t="s">
        <v>2290</v>
      </c>
      <c r="BXC1" s="62" t="s">
        <v>2290</v>
      </c>
      <c r="BXD1" s="62" t="s">
        <v>2290</v>
      </c>
      <c r="BXE1" s="62" t="s">
        <v>2290</v>
      </c>
      <c r="BXF1" s="62" t="s">
        <v>2290</v>
      </c>
      <c r="BXG1" s="62" t="s">
        <v>2290</v>
      </c>
      <c r="BXH1" s="62" t="s">
        <v>2290</v>
      </c>
      <c r="BXI1" s="62" t="s">
        <v>2290</v>
      </c>
      <c r="BXJ1" s="62" t="s">
        <v>2290</v>
      </c>
      <c r="BXK1" s="62" t="s">
        <v>2290</v>
      </c>
      <c r="BXL1" s="62" t="s">
        <v>2290</v>
      </c>
      <c r="BXM1" s="62" t="s">
        <v>2290</v>
      </c>
      <c r="BXN1" s="62" t="s">
        <v>2290</v>
      </c>
      <c r="BXO1" s="62" t="s">
        <v>2290</v>
      </c>
      <c r="BXP1" s="62" t="s">
        <v>2290</v>
      </c>
      <c r="BXQ1" s="62" t="s">
        <v>2290</v>
      </c>
      <c r="BXR1" s="62" t="s">
        <v>2290</v>
      </c>
      <c r="BXS1" s="62" t="s">
        <v>2290</v>
      </c>
      <c r="BXT1" s="62" t="s">
        <v>2290</v>
      </c>
      <c r="BXU1" s="62" t="s">
        <v>2290</v>
      </c>
      <c r="BXV1" s="62" t="s">
        <v>2290</v>
      </c>
      <c r="BXW1" s="62" t="s">
        <v>2290</v>
      </c>
      <c r="BXX1" s="62" t="s">
        <v>2290</v>
      </c>
      <c r="BXY1" s="62" t="s">
        <v>2290</v>
      </c>
      <c r="BXZ1" s="62" t="s">
        <v>2290</v>
      </c>
      <c r="BYA1" s="62" t="s">
        <v>2290</v>
      </c>
      <c r="BYB1" s="62" t="s">
        <v>2290</v>
      </c>
      <c r="BYC1" s="62" t="s">
        <v>2290</v>
      </c>
      <c r="BYD1" s="62" t="s">
        <v>2290</v>
      </c>
      <c r="BYE1" s="62" t="s">
        <v>2290</v>
      </c>
      <c r="BYF1" s="62" t="s">
        <v>2290</v>
      </c>
      <c r="BYG1" s="62" t="s">
        <v>2290</v>
      </c>
      <c r="BYH1" s="62" t="s">
        <v>2290</v>
      </c>
      <c r="BYI1" s="62" t="s">
        <v>2290</v>
      </c>
      <c r="BYJ1" s="62" t="s">
        <v>2290</v>
      </c>
      <c r="BYK1" s="62" t="s">
        <v>2290</v>
      </c>
      <c r="BYL1" s="62" t="s">
        <v>2290</v>
      </c>
      <c r="BYM1" s="62" t="s">
        <v>2290</v>
      </c>
      <c r="BYN1" s="62" t="s">
        <v>2290</v>
      </c>
      <c r="BYO1" s="62" t="s">
        <v>2290</v>
      </c>
      <c r="BYP1" s="62" t="s">
        <v>2290</v>
      </c>
      <c r="BYQ1" s="62" t="s">
        <v>2290</v>
      </c>
      <c r="BYR1" s="62" t="s">
        <v>2290</v>
      </c>
      <c r="BYS1" s="62" t="s">
        <v>2290</v>
      </c>
      <c r="BYT1" s="62" t="s">
        <v>2290</v>
      </c>
      <c r="BYU1" s="62" t="s">
        <v>2290</v>
      </c>
      <c r="BYV1" s="62" t="s">
        <v>2290</v>
      </c>
      <c r="BYW1" s="62" t="s">
        <v>2290</v>
      </c>
      <c r="BYX1" s="62" t="s">
        <v>2290</v>
      </c>
      <c r="BYY1" s="62" t="s">
        <v>2290</v>
      </c>
      <c r="BYZ1" s="62" t="s">
        <v>2290</v>
      </c>
      <c r="BZA1" s="62" t="s">
        <v>2290</v>
      </c>
      <c r="BZB1" s="62" t="s">
        <v>2290</v>
      </c>
      <c r="BZC1" s="62" t="s">
        <v>2290</v>
      </c>
      <c r="BZD1" s="62" t="s">
        <v>2290</v>
      </c>
      <c r="BZE1" s="62" t="s">
        <v>2290</v>
      </c>
      <c r="BZF1" s="62" t="s">
        <v>2290</v>
      </c>
      <c r="BZG1" s="62" t="s">
        <v>2290</v>
      </c>
      <c r="BZH1" s="62" t="s">
        <v>2290</v>
      </c>
      <c r="BZI1" s="62" t="s">
        <v>2290</v>
      </c>
      <c r="BZJ1" s="62" t="s">
        <v>2290</v>
      </c>
      <c r="BZK1" s="62" t="s">
        <v>2290</v>
      </c>
      <c r="BZL1" s="62" t="s">
        <v>2290</v>
      </c>
      <c r="BZM1" s="62" t="s">
        <v>2290</v>
      </c>
      <c r="BZN1" s="62" t="s">
        <v>2290</v>
      </c>
      <c r="BZO1" s="62" t="s">
        <v>2290</v>
      </c>
      <c r="BZP1" s="62" t="s">
        <v>2290</v>
      </c>
      <c r="BZQ1" s="62" t="s">
        <v>2290</v>
      </c>
      <c r="BZR1" s="62" t="s">
        <v>2290</v>
      </c>
      <c r="BZS1" s="62" t="s">
        <v>2290</v>
      </c>
      <c r="BZT1" s="62" t="s">
        <v>2290</v>
      </c>
      <c r="BZU1" s="62" t="s">
        <v>2290</v>
      </c>
      <c r="BZV1" s="62" t="s">
        <v>2290</v>
      </c>
      <c r="BZW1" s="62" t="s">
        <v>2290</v>
      </c>
      <c r="BZX1" s="62" t="s">
        <v>2290</v>
      </c>
      <c r="BZY1" s="62" t="s">
        <v>2290</v>
      </c>
      <c r="BZZ1" s="62" t="s">
        <v>2290</v>
      </c>
      <c r="CAA1" s="62" t="s">
        <v>2290</v>
      </c>
      <c r="CAB1" s="62" t="s">
        <v>2290</v>
      </c>
      <c r="CAC1" s="62" t="s">
        <v>2290</v>
      </c>
      <c r="CAD1" s="62" t="s">
        <v>2290</v>
      </c>
      <c r="CAE1" s="62" t="s">
        <v>2290</v>
      </c>
      <c r="CAF1" s="62" t="s">
        <v>2290</v>
      </c>
      <c r="CAG1" s="62" t="s">
        <v>2290</v>
      </c>
      <c r="CAH1" s="62" t="s">
        <v>2290</v>
      </c>
      <c r="CAI1" s="62" t="s">
        <v>2290</v>
      </c>
      <c r="CAJ1" s="62" t="s">
        <v>2290</v>
      </c>
      <c r="CAK1" s="62" t="s">
        <v>2290</v>
      </c>
      <c r="CAL1" s="62" t="s">
        <v>2290</v>
      </c>
      <c r="CAM1" s="62" t="s">
        <v>2290</v>
      </c>
      <c r="CAN1" s="62" t="s">
        <v>2290</v>
      </c>
      <c r="CAO1" s="62" t="s">
        <v>2290</v>
      </c>
      <c r="CAP1" s="62" t="s">
        <v>2290</v>
      </c>
      <c r="CAQ1" s="62" t="s">
        <v>2290</v>
      </c>
      <c r="CAR1" s="62" t="s">
        <v>2290</v>
      </c>
      <c r="CAS1" s="62" t="s">
        <v>2290</v>
      </c>
      <c r="CAT1" s="62" t="s">
        <v>2290</v>
      </c>
      <c r="CAU1" s="62" t="s">
        <v>2290</v>
      </c>
      <c r="CAV1" s="62" t="s">
        <v>2290</v>
      </c>
      <c r="CAW1" s="62" t="s">
        <v>2290</v>
      </c>
      <c r="CAX1" s="62" t="s">
        <v>2290</v>
      </c>
      <c r="CAY1" s="62" t="s">
        <v>2290</v>
      </c>
      <c r="CAZ1" s="62" t="s">
        <v>2290</v>
      </c>
      <c r="CBA1" s="62" t="s">
        <v>2290</v>
      </c>
      <c r="CBB1" s="62" t="s">
        <v>2290</v>
      </c>
      <c r="CBC1" s="62" t="s">
        <v>2290</v>
      </c>
      <c r="CBD1" s="62" t="s">
        <v>2290</v>
      </c>
      <c r="CBE1" s="62" t="s">
        <v>2290</v>
      </c>
      <c r="CBF1" s="62" t="s">
        <v>2290</v>
      </c>
      <c r="CBG1" s="62" t="s">
        <v>2290</v>
      </c>
      <c r="CBH1" s="62" t="s">
        <v>2290</v>
      </c>
      <c r="CBI1" s="62" t="s">
        <v>2290</v>
      </c>
      <c r="CBJ1" s="62" t="s">
        <v>2290</v>
      </c>
      <c r="CBK1" s="62" t="s">
        <v>2290</v>
      </c>
      <c r="CBL1" s="62" t="s">
        <v>2290</v>
      </c>
      <c r="CBM1" s="62" t="s">
        <v>2290</v>
      </c>
      <c r="CBN1" s="62" t="s">
        <v>2290</v>
      </c>
      <c r="CBO1" s="62" t="s">
        <v>2290</v>
      </c>
      <c r="CBP1" s="62" t="s">
        <v>2290</v>
      </c>
      <c r="CBQ1" s="62" t="s">
        <v>2290</v>
      </c>
      <c r="CBR1" s="62" t="s">
        <v>2290</v>
      </c>
      <c r="CBS1" s="62" t="s">
        <v>2290</v>
      </c>
      <c r="CBT1" s="62" t="s">
        <v>2290</v>
      </c>
      <c r="CBU1" s="62" t="s">
        <v>2290</v>
      </c>
      <c r="CBV1" s="62" t="s">
        <v>2290</v>
      </c>
      <c r="CBW1" s="62" t="s">
        <v>2290</v>
      </c>
      <c r="CBX1" s="62" t="s">
        <v>2290</v>
      </c>
      <c r="CBY1" s="62" t="s">
        <v>2290</v>
      </c>
      <c r="CBZ1" s="62" t="s">
        <v>2290</v>
      </c>
      <c r="CCA1" s="62" t="s">
        <v>2290</v>
      </c>
      <c r="CCB1" s="62" t="s">
        <v>2290</v>
      </c>
      <c r="CCC1" s="62" t="s">
        <v>2290</v>
      </c>
      <c r="CCD1" s="62" t="s">
        <v>2290</v>
      </c>
      <c r="CCE1" s="62" t="s">
        <v>2290</v>
      </c>
      <c r="CCF1" s="62" t="s">
        <v>2290</v>
      </c>
      <c r="CCG1" s="62" t="s">
        <v>2290</v>
      </c>
      <c r="CCH1" s="62" t="s">
        <v>2290</v>
      </c>
      <c r="CCI1" s="62" t="s">
        <v>2290</v>
      </c>
      <c r="CCJ1" s="62" t="s">
        <v>2290</v>
      </c>
      <c r="CCK1" s="62" t="s">
        <v>2290</v>
      </c>
      <c r="CCL1" s="62" t="s">
        <v>2290</v>
      </c>
      <c r="CCM1" s="62" t="s">
        <v>2290</v>
      </c>
      <c r="CCN1" s="62" t="s">
        <v>2290</v>
      </c>
      <c r="CCO1" s="62" t="s">
        <v>2290</v>
      </c>
      <c r="CCP1" s="62" t="s">
        <v>2290</v>
      </c>
      <c r="CCQ1" s="62" t="s">
        <v>2290</v>
      </c>
      <c r="CCR1" s="62" t="s">
        <v>2290</v>
      </c>
      <c r="CCS1" s="62" t="s">
        <v>2290</v>
      </c>
      <c r="CCT1" s="62" t="s">
        <v>2290</v>
      </c>
      <c r="CCU1" s="62" t="s">
        <v>2290</v>
      </c>
      <c r="CCV1" s="62" t="s">
        <v>2290</v>
      </c>
      <c r="CCW1" s="62" t="s">
        <v>2290</v>
      </c>
      <c r="CCX1" s="62" t="s">
        <v>2290</v>
      </c>
      <c r="CCY1" s="62" t="s">
        <v>2290</v>
      </c>
      <c r="CCZ1" s="62" t="s">
        <v>2290</v>
      </c>
      <c r="CDA1" s="62" t="s">
        <v>2290</v>
      </c>
      <c r="CDB1" s="62" t="s">
        <v>2290</v>
      </c>
      <c r="CDC1" s="62" t="s">
        <v>2290</v>
      </c>
      <c r="CDD1" s="62" t="s">
        <v>2290</v>
      </c>
      <c r="CDE1" s="62" t="s">
        <v>2290</v>
      </c>
      <c r="CDF1" s="62" t="s">
        <v>2290</v>
      </c>
      <c r="CDG1" s="62" t="s">
        <v>2290</v>
      </c>
      <c r="CDH1" s="62" t="s">
        <v>2290</v>
      </c>
      <c r="CDI1" s="62" t="s">
        <v>2290</v>
      </c>
      <c r="CDJ1" s="62" t="s">
        <v>2290</v>
      </c>
      <c r="CDK1" s="62" t="s">
        <v>2290</v>
      </c>
      <c r="CDL1" s="62" t="s">
        <v>2290</v>
      </c>
      <c r="CDM1" s="62" t="s">
        <v>2290</v>
      </c>
      <c r="CDN1" s="62" t="s">
        <v>2290</v>
      </c>
      <c r="CDO1" s="62" t="s">
        <v>2290</v>
      </c>
      <c r="CDP1" s="62" t="s">
        <v>2290</v>
      </c>
      <c r="CDQ1" s="62" t="s">
        <v>2290</v>
      </c>
      <c r="CDR1" s="62" t="s">
        <v>2290</v>
      </c>
      <c r="CDS1" s="62" t="s">
        <v>2290</v>
      </c>
      <c r="CDT1" s="62" t="s">
        <v>2290</v>
      </c>
      <c r="CDU1" s="62" t="s">
        <v>2290</v>
      </c>
      <c r="CDV1" s="62" t="s">
        <v>2290</v>
      </c>
      <c r="CDW1" s="62" t="s">
        <v>2290</v>
      </c>
      <c r="CDX1" s="62" t="s">
        <v>2290</v>
      </c>
      <c r="CDY1" s="62" t="s">
        <v>2290</v>
      </c>
      <c r="CDZ1" s="62" t="s">
        <v>2290</v>
      </c>
      <c r="CEA1" s="62" t="s">
        <v>2290</v>
      </c>
      <c r="CEB1" s="62" t="s">
        <v>2290</v>
      </c>
      <c r="CEC1" s="62" t="s">
        <v>2290</v>
      </c>
      <c r="CED1" s="62" t="s">
        <v>2290</v>
      </c>
      <c r="CEE1" s="62" t="s">
        <v>2290</v>
      </c>
      <c r="CEF1" s="62" t="s">
        <v>2290</v>
      </c>
      <c r="CEG1" s="62" t="s">
        <v>2290</v>
      </c>
      <c r="CEH1" s="62" t="s">
        <v>2290</v>
      </c>
      <c r="CEI1" s="62" t="s">
        <v>2290</v>
      </c>
      <c r="CEJ1" s="62" t="s">
        <v>2290</v>
      </c>
      <c r="CEK1" s="62" t="s">
        <v>2290</v>
      </c>
      <c r="CEL1" s="62" t="s">
        <v>2290</v>
      </c>
      <c r="CEM1" s="62" t="s">
        <v>2290</v>
      </c>
      <c r="CEN1" s="62" t="s">
        <v>2290</v>
      </c>
      <c r="CEO1" s="62" t="s">
        <v>2290</v>
      </c>
      <c r="CEP1" s="62" t="s">
        <v>2290</v>
      </c>
      <c r="CEQ1" s="62" t="s">
        <v>2290</v>
      </c>
      <c r="CER1" s="62" t="s">
        <v>2290</v>
      </c>
      <c r="CES1" s="62" t="s">
        <v>2290</v>
      </c>
      <c r="CET1" s="62" t="s">
        <v>2290</v>
      </c>
      <c r="CEU1" s="62" t="s">
        <v>2290</v>
      </c>
      <c r="CEV1" s="62" t="s">
        <v>2290</v>
      </c>
      <c r="CEW1" s="62" t="s">
        <v>2290</v>
      </c>
      <c r="CEX1" s="62" t="s">
        <v>2290</v>
      </c>
      <c r="CEY1" s="62" t="s">
        <v>2290</v>
      </c>
      <c r="CEZ1" s="62" t="s">
        <v>2290</v>
      </c>
      <c r="CFA1" s="62" t="s">
        <v>2290</v>
      </c>
      <c r="CFB1" s="62" t="s">
        <v>2290</v>
      </c>
      <c r="CFC1" s="62" t="s">
        <v>2290</v>
      </c>
      <c r="CFD1" s="62" t="s">
        <v>2290</v>
      </c>
      <c r="CFE1" s="62" t="s">
        <v>2290</v>
      </c>
      <c r="CFF1" s="62" t="s">
        <v>2290</v>
      </c>
      <c r="CFG1" s="62" t="s">
        <v>2290</v>
      </c>
      <c r="CFH1" s="62" t="s">
        <v>2290</v>
      </c>
      <c r="CFI1" s="62" t="s">
        <v>2290</v>
      </c>
      <c r="CFJ1" s="62" t="s">
        <v>2290</v>
      </c>
      <c r="CFK1" s="62" t="s">
        <v>2290</v>
      </c>
      <c r="CFL1" s="62" t="s">
        <v>2290</v>
      </c>
      <c r="CFM1" s="62" t="s">
        <v>2290</v>
      </c>
      <c r="CFN1" s="62" t="s">
        <v>2290</v>
      </c>
      <c r="CFO1" s="62" t="s">
        <v>2290</v>
      </c>
      <c r="CFP1" s="62" t="s">
        <v>2290</v>
      </c>
      <c r="CFQ1" s="62" t="s">
        <v>2290</v>
      </c>
      <c r="CFR1" s="62" t="s">
        <v>2290</v>
      </c>
      <c r="CFS1" s="62" t="s">
        <v>2290</v>
      </c>
      <c r="CFT1" s="62" t="s">
        <v>2290</v>
      </c>
      <c r="CFU1" s="62" t="s">
        <v>2290</v>
      </c>
      <c r="CFV1" s="62" t="s">
        <v>2290</v>
      </c>
      <c r="CFW1" s="62" t="s">
        <v>2290</v>
      </c>
      <c r="CFX1" s="62" t="s">
        <v>2290</v>
      </c>
      <c r="CFY1" s="62" t="s">
        <v>2290</v>
      </c>
      <c r="CFZ1" s="62" t="s">
        <v>2290</v>
      </c>
      <c r="CGA1" s="62" t="s">
        <v>2290</v>
      </c>
      <c r="CGB1" s="62" t="s">
        <v>2290</v>
      </c>
      <c r="CGC1" s="62" t="s">
        <v>2290</v>
      </c>
      <c r="CGD1" s="62" t="s">
        <v>2290</v>
      </c>
      <c r="CGE1" s="62" t="s">
        <v>2290</v>
      </c>
      <c r="CGF1" s="62" t="s">
        <v>2290</v>
      </c>
      <c r="CGG1" s="62" t="s">
        <v>2290</v>
      </c>
      <c r="CGH1" s="62" t="s">
        <v>2290</v>
      </c>
      <c r="CGI1" s="62" t="s">
        <v>2290</v>
      </c>
      <c r="CGJ1" s="62" t="s">
        <v>2290</v>
      </c>
      <c r="CGK1" s="62" t="s">
        <v>2290</v>
      </c>
      <c r="CGL1" s="62" t="s">
        <v>2290</v>
      </c>
      <c r="CGM1" s="62" t="s">
        <v>2290</v>
      </c>
      <c r="CGN1" s="62" t="s">
        <v>2290</v>
      </c>
      <c r="CGO1" s="62" t="s">
        <v>2290</v>
      </c>
      <c r="CGP1" s="62" t="s">
        <v>2290</v>
      </c>
      <c r="CGQ1" s="62" t="s">
        <v>2290</v>
      </c>
      <c r="CGR1" s="62" t="s">
        <v>2290</v>
      </c>
      <c r="CGS1" s="62" t="s">
        <v>2290</v>
      </c>
      <c r="CGT1" s="62" t="s">
        <v>2290</v>
      </c>
      <c r="CGU1" s="62" t="s">
        <v>2290</v>
      </c>
      <c r="CGV1" s="62" t="s">
        <v>2290</v>
      </c>
      <c r="CGW1" s="62" t="s">
        <v>2290</v>
      </c>
      <c r="CGX1" s="62" t="s">
        <v>2290</v>
      </c>
      <c r="CGY1" s="62" t="s">
        <v>2290</v>
      </c>
      <c r="CGZ1" s="62" t="s">
        <v>2290</v>
      </c>
      <c r="CHA1" s="62" t="s">
        <v>2290</v>
      </c>
      <c r="CHB1" s="62" t="s">
        <v>2290</v>
      </c>
      <c r="CHC1" s="62" t="s">
        <v>2290</v>
      </c>
      <c r="CHD1" s="62" t="s">
        <v>2290</v>
      </c>
      <c r="CHE1" s="62" t="s">
        <v>2290</v>
      </c>
      <c r="CHF1" s="62" t="s">
        <v>2290</v>
      </c>
      <c r="CHG1" s="62" t="s">
        <v>2290</v>
      </c>
      <c r="CHH1" s="62" t="s">
        <v>2290</v>
      </c>
      <c r="CHI1" s="62" t="s">
        <v>2290</v>
      </c>
      <c r="CHJ1" s="62" t="s">
        <v>2290</v>
      </c>
      <c r="CHK1" s="62" t="s">
        <v>2290</v>
      </c>
      <c r="CHL1" s="62" t="s">
        <v>2290</v>
      </c>
      <c r="CHM1" s="62" t="s">
        <v>2290</v>
      </c>
      <c r="CHN1" s="62" t="s">
        <v>2290</v>
      </c>
      <c r="CHO1" s="62" t="s">
        <v>2290</v>
      </c>
      <c r="CHP1" s="62" t="s">
        <v>2290</v>
      </c>
      <c r="CHQ1" s="62" t="s">
        <v>2290</v>
      </c>
      <c r="CHR1" s="62" t="s">
        <v>2290</v>
      </c>
      <c r="CHS1" s="62" t="s">
        <v>2290</v>
      </c>
      <c r="CHT1" s="62" t="s">
        <v>2290</v>
      </c>
      <c r="CHU1" s="62" t="s">
        <v>2290</v>
      </c>
      <c r="CHV1" s="62" t="s">
        <v>2290</v>
      </c>
      <c r="CHW1" s="62" t="s">
        <v>2290</v>
      </c>
      <c r="CHX1" s="62" t="s">
        <v>2290</v>
      </c>
      <c r="CHY1" s="62" t="s">
        <v>2290</v>
      </c>
      <c r="CHZ1" s="62" t="s">
        <v>2290</v>
      </c>
      <c r="CIA1" s="62" t="s">
        <v>2290</v>
      </c>
      <c r="CIB1" s="62" t="s">
        <v>2290</v>
      </c>
      <c r="CIC1" s="62" t="s">
        <v>2290</v>
      </c>
      <c r="CID1" s="62" t="s">
        <v>2290</v>
      </c>
      <c r="CIE1" s="62" t="s">
        <v>2290</v>
      </c>
      <c r="CIF1" s="62" t="s">
        <v>2290</v>
      </c>
      <c r="CIG1" s="62" t="s">
        <v>2290</v>
      </c>
      <c r="CIH1" s="62" t="s">
        <v>2290</v>
      </c>
      <c r="CII1" s="62" t="s">
        <v>2290</v>
      </c>
      <c r="CIJ1" s="62" t="s">
        <v>2290</v>
      </c>
      <c r="CIK1" s="62" t="s">
        <v>2290</v>
      </c>
      <c r="CIL1" s="62" t="s">
        <v>2290</v>
      </c>
      <c r="CIM1" s="62" t="s">
        <v>2290</v>
      </c>
      <c r="CIN1" s="62" t="s">
        <v>2290</v>
      </c>
      <c r="CIO1" s="62" t="s">
        <v>2290</v>
      </c>
      <c r="CIP1" s="62" t="s">
        <v>2290</v>
      </c>
      <c r="CIQ1" s="62" t="s">
        <v>2290</v>
      </c>
      <c r="CIR1" s="62" t="s">
        <v>2290</v>
      </c>
      <c r="CIS1" s="62" t="s">
        <v>2290</v>
      </c>
      <c r="CIT1" s="62" t="s">
        <v>2290</v>
      </c>
      <c r="CIU1" s="62" t="s">
        <v>2290</v>
      </c>
      <c r="CIV1" s="62" t="s">
        <v>2290</v>
      </c>
      <c r="CIW1" s="62" t="s">
        <v>2290</v>
      </c>
      <c r="CIX1" s="62" t="s">
        <v>2290</v>
      </c>
      <c r="CIY1" s="62" t="s">
        <v>2290</v>
      </c>
      <c r="CIZ1" s="62" t="s">
        <v>2290</v>
      </c>
      <c r="CJA1" s="62" t="s">
        <v>2290</v>
      </c>
      <c r="CJB1" s="62" t="s">
        <v>2290</v>
      </c>
      <c r="CJC1" s="62" t="s">
        <v>2290</v>
      </c>
      <c r="CJD1" s="62" t="s">
        <v>2290</v>
      </c>
      <c r="CJE1" s="62" t="s">
        <v>2290</v>
      </c>
      <c r="CJF1" s="62" t="s">
        <v>2290</v>
      </c>
      <c r="CJG1" s="62" t="s">
        <v>2290</v>
      </c>
      <c r="CJH1" s="62" t="s">
        <v>2290</v>
      </c>
      <c r="CJI1" s="62" t="s">
        <v>2290</v>
      </c>
      <c r="CJJ1" s="62" t="s">
        <v>2290</v>
      </c>
      <c r="CJK1" s="62" t="s">
        <v>2290</v>
      </c>
      <c r="CJL1" s="62" t="s">
        <v>2290</v>
      </c>
      <c r="CJM1" s="62" t="s">
        <v>2290</v>
      </c>
      <c r="CJN1" s="62" t="s">
        <v>2290</v>
      </c>
      <c r="CJO1" s="62" t="s">
        <v>2290</v>
      </c>
      <c r="CJP1" s="62" t="s">
        <v>2290</v>
      </c>
      <c r="CJQ1" s="62" t="s">
        <v>2290</v>
      </c>
      <c r="CJR1" s="62" t="s">
        <v>2290</v>
      </c>
      <c r="CJS1" s="62" t="s">
        <v>2290</v>
      </c>
      <c r="CJT1" s="62" t="s">
        <v>2290</v>
      </c>
      <c r="CJU1" s="62" t="s">
        <v>2290</v>
      </c>
      <c r="CJV1" s="62" t="s">
        <v>2290</v>
      </c>
      <c r="CJW1" s="62" t="s">
        <v>2290</v>
      </c>
      <c r="CJX1" s="62" t="s">
        <v>2290</v>
      </c>
      <c r="CJY1" s="62" t="s">
        <v>2290</v>
      </c>
      <c r="CJZ1" s="62" t="s">
        <v>2290</v>
      </c>
      <c r="CKA1" s="62" t="s">
        <v>2290</v>
      </c>
      <c r="CKB1" s="62" t="s">
        <v>2290</v>
      </c>
      <c r="CKC1" s="62" t="s">
        <v>2290</v>
      </c>
      <c r="CKD1" s="62" t="s">
        <v>2290</v>
      </c>
      <c r="CKE1" s="62" t="s">
        <v>2290</v>
      </c>
      <c r="CKF1" s="62" t="s">
        <v>2290</v>
      </c>
      <c r="CKG1" s="62" t="s">
        <v>2290</v>
      </c>
      <c r="CKH1" s="62" t="s">
        <v>2290</v>
      </c>
      <c r="CKI1" s="62" t="s">
        <v>2290</v>
      </c>
      <c r="CKJ1" s="62" t="s">
        <v>2290</v>
      </c>
      <c r="CKK1" s="62" t="s">
        <v>2290</v>
      </c>
      <c r="CKL1" s="62" t="s">
        <v>2290</v>
      </c>
      <c r="CKM1" s="62" t="s">
        <v>2290</v>
      </c>
      <c r="CKN1" s="62" t="s">
        <v>2290</v>
      </c>
      <c r="CKO1" s="62" t="s">
        <v>2290</v>
      </c>
      <c r="CKP1" s="62" t="s">
        <v>2290</v>
      </c>
      <c r="CKQ1" s="62" t="s">
        <v>2290</v>
      </c>
      <c r="CKR1" s="62" t="s">
        <v>2290</v>
      </c>
      <c r="CKS1" s="62" t="s">
        <v>2290</v>
      </c>
      <c r="CKT1" s="62" t="s">
        <v>2290</v>
      </c>
      <c r="CKU1" s="62" t="s">
        <v>2290</v>
      </c>
      <c r="CKV1" s="62" t="s">
        <v>2290</v>
      </c>
      <c r="CKW1" s="62" t="s">
        <v>2290</v>
      </c>
      <c r="CKX1" s="62" t="s">
        <v>2290</v>
      </c>
      <c r="CKY1" s="62" t="s">
        <v>2290</v>
      </c>
      <c r="CKZ1" s="62" t="s">
        <v>2290</v>
      </c>
      <c r="CLA1" s="62" t="s">
        <v>2290</v>
      </c>
      <c r="CLB1" s="62" t="s">
        <v>2290</v>
      </c>
      <c r="CLC1" s="62" t="s">
        <v>2290</v>
      </c>
      <c r="CLD1" s="62" t="s">
        <v>2290</v>
      </c>
      <c r="CLE1" s="62" t="s">
        <v>2290</v>
      </c>
      <c r="CLF1" s="62" t="s">
        <v>2290</v>
      </c>
      <c r="CLG1" s="62" t="s">
        <v>2290</v>
      </c>
      <c r="CLH1" s="62" t="s">
        <v>2290</v>
      </c>
      <c r="CLI1" s="62" t="s">
        <v>2290</v>
      </c>
      <c r="CLJ1" s="62" t="s">
        <v>2290</v>
      </c>
      <c r="CLK1" s="62" t="s">
        <v>2290</v>
      </c>
      <c r="CLL1" s="62" t="s">
        <v>2290</v>
      </c>
      <c r="CLM1" s="62" t="s">
        <v>2290</v>
      </c>
      <c r="CLN1" s="62" t="s">
        <v>2290</v>
      </c>
      <c r="CLO1" s="62" t="s">
        <v>2290</v>
      </c>
      <c r="CLP1" s="62" t="s">
        <v>2290</v>
      </c>
      <c r="CLQ1" s="62" t="s">
        <v>2290</v>
      </c>
      <c r="CLR1" s="62" t="s">
        <v>2290</v>
      </c>
      <c r="CLS1" s="62" t="s">
        <v>2290</v>
      </c>
      <c r="CLT1" s="62" t="s">
        <v>2290</v>
      </c>
      <c r="CLU1" s="62" t="s">
        <v>2290</v>
      </c>
      <c r="CLV1" s="62" t="s">
        <v>2290</v>
      </c>
      <c r="CLW1" s="62" t="s">
        <v>2290</v>
      </c>
      <c r="CLX1" s="62" t="s">
        <v>2290</v>
      </c>
      <c r="CLY1" s="62" t="s">
        <v>2290</v>
      </c>
      <c r="CLZ1" s="62" t="s">
        <v>2290</v>
      </c>
      <c r="CMA1" s="62" t="s">
        <v>2290</v>
      </c>
      <c r="CMB1" s="62" t="s">
        <v>2290</v>
      </c>
      <c r="CMC1" s="62" t="s">
        <v>2290</v>
      </c>
      <c r="CMD1" s="62" t="s">
        <v>2290</v>
      </c>
      <c r="CME1" s="62" t="s">
        <v>2290</v>
      </c>
      <c r="CMF1" s="62" t="s">
        <v>2290</v>
      </c>
      <c r="CMG1" s="62" t="s">
        <v>2290</v>
      </c>
      <c r="CMH1" s="62" t="s">
        <v>2290</v>
      </c>
      <c r="CMI1" s="62" t="s">
        <v>2290</v>
      </c>
      <c r="CMJ1" s="62" t="s">
        <v>2290</v>
      </c>
      <c r="CMK1" s="62" t="s">
        <v>2290</v>
      </c>
      <c r="CML1" s="62" t="s">
        <v>2290</v>
      </c>
      <c r="CMM1" s="62" t="s">
        <v>2290</v>
      </c>
      <c r="CMN1" s="62" t="s">
        <v>2290</v>
      </c>
      <c r="CMO1" s="62" t="s">
        <v>2290</v>
      </c>
      <c r="CMP1" s="62" t="s">
        <v>2290</v>
      </c>
      <c r="CMQ1" s="62" t="s">
        <v>2290</v>
      </c>
      <c r="CMR1" s="62" t="s">
        <v>2290</v>
      </c>
      <c r="CMS1" s="62" t="s">
        <v>2290</v>
      </c>
      <c r="CMT1" s="62" t="s">
        <v>2290</v>
      </c>
      <c r="CMU1" s="62" t="s">
        <v>2290</v>
      </c>
      <c r="CMV1" s="62" t="s">
        <v>2290</v>
      </c>
      <c r="CMW1" s="62" t="s">
        <v>2290</v>
      </c>
      <c r="CMX1" s="62" t="s">
        <v>2290</v>
      </c>
      <c r="CMY1" s="62" t="s">
        <v>2290</v>
      </c>
      <c r="CMZ1" s="62" t="s">
        <v>2290</v>
      </c>
      <c r="CNA1" s="62" t="s">
        <v>2290</v>
      </c>
      <c r="CNB1" s="62" t="s">
        <v>2290</v>
      </c>
      <c r="CNC1" s="62" t="s">
        <v>2290</v>
      </c>
      <c r="CND1" s="62" t="s">
        <v>2290</v>
      </c>
      <c r="CNE1" s="62" t="s">
        <v>2290</v>
      </c>
      <c r="CNF1" s="62" t="s">
        <v>2290</v>
      </c>
      <c r="CNG1" s="62" t="s">
        <v>2290</v>
      </c>
      <c r="CNH1" s="62" t="s">
        <v>2290</v>
      </c>
      <c r="CNI1" s="62" t="s">
        <v>2290</v>
      </c>
      <c r="CNJ1" s="62" t="s">
        <v>2290</v>
      </c>
      <c r="CNK1" s="62" t="s">
        <v>2290</v>
      </c>
      <c r="CNL1" s="62" t="s">
        <v>2290</v>
      </c>
      <c r="CNM1" s="62" t="s">
        <v>2290</v>
      </c>
      <c r="CNN1" s="62" t="s">
        <v>2290</v>
      </c>
      <c r="CNO1" s="62" t="s">
        <v>2290</v>
      </c>
      <c r="CNP1" s="62" t="s">
        <v>2290</v>
      </c>
      <c r="CNQ1" s="62" t="s">
        <v>2290</v>
      </c>
      <c r="CNR1" s="62" t="s">
        <v>2290</v>
      </c>
      <c r="CNS1" s="62" t="s">
        <v>2290</v>
      </c>
      <c r="CNT1" s="62" t="s">
        <v>2290</v>
      </c>
      <c r="CNU1" s="62" t="s">
        <v>2290</v>
      </c>
      <c r="CNV1" s="62" t="s">
        <v>2290</v>
      </c>
      <c r="CNW1" s="62" t="s">
        <v>2290</v>
      </c>
      <c r="CNX1" s="62" t="s">
        <v>2290</v>
      </c>
      <c r="CNY1" s="62" t="s">
        <v>2290</v>
      </c>
      <c r="CNZ1" s="62" t="s">
        <v>2290</v>
      </c>
      <c r="COA1" s="62" t="s">
        <v>2290</v>
      </c>
      <c r="COB1" s="62" t="s">
        <v>2290</v>
      </c>
      <c r="COC1" s="62" t="s">
        <v>2290</v>
      </c>
      <c r="COD1" s="62" t="s">
        <v>2290</v>
      </c>
      <c r="COE1" s="62" t="s">
        <v>2290</v>
      </c>
      <c r="COF1" s="62" t="s">
        <v>2290</v>
      </c>
      <c r="COG1" s="62" t="s">
        <v>2290</v>
      </c>
      <c r="COH1" s="62" t="s">
        <v>2290</v>
      </c>
      <c r="COI1" s="62" t="s">
        <v>2290</v>
      </c>
      <c r="COJ1" s="62" t="s">
        <v>2290</v>
      </c>
      <c r="COK1" s="62" t="s">
        <v>2290</v>
      </c>
      <c r="COL1" s="62" t="s">
        <v>2290</v>
      </c>
      <c r="COM1" s="62" t="s">
        <v>2290</v>
      </c>
      <c r="CON1" s="62" t="s">
        <v>2290</v>
      </c>
      <c r="COO1" s="62" t="s">
        <v>2290</v>
      </c>
      <c r="COP1" s="62" t="s">
        <v>2290</v>
      </c>
      <c r="COQ1" s="62" t="s">
        <v>2290</v>
      </c>
      <c r="COR1" s="62" t="s">
        <v>2290</v>
      </c>
      <c r="COS1" s="62" t="s">
        <v>2290</v>
      </c>
      <c r="COT1" s="62" t="s">
        <v>2290</v>
      </c>
      <c r="COU1" s="62" t="s">
        <v>2290</v>
      </c>
      <c r="COV1" s="62" t="s">
        <v>2290</v>
      </c>
      <c r="COW1" s="62" t="s">
        <v>2290</v>
      </c>
      <c r="COX1" s="62" t="s">
        <v>2290</v>
      </c>
      <c r="COY1" s="62" t="s">
        <v>2290</v>
      </c>
      <c r="COZ1" s="62" t="s">
        <v>2290</v>
      </c>
      <c r="CPA1" s="62" t="s">
        <v>2290</v>
      </c>
      <c r="CPB1" s="62" t="s">
        <v>2290</v>
      </c>
      <c r="CPC1" s="62" t="s">
        <v>2290</v>
      </c>
      <c r="CPD1" s="62" t="s">
        <v>2290</v>
      </c>
      <c r="CPE1" s="62" t="s">
        <v>2290</v>
      </c>
      <c r="CPF1" s="62" t="s">
        <v>2290</v>
      </c>
      <c r="CPG1" s="62" t="s">
        <v>2290</v>
      </c>
      <c r="CPH1" s="62" t="s">
        <v>2290</v>
      </c>
      <c r="CPI1" s="62" t="s">
        <v>2290</v>
      </c>
      <c r="CPJ1" s="62" t="s">
        <v>2290</v>
      </c>
      <c r="CPK1" s="62" t="s">
        <v>2290</v>
      </c>
      <c r="CPL1" s="62" t="s">
        <v>2290</v>
      </c>
      <c r="CPM1" s="62" t="s">
        <v>2290</v>
      </c>
      <c r="CPN1" s="62" t="s">
        <v>2290</v>
      </c>
      <c r="CPO1" s="62" t="s">
        <v>2290</v>
      </c>
      <c r="CPP1" s="62" t="s">
        <v>2290</v>
      </c>
      <c r="CPQ1" s="62" t="s">
        <v>2290</v>
      </c>
      <c r="CPR1" s="62" t="s">
        <v>2290</v>
      </c>
      <c r="CPS1" s="62" t="s">
        <v>2290</v>
      </c>
      <c r="CPT1" s="62" t="s">
        <v>2290</v>
      </c>
      <c r="CPU1" s="62" t="s">
        <v>2290</v>
      </c>
      <c r="CPV1" s="62" t="s">
        <v>2290</v>
      </c>
      <c r="CPW1" s="62" t="s">
        <v>2290</v>
      </c>
      <c r="CPX1" s="62" t="s">
        <v>2290</v>
      </c>
      <c r="CPY1" s="62" t="s">
        <v>2290</v>
      </c>
      <c r="CPZ1" s="62" t="s">
        <v>2290</v>
      </c>
      <c r="CQA1" s="62" t="s">
        <v>2290</v>
      </c>
      <c r="CQB1" s="62" t="s">
        <v>2290</v>
      </c>
      <c r="CQC1" s="62" t="s">
        <v>2290</v>
      </c>
      <c r="CQD1" s="62" t="s">
        <v>2290</v>
      </c>
      <c r="CQE1" s="62" t="s">
        <v>2290</v>
      </c>
      <c r="CQF1" s="62" t="s">
        <v>2290</v>
      </c>
      <c r="CQG1" s="62" t="s">
        <v>2290</v>
      </c>
      <c r="CQH1" s="62" t="s">
        <v>2290</v>
      </c>
      <c r="CQI1" s="62" t="s">
        <v>2290</v>
      </c>
      <c r="CQJ1" s="62" t="s">
        <v>2290</v>
      </c>
      <c r="CQK1" s="62" t="s">
        <v>2290</v>
      </c>
      <c r="CQL1" s="62" t="s">
        <v>2290</v>
      </c>
      <c r="CQM1" s="62" t="s">
        <v>2290</v>
      </c>
      <c r="CQN1" s="62" t="s">
        <v>2290</v>
      </c>
      <c r="CQO1" s="62" t="s">
        <v>2290</v>
      </c>
      <c r="CQP1" s="62" t="s">
        <v>2290</v>
      </c>
      <c r="CQQ1" s="62" t="s">
        <v>2290</v>
      </c>
      <c r="CQR1" s="62" t="s">
        <v>2290</v>
      </c>
      <c r="CQS1" s="62" t="s">
        <v>2290</v>
      </c>
      <c r="CQT1" s="62" t="s">
        <v>2290</v>
      </c>
      <c r="CQU1" s="62" t="s">
        <v>2290</v>
      </c>
      <c r="CQV1" s="62" t="s">
        <v>2290</v>
      </c>
      <c r="CQW1" s="62" t="s">
        <v>2290</v>
      </c>
      <c r="CQX1" s="62" t="s">
        <v>2290</v>
      </c>
      <c r="CQY1" s="62" t="s">
        <v>2290</v>
      </c>
      <c r="CQZ1" s="62" t="s">
        <v>2290</v>
      </c>
      <c r="CRA1" s="62" t="s">
        <v>2290</v>
      </c>
      <c r="CRB1" s="62" t="s">
        <v>2290</v>
      </c>
      <c r="CRC1" s="62" t="s">
        <v>2290</v>
      </c>
      <c r="CRD1" s="62" t="s">
        <v>2290</v>
      </c>
      <c r="CRE1" s="62" t="s">
        <v>2290</v>
      </c>
      <c r="CRF1" s="62" t="s">
        <v>2290</v>
      </c>
      <c r="CRG1" s="62" t="s">
        <v>2290</v>
      </c>
      <c r="CRH1" s="62" t="s">
        <v>2290</v>
      </c>
      <c r="CRI1" s="62" t="s">
        <v>2290</v>
      </c>
      <c r="CRJ1" s="62" t="s">
        <v>2290</v>
      </c>
      <c r="CRK1" s="62" t="s">
        <v>2290</v>
      </c>
      <c r="CRL1" s="62" t="s">
        <v>2290</v>
      </c>
      <c r="CRM1" s="62" t="s">
        <v>2290</v>
      </c>
      <c r="CRN1" s="62" t="s">
        <v>2290</v>
      </c>
      <c r="CRO1" s="62" t="s">
        <v>2290</v>
      </c>
      <c r="CRP1" s="62" t="s">
        <v>2290</v>
      </c>
      <c r="CRQ1" s="62" t="s">
        <v>2290</v>
      </c>
      <c r="CRR1" s="62" t="s">
        <v>2290</v>
      </c>
      <c r="CRS1" s="62" t="s">
        <v>2290</v>
      </c>
      <c r="CRT1" s="62" t="s">
        <v>2290</v>
      </c>
      <c r="CRU1" s="62" t="s">
        <v>2290</v>
      </c>
      <c r="CRV1" s="62" t="s">
        <v>2290</v>
      </c>
      <c r="CRW1" s="62" t="s">
        <v>2290</v>
      </c>
      <c r="CRX1" s="62" t="s">
        <v>2290</v>
      </c>
      <c r="CRY1" s="62" t="s">
        <v>2290</v>
      </c>
      <c r="CRZ1" s="62" t="s">
        <v>2290</v>
      </c>
      <c r="CSA1" s="62" t="s">
        <v>2290</v>
      </c>
      <c r="CSB1" s="62" t="s">
        <v>2290</v>
      </c>
      <c r="CSC1" s="62" t="s">
        <v>2290</v>
      </c>
      <c r="CSD1" s="62" t="s">
        <v>2290</v>
      </c>
      <c r="CSE1" s="62" t="s">
        <v>2290</v>
      </c>
      <c r="CSF1" s="62" t="s">
        <v>2290</v>
      </c>
      <c r="CSG1" s="62" t="s">
        <v>2290</v>
      </c>
      <c r="CSH1" s="62" t="s">
        <v>2290</v>
      </c>
      <c r="CSI1" s="62" t="s">
        <v>2290</v>
      </c>
      <c r="CSJ1" s="62" t="s">
        <v>2290</v>
      </c>
      <c r="CSK1" s="62" t="s">
        <v>2290</v>
      </c>
      <c r="CSL1" s="62" t="s">
        <v>2290</v>
      </c>
      <c r="CSM1" s="62" t="s">
        <v>2290</v>
      </c>
      <c r="CSN1" s="62" t="s">
        <v>2290</v>
      </c>
      <c r="CSO1" s="62" t="s">
        <v>2290</v>
      </c>
      <c r="CSP1" s="62" t="s">
        <v>2290</v>
      </c>
      <c r="CSQ1" s="62" t="s">
        <v>2290</v>
      </c>
      <c r="CSR1" s="62" t="s">
        <v>2290</v>
      </c>
      <c r="CSS1" s="62" t="s">
        <v>2290</v>
      </c>
      <c r="CST1" s="62" t="s">
        <v>2290</v>
      </c>
      <c r="CSU1" s="62" t="s">
        <v>2290</v>
      </c>
      <c r="CSV1" s="62" t="s">
        <v>2290</v>
      </c>
      <c r="CSW1" s="62" t="s">
        <v>2290</v>
      </c>
      <c r="CSX1" s="62" t="s">
        <v>2290</v>
      </c>
      <c r="CSY1" s="62" t="s">
        <v>2290</v>
      </c>
      <c r="CSZ1" s="62" t="s">
        <v>2290</v>
      </c>
      <c r="CTA1" s="62" t="s">
        <v>2290</v>
      </c>
      <c r="CTB1" s="62" t="s">
        <v>2290</v>
      </c>
      <c r="CTC1" s="62" t="s">
        <v>2290</v>
      </c>
      <c r="CTD1" s="62" t="s">
        <v>2290</v>
      </c>
      <c r="CTE1" s="62" t="s">
        <v>2290</v>
      </c>
      <c r="CTF1" s="62" t="s">
        <v>2290</v>
      </c>
      <c r="CTG1" s="62" t="s">
        <v>2290</v>
      </c>
      <c r="CTH1" s="62" t="s">
        <v>2290</v>
      </c>
      <c r="CTI1" s="62" t="s">
        <v>2290</v>
      </c>
      <c r="CTJ1" s="62" t="s">
        <v>2290</v>
      </c>
      <c r="CTK1" s="62" t="s">
        <v>2290</v>
      </c>
      <c r="CTL1" s="62" t="s">
        <v>2290</v>
      </c>
      <c r="CTM1" s="62" t="s">
        <v>2290</v>
      </c>
      <c r="CTN1" s="62" t="s">
        <v>2290</v>
      </c>
      <c r="CTO1" s="62" t="s">
        <v>2290</v>
      </c>
      <c r="CTP1" s="62" t="s">
        <v>2290</v>
      </c>
      <c r="CTQ1" s="62" t="s">
        <v>2290</v>
      </c>
      <c r="CTR1" s="62" t="s">
        <v>2290</v>
      </c>
      <c r="CTS1" s="62" t="s">
        <v>2290</v>
      </c>
      <c r="CTT1" s="62" t="s">
        <v>2290</v>
      </c>
      <c r="CTU1" s="62" t="s">
        <v>2290</v>
      </c>
      <c r="CTV1" s="62" t="s">
        <v>2290</v>
      </c>
      <c r="CTW1" s="62" t="s">
        <v>2290</v>
      </c>
      <c r="CTX1" s="62" t="s">
        <v>2290</v>
      </c>
      <c r="CTY1" s="62" t="s">
        <v>2290</v>
      </c>
      <c r="CTZ1" s="62" t="s">
        <v>2290</v>
      </c>
      <c r="CUA1" s="62" t="s">
        <v>2290</v>
      </c>
      <c r="CUB1" s="62" t="s">
        <v>2290</v>
      </c>
      <c r="CUC1" s="62" t="s">
        <v>2290</v>
      </c>
      <c r="CUD1" s="62" t="s">
        <v>2290</v>
      </c>
      <c r="CUE1" s="62" t="s">
        <v>2290</v>
      </c>
      <c r="CUF1" s="62" t="s">
        <v>2290</v>
      </c>
      <c r="CUG1" s="62" t="s">
        <v>2290</v>
      </c>
      <c r="CUH1" s="62" t="s">
        <v>2290</v>
      </c>
      <c r="CUI1" s="62" t="s">
        <v>2290</v>
      </c>
      <c r="CUJ1" s="62" t="s">
        <v>2290</v>
      </c>
      <c r="CUK1" s="62" t="s">
        <v>2290</v>
      </c>
      <c r="CUL1" s="62" t="s">
        <v>2290</v>
      </c>
      <c r="CUM1" s="62" t="s">
        <v>2290</v>
      </c>
      <c r="CUN1" s="62" t="s">
        <v>2290</v>
      </c>
      <c r="CUO1" s="62" t="s">
        <v>2290</v>
      </c>
      <c r="CUP1" s="62" t="s">
        <v>2290</v>
      </c>
      <c r="CUQ1" s="62" t="s">
        <v>2290</v>
      </c>
      <c r="CUR1" s="62" t="s">
        <v>2290</v>
      </c>
      <c r="CUS1" s="62" t="s">
        <v>2290</v>
      </c>
      <c r="CUT1" s="62" t="s">
        <v>2290</v>
      </c>
      <c r="CUU1" s="62" t="s">
        <v>2290</v>
      </c>
      <c r="CUV1" s="62" t="s">
        <v>2290</v>
      </c>
      <c r="CUW1" s="62" t="s">
        <v>2290</v>
      </c>
      <c r="CUX1" s="62" t="s">
        <v>2290</v>
      </c>
      <c r="CUY1" s="62" t="s">
        <v>2290</v>
      </c>
      <c r="CUZ1" s="62" t="s">
        <v>2290</v>
      </c>
      <c r="CVA1" s="62" t="s">
        <v>2290</v>
      </c>
      <c r="CVB1" s="62" t="s">
        <v>2290</v>
      </c>
      <c r="CVC1" s="62" t="s">
        <v>2290</v>
      </c>
      <c r="CVD1" s="62" t="s">
        <v>2290</v>
      </c>
      <c r="CVE1" s="62" t="s">
        <v>2290</v>
      </c>
      <c r="CVF1" s="62" t="s">
        <v>2290</v>
      </c>
      <c r="CVG1" s="62" t="s">
        <v>2290</v>
      </c>
      <c r="CVH1" s="62" t="s">
        <v>2290</v>
      </c>
      <c r="CVI1" s="62" t="s">
        <v>2290</v>
      </c>
      <c r="CVJ1" s="62" t="s">
        <v>2290</v>
      </c>
      <c r="CVK1" s="62" t="s">
        <v>2290</v>
      </c>
      <c r="CVL1" s="62" t="s">
        <v>2290</v>
      </c>
      <c r="CVM1" s="62" t="s">
        <v>2290</v>
      </c>
      <c r="CVN1" s="62" t="s">
        <v>2290</v>
      </c>
      <c r="CVO1" s="62" t="s">
        <v>2290</v>
      </c>
      <c r="CVP1" s="62" t="s">
        <v>2290</v>
      </c>
      <c r="CVQ1" s="62" t="s">
        <v>2290</v>
      </c>
      <c r="CVR1" s="62" t="s">
        <v>2290</v>
      </c>
      <c r="CVS1" s="62" t="s">
        <v>2290</v>
      </c>
      <c r="CVT1" s="62" t="s">
        <v>2290</v>
      </c>
      <c r="CVU1" s="62" t="s">
        <v>2290</v>
      </c>
      <c r="CVV1" s="62" t="s">
        <v>2290</v>
      </c>
      <c r="CVW1" s="62" t="s">
        <v>2290</v>
      </c>
      <c r="CVX1" s="62" t="s">
        <v>2290</v>
      </c>
      <c r="CVY1" s="62" t="s">
        <v>2290</v>
      </c>
      <c r="CVZ1" s="62" t="s">
        <v>2290</v>
      </c>
      <c r="CWA1" s="62" t="s">
        <v>2290</v>
      </c>
      <c r="CWB1" s="62" t="s">
        <v>2290</v>
      </c>
      <c r="CWC1" s="62" t="s">
        <v>2290</v>
      </c>
      <c r="CWD1" s="62" t="s">
        <v>2290</v>
      </c>
      <c r="CWE1" s="62" t="s">
        <v>2290</v>
      </c>
      <c r="CWF1" s="62" t="s">
        <v>2290</v>
      </c>
      <c r="CWG1" s="62" t="s">
        <v>2290</v>
      </c>
      <c r="CWH1" s="62" t="s">
        <v>2290</v>
      </c>
      <c r="CWI1" s="62" t="s">
        <v>2290</v>
      </c>
      <c r="CWJ1" s="62" t="s">
        <v>2290</v>
      </c>
      <c r="CWK1" s="62" t="s">
        <v>2290</v>
      </c>
      <c r="CWL1" s="62" t="s">
        <v>2290</v>
      </c>
      <c r="CWM1" s="62" t="s">
        <v>2290</v>
      </c>
      <c r="CWN1" s="62" t="s">
        <v>2290</v>
      </c>
      <c r="CWO1" s="62" t="s">
        <v>2290</v>
      </c>
      <c r="CWP1" s="62" t="s">
        <v>2290</v>
      </c>
      <c r="CWQ1" s="62" t="s">
        <v>2290</v>
      </c>
      <c r="CWR1" s="62" t="s">
        <v>2290</v>
      </c>
      <c r="CWS1" s="62" t="s">
        <v>2290</v>
      </c>
      <c r="CWT1" s="62" t="s">
        <v>2290</v>
      </c>
      <c r="CWU1" s="62" t="s">
        <v>2290</v>
      </c>
      <c r="CWV1" s="62" t="s">
        <v>2290</v>
      </c>
      <c r="CWW1" s="62" t="s">
        <v>2290</v>
      </c>
      <c r="CWX1" s="62" t="s">
        <v>2290</v>
      </c>
      <c r="CWY1" s="62" t="s">
        <v>2290</v>
      </c>
      <c r="CWZ1" s="62" t="s">
        <v>2290</v>
      </c>
      <c r="CXA1" s="62" t="s">
        <v>2290</v>
      </c>
      <c r="CXB1" s="62" t="s">
        <v>2290</v>
      </c>
      <c r="CXC1" s="62" t="s">
        <v>2290</v>
      </c>
      <c r="CXD1" s="62" t="s">
        <v>2290</v>
      </c>
      <c r="CXE1" s="62" t="s">
        <v>2290</v>
      </c>
      <c r="CXF1" s="62" t="s">
        <v>2290</v>
      </c>
      <c r="CXG1" s="62" t="s">
        <v>2290</v>
      </c>
      <c r="CXH1" s="62" t="s">
        <v>2290</v>
      </c>
      <c r="CXI1" s="62" t="s">
        <v>2290</v>
      </c>
      <c r="CXJ1" s="62" t="s">
        <v>2290</v>
      </c>
      <c r="CXK1" s="62" t="s">
        <v>2290</v>
      </c>
      <c r="CXL1" s="62" t="s">
        <v>2290</v>
      </c>
      <c r="CXM1" s="62" t="s">
        <v>2290</v>
      </c>
      <c r="CXN1" s="62" t="s">
        <v>2290</v>
      </c>
      <c r="CXO1" s="62" t="s">
        <v>2290</v>
      </c>
      <c r="CXP1" s="62" t="s">
        <v>2290</v>
      </c>
      <c r="CXQ1" s="62" t="s">
        <v>2290</v>
      </c>
      <c r="CXR1" s="62" t="s">
        <v>2290</v>
      </c>
      <c r="CXS1" s="62" t="s">
        <v>2290</v>
      </c>
      <c r="CXT1" s="62" t="s">
        <v>2290</v>
      </c>
      <c r="CXU1" s="62" t="s">
        <v>2290</v>
      </c>
      <c r="CXV1" s="62" t="s">
        <v>2290</v>
      </c>
      <c r="CXW1" s="62" t="s">
        <v>2290</v>
      </c>
      <c r="CXX1" s="62" t="s">
        <v>2290</v>
      </c>
      <c r="CXY1" s="62" t="s">
        <v>2290</v>
      </c>
      <c r="CXZ1" s="62" t="s">
        <v>2290</v>
      </c>
      <c r="CYA1" s="62" t="s">
        <v>2290</v>
      </c>
      <c r="CYB1" s="62" t="s">
        <v>2290</v>
      </c>
      <c r="CYC1" s="62" t="s">
        <v>2290</v>
      </c>
      <c r="CYD1" s="62" t="s">
        <v>2290</v>
      </c>
      <c r="CYE1" s="62" t="s">
        <v>2290</v>
      </c>
      <c r="CYF1" s="62" t="s">
        <v>2290</v>
      </c>
      <c r="CYG1" s="62" t="s">
        <v>2290</v>
      </c>
      <c r="CYH1" s="62" t="s">
        <v>2290</v>
      </c>
      <c r="CYI1" s="62" t="s">
        <v>2290</v>
      </c>
      <c r="CYJ1" s="62" t="s">
        <v>2290</v>
      </c>
      <c r="CYK1" s="62" t="s">
        <v>2290</v>
      </c>
      <c r="CYL1" s="62" t="s">
        <v>2290</v>
      </c>
      <c r="CYM1" s="62" t="s">
        <v>2290</v>
      </c>
      <c r="CYN1" s="62" t="s">
        <v>2290</v>
      </c>
      <c r="CYO1" s="62" t="s">
        <v>2290</v>
      </c>
      <c r="CYP1" s="62" t="s">
        <v>2290</v>
      </c>
      <c r="CYQ1" s="62" t="s">
        <v>2290</v>
      </c>
      <c r="CYR1" s="62" t="s">
        <v>2290</v>
      </c>
      <c r="CYS1" s="62" t="s">
        <v>2290</v>
      </c>
      <c r="CYT1" s="62" t="s">
        <v>2290</v>
      </c>
      <c r="CYU1" s="62" t="s">
        <v>2290</v>
      </c>
      <c r="CYV1" s="62" t="s">
        <v>2290</v>
      </c>
      <c r="CYW1" s="62" t="s">
        <v>2290</v>
      </c>
      <c r="CYX1" s="62" t="s">
        <v>2290</v>
      </c>
      <c r="CYY1" s="62" t="s">
        <v>2290</v>
      </c>
      <c r="CYZ1" s="62" t="s">
        <v>2290</v>
      </c>
      <c r="CZA1" s="62" t="s">
        <v>2290</v>
      </c>
      <c r="CZB1" s="62" t="s">
        <v>2290</v>
      </c>
      <c r="CZC1" s="62" t="s">
        <v>2290</v>
      </c>
      <c r="CZD1" s="62" t="s">
        <v>2290</v>
      </c>
      <c r="CZE1" s="62" t="s">
        <v>2290</v>
      </c>
      <c r="CZF1" s="62" t="s">
        <v>2290</v>
      </c>
      <c r="CZG1" s="62" t="s">
        <v>2290</v>
      </c>
      <c r="CZH1" s="62" t="s">
        <v>2290</v>
      </c>
      <c r="CZI1" s="62" t="s">
        <v>2290</v>
      </c>
      <c r="CZJ1" s="62" t="s">
        <v>2290</v>
      </c>
      <c r="CZK1" s="62" t="s">
        <v>2290</v>
      </c>
      <c r="CZL1" s="62" t="s">
        <v>2290</v>
      </c>
      <c r="CZM1" s="62" t="s">
        <v>2290</v>
      </c>
      <c r="CZN1" s="62" t="s">
        <v>2290</v>
      </c>
      <c r="CZO1" s="62" t="s">
        <v>2290</v>
      </c>
      <c r="CZP1" s="62" t="s">
        <v>2290</v>
      </c>
      <c r="CZQ1" s="62" t="s">
        <v>2290</v>
      </c>
      <c r="CZR1" s="62" t="s">
        <v>2290</v>
      </c>
      <c r="CZS1" s="62" t="s">
        <v>2290</v>
      </c>
      <c r="CZT1" s="62" t="s">
        <v>2290</v>
      </c>
      <c r="CZU1" s="62" t="s">
        <v>2290</v>
      </c>
      <c r="CZV1" s="62" t="s">
        <v>2290</v>
      </c>
      <c r="CZW1" s="62" t="s">
        <v>2290</v>
      </c>
      <c r="CZX1" s="62" t="s">
        <v>2290</v>
      </c>
      <c r="CZY1" s="62" t="s">
        <v>2290</v>
      </c>
      <c r="CZZ1" s="62" t="s">
        <v>2290</v>
      </c>
      <c r="DAA1" s="62" t="s">
        <v>2290</v>
      </c>
      <c r="DAB1" s="62" t="s">
        <v>2290</v>
      </c>
      <c r="DAC1" s="62" t="s">
        <v>2290</v>
      </c>
      <c r="DAD1" s="62" t="s">
        <v>2290</v>
      </c>
      <c r="DAE1" s="62" t="s">
        <v>2290</v>
      </c>
      <c r="DAF1" s="62" t="s">
        <v>2290</v>
      </c>
      <c r="DAG1" s="62" t="s">
        <v>2290</v>
      </c>
      <c r="DAH1" s="62" t="s">
        <v>2290</v>
      </c>
      <c r="DAI1" s="62" t="s">
        <v>2290</v>
      </c>
      <c r="DAJ1" s="62" t="s">
        <v>2290</v>
      </c>
      <c r="DAK1" s="62" t="s">
        <v>2290</v>
      </c>
      <c r="DAL1" s="62" t="s">
        <v>2290</v>
      </c>
      <c r="DAM1" s="62" t="s">
        <v>2290</v>
      </c>
      <c r="DAN1" s="62" t="s">
        <v>2290</v>
      </c>
      <c r="DAO1" s="62" t="s">
        <v>2290</v>
      </c>
      <c r="DAP1" s="62" t="s">
        <v>2290</v>
      </c>
      <c r="DAQ1" s="62" t="s">
        <v>2290</v>
      </c>
      <c r="DAR1" s="62" t="s">
        <v>2290</v>
      </c>
      <c r="DAS1" s="62" t="s">
        <v>2290</v>
      </c>
      <c r="DAT1" s="62" t="s">
        <v>2290</v>
      </c>
      <c r="DAU1" s="62" t="s">
        <v>2290</v>
      </c>
      <c r="DAV1" s="62" t="s">
        <v>2290</v>
      </c>
      <c r="DAW1" s="62" t="s">
        <v>2290</v>
      </c>
      <c r="DAX1" s="62" t="s">
        <v>2290</v>
      </c>
      <c r="DAY1" s="62" t="s">
        <v>2290</v>
      </c>
      <c r="DAZ1" s="62" t="s">
        <v>2290</v>
      </c>
      <c r="DBA1" s="62" t="s">
        <v>2290</v>
      </c>
      <c r="DBB1" s="62" t="s">
        <v>2290</v>
      </c>
      <c r="DBC1" s="62" t="s">
        <v>2290</v>
      </c>
      <c r="DBD1" s="62" t="s">
        <v>2290</v>
      </c>
      <c r="DBE1" s="62" t="s">
        <v>2290</v>
      </c>
      <c r="DBF1" s="62" t="s">
        <v>2290</v>
      </c>
      <c r="DBG1" s="62" t="s">
        <v>2290</v>
      </c>
      <c r="DBH1" s="62" t="s">
        <v>2290</v>
      </c>
      <c r="DBI1" s="62" t="s">
        <v>2290</v>
      </c>
      <c r="DBJ1" s="62" t="s">
        <v>2290</v>
      </c>
      <c r="DBK1" s="62" t="s">
        <v>2290</v>
      </c>
      <c r="DBL1" s="62" t="s">
        <v>2290</v>
      </c>
      <c r="DBM1" s="62" t="s">
        <v>2290</v>
      </c>
      <c r="DBN1" s="62" t="s">
        <v>2290</v>
      </c>
      <c r="DBO1" s="62" t="s">
        <v>2290</v>
      </c>
      <c r="DBP1" s="62" t="s">
        <v>2290</v>
      </c>
      <c r="DBQ1" s="62" t="s">
        <v>2290</v>
      </c>
      <c r="DBR1" s="62" t="s">
        <v>2290</v>
      </c>
      <c r="DBS1" s="62" t="s">
        <v>2290</v>
      </c>
      <c r="DBT1" s="62" t="s">
        <v>2290</v>
      </c>
      <c r="DBU1" s="62" t="s">
        <v>2290</v>
      </c>
      <c r="DBV1" s="62" t="s">
        <v>2290</v>
      </c>
      <c r="DBW1" s="62" t="s">
        <v>2290</v>
      </c>
      <c r="DBX1" s="62" t="s">
        <v>2290</v>
      </c>
      <c r="DBY1" s="62" t="s">
        <v>2290</v>
      </c>
      <c r="DBZ1" s="62" t="s">
        <v>2290</v>
      </c>
      <c r="DCA1" s="62" t="s">
        <v>2290</v>
      </c>
      <c r="DCB1" s="62" t="s">
        <v>2290</v>
      </c>
      <c r="DCC1" s="62" t="s">
        <v>2290</v>
      </c>
      <c r="DCD1" s="62" t="s">
        <v>2290</v>
      </c>
      <c r="DCE1" s="62" t="s">
        <v>2290</v>
      </c>
      <c r="DCF1" s="62" t="s">
        <v>2290</v>
      </c>
      <c r="DCG1" s="62" t="s">
        <v>2290</v>
      </c>
      <c r="DCH1" s="62" t="s">
        <v>2290</v>
      </c>
      <c r="DCI1" s="62" t="s">
        <v>2290</v>
      </c>
      <c r="DCJ1" s="62" t="s">
        <v>2290</v>
      </c>
      <c r="DCK1" s="62" t="s">
        <v>2290</v>
      </c>
      <c r="DCL1" s="62" t="s">
        <v>2290</v>
      </c>
      <c r="DCM1" s="62" t="s">
        <v>2290</v>
      </c>
      <c r="DCN1" s="62" t="s">
        <v>2290</v>
      </c>
      <c r="DCO1" s="62" t="s">
        <v>2290</v>
      </c>
      <c r="DCP1" s="62" t="s">
        <v>2290</v>
      </c>
      <c r="DCQ1" s="62" t="s">
        <v>2290</v>
      </c>
      <c r="DCR1" s="62" t="s">
        <v>2290</v>
      </c>
      <c r="DCS1" s="62" t="s">
        <v>2290</v>
      </c>
      <c r="DCT1" s="62" t="s">
        <v>2290</v>
      </c>
      <c r="DCU1" s="62" t="s">
        <v>2290</v>
      </c>
      <c r="DCV1" s="62" t="s">
        <v>2290</v>
      </c>
      <c r="DCW1" s="62" t="s">
        <v>2290</v>
      </c>
      <c r="DCX1" s="62" t="s">
        <v>2290</v>
      </c>
      <c r="DCY1" s="62" t="s">
        <v>2290</v>
      </c>
      <c r="DCZ1" s="62" t="s">
        <v>2290</v>
      </c>
      <c r="DDA1" s="62" t="s">
        <v>2290</v>
      </c>
      <c r="DDB1" s="62" t="s">
        <v>2290</v>
      </c>
      <c r="DDC1" s="62" t="s">
        <v>2290</v>
      </c>
      <c r="DDD1" s="62" t="s">
        <v>2290</v>
      </c>
      <c r="DDE1" s="62" t="s">
        <v>2290</v>
      </c>
      <c r="DDF1" s="62" t="s">
        <v>2290</v>
      </c>
      <c r="DDG1" s="62" t="s">
        <v>2290</v>
      </c>
      <c r="DDH1" s="62" t="s">
        <v>2290</v>
      </c>
      <c r="DDI1" s="62" t="s">
        <v>2290</v>
      </c>
      <c r="DDJ1" s="62" t="s">
        <v>2290</v>
      </c>
      <c r="DDK1" s="62" t="s">
        <v>2290</v>
      </c>
      <c r="DDL1" s="62" t="s">
        <v>2290</v>
      </c>
      <c r="DDM1" s="62" t="s">
        <v>2290</v>
      </c>
      <c r="DDN1" s="62" t="s">
        <v>2290</v>
      </c>
      <c r="DDO1" s="62" t="s">
        <v>2290</v>
      </c>
      <c r="DDP1" s="62" t="s">
        <v>2290</v>
      </c>
      <c r="DDQ1" s="62" t="s">
        <v>2290</v>
      </c>
      <c r="DDR1" s="62" t="s">
        <v>2290</v>
      </c>
      <c r="DDS1" s="62" t="s">
        <v>2290</v>
      </c>
      <c r="DDT1" s="62" t="s">
        <v>2290</v>
      </c>
      <c r="DDU1" s="62" t="s">
        <v>2290</v>
      </c>
      <c r="DDV1" s="62" t="s">
        <v>2290</v>
      </c>
      <c r="DDW1" s="62" t="s">
        <v>2290</v>
      </c>
      <c r="DDX1" s="62" t="s">
        <v>2290</v>
      </c>
      <c r="DDY1" s="62" t="s">
        <v>2290</v>
      </c>
      <c r="DDZ1" s="62" t="s">
        <v>2290</v>
      </c>
      <c r="DEA1" s="62" t="s">
        <v>2290</v>
      </c>
      <c r="DEB1" s="62" t="s">
        <v>2290</v>
      </c>
      <c r="DEC1" s="62" t="s">
        <v>2290</v>
      </c>
      <c r="DED1" s="62" t="s">
        <v>2290</v>
      </c>
      <c r="DEE1" s="62" t="s">
        <v>2290</v>
      </c>
      <c r="DEF1" s="62" t="s">
        <v>2290</v>
      </c>
      <c r="DEG1" s="62" t="s">
        <v>2290</v>
      </c>
      <c r="DEH1" s="62" t="s">
        <v>2290</v>
      </c>
      <c r="DEI1" s="62" t="s">
        <v>2290</v>
      </c>
      <c r="DEJ1" s="62" t="s">
        <v>2290</v>
      </c>
      <c r="DEK1" s="62" t="s">
        <v>2290</v>
      </c>
      <c r="DEL1" s="62" t="s">
        <v>2290</v>
      </c>
      <c r="DEM1" s="62" t="s">
        <v>2290</v>
      </c>
      <c r="DEN1" s="62" t="s">
        <v>2290</v>
      </c>
      <c r="DEO1" s="62" t="s">
        <v>2290</v>
      </c>
      <c r="DEP1" s="62" t="s">
        <v>2290</v>
      </c>
      <c r="DEQ1" s="62" t="s">
        <v>2290</v>
      </c>
      <c r="DER1" s="62" t="s">
        <v>2290</v>
      </c>
      <c r="DES1" s="62" t="s">
        <v>2290</v>
      </c>
      <c r="DET1" s="62" t="s">
        <v>2290</v>
      </c>
      <c r="DEU1" s="62" t="s">
        <v>2290</v>
      </c>
      <c r="DEV1" s="62" t="s">
        <v>2290</v>
      </c>
      <c r="DEW1" s="62" t="s">
        <v>2290</v>
      </c>
      <c r="DEX1" s="62" t="s">
        <v>2290</v>
      </c>
      <c r="DEY1" s="62" t="s">
        <v>2290</v>
      </c>
      <c r="DEZ1" s="62" t="s">
        <v>2290</v>
      </c>
      <c r="DFA1" s="62" t="s">
        <v>2290</v>
      </c>
      <c r="DFB1" s="62" t="s">
        <v>2290</v>
      </c>
      <c r="DFC1" s="62" t="s">
        <v>2290</v>
      </c>
      <c r="DFD1" s="62" t="s">
        <v>2290</v>
      </c>
      <c r="DFE1" s="62" t="s">
        <v>2290</v>
      </c>
      <c r="DFF1" s="62" t="s">
        <v>2290</v>
      </c>
      <c r="DFG1" s="62" t="s">
        <v>2290</v>
      </c>
      <c r="DFH1" s="62" t="s">
        <v>2290</v>
      </c>
      <c r="DFI1" s="62" t="s">
        <v>2290</v>
      </c>
      <c r="DFJ1" s="62" t="s">
        <v>2290</v>
      </c>
      <c r="DFK1" s="62" t="s">
        <v>2290</v>
      </c>
      <c r="DFL1" s="62" t="s">
        <v>2290</v>
      </c>
      <c r="DFM1" s="62" t="s">
        <v>2290</v>
      </c>
      <c r="DFN1" s="62" t="s">
        <v>2290</v>
      </c>
      <c r="DFO1" s="62" t="s">
        <v>2290</v>
      </c>
      <c r="DFP1" s="62" t="s">
        <v>2290</v>
      </c>
      <c r="DFQ1" s="62" t="s">
        <v>2290</v>
      </c>
      <c r="DFR1" s="62" t="s">
        <v>2290</v>
      </c>
      <c r="DFS1" s="62" t="s">
        <v>2290</v>
      </c>
      <c r="DFT1" s="62" t="s">
        <v>2290</v>
      </c>
      <c r="DFU1" s="62" t="s">
        <v>2290</v>
      </c>
      <c r="DFV1" s="62" t="s">
        <v>2290</v>
      </c>
      <c r="DFW1" s="62" t="s">
        <v>2290</v>
      </c>
      <c r="DFX1" s="62" t="s">
        <v>2290</v>
      </c>
      <c r="DFY1" s="62" t="s">
        <v>2290</v>
      </c>
      <c r="DFZ1" s="62" t="s">
        <v>2290</v>
      </c>
      <c r="DGA1" s="62" t="s">
        <v>2290</v>
      </c>
      <c r="DGB1" s="62" t="s">
        <v>2290</v>
      </c>
      <c r="DGC1" s="62" t="s">
        <v>2290</v>
      </c>
      <c r="DGD1" s="62" t="s">
        <v>2290</v>
      </c>
      <c r="DGE1" s="62" t="s">
        <v>2290</v>
      </c>
      <c r="DGF1" s="62" t="s">
        <v>2290</v>
      </c>
      <c r="DGG1" s="62" t="s">
        <v>2290</v>
      </c>
      <c r="DGH1" s="62" t="s">
        <v>2290</v>
      </c>
      <c r="DGI1" s="62" t="s">
        <v>2290</v>
      </c>
      <c r="DGJ1" s="62" t="s">
        <v>2290</v>
      </c>
      <c r="DGK1" s="62" t="s">
        <v>2290</v>
      </c>
      <c r="DGL1" s="62" t="s">
        <v>2290</v>
      </c>
      <c r="DGM1" s="62" t="s">
        <v>2290</v>
      </c>
      <c r="DGN1" s="62" t="s">
        <v>2290</v>
      </c>
      <c r="DGO1" s="62" t="s">
        <v>2290</v>
      </c>
      <c r="DGP1" s="62" t="s">
        <v>2290</v>
      </c>
      <c r="DGQ1" s="62" t="s">
        <v>2290</v>
      </c>
      <c r="DGR1" s="62" t="s">
        <v>2290</v>
      </c>
      <c r="DGS1" s="62" t="s">
        <v>2290</v>
      </c>
      <c r="DGT1" s="62" t="s">
        <v>2290</v>
      </c>
      <c r="DGU1" s="62" t="s">
        <v>2290</v>
      </c>
      <c r="DGV1" s="62" t="s">
        <v>2290</v>
      </c>
      <c r="DGW1" s="62" t="s">
        <v>2290</v>
      </c>
      <c r="DGX1" s="62" t="s">
        <v>2290</v>
      </c>
      <c r="DGY1" s="62" t="s">
        <v>2290</v>
      </c>
      <c r="DGZ1" s="62" t="s">
        <v>2290</v>
      </c>
      <c r="DHA1" s="62" t="s">
        <v>2290</v>
      </c>
      <c r="DHB1" s="62" t="s">
        <v>2290</v>
      </c>
      <c r="DHC1" s="62" t="s">
        <v>2290</v>
      </c>
      <c r="DHD1" s="62" t="s">
        <v>2290</v>
      </c>
      <c r="DHE1" s="62" t="s">
        <v>2290</v>
      </c>
      <c r="DHF1" s="62" t="s">
        <v>2290</v>
      </c>
      <c r="DHG1" s="62" t="s">
        <v>2290</v>
      </c>
      <c r="DHH1" s="62" t="s">
        <v>2290</v>
      </c>
      <c r="DHI1" s="62" t="s">
        <v>2290</v>
      </c>
      <c r="DHJ1" s="62" t="s">
        <v>2290</v>
      </c>
      <c r="DHK1" s="62" t="s">
        <v>2290</v>
      </c>
      <c r="DHL1" s="62" t="s">
        <v>2290</v>
      </c>
      <c r="DHM1" s="62" t="s">
        <v>2290</v>
      </c>
      <c r="DHN1" s="62" t="s">
        <v>2290</v>
      </c>
      <c r="DHO1" s="62" t="s">
        <v>2290</v>
      </c>
      <c r="DHP1" s="62" t="s">
        <v>2290</v>
      </c>
      <c r="DHQ1" s="62" t="s">
        <v>2290</v>
      </c>
      <c r="DHR1" s="62" t="s">
        <v>2290</v>
      </c>
      <c r="DHS1" s="62" t="s">
        <v>2290</v>
      </c>
      <c r="DHT1" s="62" t="s">
        <v>2290</v>
      </c>
      <c r="DHU1" s="62" t="s">
        <v>2290</v>
      </c>
      <c r="DHV1" s="62" t="s">
        <v>2290</v>
      </c>
      <c r="DHW1" s="62" t="s">
        <v>2290</v>
      </c>
      <c r="DHX1" s="62" t="s">
        <v>2290</v>
      </c>
      <c r="DHY1" s="62" t="s">
        <v>2290</v>
      </c>
      <c r="DHZ1" s="62" t="s">
        <v>2290</v>
      </c>
      <c r="DIA1" s="62" t="s">
        <v>2290</v>
      </c>
      <c r="DIB1" s="62" t="s">
        <v>2290</v>
      </c>
      <c r="DIC1" s="62" t="s">
        <v>2290</v>
      </c>
      <c r="DID1" s="62" t="s">
        <v>2290</v>
      </c>
      <c r="DIE1" s="62" t="s">
        <v>2290</v>
      </c>
      <c r="DIF1" s="62" t="s">
        <v>2290</v>
      </c>
      <c r="DIG1" s="62" t="s">
        <v>2290</v>
      </c>
      <c r="DIH1" s="62" t="s">
        <v>2290</v>
      </c>
      <c r="DII1" s="62" t="s">
        <v>2290</v>
      </c>
      <c r="DIJ1" s="62" t="s">
        <v>2290</v>
      </c>
      <c r="DIK1" s="62" t="s">
        <v>2290</v>
      </c>
      <c r="DIL1" s="62" t="s">
        <v>2290</v>
      </c>
      <c r="DIM1" s="62" t="s">
        <v>2290</v>
      </c>
      <c r="DIN1" s="62" t="s">
        <v>2290</v>
      </c>
      <c r="DIO1" s="62" t="s">
        <v>2290</v>
      </c>
      <c r="DIP1" s="62" t="s">
        <v>2290</v>
      </c>
      <c r="DIQ1" s="62" t="s">
        <v>2290</v>
      </c>
      <c r="DIR1" s="62" t="s">
        <v>2290</v>
      </c>
      <c r="DIS1" s="62" t="s">
        <v>2290</v>
      </c>
      <c r="DIT1" s="62" t="s">
        <v>2290</v>
      </c>
      <c r="DIU1" s="62" t="s">
        <v>2290</v>
      </c>
      <c r="DIV1" s="62" t="s">
        <v>2290</v>
      </c>
      <c r="DIW1" s="62" t="s">
        <v>2290</v>
      </c>
      <c r="DIX1" s="62" t="s">
        <v>2290</v>
      </c>
      <c r="DIY1" s="62" t="s">
        <v>2290</v>
      </c>
      <c r="DIZ1" s="62" t="s">
        <v>2290</v>
      </c>
      <c r="DJA1" s="62" t="s">
        <v>2290</v>
      </c>
      <c r="DJB1" s="62" t="s">
        <v>2290</v>
      </c>
      <c r="DJC1" s="62" t="s">
        <v>2290</v>
      </c>
      <c r="DJD1" s="62" t="s">
        <v>2290</v>
      </c>
      <c r="DJE1" s="62" t="s">
        <v>2290</v>
      </c>
      <c r="DJF1" s="62" t="s">
        <v>2290</v>
      </c>
      <c r="DJG1" s="62" t="s">
        <v>2290</v>
      </c>
      <c r="DJH1" s="62" t="s">
        <v>2290</v>
      </c>
      <c r="DJI1" s="62" t="s">
        <v>2290</v>
      </c>
      <c r="DJJ1" s="62" t="s">
        <v>2290</v>
      </c>
      <c r="DJK1" s="62" t="s">
        <v>2290</v>
      </c>
      <c r="DJL1" s="62" t="s">
        <v>2290</v>
      </c>
      <c r="DJM1" s="62" t="s">
        <v>2290</v>
      </c>
      <c r="DJN1" s="62" t="s">
        <v>2290</v>
      </c>
      <c r="DJO1" s="62" t="s">
        <v>2290</v>
      </c>
      <c r="DJP1" s="62" t="s">
        <v>2290</v>
      </c>
      <c r="DJQ1" s="62" t="s">
        <v>2290</v>
      </c>
      <c r="DJR1" s="62" t="s">
        <v>2290</v>
      </c>
      <c r="DJS1" s="62" t="s">
        <v>2290</v>
      </c>
      <c r="DJT1" s="62" t="s">
        <v>2290</v>
      </c>
      <c r="DJU1" s="62" t="s">
        <v>2290</v>
      </c>
      <c r="DJV1" s="62" t="s">
        <v>2290</v>
      </c>
      <c r="DJW1" s="62" t="s">
        <v>2290</v>
      </c>
      <c r="DJX1" s="62" t="s">
        <v>2290</v>
      </c>
      <c r="DJY1" s="62" t="s">
        <v>2290</v>
      </c>
      <c r="DJZ1" s="62" t="s">
        <v>2290</v>
      </c>
      <c r="DKA1" s="62" t="s">
        <v>2290</v>
      </c>
      <c r="DKB1" s="62" t="s">
        <v>2290</v>
      </c>
      <c r="DKC1" s="62" t="s">
        <v>2290</v>
      </c>
      <c r="DKD1" s="62" t="s">
        <v>2290</v>
      </c>
      <c r="DKE1" s="62" t="s">
        <v>2290</v>
      </c>
      <c r="DKF1" s="62" t="s">
        <v>2290</v>
      </c>
      <c r="DKG1" s="62" t="s">
        <v>2290</v>
      </c>
      <c r="DKH1" s="62" t="s">
        <v>2290</v>
      </c>
      <c r="DKI1" s="62" t="s">
        <v>2290</v>
      </c>
      <c r="DKJ1" s="62" t="s">
        <v>2290</v>
      </c>
      <c r="DKK1" s="62" t="s">
        <v>2290</v>
      </c>
      <c r="DKL1" s="62" t="s">
        <v>2290</v>
      </c>
      <c r="DKM1" s="62" t="s">
        <v>2290</v>
      </c>
      <c r="DKN1" s="62" t="s">
        <v>2290</v>
      </c>
      <c r="DKO1" s="62" t="s">
        <v>2290</v>
      </c>
      <c r="DKP1" s="62" t="s">
        <v>2290</v>
      </c>
      <c r="DKQ1" s="62" t="s">
        <v>2290</v>
      </c>
      <c r="DKR1" s="62" t="s">
        <v>2290</v>
      </c>
      <c r="DKS1" s="62" t="s">
        <v>2290</v>
      </c>
      <c r="DKT1" s="62" t="s">
        <v>2290</v>
      </c>
      <c r="DKU1" s="62" t="s">
        <v>2290</v>
      </c>
      <c r="DKV1" s="62" t="s">
        <v>2290</v>
      </c>
      <c r="DKW1" s="62" t="s">
        <v>2290</v>
      </c>
      <c r="DKX1" s="62" t="s">
        <v>2290</v>
      </c>
      <c r="DKY1" s="62" t="s">
        <v>2290</v>
      </c>
      <c r="DKZ1" s="62" t="s">
        <v>2290</v>
      </c>
      <c r="DLA1" s="62" t="s">
        <v>2290</v>
      </c>
      <c r="DLB1" s="62" t="s">
        <v>2290</v>
      </c>
      <c r="DLC1" s="62" t="s">
        <v>2290</v>
      </c>
      <c r="DLD1" s="62" t="s">
        <v>2290</v>
      </c>
      <c r="DLE1" s="62" t="s">
        <v>2290</v>
      </c>
      <c r="DLF1" s="62" t="s">
        <v>2290</v>
      </c>
      <c r="DLG1" s="62" t="s">
        <v>2290</v>
      </c>
      <c r="DLH1" s="62" t="s">
        <v>2290</v>
      </c>
      <c r="DLI1" s="62" t="s">
        <v>2290</v>
      </c>
      <c r="DLJ1" s="62" t="s">
        <v>2290</v>
      </c>
      <c r="DLK1" s="62" t="s">
        <v>2290</v>
      </c>
      <c r="DLL1" s="62" t="s">
        <v>2290</v>
      </c>
      <c r="DLM1" s="62" t="s">
        <v>2290</v>
      </c>
      <c r="DLN1" s="62" t="s">
        <v>2290</v>
      </c>
      <c r="DLO1" s="62" t="s">
        <v>2290</v>
      </c>
      <c r="DLP1" s="62" t="s">
        <v>2290</v>
      </c>
      <c r="DLQ1" s="62" t="s">
        <v>2290</v>
      </c>
      <c r="DLR1" s="62" t="s">
        <v>2290</v>
      </c>
      <c r="DLS1" s="62" t="s">
        <v>2290</v>
      </c>
      <c r="DLT1" s="62" t="s">
        <v>2290</v>
      </c>
      <c r="DLU1" s="62" t="s">
        <v>2290</v>
      </c>
      <c r="DLV1" s="62" t="s">
        <v>2290</v>
      </c>
      <c r="DLW1" s="62" t="s">
        <v>2290</v>
      </c>
      <c r="DLX1" s="62" t="s">
        <v>2290</v>
      </c>
      <c r="DLY1" s="62" t="s">
        <v>2290</v>
      </c>
      <c r="DLZ1" s="62" t="s">
        <v>2290</v>
      </c>
      <c r="DMA1" s="62" t="s">
        <v>2290</v>
      </c>
      <c r="DMB1" s="62" t="s">
        <v>2290</v>
      </c>
      <c r="DMC1" s="62" t="s">
        <v>2290</v>
      </c>
      <c r="DMD1" s="62" t="s">
        <v>2290</v>
      </c>
      <c r="DME1" s="62" t="s">
        <v>2290</v>
      </c>
      <c r="DMF1" s="62" t="s">
        <v>2290</v>
      </c>
      <c r="DMG1" s="62" t="s">
        <v>2290</v>
      </c>
      <c r="DMH1" s="62" t="s">
        <v>2290</v>
      </c>
      <c r="DMI1" s="62" t="s">
        <v>2290</v>
      </c>
      <c r="DMJ1" s="62" t="s">
        <v>2290</v>
      </c>
      <c r="DMK1" s="62" t="s">
        <v>2290</v>
      </c>
      <c r="DML1" s="62" t="s">
        <v>2290</v>
      </c>
      <c r="DMM1" s="62" t="s">
        <v>2290</v>
      </c>
      <c r="DMN1" s="62" t="s">
        <v>2290</v>
      </c>
      <c r="DMO1" s="62" t="s">
        <v>2290</v>
      </c>
      <c r="DMP1" s="62" t="s">
        <v>2290</v>
      </c>
      <c r="DMQ1" s="62" t="s">
        <v>2290</v>
      </c>
      <c r="DMR1" s="62" t="s">
        <v>2290</v>
      </c>
      <c r="DMS1" s="62" t="s">
        <v>2290</v>
      </c>
      <c r="DMT1" s="62" t="s">
        <v>2290</v>
      </c>
      <c r="DMU1" s="62" t="s">
        <v>2290</v>
      </c>
      <c r="DMV1" s="62" t="s">
        <v>2290</v>
      </c>
      <c r="DMW1" s="62" t="s">
        <v>2290</v>
      </c>
      <c r="DMX1" s="62" t="s">
        <v>2290</v>
      </c>
      <c r="DMY1" s="62" t="s">
        <v>2290</v>
      </c>
      <c r="DMZ1" s="62" t="s">
        <v>2290</v>
      </c>
      <c r="DNA1" s="62" t="s">
        <v>2290</v>
      </c>
      <c r="DNB1" s="62" t="s">
        <v>2290</v>
      </c>
      <c r="DNC1" s="62" t="s">
        <v>2290</v>
      </c>
      <c r="DND1" s="62" t="s">
        <v>2290</v>
      </c>
      <c r="DNE1" s="62" t="s">
        <v>2290</v>
      </c>
      <c r="DNF1" s="62" t="s">
        <v>2290</v>
      </c>
      <c r="DNG1" s="62" t="s">
        <v>2290</v>
      </c>
      <c r="DNH1" s="62" t="s">
        <v>2290</v>
      </c>
      <c r="DNI1" s="62" t="s">
        <v>2290</v>
      </c>
      <c r="DNJ1" s="62" t="s">
        <v>2290</v>
      </c>
      <c r="DNK1" s="62" t="s">
        <v>2290</v>
      </c>
      <c r="DNL1" s="62" t="s">
        <v>2290</v>
      </c>
      <c r="DNM1" s="62" t="s">
        <v>2290</v>
      </c>
      <c r="DNN1" s="62" t="s">
        <v>2290</v>
      </c>
      <c r="DNO1" s="62" t="s">
        <v>2290</v>
      </c>
      <c r="DNP1" s="62" t="s">
        <v>2290</v>
      </c>
      <c r="DNQ1" s="62" t="s">
        <v>2290</v>
      </c>
      <c r="DNR1" s="62" t="s">
        <v>2290</v>
      </c>
      <c r="DNS1" s="62" t="s">
        <v>2290</v>
      </c>
      <c r="DNT1" s="62" t="s">
        <v>2290</v>
      </c>
      <c r="DNU1" s="62" t="s">
        <v>2290</v>
      </c>
      <c r="DNV1" s="62" t="s">
        <v>2290</v>
      </c>
      <c r="DNW1" s="62" t="s">
        <v>2290</v>
      </c>
      <c r="DNX1" s="62" t="s">
        <v>2290</v>
      </c>
      <c r="DNY1" s="62" t="s">
        <v>2290</v>
      </c>
      <c r="DNZ1" s="62" t="s">
        <v>2290</v>
      </c>
      <c r="DOA1" s="62" t="s">
        <v>2290</v>
      </c>
      <c r="DOB1" s="62" t="s">
        <v>2290</v>
      </c>
      <c r="DOC1" s="62" t="s">
        <v>2290</v>
      </c>
      <c r="DOD1" s="62" t="s">
        <v>2290</v>
      </c>
      <c r="DOE1" s="62" t="s">
        <v>2290</v>
      </c>
      <c r="DOF1" s="62" t="s">
        <v>2290</v>
      </c>
      <c r="DOG1" s="62" t="s">
        <v>2290</v>
      </c>
      <c r="DOH1" s="62" t="s">
        <v>2290</v>
      </c>
      <c r="DOI1" s="62" t="s">
        <v>2290</v>
      </c>
      <c r="DOJ1" s="62" t="s">
        <v>2290</v>
      </c>
      <c r="DOK1" s="62" t="s">
        <v>2290</v>
      </c>
      <c r="DOL1" s="62" t="s">
        <v>2290</v>
      </c>
      <c r="DOM1" s="62" t="s">
        <v>2290</v>
      </c>
      <c r="DON1" s="62" t="s">
        <v>2290</v>
      </c>
      <c r="DOO1" s="62" t="s">
        <v>2290</v>
      </c>
      <c r="DOP1" s="62" t="s">
        <v>2290</v>
      </c>
      <c r="DOQ1" s="62" t="s">
        <v>2290</v>
      </c>
      <c r="DOR1" s="62" t="s">
        <v>2290</v>
      </c>
      <c r="DOS1" s="62" t="s">
        <v>2290</v>
      </c>
      <c r="DOT1" s="62" t="s">
        <v>2290</v>
      </c>
      <c r="DOU1" s="62" t="s">
        <v>2290</v>
      </c>
      <c r="DOV1" s="62" t="s">
        <v>2290</v>
      </c>
      <c r="DOW1" s="62" t="s">
        <v>2290</v>
      </c>
      <c r="DOX1" s="62" t="s">
        <v>2290</v>
      </c>
      <c r="DOY1" s="62" t="s">
        <v>2290</v>
      </c>
      <c r="DOZ1" s="62" t="s">
        <v>2290</v>
      </c>
      <c r="DPA1" s="62" t="s">
        <v>2290</v>
      </c>
      <c r="DPB1" s="62" t="s">
        <v>2290</v>
      </c>
      <c r="DPC1" s="62" t="s">
        <v>2290</v>
      </c>
      <c r="DPD1" s="62" t="s">
        <v>2290</v>
      </c>
      <c r="DPE1" s="62" t="s">
        <v>2290</v>
      </c>
      <c r="DPF1" s="62" t="s">
        <v>2290</v>
      </c>
      <c r="DPG1" s="62" t="s">
        <v>2290</v>
      </c>
      <c r="DPH1" s="62" t="s">
        <v>2290</v>
      </c>
      <c r="DPI1" s="62" t="s">
        <v>2290</v>
      </c>
      <c r="DPJ1" s="62" t="s">
        <v>2290</v>
      </c>
      <c r="DPK1" s="62" t="s">
        <v>2290</v>
      </c>
      <c r="DPL1" s="62" t="s">
        <v>2290</v>
      </c>
      <c r="DPM1" s="62" t="s">
        <v>2290</v>
      </c>
      <c r="DPN1" s="62" t="s">
        <v>2290</v>
      </c>
      <c r="DPO1" s="62" t="s">
        <v>2290</v>
      </c>
      <c r="DPP1" s="62" t="s">
        <v>2290</v>
      </c>
      <c r="DPQ1" s="62" t="s">
        <v>2290</v>
      </c>
      <c r="DPR1" s="62" t="s">
        <v>2290</v>
      </c>
      <c r="DPS1" s="62" t="s">
        <v>2290</v>
      </c>
      <c r="DPT1" s="62" t="s">
        <v>2290</v>
      </c>
      <c r="DPU1" s="62" t="s">
        <v>2290</v>
      </c>
      <c r="DPV1" s="62" t="s">
        <v>2290</v>
      </c>
      <c r="DPW1" s="62" t="s">
        <v>2290</v>
      </c>
      <c r="DPX1" s="62" t="s">
        <v>2290</v>
      </c>
      <c r="DPY1" s="62" t="s">
        <v>2290</v>
      </c>
      <c r="DPZ1" s="62" t="s">
        <v>2290</v>
      </c>
      <c r="DQA1" s="62" t="s">
        <v>2290</v>
      </c>
      <c r="DQB1" s="62" t="s">
        <v>2290</v>
      </c>
      <c r="DQC1" s="62" t="s">
        <v>2290</v>
      </c>
      <c r="DQD1" s="62" t="s">
        <v>2290</v>
      </c>
      <c r="DQE1" s="62" t="s">
        <v>2290</v>
      </c>
      <c r="DQF1" s="62" t="s">
        <v>2290</v>
      </c>
      <c r="DQG1" s="62" t="s">
        <v>2290</v>
      </c>
      <c r="DQH1" s="62" t="s">
        <v>2290</v>
      </c>
      <c r="DQI1" s="62" t="s">
        <v>2290</v>
      </c>
      <c r="DQJ1" s="62" t="s">
        <v>2290</v>
      </c>
      <c r="DQK1" s="62" t="s">
        <v>2290</v>
      </c>
      <c r="DQL1" s="62" t="s">
        <v>2290</v>
      </c>
      <c r="DQM1" s="62" t="s">
        <v>2290</v>
      </c>
      <c r="DQN1" s="62" t="s">
        <v>2290</v>
      </c>
      <c r="DQO1" s="62" t="s">
        <v>2290</v>
      </c>
      <c r="DQP1" s="62" t="s">
        <v>2290</v>
      </c>
      <c r="DQQ1" s="62" t="s">
        <v>2290</v>
      </c>
      <c r="DQR1" s="62" t="s">
        <v>2290</v>
      </c>
      <c r="DQS1" s="62" t="s">
        <v>2290</v>
      </c>
      <c r="DQT1" s="62" t="s">
        <v>2290</v>
      </c>
      <c r="DQU1" s="62" t="s">
        <v>2290</v>
      </c>
      <c r="DQV1" s="62" t="s">
        <v>2290</v>
      </c>
      <c r="DQW1" s="62" t="s">
        <v>2290</v>
      </c>
      <c r="DQX1" s="62" t="s">
        <v>2290</v>
      </c>
      <c r="DQY1" s="62" t="s">
        <v>2290</v>
      </c>
      <c r="DQZ1" s="62" t="s">
        <v>2290</v>
      </c>
      <c r="DRA1" s="62" t="s">
        <v>2290</v>
      </c>
      <c r="DRB1" s="62" t="s">
        <v>2290</v>
      </c>
      <c r="DRC1" s="62" t="s">
        <v>2290</v>
      </c>
      <c r="DRD1" s="62" t="s">
        <v>2290</v>
      </c>
      <c r="DRE1" s="62" t="s">
        <v>2290</v>
      </c>
      <c r="DRF1" s="62" t="s">
        <v>2290</v>
      </c>
      <c r="DRG1" s="62" t="s">
        <v>2290</v>
      </c>
      <c r="DRH1" s="62" t="s">
        <v>2290</v>
      </c>
      <c r="DRI1" s="62" t="s">
        <v>2290</v>
      </c>
      <c r="DRJ1" s="62" t="s">
        <v>2290</v>
      </c>
      <c r="DRK1" s="62" t="s">
        <v>2290</v>
      </c>
      <c r="DRL1" s="62" t="s">
        <v>2290</v>
      </c>
      <c r="DRM1" s="62" t="s">
        <v>2290</v>
      </c>
      <c r="DRN1" s="62" t="s">
        <v>2290</v>
      </c>
      <c r="DRO1" s="62" t="s">
        <v>2290</v>
      </c>
      <c r="DRP1" s="62" t="s">
        <v>2290</v>
      </c>
      <c r="DRQ1" s="62" t="s">
        <v>2290</v>
      </c>
      <c r="DRR1" s="62" t="s">
        <v>2290</v>
      </c>
      <c r="DRS1" s="62" t="s">
        <v>2290</v>
      </c>
      <c r="DRT1" s="62" t="s">
        <v>2290</v>
      </c>
      <c r="DRU1" s="62" t="s">
        <v>2290</v>
      </c>
      <c r="DRV1" s="62" t="s">
        <v>2290</v>
      </c>
      <c r="DRW1" s="62" t="s">
        <v>2290</v>
      </c>
      <c r="DRX1" s="62" t="s">
        <v>2290</v>
      </c>
      <c r="DRY1" s="62" t="s">
        <v>2290</v>
      </c>
      <c r="DRZ1" s="62" t="s">
        <v>2290</v>
      </c>
      <c r="DSA1" s="62" t="s">
        <v>2290</v>
      </c>
      <c r="DSB1" s="62" t="s">
        <v>2290</v>
      </c>
      <c r="DSC1" s="62" t="s">
        <v>2290</v>
      </c>
      <c r="DSD1" s="62" t="s">
        <v>2290</v>
      </c>
      <c r="DSE1" s="62" t="s">
        <v>2290</v>
      </c>
      <c r="DSF1" s="62" t="s">
        <v>2290</v>
      </c>
      <c r="DSG1" s="62" t="s">
        <v>2290</v>
      </c>
      <c r="DSH1" s="62" t="s">
        <v>2290</v>
      </c>
      <c r="DSI1" s="62" t="s">
        <v>2290</v>
      </c>
      <c r="DSJ1" s="62" t="s">
        <v>2290</v>
      </c>
      <c r="DSK1" s="62" t="s">
        <v>2290</v>
      </c>
      <c r="DSL1" s="62" t="s">
        <v>2290</v>
      </c>
      <c r="DSM1" s="62" t="s">
        <v>2290</v>
      </c>
      <c r="DSN1" s="62" t="s">
        <v>2290</v>
      </c>
      <c r="DSO1" s="62" t="s">
        <v>2290</v>
      </c>
      <c r="DSP1" s="62" t="s">
        <v>2290</v>
      </c>
      <c r="DSQ1" s="62" t="s">
        <v>2290</v>
      </c>
      <c r="DSR1" s="62" t="s">
        <v>2290</v>
      </c>
      <c r="DSS1" s="62" t="s">
        <v>2290</v>
      </c>
      <c r="DST1" s="62" t="s">
        <v>2290</v>
      </c>
      <c r="DSU1" s="62" t="s">
        <v>2290</v>
      </c>
      <c r="DSV1" s="62" t="s">
        <v>2290</v>
      </c>
      <c r="DSW1" s="62" t="s">
        <v>2290</v>
      </c>
      <c r="DSX1" s="62" t="s">
        <v>2290</v>
      </c>
      <c r="DSY1" s="62" t="s">
        <v>2290</v>
      </c>
      <c r="DSZ1" s="62" t="s">
        <v>2290</v>
      </c>
      <c r="DTA1" s="62" t="s">
        <v>2290</v>
      </c>
      <c r="DTB1" s="62" t="s">
        <v>2290</v>
      </c>
      <c r="DTC1" s="62" t="s">
        <v>2290</v>
      </c>
      <c r="DTD1" s="62" t="s">
        <v>2290</v>
      </c>
      <c r="DTE1" s="62" t="s">
        <v>2290</v>
      </c>
      <c r="DTF1" s="62" t="s">
        <v>2290</v>
      </c>
      <c r="DTG1" s="62" t="s">
        <v>2290</v>
      </c>
      <c r="DTH1" s="62" t="s">
        <v>2290</v>
      </c>
      <c r="DTI1" s="62" t="s">
        <v>2290</v>
      </c>
      <c r="DTJ1" s="62" t="s">
        <v>2290</v>
      </c>
      <c r="DTK1" s="62" t="s">
        <v>2290</v>
      </c>
      <c r="DTL1" s="62" t="s">
        <v>2290</v>
      </c>
      <c r="DTM1" s="62" t="s">
        <v>2290</v>
      </c>
      <c r="DTN1" s="62" t="s">
        <v>2290</v>
      </c>
      <c r="DTO1" s="62" t="s">
        <v>2290</v>
      </c>
      <c r="DTP1" s="62" t="s">
        <v>2290</v>
      </c>
      <c r="DTQ1" s="62" t="s">
        <v>2290</v>
      </c>
      <c r="DTR1" s="62" t="s">
        <v>2290</v>
      </c>
      <c r="DTS1" s="62" t="s">
        <v>2290</v>
      </c>
      <c r="DTT1" s="62" t="s">
        <v>2290</v>
      </c>
      <c r="DTU1" s="62" t="s">
        <v>2290</v>
      </c>
      <c r="DTV1" s="62" t="s">
        <v>2290</v>
      </c>
      <c r="DTW1" s="62" t="s">
        <v>2290</v>
      </c>
      <c r="DTX1" s="62" t="s">
        <v>2290</v>
      </c>
      <c r="DTY1" s="62" t="s">
        <v>2290</v>
      </c>
      <c r="DTZ1" s="62" t="s">
        <v>2290</v>
      </c>
      <c r="DUA1" s="62" t="s">
        <v>2290</v>
      </c>
      <c r="DUB1" s="62" t="s">
        <v>2290</v>
      </c>
      <c r="DUC1" s="62" t="s">
        <v>2290</v>
      </c>
      <c r="DUD1" s="62" t="s">
        <v>2290</v>
      </c>
      <c r="DUE1" s="62" t="s">
        <v>2290</v>
      </c>
      <c r="DUF1" s="62" t="s">
        <v>2290</v>
      </c>
      <c r="DUG1" s="62" t="s">
        <v>2290</v>
      </c>
      <c r="DUH1" s="62" t="s">
        <v>2290</v>
      </c>
      <c r="DUI1" s="62" t="s">
        <v>2290</v>
      </c>
      <c r="DUJ1" s="62" t="s">
        <v>2290</v>
      </c>
      <c r="DUK1" s="62" t="s">
        <v>2290</v>
      </c>
      <c r="DUL1" s="62" t="s">
        <v>2290</v>
      </c>
      <c r="DUM1" s="62" t="s">
        <v>2290</v>
      </c>
      <c r="DUN1" s="62" t="s">
        <v>2290</v>
      </c>
      <c r="DUO1" s="62" t="s">
        <v>2290</v>
      </c>
      <c r="DUP1" s="62" t="s">
        <v>2290</v>
      </c>
      <c r="DUQ1" s="62" t="s">
        <v>2290</v>
      </c>
      <c r="DUR1" s="62" t="s">
        <v>2290</v>
      </c>
      <c r="DUS1" s="62" t="s">
        <v>2290</v>
      </c>
      <c r="DUT1" s="62" t="s">
        <v>2290</v>
      </c>
      <c r="DUU1" s="62" t="s">
        <v>2290</v>
      </c>
      <c r="DUV1" s="62" t="s">
        <v>2290</v>
      </c>
      <c r="DUW1" s="62" t="s">
        <v>2290</v>
      </c>
      <c r="DUX1" s="62" t="s">
        <v>2290</v>
      </c>
      <c r="DUY1" s="62" t="s">
        <v>2290</v>
      </c>
      <c r="DUZ1" s="62" t="s">
        <v>2290</v>
      </c>
      <c r="DVA1" s="62" t="s">
        <v>2290</v>
      </c>
      <c r="DVB1" s="62" t="s">
        <v>2290</v>
      </c>
      <c r="DVC1" s="62" t="s">
        <v>2290</v>
      </c>
      <c r="DVD1" s="62" t="s">
        <v>2290</v>
      </c>
      <c r="DVE1" s="62" t="s">
        <v>2290</v>
      </c>
      <c r="DVF1" s="62" t="s">
        <v>2290</v>
      </c>
      <c r="DVG1" s="62" t="s">
        <v>2290</v>
      </c>
      <c r="DVH1" s="62" t="s">
        <v>2290</v>
      </c>
      <c r="DVI1" s="62" t="s">
        <v>2290</v>
      </c>
      <c r="DVJ1" s="62" t="s">
        <v>2290</v>
      </c>
      <c r="DVK1" s="62" t="s">
        <v>2290</v>
      </c>
      <c r="DVL1" s="62" t="s">
        <v>2290</v>
      </c>
      <c r="DVM1" s="62" t="s">
        <v>2290</v>
      </c>
      <c r="DVN1" s="62" t="s">
        <v>2290</v>
      </c>
      <c r="DVO1" s="62" t="s">
        <v>2290</v>
      </c>
      <c r="DVP1" s="62" t="s">
        <v>2290</v>
      </c>
      <c r="DVQ1" s="62" t="s">
        <v>2290</v>
      </c>
      <c r="DVR1" s="62" t="s">
        <v>2290</v>
      </c>
      <c r="DVS1" s="62" t="s">
        <v>2290</v>
      </c>
      <c r="DVT1" s="62" t="s">
        <v>2290</v>
      </c>
      <c r="DVU1" s="62" t="s">
        <v>2290</v>
      </c>
      <c r="DVV1" s="62" t="s">
        <v>2290</v>
      </c>
      <c r="DVW1" s="62" t="s">
        <v>2290</v>
      </c>
      <c r="DVX1" s="62" t="s">
        <v>2290</v>
      </c>
      <c r="DVY1" s="62" t="s">
        <v>2290</v>
      </c>
      <c r="DVZ1" s="62" t="s">
        <v>2290</v>
      </c>
      <c r="DWA1" s="62" t="s">
        <v>2290</v>
      </c>
      <c r="DWB1" s="62" t="s">
        <v>2290</v>
      </c>
      <c r="DWC1" s="62" t="s">
        <v>2290</v>
      </c>
      <c r="DWD1" s="62" t="s">
        <v>2290</v>
      </c>
      <c r="DWE1" s="62" t="s">
        <v>2290</v>
      </c>
      <c r="DWF1" s="62" t="s">
        <v>2290</v>
      </c>
      <c r="DWG1" s="62" t="s">
        <v>2290</v>
      </c>
      <c r="DWH1" s="62" t="s">
        <v>2290</v>
      </c>
      <c r="DWI1" s="62" t="s">
        <v>2290</v>
      </c>
      <c r="DWJ1" s="62" t="s">
        <v>2290</v>
      </c>
      <c r="DWK1" s="62" t="s">
        <v>2290</v>
      </c>
      <c r="DWL1" s="62" t="s">
        <v>2290</v>
      </c>
      <c r="DWM1" s="62" t="s">
        <v>2290</v>
      </c>
      <c r="DWN1" s="62" t="s">
        <v>2290</v>
      </c>
      <c r="DWO1" s="62" t="s">
        <v>2290</v>
      </c>
      <c r="DWP1" s="62" t="s">
        <v>2290</v>
      </c>
      <c r="DWQ1" s="62" t="s">
        <v>2290</v>
      </c>
      <c r="DWR1" s="62" t="s">
        <v>2290</v>
      </c>
      <c r="DWS1" s="62" t="s">
        <v>2290</v>
      </c>
      <c r="DWT1" s="62" t="s">
        <v>2290</v>
      </c>
      <c r="DWU1" s="62" t="s">
        <v>2290</v>
      </c>
      <c r="DWV1" s="62" t="s">
        <v>2290</v>
      </c>
      <c r="DWW1" s="62" t="s">
        <v>2290</v>
      </c>
      <c r="DWX1" s="62" t="s">
        <v>2290</v>
      </c>
      <c r="DWY1" s="62" t="s">
        <v>2290</v>
      </c>
      <c r="DWZ1" s="62" t="s">
        <v>2290</v>
      </c>
      <c r="DXA1" s="62" t="s">
        <v>2290</v>
      </c>
      <c r="DXB1" s="62" t="s">
        <v>2290</v>
      </c>
      <c r="DXC1" s="62" t="s">
        <v>2290</v>
      </c>
      <c r="DXD1" s="62" t="s">
        <v>2290</v>
      </c>
      <c r="DXE1" s="62" t="s">
        <v>2290</v>
      </c>
      <c r="DXF1" s="62" t="s">
        <v>2290</v>
      </c>
      <c r="DXG1" s="62" t="s">
        <v>2290</v>
      </c>
      <c r="DXH1" s="62" t="s">
        <v>2290</v>
      </c>
      <c r="DXI1" s="62" t="s">
        <v>2290</v>
      </c>
      <c r="DXJ1" s="62" t="s">
        <v>2290</v>
      </c>
      <c r="DXK1" s="62" t="s">
        <v>2290</v>
      </c>
      <c r="DXL1" s="62" t="s">
        <v>2290</v>
      </c>
      <c r="DXM1" s="62" t="s">
        <v>2290</v>
      </c>
      <c r="DXN1" s="62" t="s">
        <v>2290</v>
      </c>
      <c r="DXO1" s="62" t="s">
        <v>2290</v>
      </c>
      <c r="DXP1" s="62" t="s">
        <v>2290</v>
      </c>
      <c r="DXQ1" s="62" t="s">
        <v>2290</v>
      </c>
      <c r="DXR1" s="62" t="s">
        <v>2290</v>
      </c>
      <c r="DXS1" s="62" t="s">
        <v>2290</v>
      </c>
      <c r="DXT1" s="62" t="s">
        <v>2290</v>
      </c>
      <c r="DXU1" s="62" t="s">
        <v>2290</v>
      </c>
      <c r="DXV1" s="62" t="s">
        <v>2290</v>
      </c>
      <c r="DXW1" s="62" t="s">
        <v>2290</v>
      </c>
      <c r="DXX1" s="62" t="s">
        <v>2290</v>
      </c>
      <c r="DXY1" s="62" t="s">
        <v>2290</v>
      </c>
      <c r="DXZ1" s="62" t="s">
        <v>2290</v>
      </c>
      <c r="DYA1" s="62" t="s">
        <v>2290</v>
      </c>
      <c r="DYB1" s="62" t="s">
        <v>2290</v>
      </c>
      <c r="DYC1" s="62" t="s">
        <v>2290</v>
      </c>
      <c r="DYD1" s="62" t="s">
        <v>2290</v>
      </c>
      <c r="DYE1" s="62" t="s">
        <v>2290</v>
      </c>
      <c r="DYF1" s="62" t="s">
        <v>2290</v>
      </c>
      <c r="DYG1" s="62" t="s">
        <v>2290</v>
      </c>
      <c r="DYH1" s="62" t="s">
        <v>2290</v>
      </c>
      <c r="DYI1" s="62" t="s">
        <v>2290</v>
      </c>
      <c r="DYJ1" s="62" t="s">
        <v>2290</v>
      </c>
      <c r="DYK1" s="62" t="s">
        <v>2290</v>
      </c>
      <c r="DYL1" s="62" t="s">
        <v>2290</v>
      </c>
      <c r="DYM1" s="62" t="s">
        <v>2290</v>
      </c>
      <c r="DYN1" s="62" t="s">
        <v>2290</v>
      </c>
      <c r="DYO1" s="62" t="s">
        <v>2290</v>
      </c>
      <c r="DYP1" s="62" t="s">
        <v>2290</v>
      </c>
      <c r="DYQ1" s="62" t="s">
        <v>2290</v>
      </c>
      <c r="DYR1" s="62" t="s">
        <v>2290</v>
      </c>
      <c r="DYS1" s="62" t="s">
        <v>2290</v>
      </c>
      <c r="DYT1" s="62" t="s">
        <v>2290</v>
      </c>
      <c r="DYU1" s="62" t="s">
        <v>2290</v>
      </c>
      <c r="DYV1" s="62" t="s">
        <v>2290</v>
      </c>
      <c r="DYW1" s="62" t="s">
        <v>2290</v>
      </c>
      <c r="DYX1" s="62" t="s">
        <v>2290</v>
      </c>
      <c r="DYY1" s="62" t="s">
        <v>2290</v>
      </c>
      <c r="DYZ1" s="62" t="s">
        <v>2290</v>
      </c>
      <c r="DZA1" s="62" t="s">
        <v>2290</v>
      </c>
      <c r="DZB1" s="62" t="s">
        <v>2290</v>
      </c>
      <c r="DZC1" s="62" t="s">
        <v>2290</v>
      </c>
      <c r="DZD1" s="62" t="s">
        <v>2290</v>
      </c>
      <c r="DZE1" s="62" t="s">
        <v>2290</v>
      </c>
      <c r="DZF1" s="62" t="s">
        <v>2290</v>
      </c>
      <c r="DZG1" s="62" t="s">
        <v>2290</v>
      </c>
      <c r="DZH1" s="62" t="s">
        <v>2290</v>
      </c>
      <c r="DZI1" s="62" t="s">
        <v>2290</v>
      </c>
      <c r="DZJ1" s="62" t="s">
        <v>2290</v>
      </c>
      <c r="DZK1" s="62" t="s">
        <v>2290</v>
      </c>
      <c r="DZL1" s="62" t="s">
        <v>2290</v>
      </c>
      <c r="DZM1" s="62" t="s">
        <v>2290</v>
      </c>
      <c r="DZN1" s="62" t="s">
        <v>2290</v>
      </c>
      <c r="DZO1" s="62" t="s">
        <v>2290</v>
      </c>
      <c r="DZP1" s="62" t="s">
        <v>2290</v>
      </c>
      <c r="DZQ1" s="62" t="s">
        <v>2290</v>
      </c>
      <c r="DZR1" s="62" t="s">
        <v>2290</v>
      </c>
      <c r="DZS1" s="62" t="s">
        <v>2290</v>
      </c>
      <c r="DZT1" s="62" t="s">
        <v>2290</v>
      </c>
      <c r="DZU1" s="62" t="s">
        <v>2290</v>
      </c>
      <c r="DZV1" s="62" t="s">
        <v>2290</v>
      </c>
      <c r="DZW1" s="62" t="s">
        <v>2290</v>
      </c>
      <c r="DZX1" s="62" t="s">
        <v>2290</v>
      </c>
      <c r="DZY1" s="62" t="s">
        <v>2290</v>
      </c>
      <c r="DZZ1" s="62" t="s">
        <v>2290</v>
      </c>
      <c r="EAA1" s="62" t="s">
        <v>2290</v>
      </c>
      <c r="EAB1" s="62" t="s">
        <v>2290</v>
      </c>
      <c r="EAC1" s="62" t="s">
        <v>2290</v>
      </c>
      <c r="EAD1" s="62" t="s">
        <v>2290</v>
      </c>
      <c r="EAE1" s="62" t="s">
        <v>2290</v>
      </c>
      <c r="EAF1" s="62" t="s">
        <v>2290</v>
      </c>
      <c r="EAG1" s="62" t="s">
        <v>2290</v>
      </c>
      <c r="EAH1" s="62" t="s">
        <v>2290</v>
      </c>
      <c r="EAI1" s="62" t="s">
        <v>2290</v>
      </c>
      <c r="EAJ1" s="62" t="s">
        <v>2290</v>
      </c>
      <c r="EAK1" s="62" t="s">
        <v>2290</v>
      </c>
      <c r="EAL1" s="62" t="s">
        <v>2290</v>
      </c>
      <c r="EAM1" s="62" t="s">
        <v>2290</v>
      </c>
      <c r="EAN1" s="62" t="s">
        <v>2290</v>
      </c>
      <c r="EAO1" s="62" t="s">
        <v>2290</v>
      </c>
      <c r="EAP1" s="62" t="s">
        <v>2290</v>
      </c>
      <c r="EAQ1" s="62" t="s">
        <v>2290</v>
      </c>
      <c r="EAR1" s="62" t="s">
        <v>2290</v>
      </c>
      <c r="EAS1" s="62" t="s">
        <v>2290</v>
      </c>
      <c r="EAT1" s="62" t="s">
        <v>2290</v>
      </c>
      <c r="EAU1" s="62" t="s">
        <v>2290</v>
      </c>
      <c r="EAV1" s="62" t="s">
        <v>2290</v>
      </c>
      <c r="EAW1" s="62" t="s">
        <v>2290</v>
      </c>
      <c r="EAX1" s="62" t="s">
        <v>2290</v>
      </c>
      <c r="EAY1" s="62" t="s">
        <v>2290</v>
      </c>
      <c r="EAZ1" s="62" t="s">
        <v>2290</v>
      </c>
      <c r="EBA1" s="62" t="s">
        <v>2290</v>
      </c>
      <c r="EBB1" s="62" t="s">
        <v>2290</v>
      </c>
      <c r="EBC1" s="62" t="s">
        <v>2290</v>
      </c>
      <c r="EBD1" s="62" t="s">
        <v>2290</v>
      </c>
      <c r="EBE1" s="62" t="s">
        <v>2290</v>
      </c>
      <c r="EBF1" s="62" t="s">
        <v>2290</v>
      </c>
      <c r="EBG1" s="62" t="s">
        <v>2290</v>
      </c>
      <c r="EBH1" s="62" t="s">
        <v>2290</v>
      </c>
      <c r="EBI1" s="62" t="s">
        <v>2290</v>
      </c>
      <c r="EBJ1" s="62" t="s">
        <v>2290</v>
      </c>
      <c r="EBK1" s="62" t="s">
        <v>2290</v>
      </c>
      <c r="EBL1" s="62" t="s">
        <v>2290</v>
      </c>
      <c r="EBM1" s="62" t="s">
        <v>2290</v>
      </c>
      <c r="EBN1" s="62" t="s">
        <v>2290</v>
      </c>
      <c r="EBO1" s="62" t="s">
        <v>2290</v>
      </c>
      <c r="EBP1" s="62" t="s">
        <v>2290</v>
      </c>
      <c r="EBQ1" s="62" t="s">
        <v>2290</v>
      </c>
      <c r="EBR1" s="62" t="s">
        <v>2290</v>
      </c>
      <c r="EBS1" s="62" t="s">
        <v>2290</v>
      </c>
      <c r="EBT1" s="62" t="s">
        <v>2290</v>
      </c>
      <c r="EBU1" s="62" t="s">
        <v>2290</v>
      </c>
      <c r="EBV1" s="62" t="s">
        <v>2290</v>
      </c>
      <c r="EBW1" s="62" t="s">
        <v>2290</v>
      </c>
      <c r="EBX1" s="62" t="s">
        <v>2290</v>
      </c>
      <c r="EBY1" s="62" t="s">
        <v>2290</v>
      </c>
      <c r="EBZ1" s="62" t="s">
        <v>2290</v>
      </c>
      <c r="ECA1" s="62" t="s">
        <v>2290</v>
      </c>
      <c r="ECB1" s="62" t="s">
        <v>2290</v>
      </c>
      <c r="ECC1" s="62" t="s">
        <v>2290</v>
      </c>
      <c r="ECD1" s="62" t="s">
        <v>2290</v>
      </c>
      <c r="ECE1" s="62" t="s">
        <v>2290</v>
      </c>
      <c r="ECF1" s="62" t="s">
        <v>2290</v>
      </c>
      <c r="ECG1" s="62" t="s">
        <v>2290</v>
      </c>
      <c r="ECH1" s="62" t="s">
        <v>2290</v>
      </c>
      <c r="ECI1" s="62" t="s">
        <v>2290</v>
      </c>
      <c r="ECJ1" s="62" t="s">
        <v>2290</v>
      </c>
      <c r="ECK1" s="62" t="s">
        <v>2290</v>
      </c>
      <c r="ECL1" s="62" t="s">
        <v>2290</v>
      </c>
      <c r="ECM1" s="62" t="s">
        <v>2290</v>
      </c>
      <c r="ECN1" s="62" t="s">
        <v>2290</v>
      </c>
      <c r="ECO1" s="62" t="s">
        <v>2290</v>
      </c>
      <c r="ECP1" s="62" t="s">
        <v>2290</v>
      </c>
      <c r="ECQ1" s="62" t="s">
        <v>2290</v>
      </c>
      <c r="ECR1" s="62" t="s">
        <v>2290</v>
      </c>
      <c r="ECS1" s="62" t="s">
        <v>2290</v>
      </c>
      <c r="ECT1" s="62" t="s">
        <v>2290</v>
      </c>
      <c r="ECU1" s="62" t="s">
        <v>2290</v>
      </c>
      <c r="ECV1" s="62" t="s">
        <v>2290</v>
      </c>
      <c r="ECW1" s="62" t="s">
        <v>2290</v>
      </c>
      <c r="ECX1" s="62" t="s">
        <v>2290</v>
      </c>
      <c r="ECY1" s="62" t="s">
        <v>2290</v>
      </c>
      <c r="ECZ1" s="62" t="s">
        <v>2290</v>
      </c>
      <c r="EDA1" s="62" t="s">
        <v>2290</v>
      </c>
      <c r="EDB1" s="62" t="s">
        <v>2290</v>
      </c>
      <c r="EDC1" s="62" t="s">
        <v>2290</v>
      </c>
      <c r="EDD1" s="62" t="s">
        <v>2290</v>
      </c>
      <c r="EDE1" s="62" t="s">
        <v>2290</v>
      </c>
      <c r="EDF1" s="62" t="s">
        <v>2290</v>
      </c>
      <c r="EDG1" s="62" t="s">
        <v>2290</v>
      </c>
      <c r="EDH1" s="62" t="s">
        <v>2290</v>
      </c>
      <c r="EDI1" s="62" t="s">
        <v>2290</v>
      </c>
      <c r="EDJ1" s="62" t="s">
        <v>2290</v>
      </c>
      <c r="EDK1" s="62" t="s">
        <v>2290</v>
      </c>
      <c r="EDL1" s="62" t="s">
        <v>2290</v>
      </c>
      <c r="EDM1" s="62" t="s">
        <v>2290</v>
      </c>
      <c r="EDN1" s="62" t="s">
        <v>2290</v>
      </c>
      <c r="EDO1" s="62" t="s">
        <v>2290</v>
      </c>
      <c r="EDP1" s="62" t="s">
        <v>2290</v>
      </c>
      <c r="EDQ1" s="62" t="s">
        <v>2290</v>
      </c>
      <c r="EDR1" s="62" t="s">
        <v>2290</v>
      </c>
      <c r="EDS1" s="62" t="s">
        <v>2290</v>
      </c>
      <c r="EDT1" s="62" t="s">
        <v>2290</v>
      </c>
      <c r="EDU1" s="62" t="s">
        <v>2290</v>
      </c>
      <c r="EDV1" s="62" t="s">
        <v>2290</v>
      </c>
      <c r="EDW1" s="62" t="s">
        <v>2290</v>
      </c>
      <c r="EDX1" s="62" t="s">
        <v>2290</v>
      </c>
      <c r="EDY1" s="62" t="s">
        <v>2290</v>
      </c>
      <c r="EDZ1" s="62" t="s">
        <v>2290</v>
      </c>
      <c r="EEA1" s="62" t="s">
        <v>2290</v>
      </c>
      <c r="EEB1" s="62" t="s">
        <v>2290</v>
      </c>
      <c r="EEC1" s="62" t="s">
        <v>2290</v>
      </c>
      <c r="EED1" s="62" t="s">
        <v>2290</v>
      </c>
      <c r="EEE1" s="62" t="s">
        <v>2290</v>
      </c>
      <c r="EEF1" s="62" t="s">
        <v>2290</v>
      </c>
      <c r="EEG1" s="62" t="s">
        <v>2290</v>
      </c>
      <c r="EEH1" s="62" t="s">
        <v>2290</v>
      </c>
      <c r="EEI1" s="62" t="s">
        <v>2290</v>
      </c>
      <c r="EEJ1" s="62" t="s">
        <v>2290</v>
      </c>
      <c r="EEK1" s="62" t="s">
        <v>2290</v>
      </c>
      <c r="EEL1" s="62" t="s">
        <v>2290</v>
      </c>
      <c r="EEM1" s="62" t="s">
        <v>2290</v>
      </c>
      <c r="EEN1" s="62" t="s">
        <v>2290</v>
      </c>
      <c r="EEO1" s="62" t="s">
        <v>2290</v>
      </c>
      <c r="EEP1" s="62" t="s">
        <v>2290</v>
      </c>
      <c r="EEQ1" s="62" t="s">
        <v>2290</v>
      </c>
      <c r="EER1" s="62" t="s">
        <v>2290</v>
      </c>
      <c r="EES1" s="62" t="s">
        <v>2290</v>
      </c>
      <c r="EET1" s="62" t="s">
        <v>2290</v>
      </c>
      <c r="EEU1" s="62" t="s">
        <v>2290</v>
      </c>
      <c r="EEV1" s="62" t="s">
        <v>2290</v>
      </c>
      <c r="EEW1" s="62" t="s">
        <v>2290</v>
      </c>
      <c r="EEX1" s="62" t="s">
        <v>2290</v>
      </c>
      <c r="EEY1" s="62" t="s">
        <v>2290</v>
      </c>
      <c r="EEZ1" s="62" t="s">
        <v>2290</v>
      </c>
      <c r="EFA1" s="62" t="s">
        <v>2290</v>
      </c>
      <c r="EFB1" s="62" t="s">
        <v>2290</v>
      </c>
      <c r="EFC1" s="62" t="s">
        <v>2290</v>
      </c>
      <c r="EFD1" s="62" t="s">
        <v>2290</v>
      </c>
      <c r="EFE1" s="62" t="s">
        <v>2290</v>
      </c>
      <c r="EFF1" s="62" t="s">
        <v>2290</v>
      </c>
      <c r="EFG1" s="62" t="s">
        <v>2290</v>
      </c>
      <c r="EFH1" s="62" t="s">
        <v>2290</v>
      </c>
      <c r="EFI1" s="62" t="s">
        <v>2290</v>
      </c>
      <c r="EFJ1" s="62" t="s">
        <v>2290</v>
      </c>
      <c r="EFK1" s="62" t="s">
        <v>2290</v>
      </c>
      <c r="EFL1" s="62" t="s">
        <v>2290</v>
      </c>
      <c r="EFM1" s="62" t="s">
        <v>2290</v>
      </c>
      <c r="EFN1" s="62" t="s">
        <v>2290</v>
      </c>
      <c r="EFO1" s="62" t="s">
        <v>2290</v>
      </c>
      <c r="EFP1" s="62" t="s">
        <v>2290</v>
      </c>
      <c r="EFQ1" s="62" t="s">
        <v>2290</v>
      </c>
      <c r="EFR1" s="62" t="s">
        <v>2290</v>
      </c>
      <c r="EFS1" s="62" t="s">
        <v>2290</v>
      </c>
      <c r="EFT1" s="62" t="s">
        <v>2290</v>
      </c>
      <c r="EFU1" s="62" t="s">
        <v>2290</v>
      </c>
      <c r="EFV1" s="62" t="s">
        <v>2290</v>
      </c>
      <c r="EFW1" s="62" t="s">
        <v>2290</v>
      </c>
      <c r="EFX1" s="62" t="s">
        <v>2290</v>
      </c>
      <c r="EFY1" s="62" t="s">
        <v>2290</v>
      </c>
      <c r="EFZ1" s="62" t="s">
        <v>2290</v>
      </c>
      <c r="EGA1" s="62" t="s">
        <v>2290</v>
      </c>
      <c r="EGB1" s="62" t="s">
        <v>2290</v>
      </c>
      <c r="EGC1" s="62" t="s">
        <v>2290</v>
      </c>
      <c r="EGD1" s="62" t="s">
        <v>2290</v>
      </c>
      <c r="EGE1" s="62" t="s">
        <v>2290</v>
      </c>
      <c r="EGF1" s="62" t="s">
        <v>2290</v>
      </c>
      <c r="EGG1" s="62" t="s">
        <v>2290</v>
      </c>
      <c r="EGH1" s="62" t="s">
        <v>2290</v>
      </c>
      <c r="EGI1" s="62" t="s">
        <v>2290</v>
      </c>
      <c r="EGJ1" s="62" t="s">
        <v>2290</v>
      </c>
      <c r="EGK1" s="62" t="s">
        <v>2290</v>
      </c>
      <c r="EGL1" s="62" t="s">
        <v>2290</v>
      </c>
      <c r="EGM1" s="62" t="s">
        <v>2290</v>
      </c>
      <c r="EGN1" s="62" t="s">
        <v>2290</v>
      </c>
      <c r="EGO1" s="62" t="s">
        <v>2290</v>
      </c>
      <c r="EGP1" s="62" t="s">
        <v>2290</v>
      </c>
      <c r="EGQ1" s="62" t="s">
        <v>2290</v>
      </c>
      <c r="EGR1" s="62" t="s">
        <v>2290</v>
      </c>
      <c r="EGS1" s="62" t="s">
        <v>2290</v>
      </c>
      <c r="EGT1" s="62" t="s">
        <v>2290</v>
      </c>
      <c r="EGU1" s="62" t="s">
        <v>2290</v>
      </c>
      <c r="EGV1" s="62" t="s">
        <v>2290</v>
      </c>
      <c r="EGW1" s="62" t="s">
        <v>2290</v>
      </c>
      <c r="EGX1" s="62" t="s">
        <v>2290</v>
      </c>
      <c r="EGY1" s="62" t="s">
        <v>2290</v>
      </c>
      <c r="EGZ1" s="62" t="s">
        <v>2290</v>
      </c>
      <c r="EHA1" s="62" t="s">
        <v>2290</v>
      </c>
      <c r="EHB1" s="62" t="s">
        <v>2290</v>
      </c>
      <c r="EHC1" s="62" t="s">
        <v>2290</v>
      </c>
      <c r="EHD1" s="62" t="s">
        <v>2290</v>
      </c>
      <c r="EHE1" s="62" t="s">
        <v>2290</v>
      </c>
      <c r="EHF1" s="62" t="s">
        <v>2290</v>
      </c>
      <c r="EHG1" s="62" t="s">
        <v>2290</v>
      </c>
      <c r="EHH1" s="62" t="s">
        <v>2290</v>
      </c>
      <c r="EHI1" s="62" t="s">
        <v>2290</v>
      </c>
      <c r="EHJ1" s="62" t="s">
        <v>2290</v>
      </c>
      <c r="EHK1" s="62" t="s">
        <v>2290</v>
      </c>
      <c r="EHL1" s="62" t="s">
        <v>2290</v>
      </c>
      <c r="EHM1" s="62" t="s">
        <v>2290</v>
      </c>
      <c r="EHN1" s="62" t="s">
        <v>2290</v>
      </c>
      <c r="EHO1" s="62" t="s">
        <v>2290</v>
      </c>
      <c r="EHP1" s="62" t="s">
        <v>2290</v>
      </c>
      <c r="EHQ1" s="62" t="s">
        <v>2290</v>
      </c>
      <c r="EHR1" s="62" t="s">
        <v>2290</v>
      </c>
      <c r="EHS1" s="62" t="s">
        <v>2290</v>
      </c>
      <c r="EHT1" s="62" t="s">
        <v>2290</v>
      </c>
      <c r="EHU1" s="62" t="s">
        <v>2290</v>
      </c>
      <c r="EHV1" s="62" t="s">
        <v>2290</v>
      </c>
      <c r="EHW1" s="62" t="s">
        <v>2290</v>
      </c>
      <c r="EHX1" s="62" t="s">
        <v>2290</v>
      </c>
      <c r="EHY1" s="62" t="s">
        <v>2290</v>
      </c>
      <c r="EHZ1" s="62" t="s">
        <v>2290</v>
      </c>
      <c r="EIA1" s="62" t="s">
        <v>2290</v>
      </c>
      <c r="EIB1" s="62" t="s">
        <v>2290</v>
      </c>
      <c r="EIC1" s="62" t="s">
        <v>2290</v>
      </c>
      <c r="EID1" s="62" t="s">
        <v>2290</v>
      </c>
      <c r="EIE1" s="62" t="s">
        <v>2290</v>
      </c>
      <c r="EIF1" s="62" t="s">
        <v>2290</v>
      </c>
      <c r="EIG1" s="62" t="s">
        <v>2290</v>
      </c>
      <c r="EIH1" s="62" t="s">
        <v>2290</v>
      </c>
      <c r="EII1" s="62" t="s">
        <v>2290</v>
      </c>
      <c r="EIJ1" s="62" t="s">
        <v>2290</v>
      </c>
      <c r="EIK1" s="62" t="s">
        <v>2290</v>
      </c>
      <c r="EIL1" s="62" t="s">
        <v>2290</v>
      </c>
      <c r="EIM1" s="62" t="s">
        <v>2290</v>
      </c>
      <c r="EIN1" s="62" t="s">
        <v>2290</v>
      </c>
      <c r="EIO1" s="62" t="s">
        <v>2290</v>
      </c>
      <c r="EIP1" s="62" t="s">
        <v>2290</v>
      </c>
      <c r="EIQ1" s="62" t="s">
        <v>2290</v>
      </c>
      <c r="EIR1" s="62" t="s">
        <v>2290</v>
      </c>
      <c r="EIS1" s="62" t="s">
        <v>2290</v>
      </c>
      <c r="EIT1" s="62" t="s">
        <v>2290</v>
      </c>
      <c r="EIU1" s="62" t="s">
        <v>2290</v>
      </c>
      <c r="EIV1" s="62" t="s">
        <v>2290</v>
      </c>
      <c r="EIW1" s="62" t="s">
        <v>2290</v>
      </c>
      <c r="EIX1" s="62" t="s">
        <v>2290</v>
      </c>
      <c r="EIY1" s="62" t="s">
        <v>2290</v>
      </c>
      <c r="EIZ1" s="62" t="s">
        <v>2290</v>
      </c>
      <c r="EJA1" s="62" t="s">
        <v>2290</v>
      </c>
      <c r="EJB1" s="62" t="s">
        <v>2290</v>
      </c>
      <c r="EJC1" s="62" t="s">
        <v>2290</v>
      </c>
      <c r="EJD1" s="62" t="s">
        <v>2290</v>
      </c>
      <c r="EJE1" s="62" t="s">
        <v>2290</v>
      </c>
      <c r="EJF1" s="62" t="s">
        <v>2290</v>
      </c>
      <c r="EJG1" s="62" t="s">
        <v>2290</v>
      </c>
      <c r="EJH1" s="62" t="s">
        <v>2290</v>
      </c>
      <c r="EJI1" s="62" t="s">
        <v>2290</v>
      </c>
      <c r="EJJ1" s="62" t="s">
        <v>2290</v>
      </c>
      <c r="EJK1" s="62" t="s">
        <v>2290</v>
      </c>
      <c r="EJL1" s="62" t="s">
        <v>2290</v>
      </c>
      <c r="EJM1" s="62" t="s">
        <v>2290</v>
      </c>
      <c r="EJN1" s="62" t="s">
        <v>2290</v>
      </c>
      <c r="EJO1" s="62" t="s">
        <v>2290</v>
      </c>
      <c r="EJP1" s="62" t="s">
        <v>2290</v>
      </c>
      <c r="EJQ1" s="62" t="s">
        <v>2290</v>
      </c>
      <c r="EJR1" s="62" t="s">
        <v>2290</v>
      </c>
      <c r="EJS1" s="62" t="s">
        <v>2290</v>
      </c>
      <c r="EJT1" s="62" t="s">
        <v>2290</v>
      </c>
      <c r="EJU1" s="62" t="s">
        <v>2290</v>
      </c>
      <c r="EJV1" s="62" t="s">
        <v>2290</v>
      </c>
      <c r="EJW1" s="62" t="s">
        <v>2290</v>
      </c>
      <c r="EJX1" s="62" t="s">
        <v>2290</v>
      </c>
      <c r="EJY1" s="62" t="s">
        <v>2290</v>
      </c>
      <c r="EJZ1" s="62" t="s">
        <v>2290</v>
      </c>
      <c r="EKA1" s="62" t="s">
        <v>2290</v>
      </c>
      <c r="EKB1" s="62" t="s">
        <v>2290</v>
      </c>
      <c r="EKC1" s="62" t="s">
        <v>2290</v>
      </c>
      <c r="EKD1" s="62" t="s">
        <v>2290</v>
      </c>
      <c r="EKE1" s="62" t="s">
        <v>2290</v>
      </c>
      <c r="EKF1" s="62" t="s">
        <v>2290</v>
      </c>
      <c r="EKG1" s="62" t="s">
        <v>2290</v>
      </c>
      <c r="EKH1" s="62" t="s">
        <v>2290</v>
      </c>
      <c r="EKI1" s="62" t="s">
        <v>2290</v>
      </c>
      <c r="EKJ1" s="62" t="s">
        <v>2290</v>
      </c>
      <c r="EKK1" s="62" t="s">
        <v>2290</v>
      </c>
      <c r="EKL1" s="62" t="s">
        <v>2290</v>
      </c>
      <c r="EKM1" s="62" t="s">
        <v>2290</v>
      </c>
      <c r="EKN1" s="62" t="s">
        <v>2290</v>
      </c>
      <c r="EKO1" s="62" t="s">
        <v>2290</v>
      </c>
      <c r="EKP1" s="62" t="s">
        <v>2290</v>
      </c>
      <c r="EKQ1" s="62" t="s">
        <v>2290</v>
      </c>
      <c r="EKR1" s="62" t="s">
        <v>2290</v>
      </c>
      <c r="EKS1" s="62" t="s">
        <v>2290</v>
      </c>
      <c r="EKT1" s="62" t="s">
        <v>2290</v>
      </c>
      <c r="EKU1" s="62" t="s">
        <v>2290</v>
      </c>
      <c r="EKV1" s="62" t="s">
        <v>2290</v>
      </c>
      <c r="EKW1" s="62" t="s">
        <v>2290</v>
      </c>
      <c r="EKX1" s="62" t="s">
        <v>2290</v>
      </c>
      <c r="EKY1" s="62" t="s">
        <v>2290</v>
      </c>
      <c r="EKZ1" s="62" t="s">
        <v>2290</v>
      </c>
      <c r="ELA1" s="62" t="s">
        <v>2290</v>
      </c>
      <c r="ELB1" s="62" t="s">
        <v>2290</v>
      </c>
      <c r="ELC1" s="62" t="s">
        <v>2290</v>
      </c>
      <c r="ELD1" s="62" t="s">
        <v>2290</v>
      </c>
      <c r="ELE1" s="62" t="s">
        <v>2290</v>
      </c>
      <c r="ELF1" s="62" t="s">
        <v>2290</v>
      </c>
      <c r="ELG1" s="62" t="s">
        <v>2290</v>
      </c>
      <c r="ELH1" s="62" t="s">
        <v>2290</v>
      </c>
      <c r="ELI1" s="62" t="s">
        <v>2290</v>
      </c>
      <c r="ELJ1" s="62" t="s">
        <v>2290</v>
      </c>
      <c r="ELK1" s="62" t="s">
        <v>2290</v>
      </c>
      <c r="ELL1" s="62" t="s">
        <v>2290</v>
      </c>
      <c r="ELM1" s="62" t="s">
        <v>2290</v>
      </c>
      <c r="ELN1" s="62" t="s">
        <v>2290</v>
      </c>
      <c r="ELO1" s="62" t="s">
        <v>2290</v>
      </c>
      <c r="ELP1" s="62" t="s">
        <v>2290</v>
      </c>
      <c r="ELQ1" s="62" t="s">
        <v>2290</v>
      </c>
      <c r="ELR1" s="62" t="s">
        <v>2290</v>
      </c>
      <c r="ELS1" s="62" t="s">
        <v>2290</v>
      </c>
      <c r="ELT1" s="62" t="s">
        <v>2290</v>
      </c>
      <c r="ELU1" s="62" t="s">
        <v>2290</v>
      </c>
      <c r="ELV1" s="62" t="s">
        <v>2290</v>
      </c>
      <c r="ELW1" s="62" t="s">
        <v>2290</v>
      </c>
      <c r="ELX1" s="62" t="s">
        <v>2290</v>
      </c>
      <c r="ELY1" s="62" t="s">
        <v>2290</v>
      </c>
      <c r="ELZ1" s="62" t="s">
        <v>2290</v>
      </c>
      <c r="EMA1" s="62" t="s">
        <v>2290</v>
      </c>
      <c r="EMB1" s="62" t="s">
        <v>2290</v>
      </c>
      <c r="EMC1" s="62" t="s">
        <v>2290</v>
      </c>
      <c r="EMD1" s="62" t="s">
        <v>2290</v>
      </c>
      <c r="EME1" s="62" t="s">
        <v>2290</v>
      </c>
      <c r="EMF1" s="62" t="s">
        <v>2290</v>
      </c>
      <c r="EMG1" s="62" t="s">
        <v>2290</v>
      </c>
      <c r="EMH1" s="62" t="s">
        <v>2290</v>
      </c>
      <c r="EMI1" s="62" t="s">
        <v>2290</v>
      </c>
      <c r="EMJ1" s="62" t="s">
        <v>2290</v>
      </c>
      <c r="EMK1" s="62" t="s">
        <v>2290</v>
      </c>
      <c r="EML1" s="62" t="s">
        <v>2290</v>
      </c>
      <c r="EMM1" s="62" t="s">
        <v>2290</v>
      </c>
      <c r="EMN1" s="62" t="s">
        <v>2290</v>
      </c>
      <c r="EMO1" s="62" t="s">
        <v>2290</v>
      </c>
      <c r="EMP1" s="62" t="s">
        <v>2290</v>
      </c>
      <c r="EMQ1" s="62" t="s">
        <v>2290</v>
      </c>
      <c r="EMR1" s="62" t="s">
        <v>2290</v>
      </c>
      <c r="EMS1" s="62" t="s">
        <v>2290</v>
      </c>
      <c r="EMT1" s="62" t="s">
        <v>2290</v>
      </c>
      <c r="EMU1" s="62" t="s">
        <v>2290</v>
      </c>
      <c r="EMV1" s="62" t="s">
        <v>2290</v>
      </c>
      <c r="EMW1" s="62" t="s">
        <v>2290</v>
      </c>
      <c r="EMX1" s="62" t="s">
        <v>2290</v>
      </c>
      <c r="EMY1" s="62" t="s">
        <v>2290</v>
      </c>
      <c r="EMZ1" s="62" t="s">
        <v>2290</v>
      </c>
      <c r="ENA1" s="62" t="s">
        <v>2290</v>
      </c>
      <c r="ENB1" s="62" t="s">
        <v>2290</v>
      </c>
      <c r="ENC1" s="62" t="s">
        <v>2290</v>
      </c>
      <c r="END1" s="62" t="s">
        <v>2290</v>
      </c>
      <c r="ENE1" s="62" t="s">
        <v>2290</v>
      </c>
      <c r="ENF1" s="62" t="s">
        <v>2290</v>
      </c>
      <c r="ENG1" s="62" t="s">
        <v>2290</v>
      </c>
      <c r="ENH1" s="62" t="s">
        <v>2290</v>
      </c>
      <c r="ENI1" s="62" t="s">
        <v>2290</v>
      </c>
      <c r="ENJ1" s="62" t="s">
        <v>2290</v>
      </c>
      <c r="ENK1" s="62" t="s">
        <v>2290</v>
      </c>
      <c r="ENL1" s="62" t="s">
        <v>2290</v>
      </c>
      <c r="ENM1" s="62" t="s">
        <v>2290</v>
      </c>
      <c r="ENN1" s="62" t="s">
        <v>2290</v>
      </c>
      <c r="ENO1" s="62" t="s">
        <v>2290</v>
      </c>
      <c r="ENP1" s="62" t="s">
        <v>2290</v>
      </c>
      <c r="ENQ1" s="62" t="s">
        <v>2290</v>
      </c>
      <c r="ENR1" s="62" t="s">
        <v>2290</v>
      </c>
      <c r="ENS1" s="62" t="s">
        <v>2290</v>
      </c>
      <c r="ENT1" s="62" t="s">
        <v>2290</v>
      </c>
      <c r="ENU1" s="62" t="s">
        <v>2290</v>
      </c>
      <c r="ENV1" s="62" t="s">
        <v>2290</v>
      </c>
      <c r="ENW1" s="62" t="s">
        <v>2290</v>
      </c>
      <c r="ENX1" s="62" t="s">
        <v>2290</v>
      </c>
      <c r="ENY1" s="62" t="s">
        <v>2290</v>
      </c>
      <c r="ENZ1" s="62" t="s">
        <v>2290</v>
      </c>
      <c r="EOA1" s="62" t="s">
        <v>2290</v>
      </c>
      <c r="EOB1" s="62" t="s">
        <v>2290</v>
      </c>
      <c r="EOC1" s="62" t="s">
        <v>2290</v>
      </c>
      <c r="EOD1" s="62" t="s">
        <v>2290</v>
      </c>
      <c r="EOE1" s="62" t="s">
        <v>2290</v>
      </c>
      <c r="EOF1" s="62" t="s">
        <v>2290</v>
      </c>
      <c r="EOG1" s="62" t="s">
        <v>2290</v>
      </c>
      <c r="EOH1" s="62" t="s">
        <v>2290</v>
      </c>
      <c r="EOI1" s="62" t="s">
        <v>2290</v>
      </c>
      <c r="EOJ1" s="62" t="s">
        <v>2290</v>
      </c>
      <c r="EOK1" s="62" t="s">
        <v>2290</v>
      </c>
      <c r="EOL1" s="62" t="s">
        <v>2290</v>
      </c>
      <c r="EOM1" s="62" t="s">
        <v>2290</v>
      </c>
      <c r="EON1" s="62" t="s">
        <v>2290</v>
      </c>
      <c r="EOO1" s="62" t="s">
        <v>2290</v>
      </c>
      <c r="EOP1" s="62" t="s">
        <v>2290</v>
      </c>
      <c r="EOQ1" s="62" t="s">
        <v>2290</v>
      </c>
      <c r="EOR1" s="62" t="s">
        <v>2290</v>
      </c>
      <c r="EOS1" s="62" t="s">
        <v>2290</v>
      </c>
      <c r="EOT1" s="62" t="s">
        <v>2290</v>
      </c>
      <c r="EOU1" s="62" t="s">
        <v>2290</v>
      </c>
      <c r="EOV1" s="62" t="s">
        <v>2290</v>
      </c>
      <c r="EOW1" s="62" t="s">
        <v>2290</v>
      </c>
      <c r="EOX1" s="62" t="s">
        <v>2290</v>
      </c>
      <c r="EOY1" s="62" t="s">
        <v>2290</v>
      </c>
      <c r="EOZ1" s="62" t="s">
        <v>2290</v>
      </c>
      <c r="EPA1" s="62" t="s">
        <v>2290</v>
      </c>
      <c r="EPB1" s="62" t="s">
        <v>2290</v>
      </c>
      <c r="EPC1" s="62" t="s">
        <v>2290</v>
      </c>
      <c r="EPD1" s="62" t="s">
        <v>2290</v>
      </c>
      <c r="EPE1" s="62" t="s">
        <v>2290</v>
      </c>
      <c r="EPF1" s="62" t="s">
        <v>2290</v>
      </c>
      <c r="EPG1" s="62" t="s">
        <v>2290</v>
      </c>
      <c r="EPH1" s="62" t="s">
        <v>2290</v>
      </c>
      <c r="EPI1" s="62" t="s">
        <v>2290</v>
      </c>
      <c r="EPJ1" s="62" t="s">
        <v>2290</v>
      </c>
      <c r="EPK1" s="62" t="s">
        <v>2290</v>
      </c>
      <c r="EPL1" s="62" t="s">
        <v>2290</v>
      </c>
      <c r="EPM1" s="62" t="s">
        <v>2290</v>
      </c>
      <c r="EPN1" s="62" t="s">
        <v>2290</v>
      </c>
      <c r="EPO1" s="62" t="s">
        <v>2290</v>
      </c>
      <c r="EPP1" s="62" t="s">
        <v>2290</v>
      </c>
      <c r="EPQ1" s="62" t="s">
        <v>2290</v>
      </c>
      <c r="EPR1" s="62" t="s">
        <v>2290</v>
      </c>
      <c r="EPS1" s="62" t="s">
        <v>2290</v>
      </c>
      <c r="EPT1" s="62" t="s">
        <v>2290</v>
      </c>
      <c r="EPU1" s="62" t="s">
        <v>2290</v>
      </c>
      <c r="EPV1" s="62" t="s">
        <v>2290</v>
      </c>
      <c r="EPW1" s="62" t="s">
        <v>2290</v>
      </c>
      <c r="EPX1" s="62" t="s">
        <v>2290</v>
      </c>
      <c r="EPY1" s="62" t="s">
        <v>2290</v>
      </c>
      <c r="EPZ1" s="62" t="s">
        <v>2290</v>
      </c>
      <c r="EQA1" s="62" t="s">
        <v>2290</v>
      </c>
      <c r="EQB1" s="62" t="s">
        <v>2290</v>
      </c>
      <c r="EQC1" s="62" t="s">
        <v>2290</v>
      </c>
      <c r="EQD1" s="62" t="s">
        <v>2290</v>
      </c>
      <c r="EQE1" s="62" t="s">
        <v>2290</v>
      </c>
      <c r="EQF1" s="62" t="s">
        <v>2290</v>
      </c>
      <c r="EQG1" s="62" t="s">
        <v>2290</v>
      </c>
      <c r="EQH1" s="62" t="s">
        <v>2290</v>
      </c>
      <c r="EQI1" s="62" t="s">
        <v>2290</v>
      </c>
      <c r="EQJ1" s="62" t="s">
        <v>2290</v>
      </c>
      <c r="EQK1" s="62" t="s">
        <v>2290</v>
      </c>
      <c r="EQL1" s="62" t="s">
        <v>2290</v>
      </c>
      <c r="EQM1" s="62" t="s">
        <v>2290</v>
      </c>
      <c r="EQN1" s="62" t="s">
        <v>2290</v>
      </c>
      <c r="EQO1" s="62" t="s">
        <v>2290</v>
      </c>
      <c r="EQP1" s="62" t="s">
        <v>2290</v>
      </c>
      <c r="EQQ1" s="62" t="s">
        <v>2290</v>
      </c>
      <c r="EQR1" s="62" t="s">
        <v>2290</v>
      </c>
      <c r="EQS1" s="62" t="s">
        <v>2290</v>
      </c>
      <c r="EQT1" s="62" t="s">
        <v>2290</v>
      </c>
      <c r="EQU1" s="62" t="s">
        <v>2290</v>
      </c>
      <c r="EQV1" s="62" t="s">
        <v>2290</v>
      </c>
      <c r="EQW1" s="62" t="s">
        <v>2290</v>
      </c>
      <c r="EQX1" s="62" t="s">
        <v>2290</v>
      </c>
      <c r="EQY1" s="62" t="s">
        <v>2290</v>
      </c>
      <c r="EQZ1" s="62" t="s">
        <v>2290</v>
      </c>
      <c r="ERA1" s="62" t="s">
        <v>2290</v>
      </c>
      <c r="ERB1" s="62" t="s">
        <v>2290</v>
      </c>
      <c r="ERC1" s="62" t="s">
        <v>2290</v>
      </c>
      <c r="ERD1" s="62" t="s">
        <v>2290</v>
      </c>
      <c r="ERE1" s="62" t="s">
        <v>2290</v>
      </c>
      <c r="ERF1" s="62" t="s">
        <v>2290</v>
      </c>
      <c r="ERG1" s="62" t="s">
        <v>2290</v>
      </c>
      <c r="ERH1" s="62" t="s">
        <v>2290</v>
      </c>
      <c r="ERI1" s="62" t="s">
        <v>2290</v>
      </c>
      <c r="ERJ1" s="62" t="s">
        <v>2290</v>
      </c>
      <c r="ERK1" s="62" t="s">
        <v>2290</v>
      </c>
      <c r="ERL1" s="62" t="s">
        <v>2290</v>
      </c>
      <c r="ERM1" s="62" t="s">
        <v>2290</v>
      </c>
      <c r="ERN1" s="62" t="s">
        <v>2290</v>
      </c>
      <c r="ERO1" s="62" t="s">
        <v>2290</v>
      </c>
      <c r="ERP1" s="62" t="s">
        <v>2290</v>
      </c>
      <c r="ERQ1" s="62" t="s">
        <v>2290</v>
      </c>
      <c r="ERR1" s="62" t="s">
        <v>2290</v>
      </c>
      <c r="ERS1" s="62" t="s">
        <v>2290</v>
      </c>
      <c r="ERT1" s="62" t="s">
        <v>2290</v>
      </c>
      <c r="ERU1" s="62" t="s">
        <v>2290</v>
      </c>
      <c r="ERV1" s="62" t="s">
        <v>2290</v>
      </c>
      <c r="ERW1" s="62" t="s">
        <v>2290</v>
      </c>
      <c r="ERX1" s="62" t="s">
        <v>2290</v>
      </c>
      <c r="ERY1" s="62" t="s">
        <v>2290</v>
      </c>
      <c r="ERZ1" s="62" t="s">
        <v>2290</v>
      </c>
      <c r="ESA1" s="62" t="s">
        <v>2290</v>
      </c>
      <c r="ESB1" s="62" t="s">
        <v>2290</v>
      </c>
      <c r="ESC1" s="62" t="s">
        <v>2290</v>
      </c>
      <c r="ESD1" s="62" t="s">
        <v>2290</v>
      </c>
      <c r="ESE1" s="62" t="s">
        <v>2290</v>
      </c>
      <c r="ESF1" s="62" t="s">
        <v>2290</v>
      </c>
      <c r="ESG1" s="62" t="s">
        <v>2290</v>
      </c>
      <c r="ESH1" s="62" t="s">
        <v>2290</v>
      </c>
      <c r="ESI1" s="62" t="s">
        <v>2290</v>
      </c>
      <c r="ESJ1" s="62" t="s">
        <v>2290</v>
      </c>
      <c r="ESK1" s="62" t="s">
        <v>2290</v>
      </c>
      <c r="ESL1" s="62" t="s">
        <v>2290</v>
      </c>
      <c r="ESM1" s="62" t="s">
        <v>2290</v>
      </c>
      <c r="ESN1" s="62" t="s">
        <v>2290</v>
      </c>
      <c r="ESO1" s="62" t="s">
        <v>2290</v>
      </c>
      <c r="ESP1" s="62" t="s">
        <v>2290</v>
      </c>
      <c r="ESQ1" s="62" t="s">
        <v>2290</v>
      </c>
      <c r="ESR1" s="62" t="s">
        <v>2290</v>
      </c>
      <c r="ESS1" s="62" t="s">
        <v>2290</v>
      </c>
      <c r="EST1" s="62" t="s">
        <v>2290</v>
      </c>
      <c r="ESU1" s="62" t="s">
        <v>2290</v>
      </c>
      <c r="ESV1" s="62" t="s">
        <v>2290</v>
      </c>
      <c r="ESW1" s="62" t="s">
        <v>2290</v>
      </c>
      <c r="ESX1" s="62" t="s">
        <v>2290</v>
      </c>
      <c r="ESY1" s="62" t="s">
        <v>2290</v>
      </c>
      <c r="ESZ1" s="62" t="s">
        <v>2290</v>
      </c>
      <c r="ETA1" s="62" t="s">
        <v>2290</v>
      </c>
      <c r="ETB1" s="62" t="s">
        <v>2290</v>
      </c>
      <c r="ETC1" s="62" t="s">
        <v>2290</v>
      </c>
      <c r="ETD1" s="62" t="s">
        <v>2290</v>
      </c>
      <c r="ETE1" s="62" t="s">
        <v>2290</v>
      </c>
      <c r="ETF1" s="62" t="s">
        <v>2290</v>
      </c>
      <c r="ETG1" s="62" t="s">
        <v>2290</v>
      </c>
      <c r="ETH1" s="62" t="s">
        <v>2290</v>
      </c>
      <c r="ETI1" s="62" t="s">
        <v>2290</v>
      </c>
      <c r="ETJ1" s="62" t="s">
        <v>2290</v>
      </c>
      <c r="ETK1" s="62" t="s">
        <v>2290</v>
      </c>
      <c r="ETL1" s="62" t="s">
        <v>2290</v>
      </c>
      <c r="ETM1" s="62" t="s">
        <v>2290</v>
      </c>
      <c r="ETN1" s="62" t="s">
        <v>2290</v>
      </c>
      <c r="ETO1" s="62" t="s">
        <v>2290</v>
      </c>
      <c r="ETP1" s="62" t="s">
        <v>2290</v>
      </c>
      <c r="ETQ1" s="62" t="s">
        <v>2290</v>
      </c>
      <c r="ETR1" s="62" t="s">
        <v>2290</v>
      </c>
      <c r="ETS1" s="62" t="s">
        <v>2290</v>
      </c>
      <c r="ETT1" s="62" t="s">
        <v>2290</v>
      </c>
      <c r="ETU1" s="62" t="s">
        <v>2290</v>
      </c>
      <c r="ETV1" s="62" t="s">
        <v>2290</v>
      </c>
      <c r="ETW1" s="62" t="s">
        <v>2290</v>
      </c>
      <c r="ETX1" s="62" t="s">
        <v>2290</v>
      </c>
      <c r="ETY1" s="62" t="s">
        <v>2290</v>
      </c>
      <c r="ETZ1" s="62" t="s">
        <v>2290</v>
      </c>
      <c r="EUA1" s="62" t="s">
        <v>2290</v>
      </c>
      <c r="EUB1" s="62" t="s">
        <v>2290</v>
      </c>
      <c r="EUC1" s="62" t="s">
        <v>2290</v>
      </c>
      <c r="EUD1" s="62" t="s">
        <v>2290</v>
      </c>
      <c r="EUE1" s="62" t="s">
        <v>2290</v>
      </c>
      <c r="EUF1" s="62" t="s">
        <v>2290</v>
      </c>
      <c r="EUG1" s="62" t="s">
        <v>2290</v>
      </c>
      <c r="EUH1" s="62" t="s">
        <v>2290</v>
      </c>
      <c r="EUI1" s="62" t="s">
        <v>2290</v>
      </c>
      <c r="EUJ1" s="62" t="s">
        <v>2290</v>
      </c>
      <c r="EUK1" s="62" t="s">
        <v>2290</v>
      </c>
      <c r="EUL1" s="62" t="s">
        <v>2290</v>
      </c>
      <c r="EUM1" s="62" t="s">
        <v>2290</v>
      </c>
      <c r="EUN1" s="62" t="s">
        <v>2290</v>
      </c>
      <c r="EUO1" s="62" t="s">
        <v>2290</v>
      </c>
      <c r="EUP1" s="62" t="s">
        <v>2290</v>
      </c>
      <c r="EUQ1" s="62" t="s">
        <v>2290</v>
      </c>
      <c r="EUR1" s="62" t="s">
        <v>2290</v>
      </c>
      <c r="EUS1" s="62" t="s">
        <v>2290</v>
      </c>
      <c r="EUT1" s="62" t="s">
        <v>2290</v>
      </c>
      <c r="EUU1" s="62" t="s">
        <v>2290</v>
      </c>
      <c r="EUV1" s="62" t="s">
        <v>2290</v>
      </c>
      <c r="EUW1" s="62" t="s">
        <v>2290</v>
      </c>
      <c r="EUX1" s="62" t="s">
        <v>2290</v>
      </c>
      <c r="EUY1" s="62" t="s">
        <v>2290</v>
      </c>
      <c r="EUZ1" s="62" t="s">
        <v>2290</v>
      </c>
      <c r="EVA1" s="62" t="s">
        <v>2290</v>
      </c>
      <c r="EVB1" s="62" t="s">
        <v>2290</v>
      </c>
      <c r="EVC1" s="62" t="s">
        <v>2290</v>
      </c>
      <c r="EVD1" s="62" t="s">
        <v>2290</v>
      </c>
      <c r="EVE1" s="62" t="s">
        <v>2290</v>
      </c>
      <c r="EVF1" s="62" t="s">
        <v>2290</v>
      </c>
      <c r="EVG1" s="62" t="s">
        <v>2290</v>
      </c>
      <c r="EVH1" s="62" t="s">
        <v>2290</v>
      </c>
      <c r="EVI1" s="62" t="s">
        <v>2290</v>
      </c>
      <c r="EVJ1" s="62" t="s">
        <v>2290</v>
      </c>
      <c r="EVK1" s="62" t="s">
        <v>2290</v>
      </c>
      <c r="EVL1" s="62" t="s">
        <v>2290</v>
      </c>
      <c r="EVM1" s="62" t="s">
        <v>2290</v>
      </c>
      <c r="EVN1" s="62" t="s">
        <v>2290</v>
      </c>
      <c r="EVO1" s="62" t="s">
        <v>2290</v>
      </c>
      <c r="EVP1" s="62" t="s">
        <v>2290</v>
      </c>
      <c r="EVQ1" s="62" t="s">
        <v>2290</v>
      </c>
      <c r="EVR1" s="62" t="s">
        <v>2290</v>
      </c>
      <c r="EVS1" s="62" t="s">
        <v>2290</v>
      </c>
      <c r="EVT1" s="62" t="s">
        <v>2290</v>
      </c>
      <c r="EVU1" s="62" t="s">
        <v>2290</v>
      </c>
      <c r="EVV1" s="62" t="s">
        <v>2290</v>
      </c>
      <c r="EVW1" s="62" t="s">
        <v>2290</v>
      </c>
      <c r="EVX1" s="62" t="s">
        <v>2290</v>
      </c>
      <c r="EVY1" s="62" t="s">
        <v>2290</v>
      </c>
      <c r="EVZ1" s="62" t="s">
        <v>2290</v>
      </c>
      <c r="EWA1" s="62" t="s">
        <v>2290</v>
      </c>
      <c r="EWB1" s="62" t="s">
        <v>2290</v>
      </c>
      <c r="EWC1" s="62" t="s">
        <v>2290</v>
      </c>
      <c r="EWD1" s="62" t="s">
        <v>2290</v>
      </c>
      <c r="EWE1" s="62" t="s">
        <v>2290</v>
      </c>
      <c r="EWF1" s="62" t="s">
        <v>2290</v>
      </c>
      <c r="EWG1" s="62" t="s">
        <v>2290</v>
      </c>
      <c r="EWH1" s="62" t="s">
        <v>2290</v>
      </c>
      <c r="EWI1" s="62" t="s">
        <v>2290</v>
      </c>
      <c r="EWJ1" s="62" t="s">
        <v>2290</v>
      </c>
      <c r="EWK1" s="62" t="s">
        <v>2290</v>
      </c>
      <c r="EWL1" s="62" t="s">
        <v>2290</v>
      </c>
      <c r="EWM1" s="62" t="s">
        <v>2290</v>
      </c>
      <c r="EWN1" s="62" t="s">
        <v>2290</v>
      </c>
      <c r="EWO1" s="62" t="s">
        <v>2290</v>
      </c>
      <c r="EWP1" s="62" t="s">
        <v>2290</v>
      </c>
      <c r="EWQ1" s="62" t="s">
        <v>2290</v>
      </c>
      <c r="EWR1" s="62" t="s">
        <v>2290</v>
      </c>
      <c r="EWS1" s="62" t="s">
        <v>2290</v>
      </c>
      <c r="EWT1" s="62" t="s">
        <v>2290</v>
      </c>
      <c r="EWU1" s="62" t="s">
        <v>2290</v>
      </c>
      <c r="EWV1" s="62" t="s">
        <v>2290</v>
      </c>
      <c r="EWW1" s="62" t="s">
        <v>2290</v>
      </c>
      <c r="EWX1" s="62" t="s">
        <v>2290</v>
      </c>
      <c r="EWY1" s="62" t="s">
        <v>2290</v>
      </c>
      <c r="EWZ1" s="62" t="s">
        <v>2290</v>
      </c>
      <c r="EXA1" s="62" t="s">
        <v>2290</v>
      </c>
      <c r="EXB1" s="62" t="s">
        <v>2290</v>
      </c>
      <c r="EXC1" s="62" t="s">
        <v>2290</v>
      </c>
      <c r="EXD1" s="62" t="s">
        <v>2290</v>
      </c>
      <c r="EXE1" s="62" t="s">
        <v>2290</v>
      </c>
      <c r="EXF1" s="62" t="s">
        <v>2290</v>
      </c>
      <c r="EXG1" s="62" t="s">
        <v>2290</v>
      </c>
      <c r="EXH1" s="62" t="s">
        <v>2290</v>
      </c>
      <c r="EXI1" s="62" t="s">
        <v>2290</v>
      </c>
      <c r="EXJ1" s="62" t="s">
        <v>2290</v>
      </c>
      <c r="EXK1" s="62" t="s">
        <v>2290</v>
      </c>
      <c r="EXL1" s="62" t="s">
        <v>2290</v>
      </c>
      <c r="EXM1" s="62" t="s">
        <v>2290</v>
      </c>
      <c r="EXN1" s="62" t="s">
        <v>2290</v>
      </c>
      <c r="EXO1" s="62" t="s">
        <v>2290</v>
      </c>
      <c r="EXP1" s="62" t="s">
        <v>2290</v>
      </c>
      <c r="EXQ1" s="62" t="s">
        <v>2290</v>
      </c>
      <c r="EXR1" s="62" t="s">
        <v>2290</v>
      </c>
      <c r="EXS1" s="62" t="s">
        <v>2290</v>
      </c>
      <c r="EXT1" s="62" t="s">
        <v>2290</v>
      </c>
      <c r="EXU1" s="62" t="s">
        <v>2290</v>
      </c>
      <c r="EXV1" s="62" t="s">
        <v>2290</v>
      </c>
      <c r="EXW1" s="62" t="s">
        <v>2290</v>
      </c>
      <c r="EXX1" s="62" t="s">
        <v>2290</v>
      </c>
      <c r="EXY1" s="62" t="s">
        <v>2290</v>
      </c>
      <c r="EXZ1" s="62" t="s">
        <v>2290</v>
      </c>
      <c r="EYA1" s="62" t="s">
        <v>2290</v>
      </c>
      <c r="EYB1" s="62" t="s">
        <v>2290</v>
      </c>
      <c r="EYC1" s="62" t="s">
        <v>2290</v>
      </c>
      <c r="EYD1" s="62" t="s">
        <v>2290</v>
      </c>
      <c r="EYE1" s="62" t="s">
        <v>2290</v>
      </c>
      <c r="EYF1" s="62" t="s">
        <v>2290</v>
      </c>
      <c r="EYG1" s="62" t="s">
        <v>2290</v>
      </c>
      <c r="EYH1" s="62" t="s">
        <v>2290</v>
      </c>
      <c r="EYI1" s="62" t="s">
        <v>2290</v>
      </c>
      <c r="EYJ1" s="62" t="s">
        <v>2290</v>
      </c>
      <c r="EYK1" s="62" t="s">
        <v>2290</v>
      </c>
      <c r="EYL1" s="62" t="s">
        <v>2290</v>
      </c>
      <c r="EYM1" s="62" t="s">
        <v>2290</v>
      </c>
      <c r="EYN1" s="62" t="s">
        <v>2290</v>
      </c>
      <c r="EYO1" s="62" t="s">
        <v>2290</v>
      </c>
      <c r="EYP1" s="62" t="s">
        <v>2290</v>
      </c>
      <c r="EYQ1" s="62" t="s">
        <v>2290</v>
      </c>
      <c r="EYR1" s="62" t="s">
        <v>2290</v>
      </c>
      <c r="EYS1" s="62" t="s">
        <v>2290</v>
      </c>
      <c r="EYT1" s="62" t="s">
        <v>2290</v>
      </c>
      <c r="EYU1" s="62" t="s">
        <v>2290</v>
      </c>
      <c r="EYV1" s="62" t="s">
        <v>2290</v>
      </c>
      <c r="EYW1" s="62" t="s">
        <v>2290</v>
      </c>
      <c r="EYX1" s="62" t="s">
        <v>2290</v>
      </c>
      <c r="EYY1" s="62" t="s">
        <v>2290</v>
      </c>
      <c r="EYZ1" s="62" t="s">
        <v>2290</v>
      </c>
      <c r="EZA1" s="62" t="s">
        <v>2290</v>
      </c>
      <c r="EZB1" s="62" t="s">
        <v>2290</v>
      </c>
      <c r="EZC1" s="62" t="s">
        <v>2290</v>
      </c>
      <c r="EZD1" s="62" t="s">
        <v>2290</v>
      </c>
      <c r="EZE1" s="62" t="s">
        <v>2290</v>
      </c>
      <c r="EZF1" s="62" t="s">
        <v>2290</v>
      </c>
      <c r="EZG1" s="62" t="s">
        <v>2290</v>
      </c>
      <c r="EZH1" s="62" t="s">
        <v>2290</v>
      </c>
      <c r="EZI1" s="62" t="s">
        <v>2290</v>
      </c>
      <c r="EZJ1" s="62" t="s">
        <v>2290</v>
      </c>
      <c r="EZK1" s="62" t="s">
        <v>2290</v>
      </c>
      <c r="EZL1" s="62" t="s">
        <v>2290</v>
      </c>
      <c r="EZM1" s="62" t="s">
        <v>2290</v>
      </c>
      <c r="EZN1" s="62" t="s">
        <v>2290</v>
      </c>
      <c r="EZO1" s="62" t="s">
        <v>2290</v>
      </c>
      <c r="EZP1" s="62" t="s">
        <v>2290</v>
      </c>
      <c r="EZQ1" s="62" t="s">
        <v>2290</v>
      </c>
      <c r="EZR1" s="62" t="s">
        <v>2290</v>
      </c>
      <c r="EZS1" s="62" t="s">
        <v>2290</v>
      </c>
      <c r="EZT1" s="62" t="s">
        <v>2290</v>
      </c>
      <c r="EZU1" s="62" t="s">
        <v>2290</v>
      </c>
      <c r="EZV1" s="62" t="s">
        <v>2290</v>
      </c>
      <c r="EZW1" s="62" t="s">
        <v>2290</v>
      </c>
      <c r="EZX1" s="62" t="s">
        <v>2290</v>
      </c>
      <c r="EZY1" s="62" t="s">
        <v>2290</v>
      </c>
      <c r="EZZ1" s="62" t="s">
        <v>2290</v>
      </c>
      <c r="FAA1" s="62" t="s">
        <v>2290</v>
      </c>
      <c r="FAB1" s="62" t="s">
        <v>2290</v>
      </c>
      <c r="FAC1" s="62" t="s">
        <v>2290</v>
      </c>
      <c r="FAD1" s="62" t="s">
        <v>2290</v>
      </c>
      <c r="FAE1" s="62" t="s">
        <v>2290</v>
      </c>
      <c r="FAF1" s="62" t="s">
        <v>2290</v>
      </c>
      <c r="FAG1" s="62" t="s">
        <v>2290</v>
      </c>
      <c r="FAH1" s="62" t="s">
        <v>2290</v>
      </c>
      <c r="FAI1" s="62" t="s">
        <v>2290</v>
      </c>
      <c r="FAJ1" s="62" t="s">
        <v>2290</v>
      </c>
      <c r="FAK1" s="62" t="s">
        <v>2290</v>
      </c>
      <c r="FAL1" s="62" t="s">
        <v>2290</v>
      </c>
      <c r="FAM1" s="62" t="s">
        <v>2290</v>
      </c>
      <c r="FAN1" s="62" t="s">
        <v>2290</v>
      </c>
      <c r="FAO1" s="62" t="s">
        <v>2290</v>
      </c>
      <c r="FAP1" s="62" t="s">
        <v>2290</v>
      </c>
      <c r="FAQ1" s="62" t="s">
        <v>2290</v>
      </c>
      <c r="FAR1" s="62" t="s">
        <v>2290</v>
      </c>
      <c r="FAS1" s="62" t="s">
        <v>2290</v>
      </c>
      <c r="FAT1" s="62" t="s">
        <v>2290</v>
      </c>
      <c r="FAU1" s="62" t="s">
        <v>2290</v>
      </c>
      <c r="FAV1" s="62" t="s">
        <v>2290</v>
      </c>
      <c r="FAW1" s="62" t="s">
        <v>2290</v>
      </c>
      <c r="FAX1" s="62" t="s">
        <v>2290</v>
      </c>
      <c r="FAY1" s="62" t="s">
        <v>2290</v>
      </c>
      <c r="FAZ1" s="62" t="s">
        <v>2290</v>
      </c>
      <c r="FBA1" s="62" t="s">
        <v>2290</v>
      </c>
      <c r="FBB1" s="62" t="s">
        <v>2290</v>
      </c>
      <c r="FBC1" s="62" t="s">
        <v>2290</v>
      </c>
      <c r="FBD1" s="62" t="s">
        <v>2290</v>
      </c>
      <c r="FBE1" s="62" t="s">
        <v>2290</v>
      </c>
      <c r="FBF1" s="62" t="s">
        <v>2290</v>
      </c>
      <c r="FBG1" s="62" t="s">
        <v>2290</v>
      </c>
      <c r="FBH1" s="62" t="s">
        <v>2290</v>
      </c>
      <c r="FBI1" s="62" t="s">
        <v>2290</v>
      </c>
      <c r="FBJ1" s="62" t="s">
        <v>2290</v>
      </c>
      <c r="FBK1" s="62" t="s">
        <v>2290</v>
      </c>
      <c r="FBL1" s="62" t="s">
        <v>2290</v>
      </c>
      <c r="FBM1" s="62" t="s">
        <v>2290</v>
      </c>
      <c r="FBN1" s="62" t="s">
        <v>2290</v>
      </c>
      <c r="FBO1" s="62" t="s">
        <v>2290</v>
      </c>
      <c r="FBP1" s="62" t="s">
        <v>2290</v>
      </c>
      <c r="FBQ1" s="62" t="s">
        <v>2290</v>
      </c>
      <c r="FBR1" s="62" t="s">
        <v>2290</v>
      </c>
      <c r="FBS1" s="62" t="s">
        <v>2290</v>
      </c>
      <c r="FBT1" s="62" t="s">
        <v>2290</v>
      </c>
      <c r="FBU1" s="62" t="s">
        <v>2290</v>
      </c>
      <c r="FBV1" s="62" t="s">
        <v>2290</v>
      </c>
      <c r="FBW1" s="62" t="s">
        <v>2290</v>
      </c>
      <c r="FBX1" s="62" t="s">
        <v>2290</v>
      </c>
      <c r="FBY1" s="62" t="s">
        <v>2290</v>
      </c>
      <c r="FBZ1" s="62" t="s">
        <v>2290</v>
      </c>
      <c r="FCA1" s="62" t="s">
        <v>2290</v>
      </c>
      <c r="FCB1" s="62" t="s">
        <v>2290</v>
      </c>
      <c r="FCC1" s="62" t="s">
        <v>2290</v>
      </c>
      <c r="FCD1" s="62" t="s">
        <v>2290</v>
      </c>
      <c r="FCE1" s="62" t="s">
        <v>2290</v>
      </c>
      <c r="FCF1" s="62" t="s">
        <v>2290</v>
      </c>
      <c r="FCG1" s="62" t="s">
        <v>2290</v>
      </c>
      <c r="FCH1" s="62" t="s">
        <v>2290</v>
      </c>
      <c r="FCI1" s="62" t="s">
        <v>2290</v>
      </c>
      <c r="FCJ1" s="62" t="s">
        <v>2290</v>
      </c>
      <c r="FCK1" s="62" t="s">
        <v>2290</v>
      </c>
      <c r="FCL1" s="62" t="s">
        <v>2290</v>
      </c>
      <c r="FCM1" s="62" t="s">
        <v>2290</v>
      </c>
      <c r="FCN1" s="62" t="s">
        <v>2290</v>
      </c>
      <c r="FCO1" s="62" t="s">
        <v>2290</v>
      </c>
      <c r="FCP1" s="62" t="s">
        <v>2290</v>
      </c>
      <c r="FCQ1" s="62" t="s">
        <v>2290</v>
      </c>
      <c r="FCR1" s="62" t="s">
        <v>2290</v>
      </c>
      <c r="FCS1" s="62" t="s">
        <v>2290</v>
      </c>
      <c r="FCT1" s="62" t="s">
        <v>2290</v>
      </c>
      <c r="FCU1" s="62" t="s">
        <v>2290</v>
      </c>
      <c r="FCV1" s="62" t="s">
        <v>2290</v>
      </c>
      <c r="FCW1" s="62" t="s">
        <v>2290</v>
      </c>
      <c r="FCX1" s="62" t="s">
        <v>2290</v>
      </c>
      <c r="FCY1" s="62" t="s">
        <v>2290</v>
      </c>
      <c r="FCZ1" s="62" t="s">
        <v>2290</v>
      </c>
      <c r="FDA1" s="62" t="s">
        <v>2290</v>
      </c>
      <c r="FDB1" s="62" t="s">
        <v>2290</v>
      </c>
      <c r="FDC1" s="62" t="s">
        <v>2290</v>
      </c>
      <c r="FDD1" s="62" t="s">
        <v>2290</v>
      </c>
      <c r="FDE1" s="62" t="s">
        <v>2290</v>
      </c>
      <c r="FDF1" s="62" t="s">
        <v>2290</v>
      </c>
      <c r="FDG1" s="62" t="s">
        <v>2290</v>
      </c>
      <c r="FDH1" s="62" t="s">
        <v>2290</v>
      </c>
      <c r="FDI1" s="62" t="s">
        <v>2290</v>
      </c>
      <c r="FDJ1" s="62" t="s">
        <v>2290</v>
      </c>
      <c r="FDK1" s="62" t="s">
        <v>2290</v>
      </c>
      <c r="FDL1" s="62" t="s">
        <v>2290</v>
      </c>
      <c r="FDM1" s="62" t="s">
        <v>2290</v>
      </c>
      <c r="FDN1" s="62" t="s">
        <v>2290</v>
      </c>
      <c r="FDO1" s="62" t="s">
        <v>2290</v>
      </c>
      <c r="FDP1" s="62" t="s">
        <v>2290</v>
      </c>
      <c r="FDQ1" s="62" t="s">
        <v>2290</v>
      </c>
      <c r="FDR1" s="62" t="s">
        <v>2290</v>
      </c>
      <c r="FDS1" s="62" t="s">
        <v>2290</v>
      </c>
      <c r="FDT1" s="62" t="s">
        <v>2290</v>
      </c>
      <c r="FDU1" s="62" t="s">
        <v>2290</v>
      </c>
      <c r="FDV1" s="62" t="s">
        <v>2290</v>
      </c>
      <c r="FDW1" s="62" t="s">
        <v>2290</v>
      </c>
      <c r="FDX1" s="62" t="s">
        <v>2290</v>
      </c>
      <c r="FDY1" s="62" t="s">
        <v>2290</v>
      </c>
      <c r="FDZ1" s="62" t="s">
        <v>2290</v>
      </c>
      <c r="FEA1" s="62" t="s">
        <v>2290</v>
      </c>
      <c r="FEB1" s="62" t="s">
        <v>2290</v>
      </c>
      <c r="FEC1" s="62" t="s">
        <v>2290</v>
      </c>
      <c r="FED1" s="62" t="s">
        <v>2290</v>
      </c>
      <c r="FEE1" s="62" t="s">
        <v>2290</v>
      </c>
      <c r="FEF1" s="62" t="s">
        <v>2290</v>
      </c>
      <c r="FEG1" s="62" t="s">
        <v>2290</v>
      </c>
      <c r="FEH1" s="62" t="s">
        <v>2290</v>
      </c>
      <c r="FEI1" s="62" t="s">
        <v>2290</v>
      </c>
      <c r="FEJ1" s="62" t="s">
        <v>2290</v>
      </c>
      <c r="FEK1" s="62" t="s">
        <v>2290</v>
      </c>
      <c r="FEL1" s="62" t="s">
        <v>2290</v>
      </c>
      <c r="FEM1" s="62" t="s">
        <v>2290</v>
      </c>
      <c r="FEN1" s="62" t="s">
        <v>2290</v>
      </c>
      <c r="FEO1" s="62" t="s">
        <v>2290</v>
      </c>
      <c r="FEP1" s="62" t="s">
        <v>2290</v>
      </c>
      <c r="FEQ1" s="62" t="s">
        <v>2290</v>
      </c>
      <c r="FER1" s="62" t="s">
        <v>2290</v>
      </c>
      <c r="FES1" s="62" t="s">
        <v>2290</v>
      </c>
      <c r="FET1" s="62" t="s">
        <v>2290</v>
      </c>
      <c r="FEU1" s="62" t="s">
        <v>2290</v>
      </c>
      <c r="FEV1" s="62" t="s">
        <v>2290</v>
      </c>
      <c r="FEW1" s="62" t="s">
        <v>2290</v>
      </c>
      <c r="FEX1" s="62" t="s">
        <v>2290</v>
      </c>
      <c r="FEY1" s="62" t="s">
        <v>2290</v>
      </c>
      <c r="FEZ1" s="62" t="s">
        <v>2290</v>
      </c>
      <c r="FFA1" s="62" t="s">
        <v>2290</v>
      </c>
      <c r="FFB1" s="62" t="s">
        <v>2290</v>
      </c>
      <c r="FFC1" s="62" t="s">
        <v>2290</v>
      </c>
      <c r="FFD1" s="62" t="s">
        <v>2290</v>
      </c>
      <c r="FFE1" s="62" t="s">
        <v>2290</v>
      </c>
      <c r="FFF1" s="62" t="s">
        <v>2290</v>
      </c>
      <c r="FFG1" s="62" t="s">
        <v>2290</v>
      </c>
      <c r="FFH1" s="62" t="s">
        <v>2290</v>
      </c>
      <c r="FFI1" s="62" t="s">
        <v>2290</v>
      </c>
      <c r="FFJ1" s="62" t="s">
        <v>2290</v>
      </c>
      <c r="FFK1" s="62" t="s">
        <v>2290</v>
      </c>
      <c r="FFL1" s="62" t="s">
        <v>2290</v>
      </c>
      <c r="FFM1" s="62" t="s">
        <v>2290</v>
      </c>
      <c r="FFN1" s="62" t="s">
        <v>2290</v>
      </c>
      <c r="FFO1" s="62" t="s">
        <v>2290</v>
      </c>
      <c r="FFP1" s="62" t="s">
        <v>2290</v>
      </c>
      <c r="FFQ1" s="62" t="s">
        <v>2290</v>
      </c>
      <c r="FFR1" s="62" t="s">
        <v>2290</v>
      </c>
      <c r="FFS1" s="62" t="s">
        <v>2290</v>
      </c>
      <c r="FFT1" s="62" t="s">
        <v>2290</v>
      </c>
      <c r="FFU1" s="62" t="s">
        <v>2290</v>
      </c>
      <c r="FFV1" s="62" t="s">
        <v>2290</v>
      </c>
      <c r="FFW1" s="62" t="s">
        <v>2290</v>
      </c>
      <c r="FFX1" s="62" t="s">
        <v>2290</v>
      </c>
      <c r="FFY1" s="62" t="s">
        <v>2290</v>
      </c>
      <c r="FFZ1" s="62" t="s">
        <v>2290</v>
      </c>
      <c r="FGA1" s="62" t="s">
        <v>2290</v>
      </c>
      <c r="FGB1" s="62" t="s">
        <v>2290</v>
      </c>
      <c r="FGC1" s="62" t="s">
        <v>2290</v>
      </c>
      <c r="FGD1" s="62" t="s">
        <v>2290</v>
      </c>
      <c r="FGE1" s="62" t="s">
        <v>2290</v>
      </c>
      <c r="FGF1" s="62" t="s">
        <v>2290</v>
      </c>
      <c r="FGG1" s="62" t="s">
        <v>2290</v>
      </c>
      <c r="FGH1" s="62" t="s">
        <v>2290</v>
      </c>
      <c r="FGI1" s="62" t="s">
        <v>2290</v>
      </c>
      <c r="FGJ1" s="62" t="s">
        <v>2290</v>
      </c>
      <c r="FGK1" s="62" t="s">
        <v>2290</v>
      </c>
      <c r="FGL1" s="62" t="s">
        <v>2290</v>
      </c>
      <c r="FGM1" s="62" t="s">
        <v>2290</v>
      </c>
      <c r="FGN1" s="62" t="s">
        <v>2290</v>
      </c>
      <c r="FGO1" s="62" t="s">
        <v>2290</v>
      </c>
      <c r="FGP1" s="62" t="s">
        <v>2290</v>
      </c>
      <c r="FGQ1" s="62" t="s">
        <v>2290</v>
      </c>
      <c r="FGR1" s="62" t="s">
        <v>2290</v>
      </c>
      <c r="FGS1" s="62" t="s">
        <v>2290</v>
      </c>
      <c r="FGT1" s="62" t="s">
        <v>2290</v>
      </c>
      <c r="FGU1" s="62" t="s">
        <v>2290</v>
      </c>
      <c r="FGV1" s="62" t="s">
        <v>2290</v>
      </c>
      <c r="FGW1" s="62" t="s">
        <v>2290</v>
      </c>
      <c r="FGX1" s="62" t="s">
        <v>2290</v>
      </c>
      <c r="FGY1" s="62" t="s">
        <v>2290</v>
      </c>
      <c r="FGZ1" s="62" t="s">
        <v>2290</v>
      </c>
      <c r="FHA1" s="62" t="s">
        <v>2290</v>
      </c>
      <c r="FHB1" s="62" t="s">
        <v>2290</v>
      </c>
      <c r="FHC1" s="62" t="s">
        <v>2290</v>
      </c>
      <c r="FHD1" s="62" t="s">
        <v>2290</v>
      </c>
      <c r="FHE1" s="62" t="s">
        <v>2290</v>
      </c>
      <c r="FHF1" s="62" t="s">
        <v>2290</v>
      </c>
      <c r="FHG1" s="62" t="s">
        <v>2290</v>
      </c>
      <c r="FHH1" s="62" t="s">
        <v>2290</v>
      </c>
      <c r="FHI1" s="62" t="s">
        <v>2290</v>
      </c>
      <c r="FHJ1" s="62" t="s">
        <v>2290</v>
      </c>
      <c r="FHK1" s="62" t="s">
        <v>2290</v>
      </c>
      <c r="FHL1" s="62" t="s">
        <v>2290</v>
      </c>
      <c r="FHM1" s="62" t="s">
        <v>2290</v>
      </c>
      <c r="FHN1" s="62" t="s">
        <v>2290</v>
      </c>
      <c r="FHO1" s="62" t="s">
        <v>2290</v>
      </c>
      <c r="FHP1" s="62" t="s">
        <v>2290</v>
      </c>
      <c r="FHQ1" s="62" t="s">
        <v>2290</v>
      </c>
      <c r="FHR1" s="62" t="s">
        <v>2290</v>
      </c>
      <c r="FHS1" s="62" t="s">
        <v>2290</v>
      </c>
      <c r="FHT1" s="62" t="s">
        <v>2290</v>
      </c>
      <c r="FHU1" s="62" t="s">
        <v>2290</v>
      </c>
      <c r="FHV1" s="62" t="s">
        <v>2290</v>
      </c>
      <c r="FHW1" s="62" t="s">
        <v>2290</v>
      </c>
      <c r="FHX1" s="62" t="s">
        <v>2290</v>
      </c>
      <c r="FHY1" s="62" t="s">
        <v>2290</v>
      </c>
      <c r="FHZ1" s="62" t="s">
        <v>2290</v>
      </c>
      <c r="FIA1" s="62" t="s">
        <v>2290</v>
      </c>
      <c r="FIB1" s="62" t="s">
        <v>2290</v>
      </c>
      <c r="FIC1" s="62" t="s">
        <v>2290</v>
      </c>
      <c r="FID1" s="62" t="s">
        <v>2290</v>
      </c>
      <c r="FIE1" s="62" t="s">
        <v>2290</v>
      </c>
      <c r="FIF1" s="62" t="s">
        <v>2290</v>
      </c>
      <c r="FIG1" s="62" t="s">
        <v>2290</v>
      </c>
      <c r="FIH1" s="62" t="s">
        <v>2290</v>
      </c>
      <c r="FII1" s="62" t="s">
        <v>2290</v>
      </c>
      <c r="FIJ1" s="62" t="s">
        <v>2290</v>
      </c>
      <c r="FIK1" s="62" t="s">
        <v>2290</v>
      </c>
      <c r="FIL1" s="62" t="s">
        <v>2290</v>
      </c>
      <c r="FIM1" s="62" t="s">
        <v>2290</v>
      </c>
      <c r="FIN1" s="62" t="s">
        <v>2290</v>
      </c>
      <c r="FIO1" s="62" t="s">
        <v>2290</v>
      </c>
      <c r="FIP1" s="62" t="s">
        <v>2290</v>
      </c>
      <c r="FIQ1" s="62" t="s">
        <v>2290</v>
      </c>
      <c r="FIR1" s="62" t="s">
        <v>2290</v>
      </c>
      <c r="FIS1" s="62" t="s">
        <v>2290</v>
      </c>
      <c r="FIT1" s="62" t="s">
        <v>2290</v>
      </c>
      <c r="FIU1" s="62" t="s">
        <v>2290</v>
      </c>
      <c r="FIV1" s="62" t="s">
        <v>2290</v>
      </c>
      <c r="FIW1" s="62" t="s">
        <v>2290</v>
      </c>
      <c r="FIX1" s="62" t="s">
        <v>2290</v>
      </c>
      <c r="FIY1" s="62" t="s">
        <v>2290</v>
      </c>
      <c r="FIZ1" s="62" t="s">
        <v>2290</v>
      </c>
      <c r="FJA1" s="62" t="s">
        <v>2290</v>
      </c>
      <c r="FJB1" s="62" t="s">
        <v>2290</v>
      </c>
      <c r="FJC1" s="62" t="s">
        <v>2290</v>
      </c>
      <c r="FJD1" s="62" t="s">
        <v>2290</v>
      </c>
      <c r="FJE1" s="62" t="s">
        <v>2290</v>
      </c>
      <c r="FJF1" s="62" t="s">
        <v>2290</v>
      </c>
      <c r="FJG1" s="62" t="s">
        <v>2290</v>
      </c>
      <c r="FJH1" s="62" t="s">
        <v>2290</v>
      </c>
      <c r="FJI1" s="62" t="s">
        <v>2290</v>
      </c>
      <c r="FJJ1" s="62" t="s">
        <v>2290</v>
      </c>
      <c r="FJK1" s="62" t="s">
        <v>2290</v>
      </c>
      <c r="FJL1" s="62" t="s">
        <v>2290</v>
      </c>
      <c r="FJM1" s="62" t="s">
        <v>2290</v>
      </c>
      <c r="FJN1" s="62" t="s">
        <v>2290</v>
      </c>
      <c r="FJO1" s="62" t="s">
        <v>2290</v>
      </c>
      <c r="FJP1" s="62" t="s">
        <v>2290</v>
      </c>
      <c r="FJQ1" s="62" t="s">
        <v>2290</v>
      </c>
      <c r="FJR1" s="62" t="s">
        <v>2290</v>
      </c>
      <c r="FJS1" s="62" t="s">
        <v>2290</v>
      </c>
      <c r="FJT1" s="62" t="s">
        <v>2290</v>
      </c>
      <c r="FJU1" s="62" t="s">
        <v>2290</v>
      </c>
      <c r="FJV1" s="62" t="s">
        <v>2290</v>
      </c>
      <c r="FJW1" s="62" t="s">
        <v>2290</v>
      </c>
      <c r="FJX1" s="62" t="s">
        <v>2290</v>
      </c>
      <c r="FJY1" s="62" t="s">
        <v>2290</v>
      </c>
      <c r="FJZ1" s="62" t="s">
        <v>2290</v>
      </c>
      <c r="FKA1" s="62" t="s">
        <v>2290</v>
      </c>
      <c r="FKB1" s="62" t="s">
        <v>2290</v>
      </c>
      <c r="FKC1" s="62" t="s">
        <v>2290</v>
      </c>
      <c r="FKD1" s="62" t="s">
        <v>2290</v>
      </c>
      <c r="FKE1" s="62" t="s">
        <v>2290</v>
      </c>
      <c r="FKF1" s="62" t="s">
        <v>2290</v>
      </c>
      <c r="FKG1" s="62" t="s">
        <v>2290</v>
      </c>
      <c r="FKH1" s="62" t="s">
        <v>2290</v>
      </c>
      <c r="FKI1" s="62" t="s">
        <v>2290</v>
      </c>
      <c r="FKJ1" s="62" t="s">
        <v>2290</v>
      </c>
      <c r="FKK1" s="62" t="s">
        <v>2290</v>
      </c>
      <c r="FKL1" s="62" t="s">
        <v>2290</v>
      </c>
      <c r="FKM1" s="62" t="s">
        <v>2290</v>
      </c>
      <c r="FKN1" s="62" t="s">
        <v>2290</v>
      </c>
      <c r="FKO1" s="62" t="s">
        <v>2290</v>
      </c>
      <c r="FKP1" s="62" t="s">
        <v>2290</v>
      </c>
      <c r="FKQ1" s="62" t="s">
        <v>2290</v>
      </c>
      <c r="FKR1" s="62" t="s">
        <v>2290</v>
      </c>
      <c r="FKS1" s="62" t="s">
        <v>2290</v>
      </c>
      <c r="FKT1" s="62" t="s">
        <v>2290</v>
      </c>
      <c r="FKU1" s="62" t="s">
        <v>2290</v>
      </c>
      <c r="FKV1" s="62" t="s">
        <v>2290</v>
      </c>
      <c r="FKW1" s="62" t="s">
        <v>2290</v>
      </c>
      <c r="FKX1" s="62" t="s">
        <v>2290</v>
      </c>
      <c r="FKY1" s="62" t="s">
        <v>2290</v>
      </c>
      <c r="FKZ1" s="62" t="s">
        <v>2290</v>
      </c>
      <c r="FLA1" s="62" t="s">
        <v>2290</v>
      </c>
      <c r="FLB1" s="62" t="s">
        <v>2290</v>
      </c>
      <c r="FLC1" s="62" t="s">
        <v>2290</v>
      </c>
      <c r="FLD1" s="62" t="s">
        <v>2290</v>
      </c>
      <c r="FLE1" s="62" t="s">
        <v>2290</v>
      </c>
      <c r="FLF1" s="62" t="s">
        <v>2290</v>
      </c>
      <c r="FLG1" s="62" t="s">
        <v>2290</v>
      </c>
      <c r="FLH1" s="62" t="s">
        <v>2290</v>
      </c>
      <c r="FLI1" s="62" t="s">
        <v>2290</v>
      </c>
      <c r="FLJ1" s="62" t="s">
        <v>2290</v>
      </c>
      <c r="FLK1" s="62" t="s">
        <v>2290</v>
      </c>
      <c r="FLL1" s="62" t="s">
        <v>2290</v>
      </c>
      <c r="FLM1" s="62" t="s">
        <v>2290</v>
      </c>
      <c r="FLN1" s="62" t="s">
        <v>2290</v>
      </c>
      <c r="FLO1" s="62" t="s">
        <v>2290</v>
      </c>
      <c r="FLP1" s="62" t="s">
        <v>2290</v>
      </c>
      <c r="FLQ1" s="62" t="s">
        <v>2290</v>
      </c>
      <c r="FLR1" s="62" t="s">
        <v>2290</v>
      </c>
      <c r="FLS1" s="62" t="s">
        <v>2290</v>
      </c>
      <c r="FLT1" s="62" t="s">
        <v>2290</v>
      </c>
      <c r="FLU1" s="62" t="s">
        <v>2290</v>
      </c>
      <c r="FLV1" s="62" t="s">
        <v>2290</v>
      </c>
      <c r="FLW1" s="62" t="s">
        <v>2290</v>
      </c>
      <c r="FLX1" s="62" t="s">
        <v>2290</v>
      </c>
      <c r="FLY1" s="62" t="s">
        <v>2290</v>
      </c>
      <c r="FLZ1" s="62" t="s">
        <v>2290</v>
      </c>
      <c r="FMA1" s="62" t="s">
        <v>2290</v>
      </c>
      <c r="FMB1" s="62" t="s">
        <v>2290</v>
      </c>
      <c r="FMC1" s="62" t="s">
        <v>2290</v>
      </c>
      <c r="FMD1" s="62" t="s">
        <v>2290</v>
      </c>
      <c r="FME1" s="62" t="s">
        <v>2290</v>
      </c>
      <c r="FMF1" s="62" t="s">
        <v>2290</v>
      </c>
      <c r="FMG1" s="62" t="s">
        <v>2290</v>
      </c>
      <c r="FMH1" s="62" t="s">
        <v>2290</v>
      </c>
      <c r="FMI1" s="62" t="s">
        <v>2290</v>
      </c>
      <c r="FMJ1" s="62" t="s">
        <v>2290</v>
      </c>
      <c r="FMK1" s="62" t="s">
        <v>2290</v>
      </c>
      <c r="FML1" s="62" t="s">
        <v>2290</v>
      </c>
      <c r="FMM1" s="62" t="s">
        <v>2290</v>
      </c>
      <c r="FMN1" s="62" t="s">
        <v>2290</v>
      </c>
      <c r="FMO1" s="62" t="s">
        <v>2290</v>
      </c>
      <c r="FMP1" s="62" t="s">
        <v>2290</v>
      </c>
      <c r="FMQ1" s="62" t="s">
        <v>2290</v>
      </c>
      <c r="FMR1" s="62" t="s">
        <v>2290</v>
      </c>
      <c r="FMS1" s="62" t="s">
        <v>2290</v>
      </c>
      <c r="FMT1" s="62" t="s">
        <v>2290</v>
      </c>
      <c r="FMU1" s="62" t="s">
        <v>2290</v>
      </c>
      <c r="FMV1" s="62" t="s">
        <v>2290</v>
      </c>
      <c r="FMW1" s="62" t="s">
        <v>2290</v>
      </c>
      <c r="FMX1" s="62" t="s">
        <v>2290</v>
      </c>
      <c r="FMY1" s="62" t="s">
        <v>2290</v>
      </c>
      <c r="FMZ1" s="62" t="s">
        <v>2290</v>
      </c>
      <c r="FNA1" s="62" t="s">
        <v>2290</v>
      </c>
      <c r="FNB1" s="62" t="s">
        <v>2290</v>
      </c>
      <c r="FNC1" s="62" t="s">
        <v>2290</v>
      </c>
      <c r="FND1" s="62" t="s">
        <v>2290</v>
      </c>
      <c r="FNE1" s="62" t="s">
        <v>2290</v>
      </c>
      <c r="FNF1" s="62" t="s">
        <v>2290</v>
      </c>
      <c r="FNG1" s="62" t="s">
        <v>2290</v>
      </c>
      <c r="FNH1" s="62" t="s">
        <v>2290</v>
      </c>
      <c r="FNI1" s="62" t="s">
        <v>2290</v>
      </c>
      <c r="FNJ1" s="62" t="s">
        <v>2290</v>
      </c>
      <c r="FNK1" s="62" t="s">
        <v>2290</v>
      </c>
      <c r="FNL1" s="62" t="s">
        <v>2290</v>
      </c>
      <c r="FNM1" s="62" t="s">
        <v>2290</v>
      </c>
      <c r="FNN1" s="62" t="s">
        <v>2290</v>
      </c>
      <c r="FNO1" s="62" t="s">
        <v>2290</v>
      </c>
      <c r="FNP1" s="62" t="s">
        <v>2290</v>
      </c>
      <c r="FNQ1" s="62" t="s">
        <v>2290</v>
      </c>
      <c r="FNR1" s="62" t="s">
        <v>2290</v>
      </c>
      <c r="FNS1" s="62" t="s">
        <v>2290</v>
      </c>
      <c r="FNT1" s="62" t="s">
        <v>2290</v>
      </c>
      <c r="FNU1" s="62" t="s">
        <v>2290</v>
      </c>
      <c r="FNV1" s="62" t="s">
        <v>2290</v>
      </c>
      <c r="FNW1" s="62" t="s">
        <v>2290</v>
      </c>
      <c r="FNX1" s="62" t="s">
        <v>2290</v>
      </c>
      <c r="FNY1" s="62" t="s">
        <v>2290</v>
      </c>
      <c r="FNZ1" s="62" t="s">
        <v>2290</v>
      </c>
      <c r="FOA1" s="62" t="s">
        <v>2290</v>
      </c>
      <c r="FOB1" s="62" t="s">
        <v>2290</v>
      </c>
      <c r="FOC1" s="62" t="s">
        <v>2290</v>
      </c>
      <c r="FOD1" s="62" t="s">
        <v>2290</v>
      </c>
      <c r="FOE1" s="62" t="s">
        <v>2290</v>
      </c>
      <c r="FOF1" s="62" t="s">
        <v>2290</v>
      </c>
      <c r="FOG1" s="62" t="s">
        <v>2290</v>
      </c>
      <c r="FOH1" s="62" t="s">
        <v>2290</v>
      </c>
      <c r="FOI1" s="62" t="s">
        <v>2290</v>
      </c>
      <c r="FOJ1" s="62" t="s">
        <v>2290</v>
      </c>
      <c r="FOK1" s="62" t="s">
        <v>2290</v>
      </c>
      <c r="FOL1" s="62" t="s">
        <v>2290</v>
      </c>
      <c r="FOM1" s="62" t="s">
        <v>2290</v>
      </c>
      <c r="FON1" s="62" t="s">
        <v>2290</v>
      </c>
      <c r="FOO1" s="62" t="s">
        <v>2290</v>
      </c>
      <c r="FOP1" s="62" t="s">
        <v>2290</v>
      </c>
      <c r="FOQ1" s="62" t="s">
        <v>2290</v>
      </c>
      <c r="FOR1" s="62" t="s">
        <v>2290</v>
      </c>
      <c r="FOS1" s="62" t="s">
        <v>2290</v>
      </c>
      <c r="FOT1" s="62" t="s">
        <v>2290</v>
      </c>
      <c r="FOU1" s="62" t="s">
        <v>2290</v>
      </c>
      <c r="FOV1" s="62" t="s">
        <v>2290</v>
      </c>
      <c r="FOW1" s="62" t="s">
        <v>2290</v>
      </c>
      <c r="FOX1" s="62" t="s">
        <v>2290</v>
      </c>
      <c r="FOY1" s="62" t="s">
        <v>2290</v>
      </c>
      <c r="FOZ1" s="62" t="s">
        <v>2290</v>
      </c>
      <c r="FPA1" s="62" t="s">
        <v>2290</v>
      </c>
      <c r="FPB1" s="62" t="s">
        <v>2290</v>
      </c>
      <c r="FPC1" s="62" t="s">
        <v>2290</v>
      </c>
      <c r="FPD1" s="62" t="s">
        <v>2290</v>
      </c>
      <c r="FPE1" s="62" t="s">
        <v>2290</v>
      </c>
      <c r="FPF1" s="62" t="s">
        <v>2290</v>
      </c>
      <c r="FPG1" s="62" t="s">
        <v>2290</v>
      </c>
      <c r="FPH1" s="62" t="s">
        <v>2290</v>
      </c>
      <c r="FPI1" s="62" t="s">
        <v>2290</v>
      </c>
      <c r="FPJ1" s="62" t="s">
        <v>2290</v>
      </c>
      <c r="FPK1" s="62" t="s">
        <v>2290</v>
      </c>
      <c r="FPL1" s="62" t="s">
        <v>2290</v>
      </c>
      <c r="FPM1" s="62" t="s">
        <v>2290</v>
      </c>
      <c r="FPN1" s="62" t="s">
        <v>2290</v>
      </c>
      <c r="FPO1" s="62" t="s">
        <v>2290</v>
      </c>
      <c r="FPP1" s="62" t="s">
        <v>2290</v>
      </c>
      <c r="FPQ1" s="62" t="s">
        <v>2290</v>
      </c>
      <c r="FPR1" s="62" t="s">
        <v>2290</v>
      </c>
      <c r="FPS1" s="62" t="s">
        <v>2290</v>
      </c>
      <c r="FPT1" s="62" t="s">
        <v>2290</v>
      </c>
      <c r="FPU1" s="62" t="s">
        <v>2290</v>
      </c>
      <c r="FPV1" s="62" t="s">
        <v>2290</v>
      </c>
      <c r="FPW1" s="62" t="s">
        <v>2290</v>
      </c>
      <c r="FPX1" s="62" t="s">
        <v>2290</v>
      </c>
      <c r="FPY1" s="62" t="s">
        <v>2290</v>
      </c>
      <c r="FPZ1" s="62" t="s">
        <v>2290</v>
      </c>
      <c r="FQA1" s="62" t="s">
        <v>2290</v>
      </c>
      <c r="FQB1" s="62" t="s">
        <v>2290</v>
      </c>
      <c r="FQC1" s="62" t="s">
        <v>2290</v>
      </c>
      <c r="FQD1" s="62" t="s">
        <v>2290</v>
      </c>
      <c r="FQE1" s="62" t="s">
        <v>2290</v>
      </c>
      <c r="FQF1" s="62" t="s">
        <v>2290</v>
      </c>
      <c r="FQG1" s="62" t="s">
        <v>2290</v>
      </c>
      <c r="FQH1" s="62" t="s">
        <v>2290</v>
      </c>
      <c r="FQI1" s="62" t="s">
        <v>2290</v>
      </c>
      <c r="FQJ1" s="62" t="s">
        <v>2290</v>
      </c>
      <c r="FQK1" s="62" t="s">
        <v>2290</v>
      </c>
      <c r="FQL1" s="62" t="s">
        <v>2290</v>
      </c>
      <c r="FQM1" s="62" t="s">
        <v>2290</v>
      </c>
      <c r="FQN1" s="62" t="s">
        <v>2290</v>
      </c>
      <c r="FQO1" s="62" t="s">
        <v>2290</v>
      </c>
      <c r="FQP1" s="62" t="s">
        <v>2290</v>
      </c>
      <c r="FQQ1" s="62" t="s">
        <v>2290</v>
      </c>
      <c r="FQR1" s="62" t="s">
        <v>2290</v>
      </c>
      <c r="FQS1" s="62" t="s">
        <v>2290</v>
      </c>
      <c r="FQT1" s="62" t="s">
        <v>2290</v>
      </c>
      <c r="FQU1" s="62" t="s">
        <v>2290</v>
      </c>
      <c r="FQV1" s="62" t="s">
        <v>2290</v>
      </c>
      <c r="FQW1" s="62" t="s">
        <v>2290</v>
      </c>
      <c r="FQX1" s="62" t="s">
        <v>2290</v>
      </c>
      <c r="FQY1" s="62" t="s">
        <v>2290</v>
      </c>
      <c r="FQZ1" s="62" t="s">
        <v>2290</v>
      </c>
      <c r="FRA1" s="62" t="s">
        <v>2290</v>
      </c>
      <c r="FRB1" s="62" t="s">
        <v>2290</v>
      </c>
      <c r="FRC1" s="62" t="s">
        <v>2290</v>
      </c>
      <c r="FRD1" s="62" t="s">
        <v>2290</v>
      </c>
      <c r="FRE1" s="62" t="s">
        <v>2290</v>
      </c>
      <c r="FRF1" s="62" t="s">
        <v>2290</v>
      </c>
      <c r="FRG1" s="62" t="s">
        <v>2290</v>
      </c>
      <c r="FRH1" s="62" t="s">
        <v>2290</v>
      </c>
      <c r="FRI1" s="62" t="s">
        <v>2290</v>
      </c>
      <c r="FRJ1" s="62" t="s">
        <v>2290</v>
      </c>
      <c r="FRK1" s="62" t="s">
        <v>2290</v>
      </c>
      <c r="FRL1" s="62" t="s">
        <v>2290</v>
      </c>
      <c r="FRM1" s="62" t="s">
        <v>2290</v>
      </c>
      <c r="FRN1" s="62" t="s">
        <v>2290</v>
      </c>
      <c r="FRO1" s="62" t="s">
        <v>2290</v>
      </c>
      <c r="FRP1" s="62" t="s">
        <v>2290</v>
      </c>
      <c r="FRQ1" s="62" t="s">
        <v>2290</v>
      </c>
      <c r="FRR1" s="62" t="s">
        <v>2290</v>
      </c>
      <c r="FRS1" s="62" t="s">
        <v>2290</v>
      </c>
      <c r="FRT1" s="62" t="s">
        <v>2290</v>
      </c>
      <c r="FRU1" s="62" t="s">
        <v>2290</v>
      </c>
      <c r="FRV1" s="62" t="s">
        <v>2290</v>
      </c>
      <c r="FRW1" s="62" t="s">
        <v>2290</v>
      </c>
      <c r="FRX1" s="62" t="s">
        <v>2290</v>
      </c>
      <c r="FRY1" s="62" t="s">
        <v>2290</v>
      </c>
      <c r="FRZ1" s="62" t="s">
        <v>2290</v>
      </c>
      <c r="FSA1" s="62" t="s">
        <v>2290</v>
      </c>
      <c r="FSB1" s="62" t="s">
        <v>2290</v>
      </c>
      <c r="FSC1" s="62" t="s">
        <v>2290</v>
      </c>
      <c r="FSD1" s="62" t="s">
        <v>2290</v>
      </c>
      <c r="FSE1" s="62" t="s">
        <v>2290</v>
      </c>
      <c r="FSF1" s="62" t="s">
        <v>2290</v>
      </c>
      <c r="FSG1" s="62" t="s">
        <v>2290</v>
      </c>
      <c r="FSH1" s="62" t="s">
        <v>2290</v>
      </c>
      <c r="FSI1" s="62" t="s">
        <v>2290</v>
      </c>
      <c r="FSJ1" s="62" t="s">
        <v>2290</v>
      </c>
      <c r="FSK1" s="62" t="s">
        <v>2290</v>
      </c>
      <c r="FSL1" s="62" t="s">
        <v>2290</v>
      </c>
      <c r="FSM1" s="62" t="s">
        <v>2290</v>
      </c>
      <c r="FSN1" s="62" t="s">
        <v>2290</v>
      </c>
      <c r="FSO1" s="62" t="s">
        <v>2290</v>
      </c>
      <c r="FSP1" s="62" t="s">
        <v>2290</v>
      </c>
      <c r="FSQ1" s="62" t="s">
        <v>2290</v>
      </c>
      <c r="FSR1" s="62" t="s">
        <v>2290</v>
      </c>
      <c r="FSS1" s="62" t="s">
        <v>2290</v>
      </c>
      <c r="FST1" s="62" t="s">
        <v>2290</v>
      </c>
      <c r="FSU1" s="62" t="s">
        <v>2290</v>
      </c>
      <c r="FSV1" s="62" t="s">
        <v>2290</v>
      </c>
      <c r="FSW1" s="62" t="s">
        <v>2290</v>
      </c>
      <c r="FSX1" s="62" t="s">
        <v>2290</v>
      </c>
      <c r="FSY1" s="62" t="s">
        <v>2290</v>
      </c>
      <c r="FSZ1" s="62" t="s">
        <v>2290</v>
      </c>
      <c r="FTA1" s="62" t="s">
        <v>2290</v>
      </c>
      <c r="FTB1" s="62" t="s">
        <v>2290</v>
      </c>
      <c r="FTC1" s="62" t="s">
        <v>2290</v>
      </c>
      <c r="FTD1" s="62" t="s">
        <v>2290</v>
      </c>
      <c r="FTE1" s="62" t="s">
        <v>2290</v>
      </c>
      <c r="FTF1" s="62" t="s">
        <v>2290</v>
      </c>
      <c r="FTG1" s="62" t="s">
        <v>2290</v>
      </c>
      <c r="FTH1" s="62" t="s">
        <v>2290</v>
      </c>
      <c r="FTI1" s="62" t="s">
        <v>2290</v>
      </c>
      <c r="FTJ1" s="62" t="s">
        <v>2290</v>
      </c>
      <c r="FTK1" s="62" t="s">
        <v>2290</v>
      </c>
      <c r="FTL1" s="62" t="s">
        <v>2290</v>
      </c>
      <c r="FTM1" s="62" t="s">
        <v>2290</v>
      </c>
      <c r="FTN1" s="62" t="s">
        <v>2290</v>
      </c>
      <c r="FTO1" s="62" t="s">
        <v>2290</v>
      </c>
      <c r="FTP1" s="62" t="s">
        <v>2290</v>
      </c>
      <c r="FTQ1" s="62" t="s">
        <v>2290</v>
      </c>
      <c r="FTR1" s="62" t="s">
        <v>2290</v>
      </c>
      <c r="FTS1" s="62" t="s">
        <v>2290</v>
      </c>
      <c r="FTT1" s="62" t="s">
        <v>2290</v>
      </c>
      <c r="FTU1" s="62" t="s">
        <v>2290</v>
      </c>
      <c r="FTV1" s="62" t="s">
        <v>2290</v>
      </c>
      <c r="FTW1" s="62" t="s">
        <v>2290</v>
      </c>
      <c r="FTX1" s="62" t="s">
        <v>2290</v>
      </c>
      <c r="FTY1" s="62" t="s">
        <v>2290</v>
      </c>
      <c r="FTZ1" s="62" t="s">
        <v>2290</v>
      </c>
      <c r="FUA1" s="62" t="s">
        <v>2290</v>
      </c>
      <c r="FUB1" s="62" t="s">
        <v>2290</v>
      </c>
      <c r="FUC1" s="62" t="s">
        <v>2290</v>
      </c>
      <c r="FUD1" s="62" t="s">
        <v>2290</v>
      </c>
      <c r="FUE1" s="62" t="s">
        <v>2290</v>
      </c>
      <c r="FUF1" s="62" t="s">
        <v>2290</v>
      </c>
      <c r="FUG1" s="62" t="s">
        <v>2290</v>
      </c>
      <c r="FUH1" s="62" t="s">
        <v>2290</v>
      </c>
      <c r="FUI1" s="62" t="s">
        <v>2290</v>
      </c>
      <c r="FUJ1" s="62" t="s">
        <v>2290</v>
      </c>
      <c r="FUK1" s="62" t="s">
        <v>2290</v>
      </c>
      <c r="FUL1" s="62" t="s">
        <v>2290</v>
      </c>
      <c r="FUM1" s="62" t="s">
        <v>2290</v>
      </c>
      <c r="FUN1" s="62" t="s">
        <v>2290</v>
      </c>
      <c r="FUO1" s="62" t="s">
        <v>2290</v>
      </c>
      <c r="FUP1" s="62" t="s">
        <v>2290</v>
      </c>
      <c r="FUQ1" s="62" t="s">
        <v>2290</v>
      </c>
      <c r="FUR1" s="62" t="s">
        <v>2290</v>
      </c>
      <c r="FUS1" s="62" t="s">
        <v>2290</v>
      </c>
      <c r="FUT1" s="62" t="s">
        <v>2290</v>
      </c>
      <c r="FUU1" s="62" t="s">
        <v>2290</v>
      </c>
      <c r="FUV1" s="62" t="s">
        <v>2290</v>
      </c>
      <c r="FUW1" s="62" t="s">
        <v>2290</v>
      </c>
      <c r="FUX1" s="62" t="s">
        <v>2290</v>
      </c>
      <c r="FUY1" s="62" t="s">
        <v>2290</v>
      </c>
      <c r="FUZ1" s="62" t="s">
        <v>2290</v>
      </c>
      <c r="FVA1" s="62" t="s">
        <v>2290</v>
      </c>
      <c r="FVB1" s="62" t="s">
        <v>2290</v>
      </c>
      <c r="FVC1" s="62" t="s">
        <v>2290</v>
      </c>
      <c r="FVD1" s="62" t="s">
        <v>2290</v>
      </c>
      <c r="FVE1" s="62" t="s">
        <v>2290</v>
      </c>
      <c r="FVF1" s="62" t="s">
        <v>2290</v>
      </c>
      <c r="FVG1" s="62" t="s">
        <v>2290</v>
      </c>
      <c r="FVH1" s="62" t="s">
        <v>2290</v>
      </c>
      <c r="FVI1" s="62" t="s">
        <v>2290</v>
      </c>
      <c r="FVJ1" s="62" t="s">
        <v>2290</v>
      </c>
      <c r="FVK1" s="62" t="s">
        <v>2290</v>
      </c>
      <c r="FVL1" s="62" t="s">
        <v>2290</v>
      </c>
      <c r="FVM1" s="62" t="s">
        <v>2290</v>
      </c>
      <c r="FVN1" s="62" t="s">
        <v>2290</v>
      </c>
      <c r="FVO1" s="62" t="s">
        <v>2290</v>
      </c>
      <c r="FVP1" s="62" t="s">
        <v>2290</v>
      </c>
      <c r="FVQ1" s="62" t="s">
        <v>2290</v>
      </c>
      <c r="FVR1" s="62" t="s">
        <v>2290</v>
      </c>
      <c r="FVS1" s="62" t="s">
        <v>2290</v>
      </c>
      <c r="FVT1" s="62" t="s">
        <v>2290</v>
      </c>
      <c r="FVU1" s="62" t="s">
        <v>2290</v>
      </c>
      <c r="FVV1" s="62" t="s">
        <v>2290</v>
      </c>
      <c r="FVW1" s="62" t="s">
        <v>2290</v>
      </c>
      <c r="FVX1" s="62" t="s">
        <v>2290</v>
      </c>
      <c r="FVY1" s="62" t="s">
        <v>2290</v>
      </c>
      <c r="FVZ1" s="62" t="s">
        <v>2290</v>
      </c>
      <c r="FWA1" s="62" t="s">
        <v>2290</v>
      </c>
      <c r="FWB1" s="62" t="s">
        <v>2290</v>
      </c>
      <c r="FWC1" s="62" t="s">
        <v>2290</v>
      </c>
      <c r="FWD1" s="62" t="s">
        <v>2290</v>
      </c>
      <c r="FWE1" s="62" t="s">
        <v>2290</v>
      </c>
      <c r="FWF1" s="62" t="s">
        <v>2290</v>
      </c>
      <c r="FWG1" s="62" t="s">
        <v>2290</v>
      </c>
      <c r="FWH1" s="62" t="s">
        <v>2290</v>
      </c>
      <c r="FWI1" s="62" t="s">
        <v>2290</v>
      </c>
      <c r="FWJ1" s="62" t="s">
        <v>2290</v>
      </c>
      <c r="FWK1" s="62" t="s">
        <v>2290</v>
      </c>
      <c r="FWL1" s="62" t="s">
        <v>2290</v>
      </c>
      <c r="FWM1" s="62" t="s">
        <v>2290</v>
      </c>
      <c r="FWN1" s="62" t="s">
        <v>2290</v>
      </c>
      <c r="FWO1" s="62" t="s">
        <v>2290</v>
      </c>
      <c r="FWP1" s="62" t="s">
        <v>2290</v>
      </c>
      <c r="FWQ1" s="62" t="s">
        <v>2290</v>
      </c>
      <c r="FWR1" s="62" t="s">
        <v>2290</v>
      </c>
      <c r="FWS1" s="62" t="s">
        <v>2290</v>
      </c>
      <c r="FWT1" s="62" t="s">
        <v>2290</v>
      </c>
      <c r="FWU1" s="62" t="s">
        <v>2290</v>
      </c>
      <c r="FWV1" s="62" t="s">
        <v>2290</v>
      </c>
      <c r="FWW1" s="62" t="s">
        <v>2290</v>
      </c>
      <c r="FWX1" s="62" t="s">
        <v>2290</v>
      </c>
      <c r="FWY1" s="62" t="s">
        <v>2290</v>
      </c>
      <c r="FWZ1" s="62" t="s">
        <v>2290</v>
      </c>
      <c r="FXA1" s="62" t="s">
        <v>2290</v>
      </c>
      <c r="FXB1" s="62" t="s">
        <v>2290</v>
      </c>
      <c r="FXC1" s="62" t="s">
        <v>2290</v>
      </c>
      <c r="FXD1" s="62" t="s">
        <v>2290</v>
      </c>
      <c r="FXE1" s="62" t="s">
        <v>2290</v>
      </c>
      <c r="FXF1" s="62" t="s">
        <v>2290</v>
      </c>
      <c r="FXG1" s="62" t="s">
        <v>2290</v>
      </c>
      <c r="FXH1" s="62" t="s">
        <v>2290</v>
      </c>
      <c r="FXI1" s="62" t="s">
        <v>2290</v>
      </c>
      <c r="FXJ1" s="62" t="s">
        <v>2290</v>
      </c>
      <c r="FXK1" s="62" t="s">
        <v>2290</v>
      </c>
      <c r="FXL1" s="62" t="s">
        <v>2290</v>
      </c>
      <c r="FXM1" s="62" t="s">
        <v>2290</v>
      </c>
      <c r="FXN1" s="62" t="s">
        <v>2290</v>
      </c>
      <c r="FXO1" s="62" t="s">
        <v>2290</v>
      </c>
      <c r="FXP1" s="62" t="s">
        <v>2290</v>
      </c>
      <c r="FXQ1" s="62" t="s">
        <v>2290</v>
      </c>
      <c r="FXR1" s="62" t="s">
        <v>2290</v>
      </c>
      <c r="FXS1" s="62" t="s">
        <v>2290</v>
      </c>
      <c r="FXT1" s="62" t="s">
        <v>2290</v>
      </c>
      <c r="FXU1" s="62" t="s">
        <v>2290</v>
      </c>
      <c r="FXV1" s="62" t="s">
        <v>2290</v>
      </c>
      <c r="FXW1" s="62" t="s">
        <v>2290</v>
      </c>
      <c r="FXX1" s="62" t="s">
        <v>2290</v>
      </c>
      <c r="FXY1" s="62" t="s">
        <v>2290</v>
      </c>
      <c r="FXZ1" s="62" t="s">
        <v>2290</v>
      </c>
      <c r="FYA1" s="62" t="s">
        <v>2290</v>
      </c>
      <c r="FYB1" s="62" t="s">
        <v>2290</v>
      </c>
      <c r="FYC1" s="62" t="s">
        <v>2290</v>
      </c>
      <c r="FYD1" s="62" t="s">
        <v>2290</v>
      </c>
      <c r="FYE1" s="62" t="s">
        <v>2290</v>
      </c>
      <c r="FYF1" s="62" t="s">
        <v>2290</v>
      </c>
      <c r="FYG1" s="62" t="s">
        <v>2290</v>
      </c>
      <c r="FYH1" s="62" t="s">
        <v>2290</v>
      </c>
      <c r="FYI1" s="62" t="s">
        <v>2290</v>
      </c>
      <c r="FYJ1" s="62" t="s">
        <v>2290</v>
      </c>
      <c r="FYK1" s="62" t="s">
        <v>2290</v>
      </c>
      <c r="FYL1" s="62" t="s">
        <v>2290</v>
      </c>
      <c r="FYM1" s="62" t="s">
        <v>2290</v>
      </c>
      <c r="FYN1" s="62" t="s">
        <v>2290</v>
      </c>
      <c r="FYO1" s="62" t="s">
        <v>2290</v>
      </c>
      <c r="FYP1" s="62" t="s">
        <v>2290</v>
      </c>
      <c r="FYQ1" s="62" t="s">
        <v>2290</v>
      </c>
      <c r="FYR1" s="62" t="s">
        <v>2290</v>
      </c>
      <c r="FYS1" s="62" t="s">
        <v>2290</v>
      </c>
      <c r="FYT1" s="62" t="s">
        <v>2290</v>
      </c>
      <c r="FYU1" s="62" t="s">
        <v>2290</v>
      </c>
      <c r="FYV1" s="62" t="s">
        <v>2290</v>
      </c>
      <c r="FYW1" s="62" t="s">
        <v>2290</v>
      </c>
      <c r="FYX1" s="62" t="s">
        <v>2290</v>
      </c>
      <c r="FYY1" s="62" t="s">
        <v>2290</v>
      </c>
      <c r="FYZ1" s="62" t="s">
        <v>2290</v>
      </c>
      <c r="FZA1" s="62" t="s">
        <v>2290</v>
      </c>
      <c r="FZB1" s="62" t="s">
        <v>2290</v>
      </c>
      <c r="FZC1" s="62" t="s">
        <v>2290</v>
      </c>
      <c r="FZD1" s="62" t="s">
        <v>2290</v>
      </c>
      <c r="FZE1" s="62" t="s">
        <v>2290</v>
      </c>
      <c r="FZF1" s="62" t="s">
        <v>2290</v>
      </c>
      <c r="FZG1" s="62" t="s">
        <v>2290</v>
      </c>
      <c r="FZH1" s="62" t="s">
        <v>2290</v>
      </c>
      <c r="FZI1" s="62" t="s">
        <v>2290</v>
      </c>
      <c r="FZJ1" s="62" t="s">
        <v>2290</v>
      </c>
      <c r="FZK1" s="62" t="s">
        <v>2290</v>
      </c>
      <c r="FZL1" s="62" t="s">
        <v>2290</v>
      </c>
      <c r="FZM1" s="62" t="s">
        <v>2290</v>
      </c>
      <c r="FZN1" s="62" t="s">
        <v>2290</v>
      </c>
      <c r="FZO1" s="62" t="s">
        <v>2290</v>
      </c>
      <c r="FZP1" s="62" t="s">
        <v>2290</v>
      </c>
      <c r="FZQ1" s="62" t="s">
        <v>2290</v>
      </c>
      <c r="FZR1" s="62" t="s">
        <v>2290</v>
      </c>
      <c r="FZS1" s="62" t="s">
        <v>2290</v>
      </c>
      <c r="FZT1" s="62" t="s">
        <v>2290</v>
      </c>
      <c r="FZU1" s="62" t="s">
        <v>2290</v>
      </c>
      <c r="FZV1" s="62" t="s">
        <v>2290</v>
      </c>
      <c r="FZW1" s="62" t="s">
        <v>2290</v>
      </c>
      <c r="FZX1" s="62" t="s">
        <v>2290</v>
      </c>
      <c r="FZY1" s="62" t="s">
        <v>2290</v>
      </c>
      <c r="FZZ1" s="62" t="s">
        <v>2290</v>
      </c>
      <c r="GAA1" s="62" t="s">
        <v>2290</v>
      </c>
      <c r="GAB1" s="62" t="s">
        <v>2290</v>
      </c>
      <c r="GAC1" s="62" t="s">
        <v>2290</v>
      </c>
      <c r="GAD1" s="62" t="s">
        <v>2290</v>
      </c>
      <c r="GAE1" s="62" t="s">
        <v>2290</v>
      </c>
      <c r="GAF1" s="62" t="s">
        <v>2290</v>
      </c>
      <c r="GAG1" s="62" t="s">
        <v>2290</v>
      </c>
      <c r="GAH1" s="62" t="s">
        <v>2290</v>
      </c>
      <c r="GAI1" s="62" t="s">
        <v>2290</v>
      </c>
      <c r="GAJ1" s="62" t="s">
        <v>2290</v>
      </c>
      <c r="GAK1" s="62" t="s">
        <v>2290</v>
      </c>
      <c r="GAL1" s="62" t="s">
        <v>2290</v>
      </c>
      <c r="GAM1" s="62" t="s">
        <v>2290</v>
      </c>
      <c r="GAN1" s="62" t="s">
        <v>2290</v>
      </c>
      <c r="GAO1" s="62" t="s">
        <v>2290</v>
      </c>
      <c r="GAP1" s="62" t="s">
        <v>2290</v>
      </c>
      <c r="GAQ1" s="62" t="s">
        <v>2290</v>
      </c>
      <c r="GAR1" s="62" t="s">
        <v>2290</v>
      </c>
      <c r="GAS1" s="62" t="s">
        <v>2290</v>
      </c>
      <c r="GAT1" s="62" t="s">
        <v>2290</v>
      </c>
      <c r="GAU1" s="62" t="s">
        <v>2290</v>
      </c>
      <c r="GAV1" s="62" t="s">
        <v>2290</v>
      </c>
      <c r="GAW1" s="62" t="s">
        <v>2290</v>
      </c>
      <c r="GAX1" s="62" t="s">
        <v>2290</v>
      </c>
      <c r="GAY1" s="62" t="s">
        <v>2290</v>
      </c>
      <c r="GAZ1" s="62" t="s">
        <v>2290</v>
      </c>
      <c r="GBA1" s="62" t="s">
        <v>2290</v>
      </c>
      <c r="GBB1" s="62" t="s">
        <v>2290</v>
      </c>
      <c r="GBC1" s="62" t="s">
        <v>2290</v>
      </c>
      <c r="GBD1" s="62" t="s">
        <v>2290</v>
      </c>
      <c r="GBE1" s="62" t="s">
        <v>2290</v>
      </c>
      <c r="GBF1" s="62" t="s">
        <v>2290</v>
      </c>
      <c r="GBG1" s="62" t="s">
        <v>2290</v>
      </c>
      <c r="GBH1" s="62" t="s">
        <v>2290</v>
      </c>
      <c r="GBI1" s="62" t="s">
        <v>2290</v>
      </c>
      <c r="GBJ1" s="62" t="s">
        <v>2290</v>
      </c>
      <c r="GBK1" s="62" t="s">
        <v>2290</v>
      </c>
      <c r="GBL1" s="62" t="s">
        <v>2290</v>
      </c>
      <c r="GBM1" s="62" t="s">
        <v>2290</v>
      </c>
      <c r="GBN1" s="62" t="s">
        <v>2290</v>
      </c>
      <c r="GBO1" s="62" t="s">
        <v>2290</v>
      </c>
      <c r="GBP1" s="62" t="s">
        <v>2290</v>
      </c>
      <c r="GBQ1" s="62" t="s">
        <v>2290</v>
      </c>
      <c r="GBR1" s="62" t="s">
        <v>2290</v>
      </c>
      <c r="GBS1" s="62" t="s">
        <v>2290</v>
      </c>
      <c r="GBT1" s="62" t="s">
        <v>2290</v>
      </c>
      <c r="GBU1" s="62" t="s">
        <v>2290</v>
      </c>
      <c r="GBV1" s="62" t="s">
        <v>2290</v>
      </c>
      <c r="GBW1" s="62" t="s">
        <v>2290</v>
      </c>
      <c r="GBX1" s="62" t="s">
        <v>2290</v>
      </c>
      <c r="GBY1" s="62" t="s">
        <v>2290</v>
      </c>
      <c r="GBZ1" s="62" t="s">
        <v>2290</v>
      </c>
      <c r="GCA1" s="62" t="s">
        <v>2290</v>
      </c>
      <c r="GCB1" s="62" t="s">
        <v>2290</v>
      </c>
      <c r="GCC1" s="62" t="s">
        <v>2290</v>
      </c>
      <c r="GCD1" s="62" t="s">
        <v>2290</v>
      </c>
      <c r="GCE1" s="62" t="s">
        <v>2290</v>
      </c>
      <c r="GCF1" s="62" t="s">
        <v>2290</v>
      </c>
      <c r="GCG1" s="62" t="s">
        <v>2290</v>
      </c>
      <c r="GCH1" s="62" t="s">
        <v>2290</v>
      </c>
      <c r="GCI1" s="62" t="s">
        <v>2290</v>
      </c>
      <c r="GCJ1" s="62" t="s">
        <v>2290</v>
      </c>
      <c r="GCK1" s="62" t="s">
        <v>2290</v>
      </c>
      <c r="GCL1" s="62" t="s">
        <v>2290</v>
      </c>
      <c r="GCM1" s="62" t="s">
        <v>2290</v>
      </c>
      <c r="GCN1" s="62" t="s">
        <v>2290</v>
      </c>
      <c r="GCO1" s="62" t="s">
        <v>2290</v>
      </c>
      <c r="GCP1" s="62" t="s">
        <v>2290</v>
      </c>
      <c r="GCQ1" s="62" t="s">
        <v>2290</v>
      </c>
      <c r="GCR1" s="62" t="s">
        <v>2290</v>
      </c>
      <c r="GCS1" s="62" t="s">
        <v>2290</v>
      </c>
      <c r="GCT1" s="62" t="s">
        <v>2290</v>
      </c>
      <c r="GCU1" s="62" t="s">
        <v>2290</v>
      </c>
      <c r="GCV1" s="62" t="s">
        <v>2290</v>
      </c>
      <c r="GCW1" s="62" t="s">
        <v>2290</v>
      </c>
      <c r="GCX1" s="62" t="s">
        <v>2290</v>
      </c>
      <c r="GCY1" s="62" t="s">
        <v>2290</v>
      </c>
      <c r="GCZ1" s="62" t="s">
        <v>2290</v>
      </c>
      <c r="GDA1" s="62" t="s">
        <v>2290</v>
      </c>
      <c r="GDB1" s="62" t="s">
        <v>2290</v>
      </c>
      <c r="GDC1" s="62" t="s">
        <v>2290</v>
      </c>
      <c r="GDD1" s="62" t="s">
        <v>2290</v>
      </c>
      <c r="GDE1" s="62" t="s">
        <v>2290</v>
      </c>
      <c r="GDF1" s="62" t="s">
        <v>2290</v>
      </c>
      <c r="GDG1" s="62" t="s">
        <v>2290</v>
      </c>
      <c r="GDH1" s="62" t="s">
        <v>2290</v>
      </c>
      <c r="GDI1" s="62" t="s">
        <v>2290</v>
      </c>
      <c r="GDJ1" s="62" t="s">
        <v>2290</v>
      </c>
      <c r="GDK1" s="62" t="s">
        <v>2290</v>
      </c>
      <c r="GDL1" s="62" t="s">
        <v>2290</v>
      </c>
      <c r="GDM1" s="62" t="s">
        <v>2290</v>
      </c>
      <c r="GDN1" s="62" t="s">
        <v>2290</v>
      </c>
      <c r="GDO1" s="62" t="s">
        <v>2290</v>
      </c>
      <c r="GDP1" s="62" t="s">
        <v>2290</v>
      </c>
      <c r="GDQ1" s="62" t="s">
        <v>2290</v>
      </c>
      <c r="GDR1" s="62" t="s">
        <v>2290</v>
      </c>
      <c r="GDS1" s="62" t="s">
        <v>2290</v>
      </c>
      <c r="GDT1" s="62" t="s">
        <v>2290</v>
      </c>
      <c r="GDU1" s="62" t="s">
        <v>2290</v>
      </c>
      <c r="GDV1" s="62" t="s">
        <v>2290</v>
      </c>
      <c r="GDW1" s="62" t="s">
        <v>2290</v>
      </c>
      <c r="GDX1" s="62" t="s">
        <v>2290</v>
      </c>
      <c r="GDY1" s="62" t="s">
        <v>2290</v>
      </c>
      <c r="GDZ1" s="62" t="s">
        <v>2290</v>
      </c>
      <c r="GEA1" s="62" t="s">
        <v>2290</v>
      </c>
      <c r="GEB1" s="62" t="s">
        <v>2290</v>
      </c>
      <c r="GEC1" s="62" t="s">
        <v>2290</v>
      </c>
      <c r="GED1" s="62" t="s">
        <v>2290</v>
      </c>
      <c r="GEE1" s="62" t="s">
        <v>2290</v>
      </c>
      <c r="GEF1" s="62" t="s">
        <v>2290</v>
      </c>
      <c r="GEG1" s="62" t="s">
        <v>2290</v>
      </c>
      <c r="GEH1" s="62" t="s">
        <v>2290</v>
      </c>
      <c r="GEI1" s="62" t="s">
        <v>2290</v>
      </c>
      <c r="GEJ1" s="62" t="s">
        <v>2290</v>
      </c>
      <c r="GEK1" s="62" t="s">
        <v>2290</v>
      </c>
      <c r="GEL1" s="62" t="s">
        <v>2290</v>
      </c>
      <c r="GEM1" s="62" t="s">
        <v>2290</v>
      </c>
      <c r="GEN1" s="62" t="s">
        <v>2290</v>
      </c>
      <c r="GEO1" s="62" t="s">
        <v>2290</v>
      </c>
      <c r="GEP1" s="62" t="s">
        <v>2290</v>
      </c>
      <c r="GEQ1" s="62" t="s">
        <v>2290</v>
      </c>
      <c r="GER1" s="62" t="s">
        <v>2290</v>
      </c>
      <c r="GES1" s="62" t="s">
        <v>2290</v>
      </c>
      <c r="GET1" s="62" t="s">
        <v>2290</v>
      </c>
      <c r="GEU1" s="62" t="s">
        <v>2290</v>
      </c>
      <c r="GEV1" s="62" t="s">
        <v>2290</v>
      </c>
      <c r="GEW1" s="62" t="s">
        <v>2290</v>
      </c>
      <c r="GEX1" s="62" t="s">
        <v>2290</v>
      </c>
      <c r="GEY1" s="62" t="s">
        <v>2290</v>
      </c>
      <c r="GEZ1" s="62" t="s">
        <v>2290</v>
      </c>
      <c r="GFA1" s="62" t="s">
        <v>2290</v>
      </c>
      <c r="GFB1" s="62" t="s">
        <v>2290</v>
      </c>
      <c r="GFC1" s="62" t="s">
        <v>2290</v>
      </c>
      <c r="GFD1" s="62" t="s">
        <v>2290</v>
      </c>
      <c r="GFE1" s="62" t="s">
        <v>2290</v>
      </c>
      <c r="GFF1" s="62" t="s">
        <v>2290</v>
      </c>
      <c r="GFG1" s="62" t="s">
        <v>2290</v>
      </c>
      <c r="GFH1" s="62" t="s">
        <v>2290</v>
      </c>
      <c r="GFI1" s="62" t="s">
        <v>2290</v>
      </c>
      <c r="GFJ1" s="62" t="s">
        <v>2290</v>
      </c>
      <c r="GFK1" s="62" t="s">
        <v>2290</v>
      </c>
      <c r="GFL1" s="62" t="s">
        <v>2290</v>
      </c>
      <c r="GFM1" s="62" t="s">
        <v>2290</v>
      </c>
      <c r="GFN1" s="62" t="s">
        <v>2290</v>
      </c>
      <c r="GFO1" s="62" t="s">
        <v>2290</v>
      </c>
      <c r="GFP1" s="62" t="s">
        <v>2290</v>
      </c>
      <c r="GFQ1" s="62" t="s">
        <v>2290</v>
      </c>
      <c r="GFR1" s="62" t="s">
        <v>2290</v>
      </c>
      <c r="GFS1" s="62" t="s">
        <v>2290</v>
      </c>
      <c r="GFT1" s="62" t="s">
        <v>2290</v>
      </c>
      <c r="GFU1" s="62" t="s">
        <v>2290</v>
      </c>
      <c r="GFV1" s="62" t="s">
        <v>2290</v>
      </c>
      <c r="GFW1" s="62" t="s">
        <v>2290</v>
      </c>
      <c r="GFX1" s="62" t="s">
        <v>2290</v>
      </c>
      <c r="GFY1" s="62" t="s">
        <v>2290</v>
      </c>
      <c r="GFZ1" s="62" t="s">
        <v>2290</v>
      </c>
      <c r="GGA1" s="62" t="s">
        <v>2290</v>
      </c>
      <c r="GGB1" s="62" t="s">
        <v>2290</v>
      </c>
      <c r="GGC1" s="62" t="s">
        <v>2290</v>
      </c>
      <c r="GGD1" s="62" t="s">
        <v>2290</v>
      </c>
      <c r="GGE1" s="62" t="s">
        <v>2290</v>
      </c>
      <c r="GGF1" s="62" t="s">
        <v>2290</v>
      </c>
      <c r="GGG1" s="62" t="s">
        <v>2290</v>
      </c>
      <c r="GGH1" s="62" t="s">
        <v>2290</v>
      </c>
      <c r="GGI1" s="62" t="s">
        <v>2290</v>
      </c>
      <c r="GGJ1" s="62" t="s">
        <v>2290</v>
      </c>
      <c r="GGK1" s="62" t="s">
        <v>2290</v>
      </c>
      <c r="GGL1" s="62" t="s">
        <v>2290</v>
      </c>
      <c r="GGM1" s="62" t="s">
        <v>2290</v>
      </c>
      <c r="GGN1" s="62" t="s">
        <v>2290</v>
      </c>
      <c r="GGO1" s="62" t="s">
        <v>2290</v>
      </c>
      <c r="GGP1" s="62" t="s">
        <v>2290</v>
      </c>
      <c r="GGQ1" s="62" t="s">
        <v>2290</v>
      </c>
      <c r="GGR1" s="62" t="s">
        <v>2290</v>
      </c>
      <c r="GGS1" s="62" t="s">
        <v>2290</v>
      </c>
      <c r="GGT1" s="62" t="s">
        <v>2290</v>
      </c>
      <c r="GGU1" s="62" t="s">
        <v>2290</v>
      </c>
      <c r="GGV1" s="62" t="s">
        <v>2290</v>
      </c>
      <c r="GGW1" s="62" t="s">
        <v>2290</v>
      </c>
      <c r="GGX1" s="62" t="s">
        <v>2290</v>
      </c>
      <c r="GGY1" s="62" t="s">
        <v>2290</v>
      </c>
      <c r="GGZ1" s="62" t="s">
        <v>2290</v>
      </c>
      <c r="GHA1" s="62" t="s">
        <v>2290</v>
      </c>
      <c r="GHB1" s="62" t="s">
        <v>2290</v>
      </c>
      <c r="GHC1" s="62" t="s">
        <v>2290</v>
      </c>
      <c r="GHD1" s="62" t="s">
        <v>2290</v>
      </c>
      <c r="GHE1" s="62" t="s">
        <v>2290</v>
      </c>
      <c r="GHF1" s="62" t="s">
        <v>2290</v>
      </c>
      <c r="GHG1" s="62" t="s">
        <v>2290</v>
      </c>
      <c r="GHH1" s="62" t="s">
        <v>2290</v>
      </c>
      <c r="GHI1" s="62" t="s">
        <v>2290</v>
      </c>
      <c r="GHJ1" s="62" t="s">
        <v>2290</v>
      </c>
      <c r="GHK1" s="62" t="s">
        <v>2290</v>
      </c>
      <c r="GHL1" s="62" t="s">
        <v>2290</v>
      </c>
      <c r="GHM1" s="62" t="s">
        <v>2290</v>
      </c>
      <c r="GHN1" s="62" t="s">
        <v>2290</v>
      </c>
      <c r="GHO1" s="62" t="s">
        <v>2290</v>
      </c>
      <c r="GHP1" s="62" t="s">
        <v>2290</v>
      </c>
      <c r="GHQ1" s="62" t="s">
        <v>2290</v>
      </c>
      <c r="GHR1" s="62" t="s">
        <v>2290</v>
      </c>
      <c r="GHS1" s="62" t="s">
        <v>2290</v>
      </c>
      <c r="GHT1" s="62" t="s">
        <v>2290</v>
      </c>
      <c r="GHU1" s="62" t="s">
        <v>2290</v>
      </c>
      <c r="GHV1" s="62" t="s">
        <v>2290</v>
      </c>
      <c r="GHW1" s="62" t="s">
        <v>2290</v>
      </c>
      <c r="GHX1" s="62" t="s">
        <v>2290</v>
      </c>
      <c r="GHY1" s="62" t="s">
        <v>2290</v>
      </c>
      <c r="GHZ1" s="62" t="s">
        <v>2290</v>
      </c>
      <c r="GIA1" s="62" t="s">
        <v>2290</v>
      </c>
      <c r="GIB1" s="62" t="s">
        <v>2290</v>
      </c>
      <c r="GIC1" s="62" t="s">
        <v>2290</v>
      </c>
      <c r="GID1" s="62" t="s">
        <v>2290</v>
      </c>
      <c r="GIE1" s="62" t="s">
        <v>2290</v>
      </c>
      <c r="GIF1" s="62" t="s">
        <v>2290</v>
      </c>
      <c r="GIG1" s="62" t="s">
        <v>2290</v>
      </c>
      <c r="GIH1" s="62" t="s">
        <v>2290</v>
      </c>
      <c r="GII1" s="62" t="s">
        <v>2290</v>
      </c>
      <c r="GIJ1" s="62" t="s">
        <v>2290</v>
      </c>
      <c r="GIK1" s="62" t="s">
        <v>2290</v>
      </c>
      <c r="GIL1" s="62" t="s">
        <v>2290</v>
      </c>
      <c r="GIM1" s="62" t="s">
        <v>2290</v>
      </c>
      <c r="GIN1" s="62" t="s">
        <v>2290</v>
      </c>
      <c r="GIO1" s="62" t="s">
        <v>2290</v>
      </c>
      <c r="GIP1" s="62" t="s">
        <v>2290</v>
      </c>
      <c r="GIQ1" s="62" t="s">
        <v>2290</v>
      </c>
      <c r="GIR1" s="62" t="s">
        <v>2290</v>
      </c>
      <c r="GIS1" s="62" t="s">
        <v>2290</v>
      </c>
      <c r="GIT1" s="62" t="s">
        <v>2290</v>
      </c>
      <c r="GIU1" s="62" t="s">
        <v>2290</v>
      </c>
      <c r="GIV1" s="62" t="s">
        <v>2290</v>
      </c>
      <c r="GIW1" s="62" t="s">
        <v>2290</v>
      </c>
      <c r="GIX1" s="62" t="s">
        <v>2290</v>
      </c>
      <c r="GIY1" s="62" t="s">
        <v>2290</v>
      </c>
      <c r="GIZ1" s="62" t="s">
        <v>2290</v>
      </c>
      <c r="GJA1" s="62" t="s">
        <v>2290</v>
      </c>
      <c r="GJB1" s="62" t="s">
        <v>2290</v>
      </c>
      <c r="GJC1" s="62" t="s">
        <v>2290</v>
      </c>
      <c r="GJD1" s="62" t="s">
        <v>2290</v>
      </c>
      <c r="GJE1" s="62" t="s">
        <v>2290</v>
      </c>
      <c r="GJF1" s="62" t="s">
        <v>2290</v>
      </c>
      <c r="GJG1" s="62" t="s">
        <v>2290</v>
      </c>
      <c r="GJH1" s="62" t="s">
        <v>2290</v>
      </c>
      <c r="GJI1" s="62" t="s">
        <v>2290</v>
      </c>
      <c r="GJJ1" s="62" t="s">
        <v>2290</v>
      </c>
      <c r="GJK1" s="62" t="s">
        <v>2290</v>
      </c>
      <c r="GJL1" s="62" t="s">
        <v>2290</v>
      </c>
      <c r="GJM1" s="62" t="s">
        <v>2290</v>
      </c>
      <c r="GJN1" s="62" t="s">
        <v>2290</v>
      </c>
      <c r="GJO1" s="62" t="s">
        <v>2290</v>
      </c>
      <c r="GJP1" s="62" t="s">
        <v>2290</v>
      </c>
      <c r="GJQ1" s="62" t="s">
        <v>2290</v>
      </c>
      <c r="GJR1" s="62" t="s">
        <v>2290</v>
      </c>
      <c r="GJS1" s="62" t="s">
        <v>2290</v>
      </c>
      <c r="GJT1" s="62" t="s">
        <v>2290</v>
      </c>
      <c r="GJU1" s="62" t="s">
        <v>2290</v>
      </c>
      <c r="GJV1" s="62" t="s">
        <v>2290</v>
      </c>
      <c r="GJW1" s="62" t="s">
        <v>2290</v>
      </c>
      <c r="GJX1" s="62" t="s">
        <v>2290</v>
      </c>
      <c r="GJY1" s="62" t="s">
        <v>2290</v>
      </c>
      <c r="GJZ1" s="62" t="s">
        <v>2290</v>
      </c>
      <c r="GKA1" s="62" t="s">
        <v>2290</v>
      </c>
      <c r="GKB1" s="62" t="s">
        <v>2290</v>
      </c>
      <c r="GKC1" s="62" t="s">
        <v>2290</v>
      </c>
      <c r="GKD1" s="62" t="s">
        <v>2290</v>
      </c>
      <c r="GKE1" s="62" t="s">
        <v>2290</v>
      </c>
      <c r="GKF1" s="62" t="s">
        <v>2290</v>
      </c>
      <c r="GKG1" s="62" t="s">
        <v>2290</v>
      </c>
      <c r="GKH1" s="62" t="s">
        <v>2290</v>
      </c>
      <c r="GKI1" s="62" t="s">
        <v>2290</v>
      </c>
      <c r="GKJ1" s="62" t="s">
        <v>2290</v>
      </c>
      <c r="GKK1" s="62" t="s">
        <v>2290</v>
      </c>
      <c r="GKL1" s="62" t="s">
        <v>2290</v>
      </c>
      <c r="GKM1" s="62" t="s">
        <v>2290</v>
      </c>
      <c r="GKN1" s="62" t="s">
        <v>2290</v>
      </c>
      <c r="GKO1" s="62" t="s">
        <v>2290</v>
      </c>
      <c r="GKP1" s="62" t="s">
        <v>2290</v>
      </c>
      <c r="GKQ1" s="62" t="s">
        <v>2290</v>
      </c>
      <c r="GKR1" s="62" t="s">
        <v>2290</v>
      </c>
      <c r="GKS1" s="62" t="s">
        <v>2290</v>
      </c>
      <c r="GKT1" s="62" t="s">
        <v>2290</v>
      </c>
      <c r="GKU1" s="62" t="s">
        <v>2290</v>
      </c>
      <c r="GKV1" s="62" t="s">
        <v>2290</v>
      </c>
      <c r="GKW1" s="62" t="s">
        <v>2290</v>
      </c>
      <c r="GKX1" s="62" t="s">
        <v>2290</v>
      </c>
      <c r="GKY1" s="62" t="s">
        <v>2290</v>
      </c>
      <c r="GKZ1" s="62" t="s">
        <v>2290</v>
      </c>
      <c r="GLA1" s="62" t="s">
        <v>2290</v>
      </c>
      <c r="GLB1" s="62" t="s">
        <v>2290</v>
      </c>
      <c r="GLC1" s="62" t="s">
        <v>2290</v>
      </c>
      <c r="GLD1" s="62" t="s">
        <v>2290</v>
      </c>
      <c r="GLE1" s="62" t="s">
        <v>2290</v>
      </c>
      <c r="GLF1" s="62" t="s">
        <v>2290</v>
      </c>
      <c r="GLG1" s="62" t="s">
        <v>2290</v>
      </c>
      <c r="GLH1" s="62" t="s">
        <v>2290</v>
      </c>
      <c r="GLI1" s="62" t="s">
        <v>2290</v>
      </c>
      <c r="GLJ1" s="62" t="s">
        <v>2290</v>
      </c>
      <c r="GLK1" s="62" t="s">
        <v>2290</v>
      </c>
      <c r="GLL1" s="62" t="s">
        <v>2290</v>
      </c>
      <c r="GLM1" s="62" t="s">
        <v>2290</v>
      </c>
      <c r="GLN1" s="62" t="s">
        <v>2290</v>
      </c>
      <c r="GLO1" s="62" t="s">
        <v>2290</v>
      </c>
      <c r="GLP1" s="62" t="s">
        <v>2290</v>
      </c>
      <c r="GLQ1" s="62" t="s">
        <v>2290</v>
      </c>
      <c r="GLR1" s="62" t="s">
        <v>2290</v>
      </c>
      <c r="GLS1" s="62" t="s">
        <v>2290</v>
      </c>
      <c r="GLT1" s="62" t="s">
        <v>2290</v>
      </c>
      <c r="GLU1" s="62" t="s">
        <v>2290</v>
      </c>
      <c r="GLV1" s="62" t="s">
        <v>2290</v>
      </c>
      <c r="GLW1" s="62" t="s">
        <v>2290</v>
      </c>
      <c r="GLX1" s="62" t="s">
        <v>2290</v>
      </c>
      <c r="GLY1" s="62" t="s">
        <v>2290</v>
      </c>
      <c r="GLZ1" s="62" t="s">
        <v>2290</v>
      </c>
      <c r="GMA1" s="62" t="s">
        <v>2290</v>
      </c>
      <c r="GMB1" s="62" t="s">
        <v>2290</v>
      </c>
      <c r="GMC1" s="62" t="s">
        <v>2290</v>
      </c>
      <c r="GMD1" s="62" t="s">
        <v>2290</v>
      </c>
      <c r="GME1" s="62" t="s">
        <v>2290</v>
      </c>
      <c r="GMF1" s="62" t="s">
        <v>2290</v>
      </c>
      <c r="GMG1" s="62" t="s">
        <v>2290</v>
      </c>
      <c r="GMH1" s="62" t="s">
        <v>2290</v>
      </c>
      <c r="GMI1" s="62" t="s">
        <v>2290</v>
      </c>
      <c r="GMJ1" s="62" t="s">
        <v>2290</v>
      </c>
      <c r="GMK1" s="62" t="s">
        <v>2290</v>
      </c>
      <c r="GML1" s="62" t="s">
        <v>2290</v>
      </c>
      <c r="GMM1" s="62" t="s">
        <v>2290</v>
      </c>
      <c r="GMN1" s="62" t="s">
        <v>2290</v>
      </c>
      <c r="GMO1" s="62" t="s">
        <v>2290</v>
      </c>
      <c r="GMP1" s="62" t="s">
        <v>2290</v>
      </c>
      <c r="GMQ1" s="62" t="s">
        <v>2290</v>
      </c>
      <c r="GMR1" s="62" t="s">
        <v>2290</v>
      </c>
      <c r="GMS1" s="62" t="s">
        <v>2290</v>
      </c>
      <c r="GMT1" s="62" t="s">
        <v>2290</v>
      </c>
      <c r="GMU1" s="62" t="s">
        <v>2290</v>
      </c>
      <c r="GMV1" s="62" t="s">
        <v>2290</v>
      </c>
      <c r="GMW1" s="62" t="s">
        <v>2290</v>
      </c>
      <c r="GMX1" s="62" t="s">
        <v>2290</v>
      </c>
      <c r="GMY1" s="62" t="s">
        <v>2290</v>
      </c>
      <c r="GMZ1" s="62" t="s">
        <v>2290</v>
      </c>
      <c r="GNA1" s="62" t="s">
        <v>2290</v>
      </c>
      <c r="GNB1" s="62" t="s">
        <v>2290</v>
      </c>
      <c r="GNC1" s="62" t="s">
        <v>2290</v>
      </c>
      <c r="GND1" s="62" t="s">
        <v>2290</v>
      </c>
      <c r="GNE1" s="62" t="s">
        <v>2290</v>
      </c>
      <c r="GNF1" s="62" t="s">
        <v>2290</v>
      </c>
      <c r="GNG1" s="62" t="s">
        <v>2290</v>
      </c>
      <c r="GNH1" s="62" t="s">
        <v>2290</v>
      </c>
      <c r="GNI1" s="62" t="s">
        <v>2290</v>
      </c>
      <c r="GNJ1" s="62" t="s">
        <v>2290</v>
      </c>
      <c r="GNK1" s="62" t="s">
        <v>2290</v>
      </c>
      <c r="GNL1" s="62" t="s">
        <v>2290</v>
      </c>
      <c r="GNM1" s="62" t="s">
        <v>2290</v>
      </c>
      <c r="GNN1" s="62" t="s">
        <v>2290</v>
      </c>
      <c r="GNO1" s="62" t="s">
        <v>2290</v>
      </c>
      <c r="GNP1" s="62" t="s">
        <v>2290</v>
      </c>
      <c r="GNQ1" s="62" t="s">
        <v>2290</v>
      </c>
      <c r="GNR1" s="62" t="s">
        <v>2290</v>
      </c>
      <c r="GNS1" s="62" t="s">
        <v>2290</v>
      </c>
      <c r="GNT1" s="62" t="s">
        <v>2290</v>
      </c>
      <c r="GNU1" s="62" t="s">
        <v>2290</v>
      </c>
      <c r="GNV1" s="62" t="s">
        <v>2290</v>
      </c>
      <c r="GNW1" s="62" t="s">
        <v>2290</v>
      </c>
      <c r="GNX1" s="62" t="s">
        <v>2290</v>
      </c>
      <c r="GNY1" s="62" t="s">
        <v>2290</v>
      </c>
      <c r="GNZ1" s="62" t="s">
        <v>2290</v>
      </c>
      <c r="GOA1" s="62" t="s">
        <v>2290</v>
      </c>
      <c r="GOB1" s="62" t="s">
        <v>2290</v>
      </c>
      <c r="GOC1" s="62" t="s">
        <v>2290</v>
      </c>
      <c r="GOD1" s="62" t="s">
        <v>2290</v>
      </c>
      <c r="GOE1" s="62" t="s">
        <v>2290</v>
      </c>
      <c r="GOF1" s="62" t="s">
        <v>2290</v>
      </c>
      <c r="GOG1" s="62" t="s">
        <v>2290</v>
      </c>
      <c r="GOH1" s="62" t="s">
        <v>2290</v>
      </c>
      <c r="GOI1" s="62" t="s">
        <v>2290</v>
      </c>
      <c r="GOJ1" s="62" t="s">
        <v>2290</v>
      </c>
      <c r="GOK1" s="62" t="s">
        <v>2290</v>
      </c>
      <c r="GOL1" s="62" t="s">
        <v>2290</v>
      </c>
      <c r="GOM1" s="62" t="s">
        <v>2290</v>
      </c>
      <c r="GON1" s="62" t="s">
        <v>2290</v>
      </c>
      <c r="GOO1" s="62" t="s">
        <v>2290</v>
      </c>
      <c r="GOP1" s="62" t="s">
        <v>2290</v>
      </c>
      <c r="GOQ1" s="62" t="s">
        <v>2290</v>
      </c>
      <c r="GOR1" s="62" t="s">
        <v>2290</v>
      </c>
      <c r="GOS1" s="62" t="s">
        <v>2290</v>
      </c>
      <c r="GOT1" s="62" t="s">
        <v>2290</v>
      </c>
      <c r="GOU1" s="62" t="s">
        <v>2290</v>
      </c>
      <c r="GOV1" s="62" t="s">
        <v>2290</v>
      </c>
      <c r="GOW1" s="62" t="s">
        <v>2290</v>
      </c>
      <c r="GOX1" s="62" t="s">
        <v>2290</v>
      </c>
      <c r="GOY1" s="62" t="s">
        <v>2290</v>
      </c>
      <c r="GOZ1" s="62" t="s">
        <v>2290</v>
      </c>
      <c r="GPA1" s="62" t="s">
        <v>2290</v>
      </c>
      <c r="GPB1" s="62" t="s">
        <v>2290</v>
      </c>
      <c r="GPC1" s="62" t="s">
        <v>2290</v>
      </c>
      <c r="GPD1" s="62" t="s">
        <v>2290</v>
      </c>
      <c r="GPE1" s="62" t="s">
        <v>2290</v>
      </c>
      <c r="GPF1" s="62" t="s">
        <v>2290</v>
      </c>
      <c r="GPG1" s="62" t="s">
        <v>2290</v>
      </c>
      <c r="GPH1" s="62" t="s">
        <v>2290</v>
      </c>
      <c r="GPI1" s="62" t="s">
        <v>2290</v>
      </c>
      <c r="GPJ1" s="62" t="s">
        <v>2290</v>
      </c>
      <c r="GPK1" s="62" t="s">
        <v>2290</v>
      </c>
      <c r="GPL1" s="62" t="s">
        <v>2290</v>
      </c>
      <c r="GPM1" s="62" t="s">
        <v>2290</v>
      </c>
      <c r="GPN1" s="62" t="s">
        <v>2290</v>
      </c>
      <c r="GPO1" s="62" t="s">
        <v>2290</v>
      </c>
      <c r="GPP1" s="62" t="s">
        <v>2290</v>
      </c>
      <c r="GPQ1" s="62" t="s">
        <v>2290</v>
      </c>
      <c r="GPR1" s="62" t="s">
        <v>2290</v>
      </c>
      <c r="GPS1" s="62" t="s">
        <v>2290</v>
      </c>
      <c r="GPT1" s="62" t="s">
        <v>2290</v>
      </c>
      <c r="GPU1" s="62" t="s">
        <v>2290</v>
      </c>
      <c r="GPV1" s="62" t="s">
        <v>2290</v>
      </c>
      <c r="GPW1" s="62" t="s">
        <v>2290</v>
      </c>
      <c r="GPX1" s="62" t="s">
        <v>2290</v>
      </c>
      <c r="GPY1" s="62" t="s">
        <v>2290</v>
      </c>
      <c r="GPZ1" s="62" t="s">
        <v>2290</v>
      </c>
      <c r="GQA1" s="62" t="s">
        <v>2290</v>
      </c>
      <c r="GQB1" s="62" t="s">
        <v>2290</v>
      </c>
      <c r="GQC1" s="62" t="s">
        <v>2290</v>
      </c>
      <c r="GQD1" s="62" t="s">
        <v>2290</v>
      </c>
      <c r="GQE1" s="62" t="s">
        <v>2290</v>
      </c>
      <c r="GQF1" s="62" t="s">
        <v>2290</v>
      </c>
      <c r="GQG1" s="62" t="s">
        <v>2290</v>
      </c>
      <c r="GQH1" s="62" t="s">
        <v>2290</v>
      </c>
      <c r="GQI1" s="62" t="s">
        <v>2290</v>
      </c>
      <c r="GQJ1" s="62" t="s">
        <v>2290</v>
      </c>
      <c r="GQK1" s="62" t="s">
        <v>2290</v>
      </c>
      <c r="GQL1" s="62" t="s">
        <v>2290</v>
      </c>
      <c r="GQM1" s="62" t="s">
        <v>2290</v>
      </c>
      <c r="GQN1" s="62" t="s">
        <v>2290</v>
      </c>
      <c r="GQO1" s="62" t="s">
        <v>2290</v>
      </c>
      <c r="GQP1" s="62" t="s">
        <v>2290</v>
      </c>
      <c r="GQQ1" s="62" t="s">
        <v>2290</v>
      </c>
      <c r="GQR1" s="62" t="s">
        <v>2290</v>
      </c>
      <c r="GQS1" s="62" t="s">
        <v>2290</v>
      </c>
      <c r="GQT1" s="62" t="s">
        <v>2290</v>
      </c>
      <c r="GQU1" s="62" t="s">
        <v>2290</v>
      </c>
      <c r="GQV1" s="62" t="s">
        <v>2290</v>
      </c>
      <c r="GQW1" s="62" t="s">
        <v>2290</v>
      </c>
      <c r="GQX1" s="62" t="s">
        <v>2290</v>
      </c>
      <c r="GQY1" s="62" t="s">
        <v>2290</v>
      </c>
      <c r="GQZ1" s="62" t="s">
        <v>2290</v>
      </c>
      <c r="GRA1" s="62" t="s">
        <v>2290</v>
      </c>
      <c r="GRB1" s="62" t="s">
        <v>2290</v>
      </c>
      <c r="GRC1" s="62" t="s">
        <v>2290</v>
      </c>
      <c r="GRD1" s="62" t="s">
        <v>2290</v>
      </c>
      <c r="GRE1" s="62" t="s">
        <v>2290</v>
      </c>
      <c r="GRF1" s="62" t="s">
        <v>2290</v>
      </c>
      <c r="GRG1" s="62" t="s">
        <v>2290</v>
      </c>
      <c r="GRH1" s="62" t="s">
        <v>2290</v>
      </c>
      <c r="GRI1" s="62" t="s">
        <v>2290</v>
      </c>
      <c r="GRJ1" s="62" t="s">
        <v>2290</v>
      </c>
      <c r="GRK1" s="62" t="s">
        <v>2290</v>
      </c>
      <c r="GRL1" s="62" t="s">
        <v>2290</v>
      </c>
      <c r="GRM1" s="62" t="s">
        <v>2290</v>
      </c>
      <c r="GRN1" s="62" t="s">
        <v>2290</v>
      </c>
      <c r="GRO1" s="62" t="s">
        <v>2290</v>
      </c>
      <c r="GRP1" s="62" t="s">
        <v>2290</v>
      </c>
      <c r="GRQ1" s="62" t="s">
        <v>2290</v>
      </c>
      <c r="GRR1" s="62" t="s">
        <v>2290</v>
      </c>
      <c r="GRS1" s="62" t="s">
        <v>2290</v>
      </c>
      <c r="GRT1" s="62" t="s">
        <v>2290</v>
      </c>
      <c r="GRU1" s="62" t="s">
        <v>2290</v>
      </c>
      <c r="GRV1" s="62" t="s">
        <v>2290</v>
      </c>
      <c r="GRW1" s="62" t="s">
        <v>2290</v>
      </c>
      <c r="GRX1" s="62" t="s">
        <v>2290</v>
      </c>
      <c r="GRY1" s="62" t="s">
        <v>2290</v>
      </c>
      <c r="GRZ1" s="62" t="s">
        <v>2290</v>
      </c>
      <c r="GSA1" s="62" t="s">
        <v>2290</v>
      </c>
      <c r="GSB1" s="62" t="s">
        <v>2290</v>
      </c>
      <c r="GSC1" s="62" t="s">
        <v>2290</v>
      </c>
      <c r="GSD1" s="62" t="s">
        <v>2290</v>
      </c>
      <c r="GSE1" s="62" t="s">
        <v>2290</v>
      </c>
      <c r="GSF1" s="62" t="s">
        <v>2290</v>
      </c>
      <c r="GSG1" s="62" t="s">
        <v>2290</v>
      </c>
      <c r="GSH1" s="62" t="s">
        <v>2290</v>
      </c>
      <c r="GSI1" s="62" t="s">
        <v>2290</v>
      </c>
      <c r="GSJ1" s="62" t="s">
        <v>2290</v>
      </c>
      <c r="GSK1" s="62" t="s">
        <v>2290</v>
      </c>
      <c r="GSL1" s="62" t="s">
        <v>2290</v>
      </c>
      <c r="GSM1" s="62" t="s">
        <v>2290</v>
      </c>
      <c r="GSN1" s="62" t="s">
        <v>2290</v>
      </c>
      <c r="GSO1" s="62" t="s">
        <v>2290</v>
      </c>
      <c r="GSP1" s="62" t="s">
        <v>2290</v>
      </c>
      <c r="GSQ1" s="62" t="s">
        <v>2290</v>
      </c>
      <c r="GSR1" s="62" t="s">
        <v>2290</v>
      </c>
      <c r="GSS1" s="62" t="s">
        <v>2290</v>
      </c>
      <c r="GST1" s="62" t="s">
        <v>2290</v>
      </c>
      <c r="GSU1" s="62" t="s">
        <v>2290</v>
      </c>
      <c r="GSV1" s="62" t="s">
        <v>2290</v>
      </c>
      <c r="GSW1" s="62" t="s">
        <v>2290</v>
      </c>
      <c r="GSX1" s="62" t="s">
        <v>2290</v>
      </c>
      <c r="GSY1" s="62" t="s">
        <v>2290</v>
      </c>
      <c r="GSZ1" s="62" t="s">
        <v>2290</v>
      </c>
      <c r="GTA1" s="62" t="s">
        <v>2290</v>
      </c>
      <c r="GTB1" s="62" t="s">
        <v>2290</v>
      </c>
      <c r="GTC1" s="62" t="s">
        <v>2290</v>
      </c>
      <c r="GTD1" s="62" t="s">
        <v>2290</v>
      </c>
      <c r="GTE1" s="62" t="s">
        <v>2290</v>
      </c>
      <c r="GTF1" s="62" t="s">
        <v>2290</v>
      </c>
      <c r="GTG1" s="62" t="s">
        <v>2290</v>
      </c>
      <c r="GTH1" s="62" t="s">
        <v>2290</v>
      </c>
      <c r="GTI1" s="62" t="s">
        <v>2290</v>
      </c>
      <c r="GTJ1" s="62" t="s">
        <v>2290</v>
      </c>
      <c r="GTK1" s="62" t="s">
        <v>2290</v>
      </c>
      <c r="GTL1" s="62" t="s">
        <v>2290</v>
      </c>
      <c r="GTM1" s="62" t="s">
        <v>2290</v>
      </c>
      <c r="GTN1" s="62" t="s">
        <v>2290</v>
      </c>
      <c r="GTO1" s="62" t="s">
        <v>2290</v>
      </c>
      <c r="GTP1" s="62" t="s">
        <v>2290</v>
      </c>
      <c r="GTQ1" s="62" t="s">
        <v>2290</v>
      </c>
      <c r="GTR1" s="62" t="s">
        <v>2290</v>
      </c>
      <c r="GTS1" s="62" t="s">
        <v>2290</v>
      </c>
      <c r="GTT1" s="62" t="s">
        <v>2290</v>
      </c>
      <c r="GTU1" s="62" t="s">
        <v>2290</v>
      </c>
      <c r="GTV1" s="62" t="s">
        <v>2290</v>
      </c>
      <c r="GTW1" s="62" t="s">
        <v>2290</v>
      </c>
      <c r="GTX1" s="62" t="s">
        <v>2290</v>
      </c>
      <c r="GTY1" s="62" t="s">
        <v>2290</v>
      </c>
      <c r="GTZ1" s="62" t="s">
        <v>2290</v>
      </c>
      <c r="GUA1" s="62" t="s">
        <v>2290</v>
      </c>
      <c r="GUB1" s="62" t="s">
        <v>2290</v>
      </c>
      <c r="GUC1" s="62" t="s">
        <v>2290</v>
      </c>
      <c r="GUD1" s="62" t="s">
        <v>2290</v>
      </c>
      <c r="GUE1" s="62" t="s">
        <v>2290</v>
      </c>
      <c r="GUF1" s="62" t="s">
        <v>2290</v>
      </c>
      <c r="GUG1" s="62" t="s">
        <v>2290</v>
      </c>
      <c r="GUH1" s="62" t="s">
        <v>2290</v>
      </c>
      <c r="GUI1" s="62" t="s">
        <v>2290</v>
      </c>
      <c r="GUJ1" s="62" t="s">
        <v>2290</v>
      </c>
      <c r="GUK1" s="62" t="s">
        <v>2290</v>
      </c>
      <c r="GUL1" s="62" t="s">
        <v>2290</v>
      </c>
      <c r="GUM1" s="62" t="s">
        <v>2290</v>
      </c>
      <c r="GUN1" s="62" t="s">
        <v>2290</v>
      </c>
      <c r="GUO1" s="62" t="s">
        <v>2290</v>
      </c>
      <c r="GUP1" s="62" t="s">
        <v>2290</v>
      </c>
      <c r="GUQ1" s="62" t="s">
        <v>2290</v>
      </c>
      <c r="GUR1" s="62" t="s">
        <v>2290</v>
      </c>
      <c r="GUS1" s="62" t="s">
        <v>2290</v>
      </c>
      <c r="GUT1" s="62" t="s">
        <v>2290</v>
      </c>
      <c r="GUU1" s="62" t="s">
        <v>2290</v>
      </c>
      <c r="GUV1" s="62" t="s">
        <v>2290</v>
      </c>
      <c r="GUW1" s="62" t="s">
        <v>2290</v>
      </c>
      <c r="GUX1" s="62" t="s">
        <v>2290</v>
      </c>
      <c r="GUY1" s="62" t="s">
        <v>2290</v>
      </c>
      <c r="GUZ1" s="62" t="s">
        <v>2290</v>
      </c>
      <c r="GVA1" s="62" t="s">
        <v>2290</v>
      </c>
      <c r="GVB1" s="62" t="s">
        <v>2290</v>
      </c>
      <c r="GVC1" s="62" t="s">
        <v>2290</v>
      </c>
      <c r="GVD1" s="62" t="s">
        <v>2290</v>
      </c>
      <c r="GVE1" s="62" t="s">
        <v>2290</v>
      </c>
      <c r="GVF1" s="62" t="s">
        <v>2290</v>
      </c>
      <c r="GVG1" s="62" t="s">
        <v>2290</v>
      </c>
      <c r="GVH1" s="62" t="s">
        <v>2290</v>
      </c>
      <c r="GVI1" s="62" t="s">
        <v>2290</v>
      </c>
      <c r="GVJ1" s="62" t="s">
        <v>2290</v>
      </c>
      <c r="GVK1" s="62" t="s">
        <v>2290</v>
      </c>
      <c r="GVL1" s="62" t="s">
        <v>2290</v>
      </c>
      <c r="GVM1" s="62" t="s">
        <v>2290</v>
      </c>
      <c r="GVN1" s="62" t="s">
        <v>2290</v>
      </c>
      <c r="GVO1" s="62" t="s">
        <v>2290</v>
      </c>
      <c r="GVP1" s="62" t="s">
        <v>2290</v>
      </c>
      <c r="GVQ1" s="62" t="s">
        <v>2290</v>
      </c>
      <c r="GVR1" s="62" t="s">
        <v>2290</v>
      </c>
      <c r="GVS1" s="62" t="s">
        <v>2290</v>
      </c>
      <c r="GVT1" s="62" t="s">
        <v>2290</v>
      </c>
      <c r="GVU1" s="62" t="s">
        <v>2290</v>
      </c>
      <c r="GVV1" s="62" t="s">
        <v>2290</v>
      </c>
      <c r="GVW1" s="62" t="s">
        <v>2290</v>
      </c>
      <c r="GVX1" s="62" t="s">
        <v>2290</v>
      </c>
      <c r="GVY1" s="62" t="s">
        <v>2290</v>
      </c>
      <c r="GVZ1" s="62" t="s">
        <v>2290</v>
      </c>
      <c r="GWA1" s="62" t="s">
        <v>2290</v>
      </c>
      <c r="GWB1" s="62" t="s">
        <v>2290</v>
      </c>
      <c r="GWC1" s="62" t="s">
        <v>2290</v>
      </c>
      <c r="GWD1" s="62" t="s">
        <v>2290</v>
      </c>
      <c r="GWE1" s="62" t="s">
        <v>2290</v>
      </c>
      <c r="GWF1" s="62" t="s">
        <v>2290</v>
      </c>
      <c r="GWG1" s="62" t="s">
        <v>2290</v>
      </c>
      <c r="GWH1" s="62" t="s">
        <v>2290</v>
      </c>
      <c r="GWI1" s="62" t="s">
        <v>2290</v>
      </c>
      <c r="GWJ1" s="62" t="s">
        <v>2290</v>
      </c>
      <c r="GWK1" s="62" t="s">
        <v>2290</v>
      </c>
      <c r="GWL1" s="62" t="s">
        <v>2290</v>
      </c>
      <c r="GWM1" s="62" t="s">
        <v>2290</v>
      </c>
      <c r="GWN1" s="62" t="s">
        <v>2290</v>
      </c>
      <c r="GWO1" s="62" t="s">
        <v>2290</v>
      </c>
      <c r="GWP1" s="62" t="s">
        <v>2290</v>
      </c>
      <c r="GWQ1" s="62" t="s">
        <v>2290</v>
      </c>
      <c r="GWR1" s="62" t="s">
        <v>2290</v>
      </c>
      <c r="GWS1" s="62" t="s">
        <v>2290</v>
      </c>
      <c r="GWT1" s="62" t="s">
        <v>2290</v>
      </c>
      <c r="GWU1" s="62" t="s">
        <v>2290</v>
      </c>
      <c r="GWV1" s="62" t="s">
        <v>2290</v>
      </c>
      <c r="GWW1" s="62" t="s">
        <v>2290</v>
      </c>
      <c r="GWX1" s="62" t="s">
        <v>2290</v>
      </c>
      <c r="GWY1" s="62" t="s">
        <v>2290</v>
      </c>
      <c r="GWZ1" s="62" t="s">
        <v>2290</v>
      </c>
      <c r="GXA1" s="62" t="s">
        <v>2290</v>
      </c>
      <c r="GXB1" s="62" t="s">
        <v>2290</v>
      </c>
      <c r="GXC1" s="62" t="s">
        <v>2290</v>
      </c>
      <c r="GXD1" s="62" t="s">
        <v>2290</v>
      </c>
      <c r="GXE1" s="62" t="s">
        <v>2290</v>
      </c>
      <c r="GXF1" s="62" t="s">
        <v>2290</v>
      </c>
      <c r="GXG1" s="62" t="s">
        <v>2290</v>
      </c>
      <c r="GXH1" s="62" t="s">
        <v>2290</v>
      </c>
      <c r="GXI1" s="62" t="s">
        <v>2290</v>
      </c>
      <c r="GXJ1" s="62" t="s">
        <v>2290</v>
      </c>
      <c r="GXK1" s="62" t="s">
        <v>2290</v>
      </c>
      <c r="GXL1" s="62" t="s">
        <v>2290</v>
      </c>
      <c r="GXM1" s="62" t="s">
        <v>2290</v>
      </c>
      <c r="GXN1" s="62" t="s">
        <v>2290</v>
      </c>
      <c r="GXO1" s="62" t="s">
        <v>2290</v>
      </c>
      <c r="GXP1" s="62" t="s">
        <v>2290</v>
      </c>
      <c r="GXQ1" s="62" t="s">
        <v>2290</v>
      </c>
      <c r="GXR1" s="62" t="s">
        <v>2290</v>
      </c>
      <c r="GXS1" s="62" t="s">
        <v>2290</v>
      </c>
      <c r="GXT1" s="62" t="s">
        <v>2290</v>
      </c>
      <c r="GXU1" s="62" t="s">
        <v>2290</v>
      </c>
      <c r="GXV1" s="62" t="s">
        <v>2290</v>
      </c>
      <c r="GXW1" s="62" t="s">
        <v>2290</v>
      </c>
      <c r="GXX1" s="62" t="s">
        <v>2290</v>
      </c>
      <c r="GXY1" s="62" t="s">
        <v>2290</v>
      </c>
      <c r="GXZ1" s="62" t="s">
        <v>2290</v>
      </c>
      <c r="GYA1" s="62" t="s">
        <v>2290</v>
      </c>
      <c r="GYB1" s="62" t="s">
        <v>2290</v>
      </c>
      <c r="GYC1" s="62" t="s">
        <v>2290</v>
      </c>
      <c r="GYD1" s="62" t="s">
        <v>2290</v>
      </c>
      <c r="GYE1" s="62" t="s">
        <v>2290</v>
      </c>
      <c r="GYF1" s="62" t="s">
        <v>2290</v>
      </c>
      <c r="GYG1" s="62" t="s">
        <v>2290</v>
      </c>
      <c r="GYH1" s="62" t="s">
        <v>2290</v>
      </c>
      <c r="GYI1" s="62" t="s">
        <v>2290</v>
      </c>
      <c r="GYJ1" s="62" t="s">
        <v>2290</v>
      </c>
      <c r="GYK1" s="62" t="s">
        <v>2290</v>
      </c>
      <c r="GYL1" s="62" t="s">
        <v>2290</v>
      </c>
      <c r="GYM1" s="62" t="s">
        <v>2290</v>
      </c>
      <c r="GYN1" s="62" t="s">
        <v>2290</v>
      </c>
      <c r="GYO1" s="62" t="s">
        <v>2290</v>
      </c>
      <c r="GYP1" s="62" t="s">
        <v>2290</v>
      </c>
      <c r="GYQ1" s="62" t="s">
        <v>2290</v>
      </c>
      <c r="GYR1" s="62" t="s">
        <v>2290</v>
      </c>
      <c r="GYS1" s="62" t="s">
        <v>2290</v>
      </c>
      <c r="GYT1" s="62" t="s">
        <v>2290</v>
      </c>
      <c r="GYU1" s="62" t="s">
        <v>2290</v>
      </c>
      <c r="GYV1" s="62" t="s">
        <v>2290</v>
      </c>
      <c r="GYW1" s="62" t="s">
        <v>2290</v>
      </c>
      <c r="GYX1" s="62" t="s">
        <v>2290</v>
      </c>
      <c r="GYY1" s="62" t="s">
        <v>2290</v>
      </c>
      <c r="GYZ1" s="62" t="s">
        <v>2290</v>
      </c>
      <c r="GZA1" s="62" t="s">
        <v>2290</v>
      </c>
      <c r="GZB1" s="62" t="s">
        <v>2290</v>
      </c>
      <c r="GZC1" s="62" t="s">
        <v>2290</v>
      </c>
      <c r="GZD1" s="62" t="s">
        <v>2290</v>
      </c>
      <c r="GZE1" s="62" t="s">
        <v>2290</v>
      </c>
      <c r="GZF1" s="62" t="s">
        <v>2290</v>
      </c>
      <c r="GZG1" s="62" t="s">
        <v>2290</v>
      </c>
      <c r="GZH1" s="62" t="s">
        <v>2290</v>
      </c>
      <c r="GZI1" s="62" t="s">
        <v>2290</v>
      </c>
      <c r="GZJ1" s="62" t="s">
        <v>2290</v>
      </c>
      <c r="GZK1" s="62" t="s">
        <v>2290</v>
      </c>
      <c r="GZL1" s="62" t="s">
        <v>2290</v>
      </c>
      <c r="GZM1" s="62" t="s">
        <v>2290</v>
      </c>
      <c r="GZN1" s="62" t="s">
        <v>2290</v>
      </c>
      <c r="GZO1" s="62" t="s">
        <v>2290</v>
      </c>
      <c r="GZP1" s="62" t="s">
        <v>2290</v>
      </c>
      <c r="GZQ1" s="62" t="s">
        <v>2290</v>
      </c>
      <c r="GZR1" s="62" t="s">
        <v>2290</v>
      </c>
      <c r="GZS1" s="62" t="s">
        <v>2290</v>
      </c>
      <c r="GZT1" s="62" t="s">
        <v>2290</v>
      </c>
      <c r="GZU1" s="62" t="s">
        <v>2290</v>
      </c>
      <c r="GZV1" s="62" t="s">
        <v>2290</v>
      </c>
      <c r="GZW1" s="62" t="s">
        <v>2290</v>
      </c>
      <c r="GZX1" s="62" t="s">
        <v>2290</v>
      </c>
      <c r="GZY1" s="62" t="s">
        <v>2290</v>
      </c>
      <c r="GZZ1" s="62" t="s">
        <v>2290</v>
      </c>
      <c r="HAA1" s="62" t="s">
        <v>2290</v>
      </c>
      <c r="HAB1" s="62" t="s">
        <v>2290</v>
      </c>
      <c r="HAC1" s="62" t="s">
        <v>2290</v>
      </c>
      <c r="HAD1" s="62" t="s">
        <v>2290</v>
      </c>
      <c r="HAE1" s="62" t="s">
        <v>2290</v>
      </c>
      <c r="HAF1" s="62" t="s">
        <v>2290</v>
      </c>
      <c r="HAG1" s="62" t="s">
        <v>2290</v>
      </c>
      <c r="HAH1" s="62" t="s">
        <v>2290</v>
      </c>
      <c r="HAI1" s="62" t="s">
        <v>2290</v>
      </c>
      <c r="HAJ1" s="62" t="s">
        <v>2290</v>
      </c>
      <c r="HAK1" s="62" t="s">
        <v>2290</v>
      </c>
      <c r="HAL1" s="62" t="s">
        <v>2290</v>
      </c>
      <c r="HAM1" s="62" t="s">
        <v>2290</v>
      </c>
      <c r="HAN1" s="62" t="s">
        <v>2290</v>
      </c>
      <c r="HAO1" s="62" t="s">
        <v>2290</v>
      </c>
      <c r="HAP1" s="62" t="s">
        <v>2290</v>
      </c>
      <c r="HAQ1" s="62" t="s">
        <v>2290</v>
      </c>
      <c r="HAR1" s="62" t="s">
        <v>2290</v>
      </c>
      <c r="HAS1" s="62" t="s">
        <v>2290</v>
      </c>
      <c r="HAT1" s="62" t="s">
        <v>2290</v>
      </c>
      <c r="HAU1" s="62" t="s">
        <v>2290</v>
      </c>
      <c r="HAV1" s="62" t="s">
        <v>2290</v>
      </c>
      <c r="HAW1" s="62" t="s">
        <v>2290</v>
      </c>
      <c r="HAX1" s="62" t="s">
        <v>2290</v>
      </c>
      <c r="HAY1" s="62" t="s">
        <v>2290</v>
      </c>
      <c r="HAZ1" s="62" t="s">
        <v>2290</v>
      </c>
      <c r="HBA1" s="62" t="s">
        <v>2290</v>
      </c>
      <c r="HBB1" s="62" t="s">
        <v>2290</v>
      </c>
      <c r="HBC1" s="62" t="s">
        <v>2290</v>
      </c>
      <c r="HBD1" s="62" t="s">
        <v>2290</v>
      </c>
      <c r="HBE1" s="62" t="s">
        <v>2290</v>
      </c>
      <c r="HBF1" s="62" t="s">
        <v>2290</v>
      </c>
      <c r="HBG1" s="62" t="s">
        <v>2290</v>
      </c>
      <c r="HBH1" s="62" t="s">
        <v>2290</v>
      </c>
      <c r="HBI1" s="62" t="s">
        <v>2290</v>
      </c>
      <c r="HBJ1" s="62" t="s">
        <v>2290</v>
      </c>
      <c r="HBK1" s="62" t="s">
        <v>2290</v>
      </c>
      <c r="HBL1" s="62" t="s">
        <v>2290</v>
      </c>
      <c r="HBM1" s="62" t="s">
        <v>2290</v>
      </c>
      <c r="HBN1" s="62" t="s">
        <v>2290</v>
      </c>
      <c r="HBO1" s="62" t="s">
        <v>2290</v>
      </c>
      <c r="HBP1" s="62" t="s">
        <v>2290</v>
      </c>
      <c r="HBQ1" s="62" t="s">
        <v>2290</v>
      </c>
      <c r="HBR1" s="62" t="s">
        <v>2290</v>
      </c>
      <c r="HBS1" s="62" t="s">
        <v>2290</v>
      </c>
      <c r="HBT1" s="62" t="s">
        <v>2290</v>
      </c>
      <c r="HBU1" s="62" t="s">
        <v>2290</v>
      </c>
      <c r="HBV1" s="62" t="s">
        <v>2290</v>
      </c>
      <c r="HBW1" s="62" t="s">
        <v>2290</v>
      </c>
      <c r="HBX1" s="62" t="s">
        <v>2290</v>
      </c>
      <c r="HBY1" s="62" t="s">
        <v>2290</v>
      </c>
      <c r="HBZ1" s="62" t="s">
        <v>2290</v>
      </c>
      <c r="HCA1" s="62" t="s">
        <v>2290</v>
      </c>
      <c r="HCB1" s="62" t="s">
        <v>2290</v>
      </c>
      <c r="HCC1" s="62" t="s">
        <v>2290</v>
      </c>
      <c r="HCD1" s="62" t="s">
        <v>2290</v>
      </c>
      <c r="HCE1" s="62" t="s">
        <v>2290</v>
      </c>
      <c r="HCF1" s="62" t="s">
        <v>2290</v>
      </c>
      <c r="HCG1" s="62" t="s">
        <v>2290</v>
      </c>
      <c r="HCH1" s="62" t="s">
        <v>2290</v>
      </c>
      <c r="HCI1" s="62" t="s">
        <v>2290</v>
      </c>
      <c r="HCJ1" s="62" t="s">
        <v>2290</v>
      </c>
      <c r="HCK1" s="62" t="s">
        <v>2290</v>
      </c>
      <c r="HCL1" s="62" t="s">
        <v>2290</v>
      </c>
      <c r="HCM1" s="62" t="s">
        <v>2290</v>
      </c>
      <c r="HCN1" s="62" t="s">
        <v>2290</v>
      </c>
      <c r="HCO1" s="62" t="s">
        <v>2290</v>
      </c>
      <c r="HCP1" s="62" t="s">
        <v>2290</v>
      </c>
      <c r="HCQ1" s="62" t="s">
        <v>2290</v>
      </c>
      <c r="HCR1" s="62" t="s">
        <v>2290</v>
      </c>
      <c r="HCS1" s="62" t="s">
        <v>2290</v>
      </c>
      <c r="HCT1" s="62" t="s">
        <v>2290</v>
      </c>
      <c r="HCU1" s="62" t="s">
        <v>2290</v>
      </c>
      <c r="HCV1" s="62" t="s">
        <v>2290</v>
      </c>
      <c r="HCW1" s="62" t="s">
        <v>2290</v>
      </c>
      <c r="HCX1" s="62" t="s">
        <v>2290</v>
      </c>
      <c r="HCY1" s="62" t="s">
        <v>2290</v>
      </c>
      <c r="HCZ1" s="62" t="s">
        <v>2290</v>
      </c>
      <c r="HDA1" s="62" t="s">
        <v>2290</v>
      </c>
      <c r="HDB1" s="62" t="s">
        <v>2290</v>
      </c>
      <c r="HDC1" s="62" t="s">
        <v>2290</v>
      </c>
      <c r="HDD1" s="62" t="s">
        <v>2290</v>
      </c>
      <c r="HDE1" s="62" t="s">
        <v>2290</v>
      </c>
      <c r="HDF1" s="62" t="s">
        <v>2290</v>
      </c>
      <c r="HDG1" s="62" t="s">
        <v>2290</v>
      </c>
      <c r="HDH1" s="62" t="s">
        <v>2290</v>
      </c>
      <c r="HDI1" s="62" t="s">
        <v>2290</v>
      </c>
      <c r="HDJ1" s="62" t="s">
        <v>2290</v>
      </c>
      <c r="HDK1" s="62" t="s">
        <v>2290</v>
      </c>
      <c r="HDL1" s="62" t="s">
        <v>2290</v>
      </c>
      <c r="HDM1" s="62" t="s">
        <v>2290</v>
      </c>
      <c r="HDN1" s="62" t="s">
        <v>2290</v>
      </c>
      <c r="HDO1" s="62" t="s">
        <v>2290</v>
      </c>
      <c r="HDP1" s="62" t="s">
        <v>2290</v>
      </c>
      <c r="HDQ1" s="62" t="s">
        <v>2290</v>
      </c>
      <c r="HDR1" s="62" t="s">
        <v>2290</v>
      </c>
      <c r="HDS1" s="62" t="s">
        <v>2290</v>
      </c>
      <c r="HDT1" s="62" t="s">
        <v>2290</v>
      </c>
      <c r="HDU1" s="62" t="s">
        <v>2290</v>
      </c>
      <c r="HDV1" s="62" t="s">
        <v>2290</v>
      </c>
      <c r="HDW1" s="62" t="s">
        <v>2290</v>
      </c>
      <c r="HDX1" s="62" t="s">
        <v>2290</v>
      </c>
      <c r="HDY1" s="62" t="s">
        <v>2290</v>
      </c>
      <c r="HDZ1" s="62" t="s">
        <v>2290</v>
      </c>
      <c r="HEA1" s="62" t="s">
        <v>2290</v>
      </c>
      <c r="HEB1" s="62" t="s">
        <v>2290</v>
      </c>
      <c r="HEC1" s="62" t="s">
        <v>2290</v>
      </c>
      <c r="HED1" s="62" t="s">
        <v>2290</v>
      </c>
      <c r="HEE1" s="62" t="s">
        <v>2290</v>
      </c>
      <c r="HEF1" s="62" t="s">
        <v>2290</v>
      </c>
      <c r="HEG1" s="62" t="s">
        <v>2290</v>
      </c>
      <c r="HEH1" s="62" t="s">
        <v>2290</v>
      </c>
      <c r="HEI1" s="62" t="s">
        <v>2290</v>
      </c>
      <c r="HEJ1" s="62" t="s">
        <v>2290</v>
      </c>
      <c r="HEK1" s="62" t="s">
        <v>2290</v>
      </c>
      <c r="HEL1" s="62" t="s">
        <v>2290</v>
      </c>
      <c r="HEM1" s="62" t="s">
        <v>2290</v>
      </c>
      <c r="HEN1" s="62" t="s">
        <v>2290</v>
      </c>
      <c r="HEO1" s="62" t="s">
        <v>2290</v>
      </c>
      <c r="HEP1" s="62" t="s">
        <v>2290</v>
      </c>
      <c r="HEQ1" s="62" t="s">
        <v>2290</v>
      </c>
      <c r="HER1" s="62" t="s">
        <v>2290</v>
      </c>
      <c r="HES1" s="62" t="s">
        <v>2290</v>
      </c>
      <c r="HET1" s="62" t="s">
        <v>2290</v>
      </c>
      <c r="HEU1" s="62" t="s">
        <v>2290</v>
      </c>
      <c r="HEV1" s="62" t="s">
        <v>2290</v>
      </c>
      <c r="HEW1" s="62" t="s">
        <v>2290</v>
      </c>
      <c r="HEX1" s="62" t="s">
        <v>2290</v>
      </c>
      <c r="HEY1" s="62" t="s">
        <v>2290</v>
      </c>
      <c r="HEZ1" s="62" t="s">
        <v>2290</v>
      </c>
      <c r="HFA1" s="62" t="s">
        <v>2290</v>
      </c>
      <c r="HFB1" s="62" t="s">
        <v>2290</v>
      </c>
      <c r="HFC1" s="62" t="s">
        <v>2290</v>
      </c>
      <c r="HFD1" s="62" t="s">
        <v>2290</v>
      </c>
      <c r="HFE1" s="62" t="s">
        <v>2290</v>
      </c>
      <c r="HFF1" s="62" t="s">
        <v>2290</v>
      </c>
      <c r="HFG1" s="62" t="s">
        <v>2290</v>
      </c>
      <c r="HFH1" s="62" t="s">
        <v>2290</v>
      </c>
      <c r="HFI1" s="62" t="s">
        <v>2290</v>
      </c>
      <c r="HFJ1" s="62" t="s">
        <v>2290</v>
      </c>
      <c r="HFK1" s="62" t="s">
        <v>2290</v>
      </c>
      <c r="HFL1" s="62" t="s">
        <v>2290</v>
      </c>
      <c r="HFM1" s="62" t="s">
        <v>2290</v>
      </c>
      <c r="HFN1" s="62" t="s">
        <v>2290</v>
      </c>
      <c r="HFO1" s="62" t="s">
        <v>2290</v>
      </c>
      <c r="HFP1" s="62" t="s">
        <v>2290</v>
      </c>
      <c r="HFQ1" s="62" t="s">
        <v>2290</v>
      </c>
      <c r="HFR1" s="62" t="s">
        <v>2290</v>
      </c>
      <c r="HFS1" s="62" t="s">
        <v>2290</v>
      </c>
      <c r="HFT1" s="62" t="s">
        <v>2290</v>
      </c>
      <c r="HFU1" s="62" t="s">
        <v>2290</v>
      </c>
      <c r="HFV1" s="62" t="s">
        <v>2290</v>
      </c>
      <c r="HFW1" s="62" t="s">
        <v>2290</v>
      </c>
      <c r="HFX1" s="62" t="s">
        <v>2290</v>
      </c>
      <c r="HFY1" s="62" t="s">
        <v>2290</v>
      </c>
      <c r="HFZ1" s="62" t="s">
        <v>2290</v>
      </c>
      <c r="HGA1" s="62" t="s">
        <v>2290</v>
      </c>
      <c r="HGB1" s="62" t="s">
        <v>2290</v>
      </c>
      <c r="HGC1" s="62" t="s">
        <v>2290</v>
      </c>
      <c r="HGD1" s="62" t="s">
        <v>2290</v>
      </c>
      <c r="HGE1" s="62" t="s">
        <v>2290</v>
      </c>
      <c r="HGF1" s="62" t="s">
        <v>2290</v>
      </c>
      <c r="HGG1" s="62" t="s">
        <v>2290</v>
      </c>
      <c r="HGH1" s="62" t="s">
        <v>2290</v>
      </c>
      <c r="HGI1" s="62" t="s">
        <v>2290</v>
      </c>
      <c r="HGJ1" s="62" t="s">
        <v>2290</v>
      </c>
      <c r="HGK1" s="62" t="s">
        <v>2290</v>
      </c>
      <c r="HGL1" s="62" t="s">
        <v>2290</v>
      </c>
      <c r="HGM1" s="62" t="s">
        <v>2290</v>
      </c>
      <c r="HGN1" s="62" t="s">
        <v>2290</v>
      </c>
      <c r="HGO1" s="62" t="s">
        <v>2290</v>
      </c>
      <c r="HGP1" s="62" t="s">
        <v>2290</v>
      </c>
      <c r="HGQ1" s="62" t="s">
        <v>2290</v>
      </c>
      <c r="HGR1" s="62" t="s">
        <v>2290</v>
      </c>
      <c r="HGS1" s="62" t="s">
        <v>2290</v>
      </c>
      <c r="HGT1" s="62" t="s">
        <v>2290</v>
      </c>
      <c r="HGU1" s="62" t="s">
        <v>2290</v>
      </c>
      <c r="HGV1" s="62" t="s">
        <v>2290</v>
      </c>
      <c r="HGW1" s="62" t="s">
        <v>2290</v>
      </c>
      <c r="HGX1" s="62" t="s">
        <v>2290</v>
      </c>
      <c r="HGY1" s="62" t="s">
        <v>2290</v>
      </c>
      <c r="HGZ1" s="62" t="s">
        <v>2290</v>
      </c>
      <c r="HHA1" s="62" t="s">
        <v>2290</v>
      </c>
      <c r="HHB1" s="62" t="s">
        <v>2290</v>
      </c>
      <c r="HHC1" s="62" t="s">
        <v>2290</v>
      </c>
      <c r="HHD1" s="62" t="s">
        <v>2290</v>
      </c>
      <c r="HHE1" s="62" t="s">
        <v>2290</v>
      </c>
      <c r="HHF1" s="62" t="s">
        <v>2290</v>
      </c>
      <c r="HHG1" s="62" t="s">
        <v>2290</v>
      </c>
      <c r="HHH1" s="62" t="s">
        <v>2290</v>
      </c>
      <c r="HHI1" s="62" t="s">
        <v>2290</v>
      </c>
      <c r="HHJ1" s="62" t="s">
        <v>2290</v>
      </c>
      <c r="HHK1" s="62" t="s">
        <v>2290</v>
      </c>
      <c r="HHL1" s="62" t="s">
        <v>2290</v>
      </c>
      <c r="HHM1" s="62" t="s">
        <v>2290</v>
      </c>
      <c r="HHN1" s="62" t="s">
        <v>2290</v>
      </c>
      <c r="HHO1" s="62" t="s">
        <v>2290</v>
      </c>
      <c r="HHP1" s="62" t="s">
        <v>2290</v>
      </c>
      <c r="HHQ1" s="62" t="s">
        <v>2290</v>
      </c>
      <c r="HHR1" s="62" t="s">
        <v>2290</v>
      </c>
      <c r="HHS1" s="62" t="s">
        <v>2290</v>
      </c>
      <c r="HHT1" s="62" t="s">
        <v>2290</v>
      </c>
      <c r="HHU1" s="62" t="s">
        <v>2290</v>
      </c>
      <c r="HHV1" s="62" t="s">
        <v>2290</v>
      </c>
      <c r="HHW1" s="62" t="s">
        <v>2290</v>
      </c>
      <c r="HHX1" s="62" t="s">
        <v>2290</v>
      </c>
      <c r="HHY1" s="62" t="s">
        <v>2290</v>
      </c>
      <c r="HHZ1" s="62" t="s">
        <v>2290</v>
      </c>
      <c r="HIA1" s="62" t="s">
        <v>2290</v>
      </c>
      <c r="HIB1" s="62" t="s">
        <v>2290</v>
      </c>
      <c r="HIC1" s="62" t="s">
        <v>2290</v>
      </c>
      <c r="HID1" s="62" t="s">
        <v>2290</v>
      </c>
      <c r="HIE1" s="62" t="s">
        <v>2290</v>
      </c>
      <c r="HIF1" s="62" t="s">
        <v>2290</v>
      </c>
      <c r="HIG1" s="62" t="s">
        <v>2290</v>
      </c>
      <c r="HIH1" s="62" t="s">
        <v>2290</v>
      </c>
      <c r="HII1" s="62" t="s">
        <v>2290</v>
      </c>
      <c r="HIJ1" s="62" t="s">
        <v>2290</v>
      </c>
      <c r="HIK1" s="62" t="s">
        <v>2290</v>
      </c>
      <c r="HIL1" s="62" t="s">
        <v>2290</v>
      </c>
      <c r="HIM1" s="62" t="s">
        <v>2290</v>
      </c>
      <c r="HIN1" s="62" t="s">
        <v>2290</v>
      </c>
      <c r="HIO1" s="62" t="s">
        <v>2290</v>
      </c>
      <c r="HIP1" s="62" t="s">
        <v>2290</v>
      </c>
      <c r="HIQ1" s="62" t="s">
        <v>2290</v>
      </c>
      <c r="HIR1" s="62" t="s">
        <v>2290</v>
      </c>
      <c r="HIS1" s="62" t="s">
        <v>2290</v>
      </c>
      <c r="HIT1" s="62" t="s">
        <v>2290</v>
      </c>
      <c r="HIU1" s="62" t="s">
        <v>2290</v>
      </c>
      <c r="HIV1" s="62" t="s">
        <v>2290</v>
      </c>
      <c r="HIW1" s="62" t="s">
        <v>2290</v>
      </c>
      <c r="HIX1" s="62" t="s">
        <v>2290</v>
      </c>
      <c r="HIY1" s="62" t="s">
        <v>2290</v>
      </c>
      <c r="HIZ1" s="62" t="s">
        <v>2290</v>
      </c>
      <c r="HJA1" s="62" t="s">
        <v>2290</v>
      </c>
      <c r="HJB1" s="62" t="s">
        <v>2290</v>
      </c>
      <c r="HJC1" s="62" t="s">
        <v>2290</v>
      </c>
      <c r="HJD1" s="62" t="s">
        <v>2290</v>
      </c>
      <c r="HJE1" s="62" t="s">
        <v>2290</v>
      </c>
      <c r="HJF1" s="62" t="s">
        <v>2290</v>
      </c>
      <c r="HJG1" s="62" t="s">
        <v>2290</v>
      </c>
      <c r="HJH1" s="62" t="s">
        <v>2290</v>
      </c>
      <c r="HJI1" s="62" t="s">
        <v>2290</v>
      </c>
      <c r="HJJ1" s="62" t="s">
        <v>2290</v>
      </c>
      <c r="HJK1" s="62" t="s">
        <v>2290</v>
      </c>
      <c r="HJL1" s="62" t="s">
        <v>2290</v>
      </c>
      <c r="HJM1" s="62" t="s">
        <v>2290</v>
      </c>
      <c r="HJN1" s="62" t="s">
        <v>2290</v>
      </c>
      <c r="HJO1" s="62" t="s">
        <v>2290</v>
      </c>
      <c r="HJP1" s="62" t="s">
        <v>2290</v>
      </c>
      <c r="HJQ1" s="62" t="s">
        <v>2290</v>
      </c>
      <c r="HJR1" s="62" t="s">
        <v>2290</v>
      </c>
      <c r="HJS1" s="62" t="s">
        <v>2290</v>
      </c>
      <c r="HJT1" s="62" t="s">
        <v>2290</v>
      </c>
      <c r="HJU1" s="62" t="s">
        <v>2290</v>
      </c>
      <c r="HJV1" s="62" t="s">
        <v>2290</v>
      </c>
      <c r="HJW1" s="62" t="s">
        <v>2290</v>
      </c>
      <c r="HJX1" s="62" t="s">
        <v>2290</v>
      </c>
      <c r="HJY1" s="62" t="s">
        <v>2290</v>
      </c>
      <c r="HJZ1" s="62" t="s">
        <v>2290</v>
      </c>
      <c r="HKA1" s="62" t="s">
        <v>2290</v>
      </c>
      <c r="HKB1" s="62" t="s">
        <v>2290</v>
      </c>
      <c r="HKC1" s="62" t="s">
        <v>2290</v>
      </c>
      <c r="HKD1" s="62" t="s">
        <v>2290</v>
      </c>
      <c r="HKE1" s="62" t="s">
        <v>2290</v>
      </c>
      <c r="HKF1" s="62" t="s">
        <v>2290</v>
      </c>
      <c r="HKG1" s="62" t="s">
        <v>2290</v>
      </c>
      <c r="HKH1" s="62" t="s">
        <v>2290</v>
      </c>
      <c r="HKI1" s="62" t="s">
        <v>2290</v>
      </c>
      <c r="HKJ1" s="62" t="s">
        <v>2290</v>
      </c>
      <c r="HKK1" s="62" t="s">
        <v>2290</v>
      </c>
      <c r="HKL1" s="62" t="s">
        <v>2290</v>
      </c>
      <c r="HKM1" s="62" t="s">
        <v>2290</v>
      </c>
      <c r="HKN1" s="62" t="s">
        <v>2290</v>
      </c>
      <c r="HKO1" s="62" t="s">
        <v>2290</v>
      </c>
      <c r="HKP1" s="62" t="s">
        <v>2290</v>
      </c>
      <c r="HKQ1" s="62" t="s">
        <v>2290</v>
      </c>
      <c r="HKR1" s="62" t="s">
        <v>2290</v>
      </c>
      <c r="HKS1" s="62" t="s">
        <v>2290</v>
      </c>
      <c r="HKT1" s="62" t="s">
        <v>2290</v>
      </c>
      <c r="HKU1" s="62" t="s">
        <v>2290</v>
      </c>
      <c r="HKV1" s="62" t="s">
        <v>2290</v>
      </c>
      <c r="HKW1" s="62" t="s">
        <v>2290</v>
      </c>
      <c r="HKX1" s="62" t="s">
        <v>2290</v>
      </c>
      <c r="HKY1" s="62" t="s">
        <v>2290</v>
      </c>
      <c r="HKZ1" s="62" t="s">
        <v>2290</v>
      </c>
      <c r="HLA1" s="62" t="s">
        <v>2290</v>
      </c>
      <c r="HLB1" s="62" t="s">
        <v>2290</v>
      </c>
      <c r="HLC1" s="62" t="s">
        <v>2290</v>
      </c>
      <c r="HLD1" s="62" t="s">
        <v>2290</v>
      </c>
      <c r="HLE1" s="62" t="s">
        <v>2290</v>
      </c>
      <c r="HLF1" s="62" t="s">
        <v>2290</v>
      </c>
      <c r="HLG1" s="62" t="s">
        <v>2290</v>
      </c>
      <c r="HLH1" s="62" t="s">
        <v>2290</v>
      </c>
      <c r="HLI1" s="62" t="s">
        <v>2290</v>
      </c>
      <c r="HLJ1" s="62" t="s">
        <v>2290</v>
      </c>
      <c r="HLK1" s="62" t="s">
        <v>2290</v>
      </c>
      <c r="HLL1" s="62" t="s">
        <v>2290</v>
      </c>
      <c r="HLM1" s="62" t="s">
        <v>2290</v>
      </c>
      <c r="HLN1" s="62" t="s">
        <v>2290</v>
      </c>
      <c r="HLO1" s="62" t="s">
        <v>2290</v>
      </c>
      <c r="HLP1" s="62" t="s">
        <v>2290</v>
      </c>
      <c r="HLQ1" s="62" t="s">
        <v>2290</v>
      </c>
      <c r="HLR1" s="62" t="s">
        <v>2290</v>
      </c>
      <c r="HLS1" s="62" t="s">
        <v>2290</v>
      </c>
      <c r="HLT1" s="62" t="s">
        <v>2290</v>
      </c>
      <c r="HLU1" s="62" t="s">
        <v>2290</v>
      </c>
      <c r="HLV1" s="62" t="s">
        <v>2290</v>
      </c>
      <c r="HLW1" s="62" t="s">
        <v>2290</v>
      </c>
      <c r="HLX1" s="62" t="s">
        <v>2290</v>
      </c>
      <c r="HLY1" s="62" t="s">
        <v>2290</v>
      </c>
      <c r="HLZ1" s="62" t="s">
        <v>2290</v>
      </c>
      <c r="HMA1" s="62" t="s">
        <v>2290</v>
      </c>
      <c r="HMB1" s="62" t="s">
        <v>2290</v>
      </c>
      <c r="HMC1" s="62" t="s">
        <v>2290</v>
      </c>
      <c r="HMD1" s="62" t="s">
        <v>2290</v>
      </c>
      <c r="HME1" s="62" t="s">
        <v>2290</v>
      </c>
      <c r="HMF1" s="62" t="s">
        <v>2290</v>
      </c>
      <c r="HMG1" s="62" t="s">
        <v>2290</v>
      </c>
      <c r="HMH1" s="62" t="s">
        <v>2290</v>
      </c>
      <c r="HMI1" s="62" t="s">
        <v>2290</v>
      </c>
      <c r="HMJ1" s="62" t="s">
        <v>2290</v>
      </c>
      <c r="HMK1" s="62" t="s">
        <v>2290</v>
      </c>
      <c r="HML1" s="62" t="s">
        <v>2290</v>
      </c>
      <c r="HMM1" s="62" t="s">
        <v>2290</v>
      </c>
      <c r="HMN1" s="62" t="s">
        <v>2290</v>
      </c>
      <c r="HMO1" s="62" t="s">
        <v>2290</v>
      </c>
      <c r="HMP1" s="62" t="s">
        <v>2290</v>
      </c>
      <c r="HMQ1" s="62" t="s">
        <v>2290</v>
      </c>
      <c r="HMR1" s="62" t="s">
        <v>2290</v>
      </c>
      <c r="HMS1" s="62" t="s">
        <v>2290</v>
      </c>
      <c r="HMT1" s="62" t="s">
        <v>2290</v>
      </c>
      <c r="HMU1" s="62" t="s">
        <v>2290</v>
      </c>
      <c r="HMV1" s="62" t="s">
        <v>2290</v>
      </c>
      <c r="HMW1" s="62" t="s">
        <v>2290</v>
      </c>
      <c r="HMX1" s="62" t="s">
        <v>2290</v>
      </c>
      <c r="HMY1" s="62" t="s">
        <v>2290</v>
      </c>
      <c r="HMZ1" s="62" t="s">
        <v>2290</v>
      </c>
      <c r="HNA1" s="62" t="s">
        <v>2290</v>
      </c>
      <c r="HNB1" s="62" t="s">
        <v>2290</v>
      </c>
      <c r="HNC1" s="62" t="s">
        <v>2290</v>
      </c>
      <c r="HND1" s="62" t="s">
        <v>2290</v>
      </c>
      <c r="HNE1" s="62" t="s">
        <v>2290</v>
      </c>
      <c r="HNF1" s="62" t="s">
        <v>2290</v>
      </c>
      <c r="HNG1" s="62" t="s">
        <v>2290</v>
      </c>
      <c r="HNH1" s="62" t="s">
        <v>2290</v>
      </c>
      <c r="HNI1" s="62" t="s">
        <v>2290</v>
      </c>
      <c r="HNJ1" s="62" t="s">
        <v>2290</v>
      </c>
      <c r="HNK1" s="62" t="s">
        <v>2290</v>
      </c>
      <c r="HNL1" s="62" t="s">
        <v>2290</v>
      </c>
      <c r="HNM1" s="62" t="s">
        <v>2290</v>
      </c>
      <c r="HNN1" s="62" t="s">
        <v>2290</v>
      </c>
      <c r="HNO1" s="62" t="s">
        <v>2290</v>
      </c>
      <c r="HNP1" s="62" t="s">
        <v>2290</v>
      </c>
      <c r="HNQ1" s="62" t="s">
        <v>2290</v>
      </c>
      <c r="HNR1" s="62" t="s">
        <v>2290</v>
      </c>
      <c r="HNS1" s="62" t="s">
        <v>2290</v>
      </c>
      <c r="HNT1" s="62" t="s">
        <v>2290</v>
      </c>
      <c r="HNU1" s="62" t="s">
        <v>2290</v>
      </c>
      <c r="HNV1" s="62" t="s">
        <v>2290</v>
      </c>
      <c r="HNW1" s="62" t="s">
        <v>2290</v>
      </c>
      <c r="HNX1" s="62" t="s">
        <v>2290</v>
      </c>
      <c r="HNY1" s="62" t="s">
        <v>2290</v>
      </c>
      <c r="HNZ1" s="62" t="s">
        <v>2290</v>
      </c>
      <c r="HOA1" s="62" t="s">
        <v>2290</v>
      </c>
      <c r="HOB1" s="62" t="s">
        <v>2290</v>
      </c>
      <c r="HOC1" s="62" t="s">
        <v>2290</v>
      </c>
      <c r="HOD1" s="62" t="s">
        <v>2290</v>
      </c>
      <c r="HOE1" s="62" t="s">
        <v>2290</v>
      </c>
      <c r="HOF1" s="62" t="s">
        <v>2290</v>
      </c>
      <c r="HOG1" s="62" t="s">
        <v>2290</v>
      </c>
      <c r="HOH1" s="62" t="s">
        <v>2290</v>
      </c>
      <c r="HOI1" s="62" t="s">
        <v>2290</v>
      </c>
      <c r="HOJ1" s="62" t="s">
        <v>2290</v>
      </c>
      <c r="HOK1" s="62" t="s">
        <v>2290</v>
      </c>
      <c r="HOL1" s="62" t="s">
        <v>2290</v>
      </c>
      <c r="HOM1" s="62" t="s">
        <v>2290</v>
      </c>
      <c r="HON1" s="62" t="s">
        <v>2290</v>
      </c>
      <c r="HOO1" s="62" t="s">
        <v>2290</v>
      </c>
      <c r="HOP1" s="62" t="s">
        <v>2290</v>
      </c>
      <c r="HOQ1" s="62" t="s">
        <v>2290</v>
      </c>
      <c r="HOR1" s="62" t="s">
        <v>2290</v>
      </c>
      <c r="HOS1" s="62" t="s">
        <v>2290</v>
      </c>
      <c r="HOT1" s="62" t="s">
        <v>2290</v>
      </c>
      <c r="HOU1" s="62" t="s">
        <v>2290</v>
      </c>
      <c r="HOV1" s="62" t="s">
        <v>2290</v>
      </c>
      <c r="HOW1" s="62" t="s">
        <v>2290</v>
      </c>
      <c r="HOX1" s="62" t="s">
        <v>2290</v>
      </c>
      <c r="HOY1" s="62" t="s">
        <v>2290</v>
      </c>
      <c r="HOZ1" s="62" t="s">
        <v>2290</v>
      </c>
      <c r="HPA1" s="62" t="s">
        <v>2290</v>
      </c>
      <c r="HPB1" s="62" t="s">
        <v>2290</v>
      </c>
      <c r="HPC1" s="62" t="s">
        <v>2290</v>
      </c>
      <c r="HPD1" s="62" t="s">
        <v>2290</v>
      </c>
      <c r="HPE1" s="62" t="s">
        <v>2290</v>
      </c>
      <c r="HPF1" s="62" t="s">
        <v>2290</v>
      </c>
      <c r="HPG1" s="62" t="s">
        <v>2290</v>
      </c>
      <c r="HPH1" s="62" t="s">
        <v>2290</v>
      </c>
      <c r="HPI1" s="62" t="s">
        <v>2290</v>
      </c>
      <c r="HPJ1" s="62" t="s">
        <v>2290</v>
      </c>
      <c r="HPK1" s="62" t="s">
        <v>2290</v>
      </c>
      <c r="HPL1" s="62" t="s">
        <v>2290</v>
      </c>
      <c r="HPM1" s="62" t="s">
        <v>2290</v>
      </c>
      <c r="HPN1" s="62" t="s">
        <v>2290</v>
      </c>
      <c r="HPO1" s="62" t="s">
        <v>2290</v>
      </c>
      <c r="HPP1" s="62" t="s">
        <v>2290</v>
      </c>
      <c r="HPQ1" s="62" t="s">
        <v>2290</v>
      </c>
      <c r="HPR1" s="62" t="s">
        <v>2290</v>
      </c>
      <c r="HPS1" s="62" t="s">
        <v>2290</v>
      </c>
      <c r="HPT1" s="62" t="s">
        <v>2290</v>
      </c>
      <c r="HPU1" s="62" t="s">
        <v>2290</v>
      </c>
      <c r="HPV1" s="62" t="s">
        <v>2290</v>
      </c>
      <c r="HPW1" s="62" t="s">
        <v>2290</v>
      </c>
      <c r="HPX1" s="62" t="s">
        <v>2290</v>
      </c>
      <c r="HPY1" s="62" t="s">
        <v>2290</v>
      </c>
      <c r="HPZ1" s="62" t="s">
        <v>2290</v>
      </c>
      <c r="HQA1" s="62" t="s">
        <v>2290</v>
      </c>
      <c r="HQB1" s="62" t="s">
        <v>2290</v>
      </c>
      <c r="HQC1" s="62" t="s">
        <v>2290</v>
      </c>
      <c r="HQD1" s="62" t="s">
        <v>2290</v>
      </c>
      <c r="HQE1" s="62" t="s">
        <v>2290</v>
      </c>
      <c r="HQF1" s="62" t="s">
        <v>2290</v>
      </c>
      <c r="HQG1" s="62" t="s">
        <v>2290</v>
      </c>
      <c r="HQH1" s="62" t="s">
        <v>2290</v>
      </c>
      <c r="HQI1" s="62" t="s">
        <v>2290</v>
      </c>
      <c r="HQJ1" s="62" t="s">
        <v>2290</v>
      </c>
      <c r="HQK1" s="62" t="s">
        <v>2290</v>
      </c>
      <c r="HQL1" s="62" t="s">
        <v>2290</v>
      </c>
      <c r="HQM1" s="62" t="s">
        <v>2290</v>
      </c>
      <c r="HQN1" s="62" t="s">
        <v>2290</v>
      </c>
      <c r="HQO1" s="62" t="s">
        <v>2290</v>
      </c>
      <c r="HQP1" s="62" t="s">
        <v>2290</v>
      </c>
      <c r="HQQ1" s="62" t="s">
        <v>2290</v>
      </c>
      <c r="HQR1" s="62" t="s">
        <v>2290</v>
      </c>
      <c r="HQS1" s="62" t="s">
        <v>2290</v>
      </c>
      <c r="HQT1" s="62" t="s">
        <v>2290</v>
      </c>
      <c r="HQU1" s="62" t="s">
        <v>2290</v>
      </c>
      <c r="HQV1" s="62" t="s">
        <v>2290</v>
      </c>
      <c r="HQW1" s="62" t="s">
        <v>2290</v>
      </c>
      <c r="HQX1" s="62" t="s">
        <v>2290</v>
      </c>
      <c r="HQY1" s="62" t="s">
        <v>2290</v>
      </c>
      <c r="HQZ1" s="62" t="s">
        <v>2290</v>
      </c>
      <c r="HRA1" s="62" t="s">
        <v>2290</v>
      </c>
      <c r="HRB1" s="62" t="s">
        <v>2290</v>
      </c>
      <c r="HRC1" s="62" t="s">
        <v>2290</v>
      </c>
      <c r="HRD1" s="62" t="s">
        <v>2290</v>
      </c>
      <c r="HRE1" s="62" t="s">
        <v>2290</v>
      </c>
      <c r="HRF1" s="62" t="s">
        <v>2290</v>
      </c>
      <c r="HRG1" s="62" t="s">
        <v>2290</v>
      </c>
      <c r="HRH1" s="62" t="s">
        <v>2290</v>
      </c>
      <c r="HRI1" s="62" t="s">
        <v>2290</v>
      </c>
      <c r="HRJ1" s="62" t="s">
        <v>2290</v>
      </c>
      <c r="HRK1" s="62" t="s">
        <v>2290</v>
      </c>
      <c r="HRL1" s="62" t="s">
        <v>2290</v>
      </c>
      <c r="HRM1" s="62" t="s">
        <v>2290</v>
      </c>
      <c r="HRN1" s="62" t="s">
        <v>2290</v>
      </c>
      <c r="HRO1" s="62" t="s">
        <v>2290</v>
      </c>
      <c r="HRP1" s="62" t="s">
        <v>2290</v>
      </c>
      <c r="HRQ1" s="62" t="s">
        <v>2290</v>
      </c>
      <c r="HRR1" s="62" t="s">
        <v>2290</v>
      </c>
      <c r="HRS1" s="62" t="s">
        <v>2290</v>
      </c>
      <c r="HRT1" s="62" t="s">
        <v>2290</v>
      </c>
      <c r="HRU1" s="62" t="s">
        <v>2290</v>
      </c>
      <c r="HRV1" s="62" t="s">
        <v>2290</v>
      </c>
      <c r="HRW1" s="62" t="s">
        <v>2290</v>
      </c>
      <c r="HRX1" s="62" t="s">
        <v>2290</v>
      </c>
      <c r="HRY1" s="62" t="s">
        <v>2290</v>
      </c>
      <c r="HRZ1" s="62" t="s">
        <v>2290</v>
      </c>
      <c r="HSA1" s="62" t="s">
        <v>2290</v>
      </c>
      <c r="HSB1" s="62" t="s">
        <v>2290</v>
      </c>
      <c r="HSC1" s="62" t="s">
        <v>2290</v>
      </c>
      <c r="HSD1" s="62" t="s">
        <v>2290</v>
      </c>
      <c r="HSE1" s="62" t="s">
        <v>2290</v>
      </c>
      <c r="HSF1" s="62" t="s">
        <v>2290</v>
      </c>
      <c r="HSG1" s="62" t="s">
        <v>2290</v>
      </c>
      <c r="HSH1" s="62" t="s">
        <v>2290</v>
      </c>
      <c r="HSI1" s="62" t="s">
        <v>2290</v>
      </c>
      <c r="HSJ1" s="62" t="s">
        <v>2290</v>
      </c>
      <c r="HSK1" s="62" t="s">
        <v>2290</v>
      </c>
      <c r="HSL1" s="62" t="s">
        <v>2290</v>
      </c>
      <c r="HSM1" s="62" t="s">
        <v>2290</v>
      </c>
      <c r="HSN1" s="62" t="s">
        <v>2290</v>
      </c>
      <c r="HSO1" s="62" t="s">
        <v>2290</v>
      </c>
      <c r="HSP1" s="62" t="s">
        <v>2290</v>
      </c>
      <c r="HSQ1" s="62" t="s">
        <v>2290</v>
      </c>
      <c r="HSR1" s="62" t="s">
        <v>2290</v>
      </c>
      <c r="HSS1" s="62" t="s">
        <v>2290</v>
      </c>
      <c r="HST1" s="62" t="s">
        <v>2290</v>
      </c>
      <c r="HSU1" s="62" t="s">
        <v>2290</v>
      </c>
      <c r="HSV1" s="62" t="s">
        <v>2290</v>
      </c>
      <c r="HSW1" s="62" t="s">
        <v>2290</v>
      </c>
      <c r="HSX1" s="62" t="s">
        <v>2290</v>
      </c>
      <c r="HSY1" s="62" t="s">
        <v>2290</v>
      </c>
      <c r="HSZ1" s="62" t="s">
        <v>2290</v>
      </c>
      <c r="HTA1" s="62" t="s">
        <v>2290</v>
      </c>
      <c r="HTB1" s="62" t="s">
        <v>2290</v>
      </c>
      <c r="HTC1" s="62" t="s">
        <v>2290</v>
      </c>
      <c r="HTD1" s="62" t="s">
        <v>2290</v>
      </c>
      <c r="HTE1" s="62" t="s">
        <v>2290</v>
      </c>
      <c r="HTF1" s="62" t="s">
        <v>2290</v>
      </c>
      <c r="HTG1" s="62" t="s">
        <v>2290</v>
      </c>
      <c r="HTH1" s="62" t="s">
        <v>2290</v>
      </c>
      <c r="HTI1" s="62" t="s">
        <v>2290</v>
      </c>
      <c r="HTJ1" s="62" t="s">
        <v>2290</v>
      </c>
      <c r="HTK1" s="62" t="s">
        <v>2290</v>
      </c>
      <c r="HTL1" s="62" t="s">
        <v>2290</v>
      </c>
      <c r="HTM1" s="62" t="s">
        <v>2290</v>
      </c>
      <c r="HTN1" s="62" t="s">
        <v>2290</v>
      </c>
      <c r="HTO1" s="62" t="s">
        <v>2290</v>
      </c>
      <c r="HTP1" s="62" t="s">
        <v>2290</v>
      </c>
      <c r="HTQ1" s="62" t="s">
        <v>2290</v>
      </c>
      <c r="HTR1" s="62" t="s">
        <v>2290</v>
      </c>
      <c r="HTS1" s="62" t="s">
        <v>2290</v>
      </c>
      <c r="HTT1" s="62" t="s">
        <v>2290</v>
      </c>
      <c r="HTU1" s="62" t="s">
        <v>2290</v>
      </c>
      <c r="HTV1" s="62" t="s">
        <v>2290</v>
      </c>
      <c r="HTW1" s="62" t="s">
        <v>2290</v>
      </c>
      <c r="HTX1" s="62" t="s">
        <v>2290</v>
      </c>
      <c r="HTY1" s="62" t="s">
        <v>2290</v>
      </c>
      <c r="HTZ1" s="62" t="s">
        <v>2290</v>
      </c>
      <c r="HUA1" s="62" t="s">
        <v>2290</v>
      </c>
      <c r="HUB1" s="62" t="s">
        <v>2290</v>
      </c>
      <c r="HUC1" s="62" t="s">
        <v>2290</v>
      </c>
      <c r="HUD1" s="62" t="s">
        <v>2290</v>
      </c>
      <c r="HUE1" s="62" t="s">
        <v>2290</v>
      </c>
      <c r="HUF1" s="62" t="s">
        <v>2290</v>
      </c>
      <c r="HUG1" s="62" t="s">
        <v>2290</v>
      </c>
      <c r="HUH1" s="62" t="s">
        <v>2290</v>
      </c>
      <c r="HUI1" s="62" t="s">
        <v>2290</v>
      </c>
      <c r="HUJ1" s="62" t="s">
        <v>2290</v>
      </c>
      <c r="HUK1" s="62" t="s">
        <v>2290</v>
      </c>
      <c r="HUL1" s="62" t="s">
        <v>2290</v>
      </c>
      <c r="HUM1" s="62" t="s">
        <v>2290</v>
      </c>
      <c r="HUN1" s="62" t="s">
        <v>2290</v>
      </c>
      <c r="HUO1" s="62" t="s">
        <v>2290</v>
      </c>
      <c r="HUP1" s="62" t="s">
        <v>2290</v>
      </c>
      <c r="HUQ1" s="62" t="s">
        <v>2290</v>
      </c>
      <c r="HUR1" s="62" t="s">
        <v>2290</v>
      </c>
      <c r="HUS1" s="62" t="s">
        <v>2290</v>
      </c>
      <c r="HUT1" s="62" t="s">
        <v>2290</v>
      </c>
      <c r="HUU1" s="62" t="s">
        <v>2290</v>
      </c>
      <c r="HUV1" s="62" t="s">
        <v>2290</v>
      </c>
      <c r="HUW1" s="62" t="s">
        <v>2290</v>
      </c>
      <c r="HUX1" s="62" t="s">
        <v>2290</v>
      </c>
      <c r="HUY1" s="62" t="s">
        <v>2290</v>
      </c>
      <c r="HUZ1" s="62" t="s">
        <v>2290</v>
      </c>
      <c r="HVA1" s="62" t="s">
        <v>2290</v>
      </c>
      <c r="HVB1" s="62" t="s">
        <v>2290</v>
      </c>
      <c r="HVC1" s="62" t="s">
        <v>2290</v>
      </c>
      <c r="HVD1" s="62" t="s">
        <v>2290</v>
      </c>
      <c r="HVE1" s="62" t="s">
        <v>2290</v>
      </c>
      <c r="HVF1" s="62" t="s">
        <v>2290</v>
      </c>
      <c r="HVG1" s="62" t="s">
        <v>2290</v>
      </c>
      <c r="HVH1" s="62" t="s">
        <v>2290</v>
      </c>
      <c r="HVI1" s="62" t="s">
        <v>2290</v>
      </c>
      <c r="HVJ1" s="62" t="s">
        <v>2290</v>
      </c>
      <c r="HVK1" s="62" t="s">
        <v>2290</v>
      </c>
      <c r="HVL1" s="62" t="s">
        <v>2290</v>
      </c>
      <c r="HVM1" s="62" t="s">
        <v>2290</v>
      </c>
      <c r="HVN1" s="62" t="s">
        <v>2290</v>
      </c>
      <c r="HVO1" s="62" t="s">
        <v>2290</v>
      </c>
      <c r="HVP1" s="62" t="s">
        <v>2290</v>
      </c>
      <c r="HVQ1" s="62" t="s">
        <v>2290</v>
      </c>
      <c r="HVR1" s="62" t="s">
        <v>2290</v>
      </c>
      <c r="HVS1" s="62" t="s">
        <v>2290</v>
      </c>
      <c r="HVT1" s="62" t="s">
        <v>2290</v>
      </c>
      <c r="HVU1" s="62" t="s">
        <v>2290</v>
      </c>
      <c r="HVV1" s="62" t="s">
        <v>2290</v>
      </c>
      <c r="HVW1" s="62" t="s">
        <v>2290</v>
      </c>
      <c r="HVX1" s="62" t="s">
        <v>2290</v>
      </c>
      <c r="HVY1" s="62" t="s">
        <v>2290</v>
      </c>
      <c r="HVZ1" s="62" t="s">
        <v>2290</v>
      </c>
      <c r="HWA1" s="62" t="s">
        <v>2290</v>
      </c>
      <c r="HWB1" s="62" t="s">
        <v>2290</v>
      </c>
      <c r="HWC1" s="62" t="s">
        <v>2290</v>
      </c>
      <c r="HWD1" s="62" t="s">
        <v>2290</v>
      </c>
      <c r="HWE1" s="62" t="s">
        <v>2290</v>
      </c>
      <c r="HWF1" s="62" t="s">
        <v>2290</v>
      </c>
      <c r="HWG1" s="62" t="s">
        <v>2290</v>
      </c>
      <c r="HWH1" s="62" t="s">
        <v>2290</v>
      </c>
      <c r="HWI1" s="62" t="s">
        <v>2290</v>
      </c>
      <c r="HWJ1" s="62" t="s">
        <v>2290</v>
      </c>
      <c r="HWK1" s="62" t="s">
        <v>2290</v>
      </c>
      <c r="HWL1" s="62" t="s">
        <v>2290</v>
      </c>
      <c r="HWM1" s="62" t="s">
        <v>2290</v>
      </c>
      <c r="HWN1" s="62" t="s">
        <v>2290</v>
      </c>
      <c r="HWO1" s="62" t="s">
        <v>2290</v>
      </c>
      <c r="HWP1" s="62" t="s">
        <v>2290</v>
      </c>
      <c r="HWQ1" s="62" t="s">
        <v>2290</v>
      </c>
      <c r="HWR1" s="62" t="s">
        <v>2290</v>
      </c>
      <c r="HWS1" s="62" t="s">
        <v>2290</v>
      </c>
      <c r="HWT1" s="62" t="s">
        <v>2290</v>
      </c>
      <c r="HWU1" s="62" t="s">
        <v>2290</v>
      </c>
      <c r="HWV1" s="62" t="s">
        <v>2290</v>
      </c>
      <c r="HWW1" s="62" t="s">
        <v>2290</v>
      </c>
      <c r="HWX1" s="62" t="s">
        <v>2290</v>
      </c>
      <c r="HWY1" s="62" t="s">
        <v>2290</v>
      </c>
      <c r="HWZ1" s="62" t="s">
        <v>2290</v>
      </c>
      <c r="HXA1" s="62" t="s">
        <v>2290</v>
      </c>
      <c r="HXB1" s="62" t="s">
        <v>2290</v>
      </c>
      <c r="HXC1" s="62" t="s">
        <v>2290</v>
      </c>
      <c r="HXD1" s="62" t="s">
        <v>2290</v>
      </c>
      <c r="HXE1" s="62" t="s">
        <v>2290</v>
      </c>
      <c r="HXF1" s="62" t="s">
        <v>2290</v>
      </c>
      <c r="HXG1" s="62" t="s">
        <v>2290</v>
      </c>
      <c r="HXH1" s="62" t="s">
        <v>2290</v>
      </c>
      <c r="HXI1" s="62" t="s">
        <v>2290</v>
      </c>
      <c r="HXJ1" s="62" t="s">
        <v>2290</v>
      </c>
      <c r="HXK1" s="62" t="s">
        <v>2290</v>
      </c>
      <c r="HXL1" s="62" t="s">
        <v>2290</v>
      </c>
      <c r="HXM1" s="62" t="s">
        <v>2290</v>
      </c>
      <c r="HXN1" s="62" t="s">
        <v>2290</v>
      </c>
      <c r="HXO1" s="62" t="s">
        <v>2290</v>
      </c>
      <c r="HXP1" s="62" t="s">
        <v>2290</v>
      </c>
      <c r="HXQ1" s="62" t="s">
        <v>2290</v>
      </c>
      <c r="HXR1" s="62" t="s">
        <v>2290</v>
      </c>
      <c r="HXS1" s="62" t="s">
        <v>2290</v>
      </c>
      <c r="HXT1" s="62" t="s">
        <v>2290</v>
      </c>
      <c r="HXU1" s="62" t="s">
        <v>2290</v>
      </c>
      <c r="HXV1" s="62" t="s">
        <v>2290</v>
      </c>
      <c r="HXW1" s="62" t="s">
        <v>2290</v>
      </c>
      <c r="HXX1" s="62" t="s">
        <v>2290</v>
      </c>
      <c r="HXY1" s="62" t="s">
        <v>2290</v>
      </c>
      <c r="HXZ1" s="62" t="s">
        <v>2290</v>
      </c>
      <c r="HYA1" s="62" t="s">
        <v>2290</v>
      </c>
      <c r="HYB1" s="62" t="s">
        <v>2290</v>
      </c>
      <c r="HYC1" s="62" t="s">
        <v>2290</v>
      </c>
      <c r="HYD1" s="62" t="s">
        <v>2290</v>
      </c>
      <c r="HYE1" s="62" t="s">
        <v>2290</v>
      </c>
      <c r="HYF1" s="62" t="s">
        <v>2290</v>
      </c>
      <c r="HYG1" s="62" t="s">
        <v>2290</v>
      </c>
      <c r="HYH1" s="62" t="s">
        <v>2290</v>
      </c>
      <c r="HYI1" s="62" t="s">
        <v>2290</v>
      </c>
      <c r="HYJ1" s="62" t="s">
        <v>2290</v>
      </c>
      <c r="HYK1" s="62" t="s">
        <v>2290</v>
      </c>
      <c r="HYL1" s="62" t="s">
        <v>2290</v>
      </c>
      <c r="HYM1" s="62" t="s">
        <v>2290</v>
      </c>
      <c r="HYN1" s="62" t="s">
        <v>2290</v>
      </c>
      <c r="HYO1" s="62" t="s">
        <v>2290</v>
      </c>
      <c r="HYP1" s="62" t="s">
        <v>2290</v>
      </c>
      <c r="HYQ1" s="62" t="s">
        <v>2290</v>
      </c>
      <c r="HYR1" s="62" t="s">
        <v>2290</v>
      </c>
      <c r="HYS1" s="62" t="s">
        <v>2290</v>
      </c>
      <c r="HYT1" s="62" t="s">
        <v>2290</v>
      </c>
      <c r="HYU1" s="62" t="s">
        <v>2290</v>
      </c>
      <c r="HYV1" s="62" t="s">
        <v>2290</v>
      </c>
      <c r="HYW1" s="62" t="s">
        <v>2290</v>
      </c>
      <c r="HYX1" s="62" t="s">
        <v>2290</v>
      </c>
      <c r="HYY1" s="62" t="s">
        <v>2290</v>
      </c>
      <c r="HYZ1" s="62" t="s">
        <v>2290</v>
      </c>
      <c r="HZA1" s="62" t="s">
        <v>2290</v>
      </c>
      <c r="HZB1" s="62" t="s">
        <v>2290</v>
      </c>
      <c r="HZC1" s="62" t="s">
        <v>2290</v>
      </c>
      <c r="HZD1" s="62" t="s">
        <v>2290</v>
      </c>
      <c r="HZE1" s="62" t="s">
        <v>2290</v>
      </c>
      <c r="HZF1" s="62" t="s">
        <v>2290</v>
      </c>
      <c r="HZG1" s="62" t="s">
        <v>2290</v>
      </c>
      <c r="HZH1" s="62" t="s">
        <v>2290</v>
      </c>
      <c r="HZI1" s="62" t="s">
        <v>2290</v>
      </c>
      <c r="HZJ1" s="62" t="s">
        <v>2290</v>
      </c>
      <c r="HZK1" s="62" t="s">
        <v>2290</v>
      </c>
      <c r="HZL1" s="62" t="s">
        <v>2290</v>
      </c>
      <c r="HZM1" s="62" t="s">
        <v>2290</v>
      </c>
      <c r="HZN1" s="62" t="s">
        <v>2290</v>
      </c>
      <c r="HZO1" s="62" t="s">
        <v>2290</v>
      </c>
      <c r="HZP1" s="62" t="s">
        <v>2290</v>
      </c>
      <c r="HZQ1" s="62" t="s">
        <v>2290</v>
      </c>
      <c r="HZR1" s="62" t="s">
        <v>2290</v>
      </c>
      <c r="HZS1" s="62" t="s">
        <v>2290</v>
      </c>
      <c r="HZT1" s="62" t="s">
        <v>2290</v>
      </c>
      <c r="HZU1" s="62" t="s">
        <v>2290</v>
      </c>
      <c r="HZV1" s="62" t="s">
        <v>2290</v>
      </c>
      <c r="HZW1" s="62" t="s">
        <v>2290</v>
      </c>
      <c r="HZX1" s="62" t="s">
        <v>2290</v>
      </c>
      <c r="HZY1" s="62" t="s">
        <v>2290</v>
      </c>
      <c r="HZZ1" s="62" t="s">
        <v>2290</v>
      </c>
      <c r="IAA1" s="62" t="s">
        <v>2290</v>
      </c>
      <c r="IAB1" s="62" t="s">
        <v>2290</v>
      </c>
      <c r="IAC1" s="62" t="s">
        <v>2290</v>
      </c>
      <c r="IAD1" s="62" t="s">
        <v>2290</v>
      </c>
      <c r="IAE1" s="62" t="s">
        <v>2290</v>
      </c>
      <c r="IAF1" s="62" t="s">
        <v>2290</v>
      </c>
      <c r="IAG1" s="62" t="s">
        <v>2290</v>
      </c>
      <c r="IAH1" s="62" t="s">
        <v>2290</v>
      </c>
      <c r="IAI1" s="62" t="s">
        <v>2290</v>
      </c>
      <c r="IAJ1" s="62" t="s">
        <v>2290</v>
      </c>
      <c r="IAK1" s="62" t="s">
        <v>2290</v>
      </c>
      <c r="IAL1" s="62" t="s">
        <v>2290</v>
      </c>
      <c r="IAM1" s="62" t="s">
        <v>2290</v>
      </c>
      <c r="IAN1" s="62" t="s">
        <v>2290</v>
      </c>
      <c r="IAO1" s="62" t="s">
        <v>2290</v>
      </c>
      <c r="IAP1" s="62" t="s">
        <v>2290</v>
      </c>
      <c r="IAQ1" s="62" t="s">
        <v>2290</v>
      </c>
      <c r="IAR1" s="62" t="s">
        <v>2290</v>
      </c>
      <c r="IAS1" s="62" t="s">
        <v>2290</v>
      </c>
      <c r="IAT1" s="62" t="s">
        <v>2290</v>
      </c>
      <c r="IAU1" s="62" t="s">
        <v>2290</v>
      </c>
      <c r="IAV1" s="62" t="s">
        <v>2290</v>
      </c>
      <c r="IAW1" s="62" t="s">
        <v>2290</v>
      </c>
      <c r="IAX1" s="62" t="s">
        <v>2290</v>
      </c>
      <c r="IAY1" s="62" t="s">
        <v>2290</v>
      </c>
      <c r="IAZ1" s="62" t="s">
        <v>2290</v>
      </c>
      <c r="IBA1" s="62" t="s">
        <v>2290</v>
      </c>
      <c r="IBB1" s="62" t="s">
        <v>2290</v>
      </c>
      <c r="IBC1" s="62" t="s">
        <v>2290</v>
      </c>
      <c r="IBD1" s="62" t="s">
        <v>2290</v>
      </c>
      <c r="IBE1" s="62" t="s">
        <v>2290</v>
      </c>
      <c r="IBF1" s="62" t="s">
        <v>2290</v>
      </c>
      <c r="IBG1" s="62" t="s">
        <v>2290</v>
      </c>
      <c r="IBH1" s="62" t="s">
        <v>2290</v>
      </c>
      <c r="IBI1" s="62" t="s">
        <v>2290</v>
      </c>
      <c r="IBJ1" s="62" t="s">
        <v>2290</v>
      </c>
      <c r="IBK1" s="62" t="s">
        <v>2290</v>
      </c>
      <c r="IBL1" s="62" t="s">
        <v>2290</v>
      </c>
      <c r="IBM1" s="62" t="s">
        <v>2290</v>
      </c>
      <c r="IBN1" s="62" t="s">
        <v>2290</v>
      </c>
      <c r="IBO1" s="62" t="s">
        <v>2290</v>
      </c>
      <c r="IBP1" s="62" t="s">
        <v>2290</v>
      </c>
      <c r="IBQ1" s="62" t="s">
        <v>2290</v>
      </c>
      <c r="IBR1" s="62" t="s">
        <v>2290</v>
      </c>
      <c r="IBS1" s="62" t="s">
        <v>2290</v>
      </c>
      <c r="IBT1" s="62" t="s">
        <v>2290</v>
      </c>
      <c r="IBU1" s="62" t="s">
        <v>2290</v>
      </c>
      <c r="IBV1" s="62" t="s">
        <v>2290</v>
      </c>
      <c r="IBW1" s="62" t="s">
        <v>2290</v>
      </c>
      <c r="IBX1" s="62" t="s">
        <v>2290</v>
      </c>
      <c r="IBY1" s="62" t="s">
        <v>2290</v>
      </c>
      <c r="IBZ1" s="62" t="s">
        <v>2290</v>
      </c>
      <c r="ICA1" s="62" t="s">
        <v>2290</v>
      </c>
      <c r="ICB1" s="62" t="s">
        <v>2290</v>
      </c>
      <c r="ICC1" s="62" t="s">
        <v>2290</v>
      </c>
      <c r="ICD1" s="62" t="s">
        <v>2290</v>
      </c>
      <c r="ICE1" s="62" t="s">
        <v>2290</v>
      </c>
      <c r="ICF1" s="62" t="s">
        <v>2290</v>
      </c>
      <c r="ICG1" s="62" t="s">
        <v>2290</v>
      </c>
      <c r="ICH1" s="62" t="s">
        <v>2290</v>
      </c>
      <c r="ICI1" s="62" t="s">
        <v>2290</v>
      </c>
      <c r="ICJ1" s="62" t="s">
        <v>2290</v>
      </c>
      <c r="ICK1" s="62" t="s">
        <v>2290</v>
      </c>
      <c r="ICL1" s="62" t="s">
        <v>2290</v>
      </c>
      <c r="ICM1" s="62" t="s">
        <v>2290</v>
      </c>
      <c r="ICN1" s="62" t="s">
        <v>2290</v>
      </c>
      <c r="ICO1" s="62" t="s">
        <v>2290</v>
      </c>
      <c r="ICP1" s="62" t="s">
        <v>2290</v>
      </c>
      <c r="ICQ1" s="62" t="s">
        <v>2290</v>
      </c>
      <c r="ICR1" s="62" t="s">
        <v>2290</v>
      </c>
      <c r="ICS1" s="62" t="s">
        <v>2290</v>
      </c>
      <c r="ICT1" s="62" t="s">
        <v>2290</v>
      </c>
      <c r="ICU1" s="62" t="s">
        <v>2290</v>
      </c>
      <c r="ICV1" s="62" t="s">
        <v>2290</v>
      </c>
      <c r="ICW1" s="62" t="s">
        <v>2290</v>
      </c>
      <c r="ICX1" s="62" t="s">
        <v>2290</v>
      </c>
      <c r="ICY1" s="62" t="s">
        <v>2290</v>
      </c>
      <c r="ICZ1" s="62" t="s">
        <v>2290</v>
      </c>
      <c r="IDA1" s="62" t="s">
        <v>2290</v>
      </c>
      <c r="IDB1" s="62" t="s">
        <v>2290</v>
      </c>
      <c r="IDC1" s="62" t="s">
        <v>2290</v>
      </c>
      <c r="IDD1" s="62" t="s">
        <v>2290</v>
      </c>
      <c r="IDE1" s="62" t="s">
        <v>2290</v>
      </c>
      <c r="IDF1" s="62" t="s">
        <v>2290</v>
      </c>
      <c r="IDG1" s="62" t="s">
        <v>2290</v>
      </c>
      <c r="IDH1" s="62" t="s">
        <v>2290</v>
      </c>
      <c r="IDI1" s="62" t="s">
        <v>2290</v>
      </c>
      <c r="IDJ1" s="62" t="s">
        <v>2290</v>
      </c>
      <c r="IDK1" s="62" t="s">
        <v>2290</v>
      </c>
      <c r="IDL1" s="62" t="s">
        <v>2290</v>
      </c>
      <c r="IDM1" s="62" t="s">
        <v>2290</v>
      </c>
      <c r="IDN1" s="62" t="s">
        <v>2290</v>
      </c>
      <c r="IDO1" s="62" t="s">
        <v>2290</v>
      </c>
      <c r="IDP1" s="62" t="s">
        <v>2290</v>
      </c>
      <c r="IDQ1" s="62" t="s">
        <v>2290</v>
      </c>
      <c r="IDR1" s="62" t="s">
        <v>2290</v>
      </c>
      <c r="IDS1" s="62" t="s">
        <v>2290</v>
      </c>
      <c r="IDT1" s="62" t="s">
        <v>2290</v>
      </c>
      <c r="IDU1" s="62" t="s">
        <v>2290</v>
      </c>
      <c r="IDV1" s="62" t="s">
        <v>2290</v>
      </c>
      <c r="IDW1" s="62" t="s">
        <v>2290</v>
      </c>
      <c r="IDX1" s="62" t="s">
        <v>2290</v>
      </c>
      <c r="IDY1" s="62" t="s">
        <v>2290</v>
      </c>
      <c r="IDZ1" s="62" t="s">
        <v>2290</v>
      </c>
      <c r="IEA1" s="62" t="s">
        <v>2290</v>
      </c>
      <c r="IEB1" s="62" t="s">
        <v>2290</v>
      </c>
      <c r="IEC1" s="62" t="s">
        <v>2290</v>
      </c>
      <c r="IED1" s="62" t="s">
        <v>2290</v>
      </c>
      <c r="IEE1" s="62" t="s">
        <v>2290</v>
      </c>
      <c r="IEF1" s="62" t="s">
        <v>2290</v>
      </c>
      <c r="IEG1" s="62" t="s">
        <v>2290</v>
      </c>
      <c r="IEH1" s="62" t="s">
        <v>2290</v>
      </c>
      <c r="IEI1" s="62" t="s">
        <v>2290</v>
      </c>
      <c r="IEJ1" s="62" t="s">
        <v>2290</v>
      </c>
      <c r="IEK1" s="62" t="s">
        <v>2290</v>
      </c>
      <c r="IEL1" s="62" t="s">
        <v>2290</v>
      </c>
      <c r="IEM1" s="62" t="s">
        <v>2290</v>
      </c>
      <c r="IEN1" s="62" t="s">
        <v>2290</v>
      </c>
      <c r="IEO1" s="62" t="s">
        <v>2290</v>
      </c>
      <c r="IEP1" s="62" t="s">
        <v>2290</v>
      </c>
      <c r="IEQ1" s="62" t="s">
        <v>2290</v>
      </c>
      <c r="IER1" s="62" t="s">
        <v>2290</v>
      </c>
      <c r="IES1" s="62" t="s">
        <v>2290</v>
      </c>
      <c r="IET1" s="62" t="s">
        <v>2290</v>
      </c>
      <c r="IEU1" s="62" t="s">
        <v>2290</v>
      </c>
      <c r="IEV1" s="62" t="s">
        <v>2290</v>
      </c>
      <c r="IEW1" s="62" t="s">
        <v>2290</v>
      </c>
      <c r="IEX1" s="62" t="s">
        <v>2290</v>
      </c>
      <c r="IEY1" s="62" t="s">
        <v>2290</v>
      </c>
      <c r="IEZ1" s="62" t="s">
        <v>2290</v>
      </c>
      <c r="IFA1" s="62" t="s">
        <v>2290</v>
      </c>
      <c r="IFB1" s="62" t="s">
        <v>2290</v>
      </c>
      <c r="IFC1" s="62" t="s">
        <v>2290</v>
      </c>
      <c r="IFD1" s="62" t="s">
        <v>2290</v>
      </c>
      <c r="IFE1" s="62" t="s">
        <v>2290</v>
      </c>
      <c r="IFF1" s="62" t="s">
        <v>2290</v>
      </c>
      <c r="IFG1" s="62" t="s">
        <v>2290</v>
      </c>
      <c r="IFH1" s="62" t="s">
        <v>2290</v>
      </c>
      <c r="IFI1" s="62" t="s">
        <v>2290</v>
      </c>
      <c r="IFJ1" s="62" t="s">
        <v>2290</v>
      </c>
      <c r="IFK1" s="62" t="s">
        <v>2290</v>
      </c>
      <c r="IFL1" s="62" t="s">
        <v>2290</v>
      </c>
      <c r="IFM1" s="62" t="s">
        <v>2290</v>
      </c>
      <c r="IFN1" s="62" t="s">
        <v>2290</v>
      </c>
      <c r="IFO1" s="62" t="s">
        <v>2290</v>
      </c>
      <c r="IFP1" s="62" t="s">
        <v>2290</v>
      </c>
      <c r="IFQ1" s="62" t="s">
        <v>2290</v>
      </c>
      <c r="IFR1" s="62" t="s">
        <v>2290</v>
      </c>
      <c r="IFS1" s="62" t="s">
        <v>2290</v>
      </c>
      <c r="IFT1" s="62" t="s">
        <v>2290</v>
      </c>
      <c r="IFU1" s="62" t="s">
        <v>2290</v>
      </c>
      <c r="IFV1" s="62" t="s">
        <v>2290</v>
      </c>
      <c r="IFW1" s="62" t="s">
        <v>2290</v>
      </c>
      <c r="IFX1" s="62" t="s">
        <v>2290</v>
      </c>
      <c r="IFY1" s="62" t="s">
        <v>2290</v>
      </c>
      <c r="IFZ1" s="62" t="s">
        <v>2290</v>
      </c>
      <c r="IGA1" s="62" t="s">
        <v>2290</v>
      </c>
      <c r="IGB1" s="62" t="s">
        <v>2290</v>
      </c>
      <c r="IGC1" s="62" t="s">
        <v>2290</v>
      </c>
      <c r="IGD1" s="62" t="s">
        <v>2290</v>
      </c>
      <c r="IGE1" s="62" t="s">
        <v>2290</v>
      </c>
      <c r="IGF1" s="62" t="s">
        <v>2290</v>
      </c>
      <c r="IGG1" s="62" t="s">
        <v>2290</v>
      </c>
      <c r="IGH1" s="62" t="s">
        <v>2290</v>
      </c>
      <c r="IGI1" s="62" t="s">
        <v>2290</v>
      </c>
      <c r="IGJ1" s="62" t="s">
        <v>2290</v>
      </c>
      <c r="IGK1" s="62" t="s">
        <v>2290</v>
      </c>
      <c r="IGL1" s="62" t="s">
        <v>2290</v>
      </c>
      <c r="IGM1" s="62" t="s">
        <v>2290</v>
      </c>
      <c r="IGN1" s="62" t="s">
        <v>2290</v>
      </c>
      <c r="IGO1" s="62" t="s">
        <v>2290</v>
      </c>
      <c r="IGP1" s="62" t="s">
        <v>2290</v>
      </c>
      <c r="IGQ1" s="62" t="s">
        <v>2290</v>
      </c>
      <c r="IGR1" s="62" t="s">
        <v>2290</v>
      </c>
      <c r="IGS1" s="62" t="s">
        <v>2290</v>
      </c>
      <c r="IGT1" s="62" t="s">
        <v>2290</v>
      </c>
      <c r="IGU1" s="62" t="s">
        <v>2290</v>
      </c>
      <c r="IGV1" s="62" t="s">
        <v>2290</v>
      </c>
      <c r="IGW1" s="62" t="s">
        <v>2290</v>
      </c>
      <c r="IGX1" s="62" t="s">
        <v>2290</v>
      </c>
      <c r="IGY1" s="62" t="s">
        <v>2290</v>
      </c>
      <c r="IGZ1" s="62" t="s">
        <v>2290</v>
      </c>
      <c r="IHA1" s="62" t="s">
        <v>2290</v>
      </c>
      <c r="IHB1" s="62" t="s">
        <v>2290</v>
      </c>
      <c r="IHC1" s="62" t="s">
        <v>2290</v>
      </c>
      <c r="IHD1" s="62" t="s">
        <v>2290</v>
      </c>
      <c r="IHE1" s="62" t="s">
        <v>2290</v>
      </c>
      <c r="IHF1" s="62" t="s">
        <v>2290</v>
      </c>
      <c r="IHG1" s="62" t="s">
        <v>2290</v>
      </c>
      <c r="IHH1" s="62" t="s">
        <v>2290</v>
      </c>
      <c r="IHI1" s="62" t="s">
        <v>2290</v>
      </c>
      <c r="IHJ1" s="62" t="s">
        <v>2290</v>
      </c>
      <c r="IHK1" s="62" t="s">
        <v>2290</v>
      </c>
      <c r="IHL1" s="62" t="s">
        <v>2290</v>
      </c>
      <c r="IHM1" s="62" t="s">
        <v>2290</v>
      </c>
      <c r="IHN1" s="62" t="s">
        <v>2290</v>
      </c>
      <c r="IHO1" s="62" t="s">
        <v>2290</v>
      </c>
      <c r="IHP1" s="62" t="s">
        <v>2290</v>
      </c>
      <c r="IHQ1" s="62" t="s">
        <v>2290</v>
      </c>
      <c r="IHR1" s="62" t="s">
        <v>2290</v>
      </c>
      <c r="IHS1" s="62" t="s">
        <v>2290</v>
      </c>
      <c r="IHT1" s="62" t="s">
        <v>2290</v>
      </c>
      <c r="IHU1" s="62" t="s">
        <v>2290</v>
      </c>
      <c r="IHV1" s="62" t="s">
        <v>2290</v>
      </c>
      <c r="IHW1" s="62" t="s">
        <v>2290</v>
      </c>
      <c r="IHX1" s="62" t="s">
        <v>2290</v>
      </c>
      <c r="IHY1" s="62" t="s">
        <v>2290</v>
      </c>
      <c r="IHZ1" s="62" t="s">
        <v>2290</v>
      </c>
      <c r="IIA1" s="62" t="s">
        <v>2290</v>
      </c>
      <c r="IIB1" s="62" t="s">
        <v>2290</v>
      </c>
      <c r="IIC1" s="62" t="s">
        <v>2290</v>
      </c>
      <c r="IID1" s="62" t="s">
        <v>2290</v>
      </c>
      <c r="IIE1" s="62" t="s">
        <v>2290</v>
      </c>
      <c r="IIF1" s="62" t="s">
        <v>2290</v>
      </c>
      <c r="IIG1" s="62" t="s">
        <v>2290</v>
      </c>
      <c r="IIH1" s="62" t="s">
        <v>2290</v>
      </c>
      <c r="III1" s="62" t="s">
        <v>2290</v>
      </c>
      <c r="IIJ1" s="62" t="s">
        <v>2290</v>
      </c>
      <c r="IIK1" s="62" t="s">
        <v>2290</v>
      </c>
      <c r="IIL1" s="62" t="s">
        <v>2290</v>
      </c>
      <c r="IIM1" s="62" t="s">
        <v>2290</v>
      </c>
      <c r="IIN1" s="62" t="s">
        <v>2290</v>
      </c>
      <c r="IIO1" s="62" t="s">
        <v>2290</v>
      </c>
      <c r="IIP1" s="62" t="s">
        <v>2290</v>
      </c>
      <c r="IIQ1" s="62" t="s">
        <v>2290</v>
      </c>
      <c r="IIR1" s="62" t="s">
        <v>2290</v>
      </c>
      <c r="IIS1" s="62" t="s">
        <v>2290</v>
      </c>
      <c r="IIT1" s="62" t="s">
        <v>2290</v>
      </c>
      <c r="IIU1" s="62" t="s">
        <v>2290</v>
      </c>
      <c r="IIV1" s="62" t="s">
        <v>2290</v>
      </c>
      <c r="IIW1" s="62" t="s">
        <v>2290</v>
      </c>
      <c r="IIX1" s="62" t="s">
        <v>2290</v>
      </c>
      <c r="IIY1" s="62" t="s">
        <v>2290</v>
      </c>
      <c r="IIZ1" s="62" t="s">
        <v>2290</v>
      </c>
      <c r="IJA1" s="62" t="s">
        <v>2290</v>
      </c>
      <c r="IJB1" s="62" t="s">
        <v>2290</v>
      </c>
      <c r="IJC1" s="62" t="s">
        <v>2290</v>
      </c>
      <c r="IJD1" s="62" t="s">
        <v>2290</v>
      </c>
      <c r="IJE1" s="62" t="s">
        <v>2290</v>
      </c>
      <c r="IJF1" s="62" t="s">
        <v>2290</v>
      </c>
      <c r="IJG1" s="62" t="s">
        <v>2290</v>
      </c>
      <c r="IJH1" s="62" t="s">
        <v>2290</v>
      </c>
      <c r="IJI1" s="62" t="s">
        <v>2290</v>
      </c>
      <c r="IJJ1" s="62" t="s">
        <v>2290</v>
      </c>
      <c r="IJK1" s="62" t="s">
        <v>2290</v>
      </c>
      <c r="IJL1" s="62" t="s">
        <v>2290</v>
      </c>
      <c r="IJM1" s="62" t="s">
        <v>2290</v>
      </c>
      <c r="IJN1" s="62" t="s">
        <v>2290</v>
      </c>
      <c r="IJO1" s="62" t="s">
        <v>2290</v>
      </c>
      <c r="IJP1" s="62" t="s">
        <v>2290</v>
      </c>
      <c r="IJQ1" s="62" t="s">
        <v>2290</v>
      </c>
      <c r="IJR1" s="62" t="s">
        <v>2290</v>
      </c>
      <c r="IJS1" s="62" t="s">
        <v>2290</v>
      </c>
      <c r="IJT1" s="62" t="s">
        <v>2290</v>
      </c>
      <c r="IJU1" s="62" t="s">
        <v>2290</v>
      </c>
      <c r="IJV1" s="62" t="s">
        <v>2290</v>
      </c>
      <c r="IJW1" s="62" t="s">
        <v>2290</v>
      </c>
      <c r="IJX1" s="62" t="s">
        <v>2290</v>
      </c>
      <c r="IJY1" s="62" t="s">
        <v>2290</v>
      </c>
      <c r="IJZ1" s="62" t="s">
        <v>2290</v>
      </c>
      <c r="IKA1" s="62" t="s">
        <v>2290</v>
      </c>
      <c r="IKB1" s="62" t="s">
        <v>2290</v>
      </c>
      <c r="IKC1" s="62" t="s">
        <v>2290</v>
      </c>
      <c r="IKD1" s="62" t="s">
        <v>2290</v>
      </c>
      <c r="IKE1" s="62" t="s">
        <v>2290</v>
      </c>
      <c r="IKF1" s="62" t="s">
        <v>2290</v>
      </c>
      <c r="IKG1" s="62" t="s">
        <v>2290</v>
      </c>
      <c r="IKH1" s="62" t="s">
        <v>2290</v>
      </c>
      <c r="IKI1" s="62" t="s">
        <v>2290</v>
      </c>
      <c r="IKJ1" s="62" t="s">
        <v>2290</v>
      </c>
      <c r="IKK1" s="62" t="s">
        <v>2290</v>
      </c>
      <c r="IKL1" s="62" t="s">
        <v>2290</v>
      </c>
      <c r="IKM1" s="62" t="s">
        <v>2290</v>
      </c>
      <c r="IKN1" s="62" t="s">
        <v>2290</v>
      </c>
      <c r="IKO1" s="62" t="s">
        <v>2290</v>
      </c>
      <c r="IKP1" s="62" t="s">
        <v>2290</v>
      </c>
      <c r="IKQ1" s="62" t="s">
        <v>2290</v>
      </c>
      <c r="IKR1" s="62" t="s">
        <v>2290</v>
      </c>
      <c r="IKS1" s="62" t="s">
        <v>2290</v>
      </c>
      <c r="IKT1" s="62" t="s">
        <v>2290</v>
      </c>
      <c r="IKU1" s="62" t="s">
        <v>2290</v>
      </c>
      <c r="IKV1" s="62" t="s">
        <v>2290</v>
      </c>
      <c r="IKW1" s="62" t="s">
        <v>2290</v>
      </c>
      <c r="IKX1" s="62" t="s">
        <v>2290</v>
      </c>
      <c r="IKY1" s="62" t="s">
        <v>2290</v>
      </c>
      <c r="IKZ1" s="62" t="s">
        <v>2290</v>
      </c>
      <c r="ILA1" s="62" t="s">
        <v>2290</v>
      </c>
      <c r="ILB1" s="62" t="s">
        <v>2290</v>
      </c>
      <c r="ILC1" s="62" t="s">
        <v>2290</v>
      </c>
      <c r="ILD1" s="62" t="s">
        <v>2290</v>
      </c>
      <c r="ILE1" s="62" t="s">
        <v>2290</v>
      </c>
      <c r="ILF1" s="62" t="s">
        <v>2290</v>
      </c>
      <c r="ILG1" s="62" t="s">
        <v>2290</v>
      </c>
      <c r="ILH1" s="62" t="s">
        <v>2290</v>
      </c>
      <c r="ILI1" s="62" t="s">
        <v>2290</v>
      </c>
      <c r="ILJ1" s="62" t="s">
        <v>2290</v>
      </c>
      <c r="ILK1" s="62" t="s">
        <v>2290</v>
      </c>
      <c r="ILL1" s="62" t="s">
        <v>2290</v>
      </c>
      <c r="ILM1" s="62" t="s">
        <v>2290</v>
      </c>
      <c r="ILN1" s="62" t="s">
        <v>2290</v>
      </c>
      <c r="ILO1" s="62" t="s">
        <v>2290</v>
      </c>
      <c r="ILP1" s="62" t="s">
        <v>2290</v>
      </c>
      <c r="ILQ1" s="62" t="s">
        <v>2290</v>
      </c>
      <c r="ILR1" s="62" t="s">
        <v>2290</v>
      </c>
      <c r="ILS1" s="62" t="s">
        <v>2290</v>
      </c>
      <c r="ILT1" s="62" t="s">
        <v>2290</v>
      </c>
      <c r="ILU1" s="62" t="s">
        <v>2290</v>
      </c>
      <c r="ILV1" s="62" t="s">
        <v>2290</v>
      </c>
      <c r="ILW1" s="62" t="s">
        <v>2290</v>
      </c>
      <c r="ILX1" s="62" t="s">
        <v>2290</v>
      </c>
      <c r="ILY1" s="62" t="s">
        <v>2290</v>
      </c>
      <c r="ILZ1" s="62" t="s">
        <v>2290</v>
      </c>
      <c r="IMA1" s="62" t="s">
        <v>2290</v>
      </c>
      <c r="IMB1" s="62" t="s">
        <v>2290</v>
      </c>
      <c r="IMC1" s="62" t="s">
        <v>2290</v>
      </c>
      <c r="IMD1" s="62" t="s">
        <v>2290</v>
      </c>
      <c r="IME1" s="62" t="s">
        <v>2290</v>
      </c>
      <c r="IMF1" s="62" t="s">
        <v>2290</v>
      </c>
      <c r="IMG1" s="62" t="s">
        <v>2290</v>
      </c>
      <c r="IMH1" s="62" t="s">
        <v>2290</v>
      </c>
      <c r="IMI1" s="62" t="s">
        <v>2290</v>
      </c>
      <c r="IMJ1" s="62" t="s">
        <v>2290</v>
      </c>
      <c r="IMK1" s="62" t="s">
        <v>2290</v>
      </c>
      <c r="IML1" s="62" t="s">
        <v>2290</v>
      </c>
      <c r="IMM1" s="62" t="s">
        <v>2290</v>
      </c>
      <c r="IMN1" s="62" t="s">
        <v>2290</v>
      </c>
      <c r="IMO1" s="62" t="s">
        <v>2290</v>
      </c>
      <c r="IMP1" s="62" t="s">
        <v>2290</v>
      </c>
      <c r="IMQ1" s="62" t="s">
        <v>2290</v>
      </c>
      <c r="IMR1" s="62" t="s">
        <v>2290</v>
      </c>
      <c r="IMS1" s="62" t="s">
        <v>2290</v>
      </c>
      <c r="IMT1" s="62" t="s">
        <v>2290</v>
      </c>
      <c r="IMU1" s="62" t="s">
        <v>2290</v>
      </c>
      <c r="IMV1" s="62" t="s">
        <v>2290</v>
      </c>
      <c r="IMW1" s="62" t="s">
        <v>2290</v>
      </c>
      <c r="IMX1" s="62" t="s">
        <v>2290</v>
      </c>
      <c r="IMY1" s="62" t="s">
        <v>2290</v>
      </c>
      <c r="IMZ1" s="62" t="s">
        <v>2290</v>
      </c>
      <c r="INA1" s="62" t="s">
        <v>2290</v>
      </c>
      <c r="INB1" s="62" t="s">
        <v>2290</v>
      </c>
      <c r="INC1" s="62" t="s">
        <v>2290</v>
      </c>
      <c r="IND1" s="62" t="s">
        <v>2290</v>
      </c>
      <c r="INE1" s="62" t="s">
        <v>2290</v>
      </c>
      <c r="INF1" s="62" t="s">
        <v>2290</v>
      </c>
      <c r="ING1" s="62" t="s">
        <v>2290</v>
      </c>
      <c r="INH1" s="62" t="s">
        <v>2290</v>
      </c>
      <c r="INI1" s="62" t="s">
        <v>2290</v>
      </c>
      <c r="INJ1" s="62" t="s">
        <v>2290</v>
      </c>
      <c r="INK1" s="62" t="s">
        <v>2290</v>
      </c>
      <c r="INL1" s="62" t="s">
        <v>2290</v>
      </c>
      <c r="INM1" s="62" t="s">
        <v>2290</v>
      </c>
      <c r="INN1" s="62" t="s">
        <v>2290</v>
      </c>
      <c r="INO1" s="62" t="s">
        <v>2290</v>
      </c>
      <c r="INP1" s="62" t="s">
        <v>2290</v>
      </c>
      <c r="INQ1" s="62" t="s">
        <v>2290</v>
      </c>
      <c r="INR1" s="62" t="s">
        <v>2290</v>
      </c>
      <c r="INS1" s="62" t="s">
        <v>2290</v>
      </c>
      <c r="INT1" s="62" t="s">
        <v>2290</v>
      </c>
      <c r="INU1" s="62" t="s">
        <v>2290</v>
      </c>
      <c r="INV1" s="62" t="s">
        <v>2290</v>
      </c>
      <c r="INW1" s="62" t="s">
        <v>2290</v>
      </c>
      <c r="INX1" s="62" t="s">
        <v>2290</v>
      </c>
      <c r="INY1" s="62" t="s">
        <v>2290</v>
      </c>
      <c r="INZ1" s="62" t="s">
        <v>2290</v>
      </c>
      <c r="IOA1" s="62" t="s">
        <v>2290</v>
      </c>
      <c r="IOB1" s="62" t="s">
        <v>2290</v>
      </c>
      <c r="IOC1" s="62" t="s">
        <v>2290</v>
      </c>
      <c r="IOD1" s="62" t="s">
        <v>2290</v>
      </c>
      <c r="IOE1" s="62" t="s">
        <v>2290</v>
      </c>
      <c r="IOF1" s="62" t="s">
        <v>2290</v>
      </c>
      <c r="IOG1" s="62" t="s">
        <v>2290</v>
      </c>
      <c r="IOH1" s="62" t="s">
        <v>2290</v>
      </c>
      <c r="IOI1" s="62" t="s">
        <v>2290</v>
      </c>
      <c r="IOJ1" s="62" t="s">
        <v>2290</v>
      </c>
      <c r="IOK1" s="62" t="s">
        <v>2290</v>
      </c>
      <c r="IOL1" s="62" t="s">
        <v>2290</v>
      </c>
      <c r="IOM1" s="62" t="s">
        <v>2290</v>
      </c>
      <c r="ION1" s="62" t="s">
        <v>2290</v>
      </c>
      <c r="IOO1" s="62" t="s">
        <v>2290</v>
      </c>
      <c r="IOP1" s="62" t="s">
        <v>2290</v>
      </c>
      <c r="IOQ1" s="62" t="s">
        <v>2290</v>
      </c>
      <c r="IOR1" s="62" t="s">
        <v>2290</v>
      </c>
      <c r="IOS1" s="62" t="s">
        <v>2290</v>
      </c>
      <c r="IOT1" s="62" t="s">
        <v>2290</v>
      </c>
      <c r="IOU1" s="62" t="s">
        <v>2290</v>
      </c>
      <c r="IOV1" s="62" t="s">
        <v>2290</v>
      </c>
      <c r="IOW1" s="62" t="s">
        <v>2290</v>
      </c>
      <c r="IOX1" s="62" t="s">
        <v>2290</v>
      </c>
      <c r="IOY1" s="62" t="s">
        <v>2290</v>
      </c>
      <c r="IOZ1" s="62" t="s">
        <v>2290</v>
      </c>
      <c r="IPA1" s="62" t="s">
        <v>2290</v>
      </c>
      <c r="IPB1" s="62" t="s">
        <v>2290</v>
      </c>
      <c r="IPC1" s="62" t="s">
        <v>2290</v>
      </c>
      <c r="IPD1" s="62" t="s">
        <v>2290</v>
      </c>
      <c r="IPE1" s="62" t="s">
        <v>2290</v>
      </c>
      <c r="IPF1" s="62" t="s">
        <v>2290</v>
      </c>
      <c r="IPG1" s="62" t="s">
        <v>2290</v>
      </c>
      <c r="IPH1" s="62" t="s">
        <v>2290</v>
      </c>
      <c r="IPI1" s="62" t="s">
        <v>2290</v>
      </c>
      <c r="IPJ1" s="62" t="s">
        <v>2290</v>
      </c>
      <c r="IPK1" s="62" t="s">
        <v>2290</v>
      </c>
      <c r="IPL1" s="62" t="s">
        <v>2290</v>
      </c>
      <c r="IPM1" s="62" t="s">
        <v>2290</v>
      </c>
      <c r="IPN1" s="62" t="s">
        <v>2290</v>
      </c>
      <c r="IPO1" s="62" t="s">
        <v>2290</v>
      </c>
      <c r="IPP1" s="62" t="s">
        <v>2290</v>
      </c>
      <c r="IPQ1" s="62" t="s">
        <v>2290</v>
      </c>
      <c r="IPR1" s="62" t="s">
        <v>2290</v>
      </c>
      <c r="IPS1" s="62" t="s">
        <v>2290</v>
      </c>
      <c r="IPT1" s="62" t="s">
        <v>2290</v>
      </c>
      <c r="IPU1" s="62" t="s">
        <v>2290</v>
      </c>
      <c r="IPV1" s="62" t="s">
        <v>2290</v>
      </c>
      <c r="IPW1" s="62" t="s">
        <v>2290</v>
      </c>
      <c r="IPX1" s="62" t="s">
        <v>2290</v>
      </c>
      <c r="IPY1" s="62" t="s">
        <v>2290</v>
      </c>
      <c r="IPZ1" s="62" t="s">
        <v>2290</v>
      </c>
      <c r="IQA1" s="62" t="s">
        <v>2290</v>
      </c>
      <c r="IQB1" s="62" t="s">
        <v>2290</v>
      </c>
      <c r="IQC1" s="62" t="s">
        <v>2290</v>
      </c>
      <c r="IQD1" s="62" t="s">
        <v>2290</v>
      </c>
      <c r="IQE1" s="62" t="s">
        <v>2290</v>
      </c>
      <c r="IQF1" s="62" t="s">
        <v>2290</v>
      </c>
      <c r="IQG1" s="62" t="s">
        <v>2290</v>
      </c>
      <c r="IQH1" s="62" t="s">
        <v>2290</v>
      </c>
      <c r="IQI1" s="62" t="s">
        <v>2290</v>
      </c>
      <c r="IQJ1" s="62" t="s">
        <v>2290</v>
      </c>
      <c r="IQK1" s="62" t="s">
        <v>2290</v>
      </c>
      <c r="IQL1" s="62" t="s">
        <v>2290</v>
      </c>
      <c r="IQM1" s="62" t="s">
        <v>2290</v>
      </c>
      <c r="IQN1" s="62" t="s">
        <v>2290</v>
      </c>
      <c r="IQO1" s="62" t="s">
        <v>2290</v>
      </c>
      <c r="IQP1" s="62" t="s">
        <v>2290</v>
      </c>
      <c r="IQQ1" s="62" t="s">
        <v>2290</v>
      </c>
      <c r="IQR1" s="62" t="s">
        <v>2290</v>
      </c>
      <c r="IQS1" s="62" t="s">
        <v>2290</v>
      </c>
      <c r="IQT1" s="62" t="s">
        <v>2290</v>
      </c>
      <c r="IQU1" s="62" t="s">
        <v>2290</v>
      </c>
      <c r="IQV1" s="62" t="s">
        <v>2290</v>
      </c>
      <c r="IQW1" s="62" t="s">
        <v>2290</v>
      </c>
      <c r="IQX1" s="62" t="s">
        <v>2290</v>
      </c>
      <c r="IQY1" s="62" t="s">
        <v>2290</v>
      </c>
      <c r="IQZ1" s="62" t="s">
        <v>2290</v>
      </c>
      <c r="IRA1" s="62" t="s">
        <v>2290</v>
      </c>
      <c r="IRB1" s="62" t="s">
        <v>2290</v>
      </c>
      <c r="IRC1" s="62" t="s">
        <v>2290</v>
      </c>
      <c r="IRD1" s="62" t="s">
        <v>2290</v>
      </c>
      <c r="IRE1" s="62" t="s">
        <v>2290</v>
      </c>
      <c r="IRF1" s="62" t="s">
        <v>2290</v>
      </c>
      <c r="IRG1" s="62" t="s">
        <v>2290</v>
      </c>
      <c r="IRH1" s="62" t="s">
        <v>2290</v>
      </c>
      <c r="IRI1" s="62" t="s">
        <v>2290</v>
      </c>
      <c r="IRJ1" s="62" t="s">
        <v>2290</v>
      </c>
      <c r="IRK1" s="62" t="s">
        <v>2290</v>
      </c>
      <c r="IRL1" s="62" t="s">
        <v>2290</v>
      </c>
      <c r="IRM1" s="62" t="s">
        <v>2290</v>
      </c>
      <c r="IRN1" s="62" t="s">
        <v>2290</v>
      </c>
      <c r="IRO1" s="62" t="s">
        <v>2290</v>
      </c>
      <c r="IRP1" s="62" t="s">
        <v>2290</v>
      </c>
      <c r="IRQ1" s="62" t="s">
        <v>2290</v>
      </c>
      <c r="IRR1" s="62" t="s">
        <v>2290</v>
      </c>
      <c r="IRS1" s="62" t="s">
        <v>2290</v>
      </c>
      <c r="IRT1" s="62" t="s">
        <v>2290</v>
      </c>
      <c r="IRU1" s="62" t="s">
        <v>2290</v>
      </c>
      <c r="IRV1" s="62" t="s">
        <v>2290</v>
      </c>
      <c r="IRW1" s="62" t="s">
        <v>2290</v>
      </c>
      <c r="IRX1" s="62" t="s">
        <v>2290</v>
      </c>
      <c r="IRY1" s="62" t="s">
        <v>2290</v>
      </c>
      <c r="IRZ1" s="62" t="s">
        <v>2290</v>
      </c>
      <c r="ISA1" s="62" t="s">
        <v>2290</v>
      </c>
      <c r="ISB1" s="62" t="s">
        <v>2290</v>
      </c>
      <c r="ISC1" s="62" t="s">
        <v>2290</v>
      </c>
      <c r="ISD1" s="62" t="s">
        <v>2290</v>
      </c>
      <c r="ISE1" s="62" t="s">
        <v>2290</v>
      </c>
      <c r="ISF1" s="62" t="s">
        <v>2290</v>
      </c>
      <c r="ISG1" s="62" t="s">
        <v>2290</v>
      </c>
      <c r="ISH1" s="62" t="s">
        <v>2290</v>
      </c>
      <c r="ISI1" s="62" t="s">
        <v>2290</v>
      </c>
      <c r="ISJ1" s="62" t="s">
        <v>2290</v>
      </c>
      <c r="ISK1" s="62" t="s">
        <v>2290</v>
      </c>
      <c r="ISL1" s="62" t="s">
        <v>2290</v>
      </c>
      <c r="ISM1" s="62" t="s">
        <v>2290</v>
      </c>
      <c r="ISN1" s="62" t="s">
        <v>2290</v>
      </c>
      <c r="ISO1" s="62" t="s">
        <v>2290</v>
      </c>
      <c r="ISP1" s="62" t="s">
        <v>2290</v>
      </c>
      <c r="ISQ1" s="62" t="s">
        <v>2290</v>
      </c>
      <c r="ISR1" s="62" t="s">
        <v>2290</v>
      </c>
      <c r="ISS1" s="62" t="s">
        <v>2290</v>
      </c>
      <c r="IST1" s="62" t="s">
        <v>2290</v>
      </c>
      <c r="ISU1" s="62" t="s">
        <v>2290</v>
      </c>
      <c r="ISV1" s="62" t="s">
        <v>2290</v>
      </c>
      <c r="ISW1" s="62" t="s">
        <v>2290</v>
      </c>
      <c r="ISX1" s="62" t="s">
        <v>2290</v>
      </c>
      <c r="ISY1" s="62" t="s">
        <v>2290</v>
      </c>
      <c r="ISZ1" s="62" t="s">
        <v>2290</v>
      </c>
      <c r="ITA1" s="62" t="s">
        <v>2290</v>
      </c>
      <c r="ITB1" s="62" t="s">
        <v>2290</v>
      </c>
      <c r="ITC1" s="62" t="s">
        <v>2290</v>
      </c>
      <c r="ITD1" s="62" t="s">
        <v>2290</v>
      </c>
      <c r="ITE1" s="62" t="s">
        <v>2290</v>
      </c>
      <c r="ITF1" s="62" t="s">
        <v>2290</v>
      </c>
      <c r="ITG1" s="62" t="s">
        <v>2290</v>
      </c>
      <c r="ITH1" s="62" t="s">
        <v>2290</v>
      </c>
      <c r="ITI1" s="62" t="s">
        <v>2290</v>
      </c>
      <c r="ITJ1" s="62" t="s">
        <v>2290</v>
      </c>
      <c r="ITK1" s="62" t="s">
        <v>2290</v>
      </c>
      <c r="ITL1" s="62" t="s">
        <v>2290</v>
      </c>
      <c r="ITM1" s="62" t="s">
        <v>2290</v>
      </c>
      <c r="ITN1" s="62" t="s">
        <v>2290</v>
      </c>
      <c r="ITO1" s="62" t="s">
        <v>2290</v>
      </c>
      <c r="ITP1" s="62" t="s">
        <v>2290</v>
      </c>
      <c r="ITQ1" s="62" t="s">
        <v>2290</v>
      </c>
      <c r="ITR1" s="62" t="s">
        <v>2290</v>
      </c>
      <c r="ITS1" s="62" t="s">
        <v>2290</v>
      </c>
      <c r="ITT1" s="62" t="s">
        <v>2290</v>
      </c>
      <c r="ITU1" s="62" t="s">
        <v>2290</v>
      </c>
      <c r="ITV1" s="62" t="s">
        <v>2290</v>
      </c>
      <c r="ITW1" s="62" t="s">
        <v>2290</v>
      </c>
      <c r="ITX1" s="62" t="s">
        <v>2290</v>
      </c>
      <c r="ITY1" s="62" t="s">
        <v>2290</v>
      </c>
      <c r="ITZ1" s="62" t="s">
        <v>2290</v>
      </c>
      <c r="IUA1" s="62" t="s">
        <v>2290</v>
      </c>
      <c r="IUB1" s="62" t="s">
        <v>2290</v>
      </c>
      <c r="IUC1" s="62" t="s">
        <v>2290</v>
      </c>
      <c r="IUD1" s="62" t="s">
        <v>2290</v>
      </c>
      <c r="IUE1" s="62" t="s">
        <v>2290</v>
      </c>
      <c r="IUF1" s="62" t="s">
        <v>2290</v>
      </c>
      <c r="IUG1" s="62" t="s">
        <v>2290</v>
      </c>
      <c r="IUH1" s="62" t="s">
        <v>2290</v>
      </c>
      <c r="IUI1" s="62" t="s">
        <v>2290</v>
      </c>
      <c r="IUJ1" s="62" t="s">
        <v>2290</v>
      </c>
      <c r="IUK1" s="62" t="s">
        <v>2290</v>
      </c>
      <c r="IUL1" s="62" t="s">
        <v>2290</v>
      </c>
      <c r="IUM1" s="62" t="s">
        <v>2290</v>
      </c>
      <c r="IUN1" s="62" t="s">
        <v>2290</v>
      </c>
      <c r="IUO1" s="62" t="s">
        <v>2290</v>
      </c>
      <c r="IUP1" s="62" t="s">
        <v>2290</v>
      </c>
      <c r="IUQ1" s="62" t="s">
        <v>2290</v>
      </c>
      <c r="IUR1" s="62" t="s">
        <v>2290</v>
      </c>
      <c r="IUS1" s="62" t="s">
        <v>2290</v>
      </c>
      <c r="IUT1" s="62" t="s">
        <v>2290</v>
      </c>
      <c r="IUU1" s="62" t="s">
        <v>2290</v>
      </c>
      <c r="IUV1" s="62" t="s">
        <v>2290</v>
      </c>
      <c r="IUW1" s="62" t="s">
        <v>2290</v>
      </c>
      <c r="IUX1" s="62" t="s">
        <v>2290</v>
      </c>
      <c r="IUY1" s="62" t="s">
        <v>2290</v>
      </c>
      <c r="IUZ1" s="62" t="s">
        <v>2290</v>
      </c>
      <c r="IVA1" s="62" t="s">
        <v>2290</v>
      </c>
      <c r="IVB1" s="62" t="s">
        <v>2290</v>
      </c>
      <c r="IVC1" s="62" t="s">
        <v>2290</v>
      </c>
      <c r="IVD1" s="62" t="s">
        <v>2290</v>
      </c>
      <c r="IVE1" s="62" t="s">
        <v>2290</v>
      </c>
      <c r="IVF1" s="62" t="s">
        <v>2290</v>
      </c>
      <c r="IVG1" s="62" t="s">
        <v>2290</v>
      </c>
      <c r="IVH1" s="62" t="s">
        <v>2290</v>
      </c>
      <c r="IVI1" s="62" t="s">
        <v>2290</v>
      </c>
      <c r="IVJ1" s="62" t="s">
        <v>2290</v>
      </c>
      <c r="IVK1" s="62" t="s">
        <v>2290</v>
      </c>
      <c r="IVL1" s="62" t="s">
        <v>2290</v>
      </c>
      <c r="IVM1" s="62" t="s">
        <v>2290</v>
      </c>
      <c r="IVN1" s="62" t="s">
        <v>2290</v>
      </c>
      <c r="IVO1" s="62" t="s">
        <v>2290</v>
      </c>
      <c r="IVP1" s="62" t="s">
        <v>2290</v>
      </c>
      <c r="IVQ1" s="62" t="s">
        <v>2290</v>
      </c>
      <c r="IVR1" s="62" t="s">
        <v>2290</v>
      </c>
      <c r="IVS1" s="62" t="s">
        <v>2290</v>
      </c>
      <c r="IVT1" s="62" t="s">
        <v>2290</v>
      </c>
      <c r="IVU1" s="62" t="s">
        <v>2290</v>
      </c>
      <c r="IVV1" s="62" t="s">
        <v>2290</v>
      </c>
      <c r="IVW1" s="62" t="s">
        <v>2290</v>
      </c>
      <c r="IVX1" s="62" t="s">
        <v>2290</v>
      </c>
      <c r="IVY1" s="62" t="s">
        <v>2290</v>
      </c>
      <c r="IVZ1" s="62" t="s">
        <v>2290</v>
      </c>
      <c r="IWA1" s="62" t="s">
        <v>2290</v>
      </c>
      <c r="IWB1" s="62" t="s">
        <v>2290</v>
      </c>
      <c r="IWC1" s="62" t="s">
        <v>2290</v>
      </c>
      <c r="IWD1" s="62" t="s">
        <v>2290</v>
      </c>
      <c r="IWE1" s="62" t="s">
        <v>2290</v>
      </c>
      <c r="IWF1" s="62" t="s">
        <v>2290</v>
      </c>
      <c r="IWG1" s="62" t="s">
        <v>2290</v>
      </c>
      <c r="IWH1" s="62" t="s">
        <v>2290</v>
      </c>
      <c r="IWI1" s="62" t="s">
        <v>2290</v>
      </c>
      <c r="IWJ1" s="62" t="s">
        <v>2290</v>
      </c>
      <c r="IWK1" s="62" t="s">
        <v>2290</v>
      </c>
      <c r="IWL1" s="62" t="s">
        <v>2290</v>
      </c>
      <c r="IWM1" s="62" t="s">
        <v>2290</v>
      </c>
      <c r="IWN1" s="62" t="s">
        <v>2290</v>
      </c>
      <c r="IWO1" s="62" t="s">
        <v>2290</v>
      </c>
      <c r="IWP1" s="62" t="s">
        <v>2290</v>
      </c>
      <c r="IWQ1" s="62" t="s">
        <v>2290</v>
      </c>
      <c r="IWR1" s="62" t="s">
        <v>2290</v>
      </c>
      <c r="IWS1" s="62" t="s">
        <v>2290</v>
      </c>
      <c r="IWT1" s="62" t="s">
        <v>2290</v>
      </c>
      <c r="IWU1" s="62" t="s">
        <v>2290</v>
      </c>
      <c r="IWV1" s="62" t="s">
        <v>2290</v>
      </c>
      <c r="IWW1" s="62" t="s">
        <v>2290</v>
      </c>
      <c r="IWX1" s="62" t="s">
        <v>2290</v>
      </c>
      <c r="IWY1" s="62" t="s">
        <v>2290</v>
      </c>
      <c r="IWZ1" s="62" t="s">
        <v>2290</v>
      </c>
      <c r="IXA1" s="62" t="s">
        <v>2290</v>
      </c>
      <c r="IXB1" s="62" t="s">
        <v>2290</v>
      </c>
      <c r="IXC1" s="62" t="s">
        <v>2290</v>
      </c>
      <c r="IXD1" s="62" t="s">
        <v>2290</v>
      </c>
      <c r="IXE1" s="62" t="s">
        <v>2290</v>
      </c>
      <c r="IXF1" s="62" t="s">
        <v>2290</v>
      </c>
      <c r="IXG1" s="62" t="s">
        <v>2290</v>
      </c>
      <c r="IXH1" s="62" t="s">
        <v>2290</v>
      </c>
      <c r="IXI1" s="62" t="s">
        <v>2290</v>
      </c>
      <c r="IXJ1" s="62" t="s">
        <v>2290</v>
      </c>
      <c r="IXK1" s="62" t="s">
        <v>2290</v>
      </c>
      <c r="IXL1" s="62" t="s">
        <v>2290</v>
      </c>
      <c r="IXM1" s="62" t="s">
        <v>2290</v>
      </c>
      <c r="IXN1" s="62" t="s">
        <v>2290</v>
      </c>
      <c r="IXO1" s="62" t="s">
        <v>2290</v>
      </c>
      <c r="IXP1" s="62" t="s">
        <v>2290</v>
      </c>
      <c r="IXQ1" s="62" t="s">
        <v>2290</v>
      </c>
      <c r="IXR1" s="62" t="s">
        <v>2290</v>
      </c>
      <c r="IXS1" s="62" t="s">
        <v>2290</v>
      </c>
      <c r="IXT1" s="62" t="s">
        <v>2290</v>
      </c>
      <c r="IXU1" s="62" t="s">
        <v>2290</v>
      </c>
      <c r="IXV1" s="62" t="s">
        <v>2290</v>
      </c>
      <c r="IXW1" s="62" t="s">
        <v>2290</v>
      </c>
      <c r="IXX1" s="62" t="s">
        <v>2290</v>
      </c>
      <c r="IXY1" s="62" t="s">
        <v>2290</v>
      </c>
      <c r="IXZ1" s="62" t="s">
        <v>2290</v>
      </c>
      <c r="IYA1" s="62" t="s">
        <v>2290</v>
      </c>
      <c r="IYB1" s="62" t="s">
        <v>2290</v>
      </c>
      <c r="IYC1" s="62" t="s">
        <v>2290</v>
      </c>
      <c r="IYD1" s="62" t="s">
        <v>2290</v>
      </c>
      <c r="IYE1" s="62" t="s">
        <v>2290</v>
      </c>
      <c r="IYF1" s="62" t="s">
        <v>2290</v>
      </c>
      <c r="IYG1" s="62" t="s">
        <v>2290</v>
      </c>
      <c r="IYH1" s="62" t="s">
        <v>2290</v>
      </c>
      <c r="IYI1" s="62" t="s">
        <v>2290</v>
      </c>
      <c r="IYJ1" s="62" t="s">
        <v>2290</v>
      </c>
      <c r="IYK1" s="62" t="s">
        <v>2290</v>
      </c>
      <c r="IYL1" s="62" t="s">
        <v>2290</v>
      </c>
      <c r="IYM1" s="62" t="s">
        <v>2290</v>
      </c>
      <c r="IYN1" s="62" t="s">
        <v>2290</v>
      </c>
      <c r="IYO1" s="62" t="s">
        <v>2290</v>
      </c>
      <c r="IYP1" s="62" t="s">
        <v>2290</v>
      </c>
      <c r="IYQ1" s="62" t="s">
        <v>2290</v>
      </c>
      <c r="IYR1" s="62" t="s">
        <v>2290</v>
      </c>
      <c r="IYS1" s="62" t="s">
        <v>2290</v>
      </c>
      <c r="IYT1" s="62" t="s">
        <v>2290</v>
      </c>
      <c r="IYU1" s="62" t="s">
        <v>2290</v>
      </c>
      <c r="IYV1" s="62" t="s">
        <v>2290</v>
      </c>
      <c r="IYW1" s="62" t="s">
        <v>2290</v>
      </c>
      <c r="IYX1" s="62" t="s">
        <v>2290</v>
      </c>
      <c r="IYY1" s="62" t="s">
        <v>2290</v>
      </c>
      <c r="IYZ1" s="62" t="s">
        <v>2290</v>
      </c>
      <c r="IZA1" s="62" t="s">
        <v>2290</v>
      </c>
      <c r="IZB1" s="62" t="s">
        <v>2290</v>
      </c>
      <c r="IZC1" s="62" t="s">
        <v>2290</v>
      </c>
      <c r="IZD1" s="62" t="s">
        <v>2290</v>
      </c>
      <c r="IZE1" s="62" t="s">
        <v>2290</v>
      </c>
      <c r="IZF1" s="62" t="s">
        <v>2290</v>
      </c>
      <c r="IZG1" s="62" t="s">
        <v>2290</v>
      </c>
      <c r="IZH1" s="62" t="s">
        <v>2290</v>
      </c>
      <c r="IZI1" s="62" t="s">
        <v>2290</v>
      </c>
      <c r="IZJ1" s="62" t="s">
        <v>2290</v>
      </c>
      <c r="IZK1" s="62" t="s">
        <v>2290</v>
      </c>
      <c r="IZL1" s="62" t="s">
        <v>2290</v>
      </c>
      <c r="IZM1" s="62" t="s">
        <v>2290</v>
      </c>
      <c r="IZN1" s="62" t="s">
        <v>2290</v>
      </c>
      <c r="IZO1" s="62" t="s">
        <v>2290</v>
      </c>
      <c r="IZP1" s="62" t="s">
        <v>2290</v>
      </c>
      <c r="IZQ1" s="62" t="s">
        <v>2290</v>
      </c>
      <c r="IZR1" s="62" t="s">
        <v>2290</v>
      </c>
      <c r="IZS1" s="62" t="s">
        <v>2290</v>
      </c>
      <c r="IZT1" s="62" t="s">
        <v>2290</v>
      </c>
      <c r="IZU1" s="62" t="s">
        <v>2290</v>
      </c>
      <c r="IZV1" s="62" t="s">
        <v>2290</v>
      </c>
      <c r="IZW1" s="62" t="s">
        <v>2290</v>
      </c>
      <c r="IZX1" s="62" t="s">
        <v>2290</v>
      </c>
      <c r="IZY1" s="62" t="s">
        <v>2290</v>
      </c>
      <c r="IZZ1" s="62" t="s">
        <v>2290</v>
      </c>
      <c r="JAA1" s="62" t="s">
        <v>2290</v>
      </c>
      <c r="JAB1" s="62" t="s">
        <v>2290</v>
      </c>
      <c r="JAC1" s="62" t="s">
        <v>2290</v>
      </c>
      <c r="JAD1" s="62" t="s">
        <v>2290</v>
      </c>
      <c r="JAE1" s="62" t="s">
        <v>2290</v>
      </c>
      <c r="JAF1" s="62" t="s">
        <v>2290</v>
      </c>
      <c r="JAG1" s="62" t="s">
        <v>2290</v>
      </c>
      <c r="JAH1" s="62" t="s">
        <v>2290</v>
      </c>
      <c r="JAI1" s="62" t="s">
        <v>2290</v>
      </c>
      <c r="JAJ1" s="62" t="s">
        <v>2290</v>
      </c>
      <c r="JAK1" s="62" t="s">
        <v>2290</v>
      </c>
      <c r="JAL1" s="62" t="s">
        <v>2290</v>
      </c>
      <c r="JAM1" s="62" t="s">
        <v>2290</v>
      </c>
      <c r="JAN1" s="62" t="s">
        <v>2290</v>
      </c>
      <c r="JAO1" s="62" t="s">
        <v>2290</v>
      </c>
      <c r="JAP1" s="62" t="s">
        <v>2290</v>
      </c>
      <c r="JAQ1" s="62" t="s">
        <v>2290</v>
      </c>
      <c r="JAR1" s="62" t="s">
        <v>2290</v>
      </c>
      <c r="JAS1" s="62" t="s">
        <v>2290</v>
      </c>
      <c r="JAT1" s="62" t="s">
        <v>2290</v>
      </c>
      <c r="JAU1" s="62" t="s">
        <v>2290</v>
      </c>
      <c r="JAV1" s="62" t="s">
        <v>2290</v>
      </c>
      <c r="JAW1" s="62" t="s">
        <v>2290</v>
      </c>
      <c r="JAX1" s="62" t="s">
        <v>2290</v>
      </c>
      <c r="JAY1" s="62" t="s">
        <v>2290</v>
      </c>
      <c r="JAZ1" s="62" t="s">
        <v>2290</v>
      </c>
      <c r="JBA1" s="62" t="s">
        <v>2290</v>
      </c>
      <c r="JBB1" s="62" t="s">
        <v>2290</v>
      </c>
      <c r="JBC1" s="62" t="s">
        <v>2290</v>
      </c>
      <c r="JBD1" s="62" t="s">
        <v>2290</v>
      </c>
      <c r="JBE1" s="62" t="s">
        <v>2290</v>
      </c>
      <c r="JBF1" s="62" t="s">
        <v>2290</v>
      </c>
      <c r="JBG1" s="62" t="s">
        <v>2290</v>
      </c>
      <c r="JBH1" s="62" t="s">
        <v>2290</v>
      </c>
      <c r="JBI1" s="62" t="s">
        <v>2290</v>
      </c>
      <c r="JBJ1" s="62" t="s">
        <v>2290</v>
      </c>
      <c r="JBK1" s="62" t="s">
        <v>2290</v>
      </c>
      <c r="JBL1" s="62" t="s">
        <v>2290</v>
      </c>
      <c r="JBM1" s="62" t="s">
        <v>2290</v>
      </c>
      <c r="JBN1" s="62" t="s">
        <v>2290</v>
      </c>
      <c r="JBO1" s="62" t="s">
        <v>2290</v>
      </c>
      <c r="JBP1" s="62" t="s">
        <v>2290</v>
      </c>
      <c r="JBQ1" s="62" t="s">
        <v>2290</v>
      </c>
      <c r="JBR1" s="62" t="s">
        <v>2290</v>
      </c>
      <c r="JBS1" s="62" t="s">
        <v>2290</v>
      </c>
      <c r="JBT1" s="62" t="s">
        <v>2290</v>
      </c>
      <c r="JBU1" s="62" t="s">
        <v>2290</v>
      </c>
      <c r="JBV1" s="62" t="s">
        <v>2290</v>
      </c>
      <c r="JBW1" s="62" t="s">
        <v>2290</v>
      </c>
      <c r="JBX1" s="62" t="s">
        <v>2290</v>
      </c>
      <c r="JBY1" s="62" t="s">
        <v>2290</v>
      </c>
      <c r="JBZ1" s="62" t="s">
        <v>2290</v>
      </c>
      <c r="JCA1" s="62" t="s">
        <v>2290</v>
      </c>
      <c r="JCB1" s="62" t="s">
        <v>2290</v>
      </c>
      <c r="JCC1" s="62" t="s">
        <v>2290</v>
      </c>
      <c r="JCD1" s="62" t="s">
        <v>2290</v>
      </c>
      <c r="JCE1" s="62" t="s">
        <v>2290</v>
      </c>
      <c r="JCF1" s="62" t="s">
        <v>2290</v>
      </c>
      <c r="JCG1" s="62" t="s">
        <v>2290</v>
      </c>
      <c r="JCH1" s="62" t="s">
        <v>2290</v>
      </c>
      <c r="JCI1" s="62" t="s">
        <v>2290</v>
      </c>
      <c r="JCJ1" s="62" t="s">
        <v>2290</v>
      </c>
      <c r="JCK1" s="62" t="s">
        <v>2290</v>
      </c>
      <c r="JCL1" s="62" t="s">
        <v>2290</v>
      </c>
      <c r="JCM1" s="62" t="s">
        <v>2290</v>
      </c>
      <c r="JCN1" s="62" t="s">
        <v>2290</v>
      </c>
      <c r="JCO1" s="62" t="s">
        <v>2290</v>
      </c>
      <c r="JCP1" s="62" t="s">
        <v>2290</v>
      </c>
      <c r="JCQ1" s="62" t="s">
        <v>2290</v>
      </c>
      <c r="JCR1" s="62" t="s">
        <v>2290</v>
      </c>
      <c r="JCS1" s="62" t="s">
        <v>2290</v>
      </c>
      <c r="JCT1" s="62" t="s">
        <v>2290</v>
      </c>
      <c r="JCU1" s="62" t="s">
        <v>2290</v>
      </c>
      <c r="JCV1" s="62" t="s">
        <v>2290</v>
      </c>
      <c r="JCW1" s="62" t="s">
        <v>2290</v>
      </c>
      <c r="JCX1" s="62" t="s">
        <v>2290</v>
      </c>
      <c r="JCY1" s="62" t="s">
        <v>2290</v>
      </c>
      <c r="JCZ1" s="62" t="s">
        <v>2290</v>
      </c>
      <c r="JDA1" s="62" t="s">
        <v>2290</v>
      </c>
      <c r="JDB1" s="62" t="s">
        <v>2290</v>
      </c>
      <c r="JDC1" s="62" t="s">
        <v>2290</v>
      </c>
      <c r="JDD1" s="62" t="s">
        <v>2290</v>
      </c>
      <c r="JDE1" s="62" t="s">
        <v>2290</v>
      </c>
      <c r="JDF1" s="62" t="s">
        <v>2290</v>
      </c>
      <c r="JDG1" s="62" t="s">
        <v>2290</v>
      </c>
      <c r="JDH1" s="62" t="s">
        <v>2290</v>
      </c>
      <c r="JDI1" s="62" t="s">
        <v>2290</v>
      </c>
      <c r="JDJ1" s="62" t="s">
        <v>2290</v>
      </c>
      <c r="JDK1" s="62" t="s">
        <v>2290</v>
      </c>
      <c r="JDL1" s="62" t="s">
        <v>2290</v>
      </c>
      <c r="JDM1" s="62" t="s">
        <v>2290</v>
      </c>
      <c r="JDN1" s="62" t="s">
        <v>2290</v>
      </c>
      <c r="JDO1" s="62" t="s">
        <v>2290</v>
      </c>
      <c r="JDP1" s="62" t="s">
        <v>2290</v>
      </c>
      <c r="JDQ1" s="62" t="s">
        <v>2290</v>
      </c>
      <c r="JDR1" s="62" t="s">
        <v>2290</v>
      </c>
      <c r="JDS1" s="62" t="s">
        <v>2290</v>
      </c>
      <c r="JDT1" s="62" t="s">
        <v>2290</v>
      </c>
      <c r="JDU1" s="62" t="s">
        <v>2290</v>
      </c>
      <c r="JDV1" s="62" t="s">
        <v>2290</v>
      </c>
      <c r="JDW1" s="62" t="s">
        <v>2290</v>
      </c>
      <c r="JDX1" s="62" t="s">
        <v>2290</v>
      </c>
      <c r="JDY1" s="62" t="s">
        <v>2290</v>
      </c>
      <c r="JDZ1" s="62" t="s">
        <v>2290</v>
      </c>
      <c r="JEA1" s="62" t="s">
        <v>2290</v>
      </c>
      <c r="JEB1" s="62" t="s">
        <v>2290</v>
      </c>
      <c r="JEC1" s="62" t="s">
        <v>2290</v>
      </c>
      <c r="JED1" s="62" t="s">
        <v>2290</v>
      </c>
      <c r="JEE1" s="62" t="s">
        <v>2290</v>
      </c>
      <c r="JEF1" s="62" t="s">
        <v>2290</v>
      </c>
      <c r="JEG1" s="62" t="s">
        <v>2290</v>
      </c>
      <c r="JEH1" s="62" t="s">
        <v>2290</v>
      </c>
      <c r="JEI1" s="62" t="s">
        <v>2290</v>
      </c>
      <c r="JEJ1" s="62" t="s">
        <v>2290</v>
      </c>
      <c r="JEK1" s="62" t="s">
        <v>2290</v>
      </c>
      <c r="JEL1" s="62" t="s">
        <v>2290</v>
      </c>
      <c r="JEM1" s="62" t="s">
        <v>2290</v>
      </c>
      <c r="JEN1" s="62" t="s">
        <v>2290</v>
      </c>
      <c r="JEO1" s="62" t="s">
        <v>2290</v>
      </c>
      <c r="JEP1" s="62" t="s">
        <v>2290</v>
      </c>
      <c r="JEQ1" s="62" t="s">
        <v>2290</v>
      </c>
      <c r="JER1" s="62" t="s">
        <v>2290</v>
      </c>
      <c r="JES1" s="62" t="s">
        <v>2290</v>
      </c>
      <c r="JET1" s="62" t="s">
        <v>2290</v>
      </c>
      <c r="JEU1" s="62" t="s">
        <v>2290</v>
      </c>
      <c r="JEV1" s="62" t="s">
        <v>2290</v>
      </c>
      <c r="JEW1" s="62" t="s">
        <v>2290</v>
      </c>
      <c r="JEX1" s="62" t="s">
        <v>2290</v>
      </c>
      <c r="JEY1" s="62" t="s">
        <v>2290</v>
      </c>
      <c r="JEZ1" s="62" t="s">
        <v>2290</v>
      </c>
      <c r="JFA1" s="62" t="s">
        <v>2290</v>
      </c>
      <c r="JFB1" s="62" t="s">
        <v>2290</v>
      </c>
      <c r="JFC1" s="62" t="s">
        <v>2290</v>
      </c>
      <c r="JFD1" s="62" t="s">
        <v>2290</v>
      </c>
      <c r="JFE1" s="62" t="s">
        <v>2290</v>
      </c>
      <c r="JFF1" s="62" t="s">
        <v>2290</v>
      </c>
      <c r="JFG1" s="62" t="s">
        <v>2290</v>
      </c>
      <c r="JFH1" s="62" t="s">
        <v>2290</v>
      </c>
      <c r="JFI1" s="62" t="s">
        <v>2290</v>
      </c>
      <c r="JFJ1" s="62" t="s">
        <v>2290</v>
      </c>
      <c r="JFK1" s="62" t="s">
        <v>2290</v>
      </c>
      <c r="JFL1" s="62" t="s">
        <v>2290</v>
      </c>
      <c r="JFM1" s="62" t="s">
        <v>2290</v>
      </c>
      <c r="JFN1" s="62" t="s">
        <v>2290</v>
      </c>
      <c r="JFO1" s="62" t="s">
        <v>2290</v>
      </c>
      <c r="JFP1" s="62" t="s">
        <v>2290</v>
      </c>
      <c r="JFQ1" s="62" t="s">
        <v>2290</v>
      </c>
      <c r="JFR1" s="62" t="s">
        <v>2290</v>
      </c>
      <c r="JFS1" s="62" t="s">
        <v>2290</v>
      </c>
      <c r="JFT1" s="62" t="s">
        <v>2290</v>
      </c>
      <c r="JFU1" s="62" t="s">
        <v>2290</v>
      </c>
      <c r="JFV1" s="62" t="s">
        <v>2290</v>
      </c>
      <c r="JFW1" s="62" t="s">
        <v>2290</v>
      </c>
      <c r="JFX1" s="62" t="s">
        <v>2290</v>
      </c>
      <c r="JFY1" s="62" t="s">
        <v>2290</v>
      </c>
      <c r="JFZ1" s="62" t="s">
        <v>2290</v>
      </c>
      <c r="JGA1" s="62" t="s">
        <v>2290</v>
      </c>
      <c r="JGB1" s="62" t="s">
        <v>2290</v>
      </c>
      <c r="JGC1" s="62" t="s">
        <v>2290</v>
      </c>
      <c r="JGD1" s="62" t="s">
        <v>2290</v>
      </c>
      <c r="JGE1" s="62" t="s">
        <v>2290</v>
      </c>
      <c r="JGF1" s="62" t="s">
        <v>2290</v>
      </c>
      <c r="JGG1" s="62" t="s">
        <v>2290</v>
      </c>
      <c r="JGH1" s="62" t="s">
        <v>2290</v>
      </c>
      <c r="JGI1" s="62" t="s">
        <v>2290</v>
      </c>
      <c r="JGJ1" s="62" t="s">
        <v>2290</v>
      </c>
      <c r="JGK1" s="62" t="s">
        <v>2290</v>
      </c>
      <c r="JGL1" s="62" t="s">
        <v>2290</v>
      </c>
      <c r="JGM1" s="62" t="s">
        <v>2290</v>
      </c>
      <c r="JGN1" s="62" t="s">
        <v>2290</v>
      </c>
      <c r="JGO1" s="62" t="s">
        <v>2290</v>
      </c>
      <c r="JGP1" s="62" t="s">
        <v>2290</v>
      </c>
      <c r="JGQ1" s="62" t="s">
        <v>2290</v>
      </c>
      <c r="JGR1" s="62" t="s">
        <v>2290</v>
      </c>
      <c r="JGS1" s="62" t="s">
        <v>2290</v>
      </c>
      <c r="JGT1" s="62" t="s">
        <v>2290</v>
      </c>
      <c r="JGU1" s="62" t="s">
        <v>2290</v>
      </c>
      <c r="JGV1" s="62" t="s">
        <v>2290</v>
      </c>
      <c r="JGW1" s="62" t="s">
        <v>2290</v>
      </c>
      <c r="JGX1" s="62" t="s">
        <v>2290</v>
      </c>
      <c r="JGY1" s="62" t="s">
        <v>2290</v>
      </c>
      <c r="JGZ1" s="62" t="s">
        <v>2290</v>
      </c>
      <c r="JHA1" s="62" t="s">
        <v>2290</v>
      </c>
      <c r="JHB1" s="62" t="s">
        <v>2290</v>
      </c>
      <c r="JHC1" s="62" t="s">
        <v>2290</v>
      </c>
      <c r="JHD1" s="62" t="s">
        <v>2290</v>
      </c>
      <c r="JHE1" s="62" t="s">
        <v>2290</v>
      </c>
      <c r="JHF1" s="62" t="s">
        <v>2290</v>
      </c>
      <c r="JHG1" s="62" t="s">
        <v>2290</v>
      </c>
      <c r="JHH1" s="62" t="s">
        <v>2290</v>
      </c>
      <c r="JHI1" s="62" t="s">
        <v>2290</v>
      </c>
      <c r="JHJ1" s="62" t="s">
        <v>2290</v>
      </c>
      <c r="JHK1" s="62" t="s">
        <v>2290</v>
      </c>
      <c r="JHL1" s="62" t="s">
        <v>2290</v>
      </c>
      <c r="JHM1" s="62" t="s">
        <v>2290</v>
      </c>
      <c r="JHN1" s="62" t="s">
        <v>2290</v>
      </c>
      <c r="JHO1" s="62" t="s">
        <v>2290</v>
      </c>
      <c r="JHP1" s="62" t="s">
        <v>2290</v>
      </c>
      <c r="JHQ1" s="62" t="s">
        <v>2290</v>
      </c>
      <c r="JHR1" s="62" t="s">
        <v>2290</v>
      </c>
      <c r="JHS1" s="62" t="s">
        <v>2290</v>
      </c>
      <c r="JHT1" s="62" t="s">
        <v>2290</v>
      </c>
      <c r="JHU1" s="62" t="s">
        <v>2290</v>
      </c>
      <c r="JHV1" s="62" t="s">
        <v>2290</v>
      </c>
      <c r="JHW1" s="62" t="s">
        <v>2290</v>
      </c>
      <c r="JHX1" s="62" t="s">
        <v>2290</v>
      </c>
      <c r="JHY1" s="62" t="s">
        <v>2290</v>
      </c>
      <c r="JHZ1" s="62" t="s">
        <v>2290</v>
      </c>
      <c r="JIA1" s="62" t="s">
        <v>2290</v>
      </c>
      <c r="JIB1" s="62" t="s">
        <v>2290</v>
      </c>
      <c r="JIC1" s="62" t="s">
        <v>2290</v>
      </c>
      <c r="JID1" s="62" t="s">
        <v>2290</v>
      </c>
      <c r="JIE1" s="62" t="s">
        <v>2290</v>
      </c>
      <c r="JIF1" s="62" t="s">
        <v>2290</v>
      </c>
      <c r="JIG1" s="62" t="s">
        <v>2290</v>
      </c>
      <c r="JIH1" s="62" t="s">
        <v>2290</v>
      </c>
      <c r="JII1" s="62" t="s">
        <v>2290</v>
      </c>
      <c r="JIJ1" s="62" t="s">
        <v>2290</v>
      </c>
      <c r="JIK1" s="62" t="s">
        <v>2290</v>
      </c>
      <c r="JIL1" s="62" t="s">
        <v>2290</v>
      </c>
      <c r="JIM1" s="62" t="s">
        <v>2290</v>
      </c>
      <c r="JIN1" s="62" t="s">
        <v>2290</v>
      </c>
      <c r="JIO1" s="62" t="s">
        <v>2290</v>
      </c>
      <c r="JIP1" s="62" t="s">
        <v>2290</v>
      </c>
      <c r="JIQ1" s="62" t="s">
        <v>2290</v>
      </c>
      <c r="JIR1" s="62" t="s">
        <v>2290</v>
      </c>
      <c r="JIS1" s="62" t="s">
        <v>2290</v>
      </c>
      <c r="JIT1" s="62" t="s">
        <v>2290</v>
      </c>
      <c r="JIU1" s="62" t="s">
        <v>2290</v>
      </c>
      <c r="JIV1" s="62" t="s">
        <v>2290</v>
      </c>
      <c r="JIW1" s="62" t="s">
        <v>2290</v>
      </c>
      <c r="JIX1" s="62" t="s">
        <v>2290</v>
      </c>
      <c r="JIY1" s="62" t="s">
        <v>2290</v>
      </c>
      <c r="JIZ1" s="62" t="s">
        <v>2290</v>
      </c>
      <c r="JJA1" s="62" t="s">
        <v>2290</v>
      </c>
      <c r="JJB1" s="62" t="s">
        <v>2290</v>
      </c>
      <c r="JJC1" s="62" t="s">
        <v>2290</v>
      </c>
      <c r="JJD1" s="62" t="s">
        <v>2290</v>
      </c>
      <c r="JJE1" s="62" t="s">
        <v>2290</v>
      </c>
      <c r="JJF1" s="62" t="s">
        <v>2290</v>
      </c>
      <c r="JJG1" s="62" t="s">
        <v>2290</v>
      </c>
      <c r="JJH1" s="62" t="s">
        <v>2290</v>
      </c>
      <c r="JJI1" s="62" t="s">
        <v>2290</v>
      </c>
      <c r="JJJ1" s="62" t="s">
        <v>2290</v>
      </c>
      <c r="JJK1" s="62" t="s">
        <v>2290</v>
      </c>
      <c r="JJL1" s="62" t="s">
        <v>2290</v>
      </c>
      <c r="JJM1" s="62" t="s">
        <v>2290</v>
      </c>
      <c r="JJN1" s="62" t="s">
        <v>2290</v>
      </c>
      <c r="JJO1" s="62" t="s">
        <v>2290</v>
      </c>
      <c r="JJP1" s="62" t="s">
        <v>2290</v>
      </c>
      <c r="JJQ1" s="62" t="s">
        <v>2290</v>
      </c>
      <c r="JJR1" s="62" t="s">
        <v>2290</v>
      </c>
      <c r="JJS1" s="62" t="s">
        <v>2290</v>
      </c>
      <c r="JJT1" s="62" t="s">
        <v>2290</v>
      </c>
      <c r="JJU1" s="62" t="s">
        <v>2290</v>
      </c>
      <c r="JJV1" s="62" t="s">
        <v>2290</v>
      </c>
      <c r="JJW1" s="62" t="s">
        <v>2290</v>
      </c>
      <c r="JJX1" s="62" t="s">
        <v>2290</v>
      </c>
      <c r="JJY1" s="62" t="s">
        <v>2290</v>
      </c>
      <c r="JJZ1" s="62" t="s">
        <v>2290</v>
      </c>
      <c r="JKA1" s="62" t="s">
        <v>2290</v>
      </c>
      <c r="JKB1" s="62" t="s">
        <v>2290</v>
      </c>
      <c r="JKC1" s="62" t="s">
        <v>2290</v>
      </c>
      <c r="JKD1" s="62" t="s">
        <v>2290</v>
      </c>
      <c r="JKE1" s="62" t="s">
        <v>2290</v>
      </c>
      <c r="JKF1" s="62" t="s">
        <v>2290</v>
      </c>
      <c r="JKG1" s="62" t="s">
        <v>2290</v>
      </c>
      <c r="JKH1" s="62" t="s">
        <v>2290</v>
      </c>
      <c r="JKI1" s="62" t="s">
        <v>2290</v>
      </c>
      <c r="JKJ1" s="62" t="s">
        <v>2290</v>
      </c>
      <c r="JKK1" s="62" t="s">
        <v>2290</v>
      </c>
      <c r="JKL1" s="62" t="s">
        <v>2290</v>
      </c>
      <c r="JKM1" s="62" t="s">
        <v>2290</v>
      </c>
      <c r="JKN1" s="62" t="s">
        <v>2290</v>
      </c>
      <c r="JKO1" s="62" t="s">
        <v>2290</v>
      </c>
      <c r="JKP1" s="62" t="s">
        <v>2290</v>
      </c>
      <c r="JKQ1" s="62" t="s">
        <v>2290</v>
      </c>
      <c r="JKR1" s="62" t="s">
        <v>2290</v>
      </c>
      <c r="JKS1" s="62" t="s">
        <v>2290</v>
      </c>
      <c r="JKT1" s="62" t="s">
        <v>2290</v>
      </c>
      <c r="JKU1" s="62" t="s">
        <v>2290</v>
      </c>
      <c r="JKV1" s="62" t="s">
        <v>2290</v>
      </c>
      <c r="JKW1" s="62" t="s">
        <v>2290</v>
      </c>
      <c r="JKX1" s="62" t="s">
        <v>2290</v>
      </c>
      <c r="JKY1" s="62" t="s">
        <v>2290</v>
      </c>
      <c r="JKZ1" s="62" t="s">
        <v>2290</v>
      </c>
      <c r="JLA1" s="62" t="s">
        <v>2290</v>
      </c>
      <c r="JLB1" s="62" t="s">
        <v>2290</v>
      </c>
      <c r="JLC1" s="62" t="s">
        <v>2290</v>
      </c>
      <c r="JLD1" s="62" t="s">
        <v>2290</v>
      </c>
      <c r="JLE1" s="62" t="s">
        <v>2290</v>
      </c>
      <c r="JLF1" s="62" t="s">
        <v>2290</v>
      </c>
      <c r="JLG1" s="62" t="s">
        <v>2290</v>
      </c>
      <c r="JLH1" s="62" t="s">
        <v>2290</v>
      </c>
      <c r="JLI1" s="62" t="s">
        <v>2290</v>
      </c>
      <c r="JLJ1" s="62" t="s">
        <v>2290</v>
      </c>
      <c r="JLK1" s="62" t="s">
        <v>2290</v>
      </c>
      <c r="JLL1" s="62" t="s">
        <v>2290</v>
      </c>
      <c r="JLM1" s="62" t="s">
        <v>2290</v>
      </c>
      <c r="JLN1" s="62" t="s">
        <v>2290</v>
      </c>
      <c r="JLO1" s="62" t="s">
        <v>2290</v>
      </c>
      <c r="JLP1" s="62" t="s">
        <v>2290</v>
      </c>
      <c r="JLQ1" s="62" t="s">
        <v>2290</v>
      </c>
      <c r="JLR1" s="62" t="s">
        <v>2290</v>
      </c>
      <c r="JLS1" s="62" t="s">
        <v>2290</v>
      </c>
      <c r="JLT1" s="62" t="s">
        <v>2290</v>
      </c>
      <c r="JLU1" s="62" t="s">
        <v>2290</v>
      </c>
      <c r="JLV1" s="62" t="s">
        <v>2290</v>
      </c>
      <c r="JLW1" s="62" t="s">
        <v>2290</v>
      </c>
      <c r="JLX1" s="62" t="s">
        <v>2290</v>
      </c>
      <c r="JLY1" s="62" t="s">
        <v>2290</v>
      </c>
      <c r="JLZ1" s="62" t="s">
        <v>2290</v>
      </c>
      <c r="JMA1" s="62" t="s">
        <v>2290</v>
      </c>
      <c r="JMB1" s="62" t="s">
        <v>2290</v>
      </c>
      <c r="JMC1" s="62" t="s">
        <v>2290</v>
      </c>
      <c r="JMD1" s="62" t="s">
        <v>2290</v>
      </c>
      <c r="JME1" s="62" t="s">
        <v>2290</v>
      </c>
      <c r="JMF1" s="62" t="s">
        <v>2290</v>
      </c>
      <c r="JMG1" s="62" t="s">
        <v>2290</v>
      </c>
      <c r="JMH1" s="62" t="s">
        <v>2290</v>
      </c>
      <c r="JMI1" s="62" t="s">
        <v>2290</v>
      </c>
      <c r="JMJ1" s="62" t="s">
        <v>2290</v>
      </c>
      <c r="JMK1" s="62" t="s">
        <v>2290</v>
      </c>
      <c r="JML1" s="62" t="s">
        <v>2290</v>
      </c>
      <c r="JMM1" s="62" t="s">
        <v>2290</v>
      </c>
      <c r="JMN1" s="62" t="s">
        <v>2290</v>
      </c>
      <c r="JMO1" s="62" t="s">
        <v>2290</v>
      </c>
      <c r="JMP1" s="62" t="s">
        <v>2290</v>
      </c>
      <c r="JMQ1" s="62" t="s">
        <v>2290</v>
      </c>
      <c r="JMR1" s="62" t="s">
        <v>2290</v>
      </c>
      <c r="JMS1" s="62" t="s">
        <v>2290</v>
      </c>
      <c r="JMT1" s="62" t="s">
        <v>2290</v>
      </c>
      <c r="JMU1" s="62" t="s">
        <v>2290</v>
      </c>
      <c r="JMV1" s="62" t="s">
        <v>2290</v>
      </c>
      <c r="JMW1" s="62" t="s">
        <v>2290</v>
      </c>
      <c r="JMX1" s="62" t="s">
        <v>2290</v>
      </c>
      <c r="JMY1" s="62" t="s">
        <v>2290</v>
      </c>
      <c r="JMZ1" s="62" t="s">
        <v>2290</v>
      </c>
      <c r="JNA1" s="62" t="s">
        <v>2290</v>
      </c>
      <c r="JNB1" s="62" t="s">
        <v>2290</v>
      </c>
      <c r="JNC1" s="62" t="s">
        <v>2290</v>
      </c>
      <c r="JND1" s="62" t="s">
        <v>2290</v>
      </c>
      <c r="JNE1" s="62" t="s">
        <v>2290</v>
      </c>
      <c r="JNF1" s="62" t="s">
        <v>2290</v>
      </c>
      <c r="JNG1" s="62" t="s">
        <v>2290</v>
      </c>
      <c r="JNH1" s="62" t="s">
        <v>2290</v>
      </c>
      <c r="JNI1" s="62" t="s">
        <v>2290</v>
      </c>
      <c r="JNJ1" s="62" t="s">
        <v>2290</v>
      </c>
      <c r="JNK1" s="62" t="s">
        <v>2290</v>
      </c>
      <c r="JNL1" s="62" t="s">
        <v>2290</v>
      </c>
      <c r="JNM1" s="62" t="s">
        <v>2290</v>
      </c>
      <c r="JNN1" s="62" t="s">
        <v>2290</v>
      </c>
      <c r="JNO1" s="62" t="s">
        <v>2290</v>
      </c>
      <c r="JNP1" s="62" t="s">
        <v>2290</v>
      </c>
      <c r="JNQ1" s="62" t="s">
        <v>2290</v>
      </c>
      <c r="JNR1" s="62" t="s">
        <v>2290</v>
      </c>
      <c r="JNS1" s="62" t="s">
        <v>2290</v>
      </c>
      <c r="JNT1" s="62" t="s">
        <v>2290</v>
      </c>
      <c r="JNU1" s="62" t="s">
        <v>2290</v>
      </c>
      <c r="JNV1" s="62" t="s">
        <v>2290</v>
      </c>
      <c r="JNW1" s="62" t="s">
        <v>2290</v>
      </c>
      <c r="JNX1" s="62" t="s">
        <v>2290</v>
      </c>
      <c r="JNY1" s="62" t="s">
        <v>2290</v>
      </c>
      <c r="JNZ1" s="62" t="s">
        <v>2290</v>
      </c>
      <c r="JOA1" s="62" t="s">
        <v>2290</v>
      </c>
      <c r="JOB1" s="62" t="s">
        <v>2290</v>
      </c>
      <c r="JOC1" s="62" t="s">
        <v>2290</v>
      </c>
      <c r="JOD1" s="62" t="s">
        <v>2290</v>
      </c>
      <c r="JOE1" s="62" t="s">
        <v>2290</v>
      </c>
      <c r="JOF1" s="62" t="s">
        <v>2290</v>
      </c>
      <c r="JOG1" s="62" t="s">
        <v>2290</v>
      </c>
      <c r="JOH1" s="62" t="s">
        <v>2290</v>
      </c>
      <c r="JOI1" s="62" t="s">
        <v>2290</v>
      </c>
      <c r="JOJ1" s="62" t="s">
        <v>2290</v>
      </c>
      <c r="JOK1" s="62" t="s">
        <v>2290</v>
      </c>
      <c r="JOL1" s="62" t="s">
        <v>2290</v>
      </c>
      <c r="JOM1" s="62" t="s">
        <v>2290</v>
      </c>
      <c r="JON1" s="62" t="s">
        <v>2290</v>
      </c>
      <c r="JOO1" s="62" t="s">
        <v>2290</v>
      </c>
      <c r="JOP1" s="62" t="s">
        <v>2290</v>
      </c>
      <c r="JOQ1" s="62" t="s">
        <v>2290</v>
      </c>
      <c r="JOR1" s="62" t="s">
        <v>2290</v>
      </c>
      <c r="JOS1" s="62" t="s">
        <v>2290</v>
      </c>
      <c r="JOT1" s="62" t="s">
        <v>2290</v>
      </c>
      <c r="JOU1" s="62" t="s">
        <v>2290</v>
      </c>
      <c r="JOV1" s="62" t="s">
        <v>2290</v>
      </c>
      <c r="JOW1" s="62" t="s">
        <v>2290</v>
      </c>
      <c r="JOX1" s="62" t="s">
        <v>2290</v>
      </c>
      <c r="JOY1" s="62" t="s">
        <v>2290</v>
      </c>
      <c r="JOZ1" s="62" t="s">
        <v>2290</v>
      </c>
      <c r="JPA1" s="62" t="s">
        <v>2290</v>
      </c>
      <c r="JPB1" s="62" t="s">
        <v>2290</v>
      </c>
      <c r="JPC1" s="62" t="s">
        <v>2290</v>
      </c>
      <c r="JPD1" s="62" t="s">
        <v>2290</v>
      </c>
      <c r="JPE1" s="62" t="s">
        <v>2290</v>
      </c>
      <c r="JPF1" s="62" t="s">
        <v>2290</v>
      </c>
      <c r="JPG1" s="62" t="s">
        <v>2290</v>
      </c>
      <c r="JPH1" s="62" t="s">
        <v>2290</v>
      </c>
      <c r="JPI1" s="62" t="s">
        <v>2290</v>
      </c>
      <c r="JPJ1" s="62" t="s">
        <v>2290</v>
      </c>
      <c r="JPK1" s="62" t="s">
        <v>2290</v>
      </c>
      <c r="JPL1" s="62" t="s">
        <v>2290</v>
      </c>
      <c r="JPM1" s="62" t="s">
        <v>2290</v>
      </c>
      <c r="JPN1" s="62" t="s">
        <v>2290</v>
      </c>
      <c r="JPO1" s="62" t="s">
        <v>2290</v>
      </c>
      <c r="JPP1" s="62" t="s">
        <v>2290</v>
      </c>
      <c r="JPQ1" s="62" t="s">
        <v>2290</v>
      </c>
      <c r="JPR1" s="62" t="s">
        <v>2290</v>
      </c>
      <c r="JPS1" s="62" t="s">
        <v>2290</v>
      </c>
      <c r="JPT1" s="62" t="s">
        <v>2290</v>
      </c>
      <c r="JPU1" s="62" t="s">
        <v>2290</v>
      </c>
      <c r="JPV1" s="62" t="s">
        <v>2290</v>
      </c>
      <c r="JPW1" s="62" t="s">
        <v>2290</v>
      </c>
      <c r="JPX1" s="62" t="s">
        <v>2290</v>
      </c>
      <c r="JPY1" s="62" t="s">
        <v>2290</v>
      </c>
      <c r="JPZ1" s="62" t="s">
        <v>2290</v>
      </c>
      <c r="JQA1" s="62" t="s">
        <v>2290</v>
      </c>
      <c r="JQB1" s="62" t="s">
        <v>2290</v>
      </c>
      <c r="JQC1" s="62" t="s">
        <v>2290</v>
      </c>
      <c r="JQD1" s="62" t="s">
        <v>2290</v>
      </c>
      <c r="JQE1" s="62" t="s">
        <v>2290</v>
      </c>
      <c r="JQF1" s="62" t="s">
        <v>2290</v>
      </c>
      <c r="JQG1" s="62" t="s">
        <v>2290</v>
      </c>
      <c r="JQH1" s="62" t="s">
        <v>2290</v>
      </c>
      <c r="JQI1" s="62" t="s">
        <v>2290</v>
      </c>
      <c r="JQJ1" s="62" t="s">
        <v>2290</v>
      </c>
      <c r="JQK1" s="62" t="s">
        <v>2290</v>
      </c>
      <c r="JQL1" s="62" t="s">
        <v>2290</v>
      </c>
      <c r="JQM1" s="62" t="s">
        <v>2290</v>
      </c>
      <c r="JQN1" s="62" t="s">
        <v>2290</v>
      </c>
      <c r="JQO1" s="62" t="s">
        <v>2290</v>
      </c>
      <c r="JQP1" s="62" t="s">
        <v>2290</v>
      </c>
      <c r="JQQ1" s="62" t="s">
        <v>2290</v>
      </c>
      <c r="JQR1" s="62" t="s">
        <v>2290</v>
      </c>
      <c r="JQS1" s="62" t="s">
        <v>2290</v>
      </c>
      <c r="JQT1" s="62" t="s">
        <v>2290</v>
      </c>
      <c r="JQU1" s="62" t="s">
        <v>2290</v>
      </c>
      <c r="JQV1" s="62" t="s">
        <v>2290</v>
      </c>
      <c r="JQW1" s="62" t="s">
        <v>2290</v>
      </c>
      <c r="JQX1" s="62" t="s">
        <v>2290</v>
      </c>
      <c r="JQY1" s="62" t="s">
        <v>2290</v>
      </c>
      <c r="JQZ1" s="62" t="s">
        <v>2290</v>
      </c>
      <c r="JRA1" s="62" t="s">
        <v>2290</v>
      </c>
      <c r="JRB1" s="62" t="s">
        <v>2290</v>
      </c>
      <c r="JRC1" s="62" t="s">
        <v>2290</v>
      </c>
      <c r="JRD1" s="62" t="s">
        <v>2290</v>
      </c>
      <c r="JRE1" s="62" t="s">
        <v>2290</v>
      </c>
      <c r="JRF1" s="62" t="s">
        <v>2290</v>
      </c>
      <c r="JRG1" s="62" t="s">
        <v>2290</v>
      </c>
      <c r="JRH1" s="62" t="s">
        <v>2290</v>
      </c>
      <c r="JRI1" s="62" t="s">
        <v>2290</v>
      </c>
      <c r="JRJ1" s="62" t="s">
        <v>2290</v>
      </c>
      <c r="JRK1" s="62" t="s">
        <v>2290</v>
      </c>
      <c r="JRL1" s="62" t="s">
        <v>2290</v>
      </c>
      <c r="JRM1" s="62" t="s">
        <v>2290</v>
      </c>
      <c r="JRN1" s="62" t="s">
        <v>2290</v>
      </c>
      <c r="JRO1" s="62" t="s">
        <v>2290</v>
      </c>
      <c r="JRP1" s="62" t="s">
        <v>2290</v>
      </c>
      <c r="JRQ1" s="62" t="s">
        <v>2290</v>
      </c>
      <c r="JRR1" s="62" t="s">
        <v>2290</v>
      </c>
      <c r="JRS1" s="62" t="s">
        <v>2290</v>
      </c>
      <c r="JRT1" s="62" t="s">
        <v>2290</v>
      </c>
      <c r="JRU1" s="62" t="s">
        <v>2290</v>
      </c>
      <c r="JRV1" s="62" t="s">
        <v>2290</v>
      </c>
      <c r="JRW1" s="62" t="s">
        <v>2290</v>
      </c>
      <c r="JRX1" s="62" t="s">
        <v>2290</v>
      </c>
      <c r="JRY1" s="62" t="s">
        <v>2290</v>
      </c>
      <c r="JRZ1" s="62" t="s">
        <v>2290</v>
      </c>
      <c r="JSA1" s="62" t="s">
        <v>2290</v>
      </c>
      <c r="JSB1" s="62" t="s">
        <v>2290</v>
      </c>
      <c r="JSC1" s="62" t="s">
        <v>2290</v>
      </c>
      <c r="JSD1" s="62" t="s">
        <v>2290</v>
      </c>
      <c r="JSE1" s="62" t="s">
        <v>2290</v>
      </c>
      <c r="JSF1" s="62" t="s">
        <v>2290</v>
      </c>
      <c r="JSG1" s="62" t="s">
        <v>2290</v>
      </c>
      <c r="JSH1" s="62" t="s">
        <v>2290</v>
      </c>
      <c r="JSI1" s="62" t="s">
        <v>2290</v>
      </c>
      <c r="JSJ1" s="62" t="s">
        <v>2290</v>
      </c>
      <c r="JSK1" s="62" t="s">
        <v>2290</v>
      </c>
      <c r="JSL1" s="62" t="s">
        <v>2290</v>
      </c>
      <c r="JSM1" s="62" t="s">
        <v>2290</v>
      </c>
      <c r="JSN1" s="62" t="s">
        <v>2290</v>
      </c>
      <c r="JSO1" s="62" t="s">
        <v>2290</v>
      </c>
      <c r="JSP1" s="62" t="s">
        <v>2290</v>
      </c>
      <c r="JSQ1" s="62" t="s">
        <v>2290</v>
      </c>
      <c r="JSR1" s="62" t="s">
        <v>2290</v>
      </c>
      <c r="JSS1" s="62" t="s">
        <v>2290</v>
      </c>
      <c r="JST1" s="62" t="s">
        <v>2290</v>
      </c>
      <c r="JSU1" s="62" t="s">
        <v>2290</v>
      </c>
      <c r="JSV1" s="62" t="s">
        <v>2290</v>
      </c>
      <c r="JSW1" s="62" t="s">
        <v>2290</v>
      </c>
      <c r="JSX1" s="62" t="s">
        <v>2290</v>
      </c>
      <c r="JSY1" s="62" t="s">
        <v>2290</v>
      </c>
      <c r="JSZ1" s="62" t="s">
        <v>2290</v>
      </c>
      <c r="JTA1" s="62" t="s">
        <v>2290</v>
      </c>
      <c r="JTB1" s="62" t="s">
        <v>2290</v>
      </c>
      <c r="JTC1" s="62" t="s">
        <v>2290</v>
      </c>
      <c r="JTD1" s="62" t="s">
        <v>2290</v>
      </c>
      <c r="JTE1" s="62" t="s">
        <v>2290</v>
      </c>
      <c r="JTF1" s="62" t="s">
        <v>2290</v>
      </c>
      <c r="JTG1" s="62" t="s">
        <v>2290</v>
      </c>
      <c r="JTH1" s="62" t="s">
        <v>2290</v>
      </c>
      <c r="JTI1" s="62" t="s">
        <v>2290</v>
      </c>
      <c r="JTJ1" s="62" t="s">
        <v>2290</v>
      </c>
      <c r="JTK1" s="62" t="s">
        <v>2290</v>
      </c>
      <c r="JTL1" s="62" t="s">
        <v>2290</v>
      </c>
      <c r="JTM1" s="62" t="s">
        <v>2290</v>
      </c>
      <c r="JTN1" s="62" t="s">
        <v>2290</v>
      </c>
      <c r="JTO1" s="62" t="s">
        <v>2290</v>
      </c>
      <c r="JTP1" s="62" t="s">
        <v>2290</v>
      </c>
      <c r="JTQ1" s="62" t="s">
        <v>2290</v>
      </c>
      <c r="JTR1" s="62" t="s">
        <v>2290</v>
      </c>
      <c r="JTS1" s="62" t="s">
        <v>2290</v>
      </c>
      <c r="JTT1" s="62" t="s">
        <v>2290</v>
      </c>
      <c r="JTU1" s="62" t="s">
        <v>2290</v>
      </c>
      <c r="JTV1" s="62" t="s">
        <v>2290</v>
      </c>
      <c r="JTW1" s="62" t="s">
        <v>2290</v>
      </c>
      <c r="JTX1" s="62" t="s">
        <v>2290</v>
      </c>
      <c r="JTY1" s="62" t="s">
        <v>2290</v>
      </c>
      <c r="JTZ1" s="62" t="s">
        <v>2290</v>
      </c>
      <c r="JUA1" s="62" t="s">
        <v>2290</v>
      </c>
      <c r="JUB1" s="62" t="s">
        <v>2290</v>
      </c>
      <c r="JUC1" s="62" t="s">
        <v>2290</v>
      </c>
      <c r="JUD1" s="62" t="s">
        <v>2290</v>
      </c>
      <c r="JUE1" s="62" t="s">
        <v>2290</v>
      </c>
      <c r="JUF1" s="62" t="s">
        <v>2290</v>
      </c>
      <c r="JUG1" s="62" t="s">
        <v>2290</v>
      </c>
      <c r="JUH1" s="62" t="s">
        <v>2290</v>
      </c>
      <c r="JUI1" s="62" t="s">
        <v>2290</v>
      </c>
      <c r="JUJ1" s="62" t="s">
        <v>2290</v>
      </c>
      <c r="JUK1" s="62" t="s">
        <v>2290</v>
      </c>
      <c r="JUL1" s="62" t="s">
        <v>2290</v>
      </c>
      <c r="JUM1" s="62" t="s">
        <v>2290</v>
      </c>
      <c r="JUN1" s="62" t="s">
        <v>2290</v>
      </c>
      <c r="JUO1" s="62" t="s">
        <v>2290</v>
      </c>
      <c r="JUP1" s="62" t="s">
        <v>2290</v>
      </c>
      <c r="JUQ1" s="62" t="s">
        <v>2290</v>
      </c>
      <c r="JUR1" s="62" t="s">
        <v>2290</v>
      </c>
      <c r="JUS1" s="62" t="s">
        <v>2290</v>
      </c>
      <c r="JUT1" s="62" t="s">
        <v>2290</v>
      </c>
      <c r="JUU1" s="62" t="s">
        <v>2290</v>
      </c>
      <c r="JUV1" s="62" t="s">
        <v>2290</v>
      </c>
      <c r="JUW1" s="62" t="s">
        <v>2290</v>
      </c>
      <c r="JUX1" s="62" t="s">
        <v>2290</v>
      </c>
      <c r="JUY1" s="62" t="s">
        <v>2290</v>
      </c>
      <c r="JUZ1" s="62" t="s">
        <v>2290</v>
      </c>
      <c r="JVA1" s="62" t="s">
        <v>2290</v>
      </c>
      <c r="JVB1" s="62" t="s">
        <v>2290</v>
      </c>
      <c r="JVC1" s="62" t="s">
        <v>2290</v>
      </c>
      <c r="JVD1" s="62" t="s">
        <v>2290</v>
      </c>
      <c r="JVE1" s="62" t="s">
        <v>2290</v>
      </c>
      <c r="JVF1" s="62" t="s">
        <v>2290</v>
      </c>
      <c r="JVG1" s="62" t="s">
        <v>2290</v>
      </c>
      <c r="JVH1" s="62" t="s">
        <v>2290</v>
      </c>
      <c r="JVI1" s="62" t="s">
        <v>2290</v>
      </c>
      <c r="JVJ1" s="62" t="s">
        <v>2290</v>
      </c>
      <c r="JVK1" s="62" t="s">
        <v>2290</v>
      </c>
      <c r="JVL1" s="62" t="s">
        <v>2290</v>
      </c>
      <c r="JVM1" s="62" t="s">
        <v>2290</v>
      </c>
      <c r="JVN1" s="62" t="s">
        <v>2290</v>
      </c>
      <c r="JVO1" s="62" t="s">
        <v>2290</v>
      </c>
      <c r="JVP1" s="62" t="s">
        <v>2290</v>
      </c>
      <c r="JVQ1" s="62" t="s">
        <v>2290</v>
      </c>
      <c r="JVR1" s="62" t="s">
        <v>2290</v>
      </c>
      <c r="JVS1" s="62" t="s">
        <v>2290</v>
      </c>
      <c r="JVT1" s="62" t="s">
        <v>2290</v>
      </c>
      <c r="JVU1" s="62" t="s">
        <v>2290</v>
      </c>
      <c r="JVV1" s="62" t="s">
        <v>2290</v>
      </c>
      <c r="JVW1" s="62" t="s">
        <v>2290</v>
      </c>
      <c r="JVX1" s="62" t="s">
        <v>2290</v>
      </c>
      <c r="JVY1" s="62" t="s">
        <v>2290</v>
      </c>
      <c r="JVZ1" s="62" t="s">
        <v>2290</v>
      </c>
      <c r="JWA1" s="62" t="s">
        <v>2290</v>
      </c>
      <c r="JWB1" s="62" t="s">
        <v>2290</v>
      </c>
      <c r="JWC1" s="62" t="s">
        <v>2290</v>
      </c>
      <c r="JWD1" s="62" t="s">
        <v>2290</v>
      </c>
      <c r="JWE1" s="62" t="s">
        <v>2290</v>
      </c>
      <c r="JWF1" s="62" t="s">
        <v>2290</v>
      </c>
      <c r="JWG1" s="62" t="s">
        <v>2290</v>
      </c>
      <c r="JWH1" s="62" t="s">
        <v>2290</v>
      </c>
      <c r="JWI1" s="62" t="s">
        <v>2290</v>
      </c>
      <c r="JWJ1" s="62" t="s">
        <v>2290</v>
      </c>
      <c r="JWK1" s="62" t="s">
        <v>2290</v>
      </c>
      <c r="JWL1" s="62" t="s">
        <v>2290</v>
      </c>
      <c r="JWM1" s="62" t="s">
        <v>2290</v>
      </c>
      <c r="JWN1" s="62" t="s">
        <v>2290</v>
      </c>
      <c r="JWO1" s="62" t="s">
        <v>2290</v>
      </c>
      <c r="JWP1" s="62" t="s">
        <v>2290</v>
      </c>
      <c r="JWQ1" s="62" t="s">
        <v>2290</v>
      </c>
      <c r="JWR1" s="62" t="s">
        <v>2290</v>
      </c>
      <c r="JWS1" s="62" t="s">
        <v>2290</v>
      </c>
      <c r="JWT1" s="62" t="s">
        <v>2290</v>
      </c>
      <c r="JWU1" s="62" t="s">
        <v>2290</v>
      </c>
      <c r="JWV1" s="62" t="s">
        <v>2290</v>
      </c>
      <c r="JWW1" s="62" t="s">
        <v>2290</v>
      </c>
      <c r="JWX1" s="62" t="s">
        <v>2290</v>
      </c>
      <c r="JWY1" s="62" t="s">
        <v>2290</v>
      </c>
      <c r="JWZ1" s="62" t="s">
        <v>2290</v>
      </c>
      <c r="JXA1" s="62" t="s">
        <v>2290</v>
      </c>
      <c r="JXB1" s="62" t="s">
        <v>2290</v>
      </c>
      <c r="JXC1" s="62" t="s">
        <v>2290</v>
      </c>
      <c r="JXD1" s="62" t="s">
        <v>2290</v>
      </c>
      <c r="JXE1" s="62" t="s">
        <v>2290</v>
      </c>
      <c r="JXF1" s="62" t="s">
        <v>2290</v>
      </c>
      <c r="JXG1" s="62" t="s">
        <v>2290</v>
      </c>
      <c r="JXH1" s="62" t="s">
        <v>2290</v>
      </c>
      <c r="JXI1" s="62" t="s">
        <v>2290</v>
      </c>
      <c r="JXJ1" s="62" t="s">
        <v>2290</v>
      </c>
      <c r="JXK1" s="62" t="s">
        <v>2290</v>
      </c>
      <c r="JXL1" s="62" t="s">
        <v>2290</v>
      </c>
      <c r="JXM1" s="62" t="s">
        <v>2290</v>
      </c>
      <c r="JXN1" s="62" t="s">
        <v>2290</v>
      </c>
      <c r="JXO1" s="62" t="s">
        <v>2290</v>
      </c>
      <c r="JXP1" s="62" t="s">
        <v>2290</v>
      </c>
      <c r="JXQ1" s="62" t="s">
        <v>2290</v>
      </c>
      <c r="JXR1" s="62" t="s">
        <v>2290</v>
      </c>
      <c r="JXS1" s="62" t="s">
        <v>2290</v>
      </c>
      <c r="JXT1" s="62" t="s">
        <v>2290</v>
      </c>
      <c r="JXU1" s="62" t="s">
        <v>2290</v>
      </c>
      <c r="JXV1" s="62" t="s">
        <v>2290</v>
      </c>
      <c r="JXW1" s="62" t="s">
        <v>2290</v>
      </c>
      <c r="JXX1" s="62" t="s">
        <v>2290</v>
      </c>
      <c r="JXY1" s="62" t="s">
        <v>2290</v>
      </c>
      <c r="JXZ1" s="62" t="s">
        <v>2290</v>
      </c>
      <c r="JYA1" s="62" t="s">
        <v>2290</v>
      </c>
      <c r="JYB1" s="62" t="s">
        <v>2290</v>
      </c>
      <c r="JYC1" s="62" t="s">
        <v>2290</v>
      </c>
      <c r="JYD1" s="62" t="s">
        <v>2290</v>
      </c>
      <c r="JYE1" s="62" t="s">
        <v>2290</v>
      </c>
      <c r="JYF1" s="62" t="s">
        <v>2290</v>
      </c>
      <c r="JYG1" s="62" t="s">
        <v>2290</v>
      </c>
      <c r="JYH1" s="62" t="s">
        <v>2290</v>
      </c>
      <c r="JYI1" s="62" t="s">
        <v>2290</v>
      </c>
      <c r="JYJ1" s="62" t="s">
        <v>2290</v>
      </c>
      <c r="JYK1" s="62" t="s">
        <v>2290</v>
      </c>
      <c r="JYL1" s="62" t="s">
        <v>2290</v>
      </c>
      <c r="JYM1" s="62" t="s">
        <v>2290</v>
      </c>
      <c r="JYN1" s="62" t="s">
        <v>2290</v>
      </c>
      <c r="JYO1" s="62" t="s">
        <v>2290</v>
      </c>
      <c r="JYP1" s="62" t="s">
        <v>2290</v>
      </c>
      <c r="JYQ1" s="62" t="s">
        <v>2290</v>
      </c>
      <c r="JYR1" s="62" t="s">
        <v>2290</v>
      </c>
      <c r="JYS1" s="62" t="s">
        <v>2290</v>
      </c>
      <c r="JYT1" s="62" t="s">
        <v>2290</v>
      </c>
      <c r="JYU1" s="62" t="s">
        <v>2290</v>
      </c>
      <c r="JYV1" s="62" t="s">
        <v>2290</v>
      </c>
      <c r="JYW1" s="62" t="s">
        <v>2290</v>
      </c>
      <c r="JYX1" s="62" t="s">
        <v>2290</v>
      </c>
      <c r="JYY1" s="62" t="s">
        <v>2290</v>
      </c>
      <c r="JYZ1" s="62" t="s">
        <v>2290</v>
      </c>
      <c r="JZA1" s="62" t="s">
        <v>2290</v>
      </c>
      <c r="JZB1" s="62" t="s">
        <v>2290</v>
      </c>
      <c r="JZC1" s="62" t="s">
        <v>2290</v>
      </c>
      <c r="JZD1" s="62" t="s">
        <v>2290</v>
      </c>
      <c r="JZE1" s="62" t="s">
        <v>2290</v>
      </c>
      <c r="JZF1" s="62" t="s">
        <v>2290</v>
      </c>
      <c r="JZG1" s="62" t="s">
        <v>2290</v>
      </c>
      <c r="JZH1" s="62" t="s">
        <v>2290</v>
      </c>
      <c r="JZI1" s="62" t="s">
        <v>2290</v>
      </c>
      <c r="JZJ1" s="62" t="s">
        <v>2290</v>
      </c>
      <c r="JZK1" s="62" t="s">
        <v>2290</v>
      </c>
      <c r="JZL1" s="62" t="s">
        <v>2290</v>
      </c>
      <c r="JZM1" s="62" t="s">
        <v>2290</v>
      </c>
      <c r="JZN1" s="62" t="s">
        <v>2290</v>
      </c>
      <c r="JZO1" s="62" t="s">
        <v>2290</v>
      </c>
      <c r="JZP1" s="62" t="s">
        <v>2290</v>
      </c>
      <c r="JZQ1" s="62" t="s">
        <v>2290</v>
      </c>
      <c r="JZR1" s="62" t="s">
        <v>2290</v>
      </c>
      <c r="JZS1" s="62" t="s">
        <v>2290</v>
      </c>
      <c r="JZT1" s="62" t="s">
        <v>2290</v>
      </c>
      <c r="JZU1" s="62" t="s">
        <v>2290</v>
      </c>
      <c r="JZV1" s="62" t="s">
        <v>2290</v>
      </c>
      <c r="JZW1" s="62" t="s">
        <v>2290</v>
      </c>
      <c r="JZX1" s="62" t="s">
        <v>2290</v>
      </c>
      <c r="JZY1" s="62" t="s">
        <v>2290</v>
      </c>
      <c r="JZZ1" s="62" t="s">
        <v>2290</v>
      </c>
      <c r="KAA1" s="62" t="s">
        <v>2290</v>
      </c>
      <c r="KAB1" s="62" t="s">
        <v>2290</v>
      </c>
      <c r="KAC1" s="62" t="s">
        <v>2290</v>
      </c>
      <c r="KAD1" s="62" t="s">
        <v>2290</v>
      </c>
      <c r="KAE1" s="62" t="s">
        <v>2290</v>
      </c>
      <c r="KAF1" s="62" t="s">
        <v>2290</v>
      </c>
      <c r="KAG1" s="62" t="s">
        <v>2290</v>
      </c>
      <c r="KAH1" s="62" t="s">
        <v>2290</v>
      </c>
      <c r="KAI1" s="62" t="s">
        <v>2290</v>
      </c>
      <c r="KAJ1" s="62" t="s">
        <v>2290</v>
      </c>
      <c r="KAK1" s="62" t="s">
        <v>2290</v>
      </c>
      <c r="KAL1" s="62" t="s">
        <v>2290</v>
      </c>
      <c r="KAM1" s="62" t="s">
        <v>2290</v>
      </c>
      <c r="KAN1" s="62" t="s">
        <v>2290</v>
      </c>
      <c r="KAO1" s="62" t="s">
        <v>2290</v>
      </c>
      <c r="KAP1" s="62" t="s">
        <v>2290</v>
      </c>
      <c r="KAQ1" s="62" t="s">
        <v>2290</v>
      </c>
      <c r="KAR1" s="62" t="s">
        <v>2290</v>
      </c>
      <c r="KAS1" s="62" t="s">
        <v>2290</v>
      </c>
      <c r="KAT1" s="62" t="s">
        <v>2290</v>
      </c>
      <c r="KAU1" s="62" t="s">
        <v>2290</v>
      </c>
      <c r="KAV1" s="62" t="s">
        <v>2290</v>
      </c>
      <c r="KAW1" s="62" t="s">
        <v>2290</v>
      </c>
      <c r="KAX1" s="62" t="s">
        <v>2290</v>
      </c>
      <c r="KAY1" s="62" t="s">
        <v>2290</v>
      </c>
      <c r="KAZ1" s="62" t="s">
        <v>2290</v>
      </c>
      <c r="KBA1" s="62" t="s">
        <v>2290</v>
      </c>
      <c r="KBB1" s="62" t="s">
        <v>2290</v>
      </c>
      <c r="KBC1" s="62" t="s">
        <v>2290</v>
      </c>
      <c r="KBD1" s="62" t="s">
        <v>2290</v>
      </c>
      <c r="KBE1" s="62" t="s">
        <v>2290</v>
      </c>
      <c r="KBF1" s="62" t="s">
        <v>2290</v>
      </c>
      <c r="KBG1" s="62" t="s">
        <v>2290</v>
      </c>
      <c r="KBH1" s="62" t="s">
        <v>2290</v>
      </c>
      <c r="KBI1" s="62" t="s">
        <v>2290</v>
      </c>
      <c r="KBJ1" s="62" t="s">
        <v>2290</v>
      </c>
      <c r="KBK1" s="62" t="s">
        <v>2290</v>
      </c>
      <c r="KBL1" s="62" t="s">
        <v>2290</v>
      </c>
      <c r="KBM1" s="62" t="s">
        <v>2290</v>
      </c>
      <c r="KBN1" s="62" t="s">
        <v>2290</v>
      </c>
      <c r="KBO1" s="62" t="s">
        <v>2290</v>
      </c>
      <c r="KBP1" s="62" t="s">
        <v>2290</v>
      </c>
      <c r="KBQ1" s="62" t="s">
        <v>2290</v>
      </c>
      <c r="KBR1" s="62" t="s">
        <v>2290</v>
      </c>
      <c r="KBS1" s="62" t="s">
        <v>2290</v>
      </c>
      <c r="KBT1" s="62" t="s">
        <v>2290</v>
      </c>
      <c r="KBU1" s="62" t="s">
        <v>2290</v>
      </c>
      <c r="KBV1" s="62" t="s">
        <v>2290</v>
      </c>
      <c r="KBW1" s="62" t="s">
        <v>2290</v>
      </c>
      <c r="KBX1" s="62" t="s">
        <v>2290</v>
      </c>
      <c r="KBY1" s="62" t="s">
        <v>2290</v>
      </c>
      <c r="KBZ1" s="62" t="s">
        <v>2290</v>
      </c>
      <c r="KCA1" s="62" t="s">
        <v>2290</v>
      </c>
      <c r="KCB1" s="62" t="s">
        <v>2290</v>
      </c>
      <c r="KCC1" s="62" t="s">
        <v>2290</v>
      </c>
      <c r="KCD1" s="62" t="s">
        <v>2290</v>
      </c>
      <c r="KCE1" s="62" t="s">
        <v>2290</v>
      </c>
      <c r="KCF1" s="62" t="s">
        <v>2290</v>
      </c>
      <c r="KCG1" s="62" t="s">
        <v>2290</v>
      </c>
      <c r="KCH1" s="62" t="s">
        <v>2290</v>
      </c>
      <c r="KCI1" s="62" t="s">
        <v>2290</v>
      </c>
      <c r="KCJ1" s="62" t="s">
        <v>2290</v>
      </c>
      <c r="KCK1" s="62" t="s">
        <v>2290</v>
      </c>
      <c r="KCL1" s="62" t="s">
        <v>2290</v>
      </c>
      <c r="KCM1" s="62" t="s">
        <v>2290</v>
      </c>
      <c r="KCN1" s="62" t="s">
        <v>2290</v>
      </c>
      <c r="KCO1" s="62" t="s">
        <v>2290</v>
      </c>
      <c r="KCP1" s="62" t="s">
        <v>2290</v>
      </c>
      <c r="KCQ1" s="62" t="s">
        <v>2290</v>
      </c>
      <c r="KCR1" s="62" t="s">
        <v>2290</v>
      </c>
      <c r="KCS1" s="62" t="s">
        <v>2290</v>
      </c>
      <c r="KCT1" s="62" t="s">
        <v>2290</v>
      </c>
      <c r="KCU1" s="62" t="s">
        <v>2290</v>
      </c>
      <c r="KCV1" s="62" t="s">
        <v>2290</v>
      </c>
      <c r="KCW1" s="62" t="s">
        <v>2290</v>
      </c>
      <c r="KCX1" s="62" t="s">
        <v>2290</v>
      </c>
      <c r="KCY1" s="62" t="s">
        <v>2290</v>
      </c>
      <c r="KCZ1" s="62" t="s">
        <v>2290</v>
      </c>
      <c r="KDA1" s="62" t="s">
        <v>2290</v>
      </c>
      <c r="KDB1" s="62" t="s">
        <v>2290</v>
      </c>
      <c r="KDC1" s="62" t="s">
        <v>2290</v>
      </c>
      <c r="KDD1" s="62" t="s">
        <v>2290</v>
      </c>
      <c r="KDE1" s="62" t="s">
        <v>2290</v>
      </c>
      <c r="KDF1" s="62" t="s">
        <v>2290</v>
      </c>
      <c r="KDG1" s="62" t="s">
        <v>2290</v>
      </c>
      <c r="KDH1" s="62" t="s">
        <v>2290</v>
      </c>
      <c r="KDI1" s="62" t="s">
        <v>2290</v>
      </c>
      <c r="KDJ1" s="62" t="s">
        <v>2290</v>
      </c>
      <c r="KDK1" s="62" t="s">
        <v>2290</v>
      </c>
      <c r="KDL1" s="62" t="s">
        <v>2290</v>
      </c>
      <c r="KDM1" s="62" t="s">
        <v>2290</v>
      </c>
      <c r="KDN1" s="62" t="s">
        <v>2290</v>
      </c>
      <c r="KDO1" s="62" t="s">
        <v>2290</v>
      </c>
      <c r="KDP1" s="62" t="s">
        <v>2290</v>
      </c>
      <c r="KDQ1" s="62" t="s">
        <v>2290</v>
      </c>
      <c r="KDR1" s="62" t="s">
        <v>2290</v>
      </c>
      <c r="KDS1" s="62" t="s">
        <v>2290</v>
      </c>
      <c r="KDT1" s="62" t="s">
        <v>2290</v>
      </c>
      <c r="KDU1" s="62" t="s">
        <v>2290</v>
      </c>
      <c r="KDV1" s="62" t="s">
        <v>2290</v>
      </c>
      <c r="KDW1" s="62" t="s">
        <v>2290</v>
      </c>
      <c r="KDX1" s="62" t="s">
        <v>2290</v>
      </c>
      <c r="KDY1" s="62" t="s">
        <v>2290</v>
      </c>
      <c r="KDZ1" s="62" t="s">
        <v>2290</v>
      </c>
      <c r="KEA1" s="62" t="s">
        <v>2290</v>
      </c>
      <c r="KEB1" s="62" t="s">
        <v>2290</v>
      </c>
      <c r="KEC1" s="62" t="s">
        <v>2290</v>
      </c>
      <c r="KED1" s="62" t="s">
        <v>2290</v>
      </c>
      <c r="KEE1" s="62" t="s">
        <v>2290</v>
      </c>
      <c r="KEF1" s="62" t="s">
        <v>2290</v>
      </c>
      <c r="KEG1" s="62" t="s">
        <v>2290</v>
      </c>
      <c r="KEH1" s="62" t="s">
        <v>2290</v>
      </c>
      <c r="KEI1" s="62" t="s">
        <v>2290</v>
      </c>
      <c r="KEJ1" s="62" t="s">
        <v>2290</v>
      </c>
      <c r="KEK1" s="62" t="s">
        <v>2290</v>
      </c>
      <c r="KEL1" s="62" t="s">
        <v>2290</v>
      </c>
      <c r="KEM1" s="62" t="s">
        <v>2290</v>
      </c>
      <c r="KEN1" s="62" t="s">
        <v>2290</v>
      </c>
      <c r="KEO1" s="62" t="s">
        <v>2290</v>
      </c>
      <c r="KEP1" s="62" t="s">
        <v>2290</v>
      </c>
      <c r="KEQ1" s="62" t="s">
        <v>2290</v>
      </c>
      <c r="KER1" s="62" t="s">
        <v>2290</v>
      </c>
      <c r="KES1" s="62" t="s">
        <v>2290</v>
      </c>
      <c r="KET1" s="62" t="s">
        <v>2290</v>
      </c>
      <c r="KEU1" s="62" t="s">
        <v>2290</v>
      </c>
      <c r="KEV1" s="62" t="s">
        <v>2290</v>
      </c>
      <c r="KEW1" s="62" t="s">
        <v>2290</v>
      </c>
      <c r="KEX1" s="62" t="s">
        <v>2290</v>
      </c>
      <c r="KEY1" s="62" t="s">
        <v>2290</v>
      </c>
      <c r="KEZ1" s="62" t="s">
        <v>2290</v>
      </c>
      <c r="KFA1" s="62" t="s">
        <v>2290</v>
      </c>
      <c r="KFB1" s="62" t="s">
        <v>2290</v>
      </c>
      <c r="KFC1" s="62" t="s">
        <v>2290</v>
      </c>
      <c r="KFD1" s="62" t="s">
        <v>2290</v>
      </c>
      <c r="KFE1" s="62" t="s">
        <v>2290</v>
      </c>
      <c r="KFF1" s="62" t="s">
        <v>2290</v>
      </c>
      <c r="KFG1" s="62" t="s">
        <v>2290</v>
      </c>
      <c r="KFH1" s="62" t="s">
        <v>2290</v>
      </c>
      <c r="KFI1" s="62" t="s">
        <v>2290</v>
      </c>
      <c r="KFJ1" s="62" t="s">
        <v>2290</v>
      </c>
      <c r="KFK1" s="62" t="s">
        <v>2290</v>
      </c>
      <c r="KFL1" s="62" t="s">
        <v>2290</v>
      </c>
      <c r="KFM1" s="62" t="s">
        <v>2290</v>
      </c>
      <c r="KFN1" s="62" t="s">
        <v>2290</v>
      </c>
      <c r="KFO1" s="62" t="s">
        <v>2290</v>
      </c>
      <c r="KFP1" s="62" t="s">
        <v>2290</v>
      </c>
      <c r="KFQ1" s="62" t="s">
        <v>2290</v>
      </c>
      <c r="KFR1" s="62" t="s">
        <v>2290</v>
      </c>
      <c r="KFS1" s="62" t="s">
        <v>2290</v>
      </c>
      <c r="KFT1" s="62" t="s">
        <v>2290</v>
      </c>
      <c r="KFU1" s="62" t="s">
        <v>2290</v>
      </c>
      <c r="KFV1" s="62" t="s">
        <v>2290</v>
      </c>
      <c r="KFW1" s="62" t="s">
        <v>2290</v>
      </c>
      <c r="KFX1" s="62" t="s">
        <v>2290</v>
      </c>
      <c r="KFY1" s="62" t="s">
        <v>2290</v>
      </c>
      <c r="KFZ1" s="62" t="s">
        <v>2290</v>
      </c>
      <c r="KGA1" s="62" t="s">
        <v>2290</v>
      </c>
      <c r="KGB1" s="62" t="s">
        <v>2290</v>
      </c>
      <c r="KGC1" s="62" t="s">
        <v>2290</v>
      </c>
      <c r="KGD1" s="62" t="s">
        <v>2290</v>
      </c>
      <c r="KGE1" s="62" t="s">
        <v>2290</v>
      </c>
      <c r="KGF1" s="62" t="s">
        <v>2290</v>
      </c>
      <c r="KGG1" s="62" t="s">
        <v>2290</v>
      </c>
      <c r="KGH1" s="62" t="s">
        <v>2290</v>
      </c>
      <c r="KGI1" s="62" t="s">
        <v>2290</v>
      </c>
      <c r="KGJ1" s="62" t="s">
        <v>2290</v>
      </c>
      <c r="KGK1" s="62" t="s">
        <v>2290</v>
      </c>
      <c r="KGL1" s="62" t="s">
        <v>2290</v>
      </c>
      <c r="KGM1" s="62" t="s">
        <v>2290</v>
      </c>
      <c r="KGN1" s="62" t="s">
        <v>2290</v>
      </c>
      <c r="KGO1" s="62" t="s">
        <v>2290</v>
      </c>
      <c r="KGP1" s="62" t="s">
        <v>2290</v>
      </c>
      <c r="KGQ1" s="62" t="s">
        <v>2290</v>
      </c>
      <c r="KGR1" s="62" t="s">
        <v>2290</v>
      </c>
      <c r="KGS1" s="62" t="s">
        <v>2290</v>
      </c>
      <c r="KGT1" s="62" t="s">
        <v>2290</v>
      </c>
      <c r="KGU1" s="62" t="s">
        <v>2290</v>
      </c>
      <c r="KGV1" s="62" t="s">
        <v>2290</v>
      </c>
      <c r="KGW1" s="62" t="s">
        <v>2290</v>
      </c>
      <c r="KGX1" s="62" t="s">
        <v>2290</v>
      </c>
      <c r="KGY1" s="62" t="s">
        <v>2290</v>
      </c>
      <c r="KGZ1" s="62" t="s">
        <v>2290</v>
      </c>
      <c r="KHA1" s="62" t="s">
        <v>2290</v>
      </c>
      <c r="KHB1" s="62" t="s">
        <v>2290</v>
      </c>
      <c r="KHC1" s="62" t="s">
        <v>2290</v>
      </c>
      <c r="KHD1" s="62" t="s">
        <v>2290</v>
      </c>
      <c r="KHE1" s="62" t="s">
        <v>2290</v>
      </c>
      <c r="KHF1" s="62" t="s">
        <v>2290</v>
      </c>
      <c r="KHG1" s="62" t="s">
        <v>2290</v>
      </c>
      <c r="KHH1" s="62" t="s">
        <v>2290</v>
      </c>
      <c r="KHI1" s="62" t="s">
        <v>2290</v>
      </c>
      <c r="KHJ1" s="62" t="s">
        <v>2290</v>
      </c>
      <c r="KHK1" s="62" t="s">
        <v>2290</v>
      </c>
      <c r="KHL1" s="62" t="s">
        <v>2290</v>
      </c>
      <c r="KHM1" s="62" t="s">
        <v>2290</v>
      </c>
      <c r="KHN1" s="62" t="s">
        <v>2290</v>
      </c>
      <c r="KHO1" s="62" t="s">
        <v>2290</v>
      </c>
      <c r="KHP1" s="62" t="s">
        <v>2290</v>
      </c>
      <c r="KHQ1" s="62" t="s">
        <v>2290</v>
      </c>
      <c r="KHR1" s="62" t="s">
        <v>2290</v>
      </c>
      <c r="KHS1" s="62" t="s">
        <v>2290</v>
      </c>
      <c r="KHT1" s="62" t="s">
        <v>2290</v>
      </c>
      <c r="KHU1" s="62" t="s">
        <v>2290</v>
      </c>
      <c r="KHV1" s="62" t="s">
        <v>2290</v>
      </c>
      <c r="KHW1" s="62" t="s">
        <v>2290</v>
      </c>
      <c r="KHX1" s="62" t="s">
        <v>2290</v>
      </c>
      <c r="KHY1" s="62" t="s">
        <v>2290</v>
      </c>
      <c r="KHZ1" s="62" t="s">
        <v>2290</v>
      </c>
      <c r="KIA1" s="62" t="s">
        <v>2290</v>
      </c>
      <c r="KIB1" s="62" t="s">
        <v>2290</v>
      </c>
      <c r="KIC1" s="62" t="s">
        <v>2290</v>
      </c>
      <c r="KID1" s="62" t="s">
        <v>2290</v>
      </c>
      <c r="KIE1" s="62" t="s">
        <v>2290</v>
      </c>
      <c r="KIF1" s="62" t="s">
        <v>2290</v>
      </c>
      <c r="KIG1" s="62" t="s">
        <v>2290</v>
      </c>
      <c r="KIH1" s="62" t="s">
        <v>2290</v>
      </c>
      <c r="KII1" s="62" t="s">
        <v>2290</v>
      </c>
      <c r="KIJ1" s="62" t="s">
        <v>2290</v>
      </c>
      <c r="KIK1" s="62" t="s">
        <v>2290</v>
      </c>
      <c r="KIL1" s="62" t="s">
        <v>2290</v>
      </c>
      <c r="KIM1" s="62" t="s">
        <v>2290</v>
      </c>
      <c r="KIN1" s="62" t="s">
        <v>2290</v>
      </c>
      <c r="KIO1" s="62" t="s">
        <v>2290</v>
      </c>
      <c r="KIP1" s="62" t="s">
        <v>2290</v>
      </c>
      <c r="KIQ1" s="62" t="s">
        <v>2290</v>
      </c>
      <c r="KIR1" s="62" t="s">
        <v>2290</v>
      </c>
      <c r="KIS1" s="62" t="s">
        <v>2290</v>
      </c>
      <c r="KIT1" s="62" t="s">
        <v>2290</v>
      </c>
      <c r="KIU1" s="62" t="s">
        <v>2290</v>
      </c>
      <c r="KIV1" s="62" t="s">
        <v>2290</v>
      </c>
      <c r="KIW1" s="62" t="s">
        <v>2290</v>
      </c>
      <c r="KIX1" s="62" t="s">
        <v>2290</v>
      </c>
      <c r="KIY1" s="62" t="s">
        <v>2290</v>
      </c>
      <c r="KIZ1" s="62" t="s">
        <v>2290</v>
      </c>
      <c r="KJA1" s="62" t="s">
        <v>2290</v>
      </c>
      <c r="KJB1" s="62" t="s">
        <v>2290</v>
      </c>
      <c r="KJC1" s="62" t="s">
        <v>2290</v>
      </c>
      <c r="KJD1" s="62" t="s">
        <v>2290</v>
      </c>
      <c r="KJE1" s="62" t="s">
        <v>2290</v>
      </c>
      <c r="KJF1" s="62" t="s">
        <v>2290</v>
      </c>
      <c r="KJG1" s="62" t="s">
        <v>2290</v>
      </c>
      <c r="KJH1" s="62" t="s">
        <v>2290</v>
      </c>
      <c r="KJI1" s="62" t="s">
        <v>2290</v>
      </c>
      <c r="KJJ1" s="62" t="s">
        <v>2290</v>
      </c>
      <c r="KJK1" s="62" t="s">
        <v>2290</v>
      </c>
      <c r="KJL1" s="62" t="s">
        <v>2290</v>
      </c>
      <c r="KJM1" s="62" t="s">
        <v>2290</v>
      </c>
      <c r="KJN1" s="62" t="s">
        <v>2290</v>
      </c>
      <c r="KJO1" s="62" t="s">
        <v>2290</v>
      </c>
      <c r="KJP1" s="62" t="s">
        <v>2290</v>
      </c>
      <c r="KJQ1" s="62" t="s">
        <v>2290</v>
      </c>
      <c r="KJR1" s="62" t="s">
        <v>2290</v>
      </c>
      <c r="KJS1" s="62" t="s">
        <v>2290</v>
      </c>
      <c r="KJT1" s="62" t="s">
        <v>2290</v>
      </c>
      <c r="KJU1" s="62" t="s">
        <v>2290</v>
      </c>
      <c r="KJV1" s="62" t="s">
        <v>2290</v>
      </c>
      <c r="KJW1" s="62" t="s">
        <v>2290</v>
      </c>
      <c r="KJX1" s="62" t="s">
        <v>2290</v>
      </c>
      <c r="KJY1" s="62" t="s">
        <v>2290</v>
      </c>
      <c r="KJZ1" s="62" t="s">
        <v>2290</v>
      </c>
      <c r="KKA1" s="62" t="s">
        <v>2290</v>
      </c>
      <c r="KKB1" s="62" t="s">
        <v>2290</v>
      </c>
      <c r="KKC1" s="62" t="s">
        <v>2290</v>
      </c>
      <c r="KKD1" s="62" t="s">
        <v>2290</v>
      </c>
      <c r="KKE1" s="62" t="s">
        <v>2290</v>
      </c>
      <c r="KKF1" s="62" t="s">
        <v>2290</v>
      </c>
      <c r="KKG1" s="62" t="s">
        <v>2290</v>
      </c>
      <c r="KKH1" s="62" t="s">
        <v>2290</v>
      </c>
      <c r="KKI1" s="62" t="s">
        <v>2290</v>
      </c>
      <c r="KKJ1" s="62" t="s">
        <v>2290</v>
      </c>
      <c r="KKK1" s="62" t="s">
        <v>2290</v>
      </c>
      <c r="KKL1" s="62" t="s">
        <v>2290</v>
      </c>
      <c r="KKM1" s="62" t="s">
        <v>2290</v>
      </c>
      <c r="KKN1" s="62" t="s">
        <v>2290</v>
      </c>
      <c r="KKO1" s="62" t="s">
        <v>2290</v>
      </c>
      <c r="KKP1" s="62" t="s">
        <v>2290</v>
      </c>
      <c r="KKQ1" s="62" t="s">
        <v>2290</v>
      </c>
      <c r="KKR1" s="62" t="s">
        <v>2290</v>
      </c>
      <c r="KKS1" s="62" t="s">
        <v>2290</v>
      </c>
      <c r="KKT1" s="62" t="s">
        <v>2290</v>
      </c>
      <c r="KKU1" s="62" t="s">
        <v>2290</v>
      </c>
      <c r="KKV1" s="62" t="s">
        <v>2290</v>
      </c>
      <c r="KKW1" s="62" t="s">
        <v>2290</v>
      </c>
      <c r="KKX1" s="62" t="s">
        <v>2290</v>
      </c>
      <c r="KKY1" s="62" t="s">
        <v>2290</v>
      </c>
      <c r="KKZ1" s="62" t="s">
        <v>2290</v>
      </c>
      <c r="KLA1" s="62" t="s">
        <v>2290</v>
      </c>
      <c r="KLB1" s="62" t="s">
        <v>2290</v>
      </c>
      <c r="KLC1" s="62" t="s">
        <v>2290</v>
      </c>
      <c r="KLD1" s="62" t="s">
        <v>2290</v>
      </c>
      <c r="KLE1" s="62" t="s">
        <v>2290</v>
      </c>
      <c r="KLF1" s="62" t="s">
        <v>2290</v>
      </c>
      <c r="KLG1" s="62" t="s">
        <v>2290</v>
      </c>
      <c r="KLH1" s="62" t="s">
        <v>2290</v>
      </c>
      <c r="KLI1" s="62" t="s">
        <v>2290</v>
      </c>
      <c r="KLJ1" s="62" t="s">
        <v>2290</v>
      </c>
      <c r="KLK1" s="62" t="s">
        <v>2290</v>
      </c>
      <c r="KLL1" s="62" t="s">
        <v>2290</v>
      </c>
      <c r="KLM1" s="62" t="s">
        <v>2290</v>
      </c>
      <c r="KLN1" s="62" t="s">
        <v>2290</v>
      </c>
      <c r="KLO1" s="62" t="s">
        <v>2290</v>
      </c>
      <c r="KLP1" s="62" t="s">
        <v>2290</v>
      </c>
      <c r="KLQ1" s="62" t="s">
        <v>2290</v>
      </c>
      <c r="KLR1" s="62" t="s">
        <v>2290</v>
      </c>
      <c r="KLS1" s="62" t="s">
        <v>2290</v>
      </c>
      <c r="KLT1" s="62" t="s">
        <v>2290</v>
      </c>
      <c r="KLU1" s="62" t="s">
        <v>2290</v>
      </c>
      <c r="KLV1" s="62" t="s">
        <v>2290</v>
      </c>
      <c r="KLW1" s="62" t="s">
        <v>2290</v>
      </c>
      <c r="KLX1" s="62" t="s">
        <v>2290</v>
      </c>
      <c r="KLY1" s="62" t="s">
        <v>2290</v>
      </c>
      <c r="KLZ1" s="62" t="s">
        <v>2290</v>
      </c>
      <c r="KMA1" s="62" t="s">
        <v>2290</v>
      </c>
      <c r="KMB1" s="62" t="s">
        <v>2290</v>
      </c>
      <c r="KMC1" s="62" t="s">
        <v>2290</v>
      </c>
      <c r="KMD1" s="62" t="s">
        <v>2290</v>
      </c>
      <c r="KME1" s="62" t="s">
        <v>2290</v>
      </c>
      <c r="KMF1" s="62" t="s">
        <v>2290</v>
      </c>
      <c r="KMG1" s="62" t="s">
        <v>2290</v>
      </c>
      <c r="KMH1" s="62" t="s">
        <v>2290</v>
      </c>
      <c r="KMI1" s="62" t="s">
        <v>2290</v>
      </c>
      <c r="KMJ1" s="62" t="s">
        <v>2290</v>
      </c>
      <c r="KMK1" s="62" t="s">
        <v>2290</v>
      </c>
      <c r="KML1" s="62" t="s">
        <v>2290</v>
      </c>
      <c r="KMM1" s="62" t="s">
        <v>2290</v>
      </c>
      <c r="KMN1" s="62" t="s">
        <v>2290</v>
      </c>
      <c r="KMO1" s="62" t="s">
        <v>2290</v>
      </c>
      <c r="KMP1" s="62" t="s">
        <v>2290</v>
      </c>
      <c r="KMQ1" s="62" t="s">
        <v>2290</v>
      </c>
      <c r="KMR1" s="62" t="s">
        <v>2290</v>
      </c>
      <c r="KMS1" s="62" t="s">
        <v>2290</v>
      </c>
      <c r="KMT1" s="62" t="s">
        <v>2290</v>
      </c>
      <c r="KMU1" s="62" t="s">
        <v>2290</v>
      </c>
      <c r="KMV1" s="62" t="s">
        <v>2290</v>
      </c>
      <c r="KMW1" s="62" t="s">
        <v>2290</v>
      </c>
      <c r="KMX1" s="62" t="s">
        <v>2290</v>
      </c>
      <c r="KMY1" s="62" t="s">
        <v>2290</v>
      </c>
      <c r="KMZ1" s="62" t="s">
        <v>2290</v>
      </c>
      <c r="KNA1" s="62" t="s">
        <v>2290</v>
      </c>
      <c r="KNB1" s="62" t="s">
        <v>2290</v>
      </c>
      <c r="KNC1" s="62" t="s">
        <v>2290</v>
      </c>
      <c r="KND1" s="62" t="s">
        <v>2290</v>
      </c>
      <c r="KNE1" s="62" t="s">
        <v>2290</v>
      </c>
      <c r="KNF1" s="62" t="s">
        <v>2290</v>
      </c>
      <c r="KNG1" s="62" t="s">
        <v>2290</v>
      </c>
      <c r="KNH1" s="62" t="s">
        <v>2290</v>
      </c>
      <c r="KNI1" s="62" t="s">
        <v>2290</v>
      </c>
      <c r="KNJ1" s="62" t="s">
        <v>2290</v>
      </c>
      <c r="KNK1" s="62" t="s">
        <v>2290</v>
      </c>
      <c r="KNL1" s="62" t="s">
        <v>2290</v>
      </c>
      <c r="KNM1" s="62" t="s">
        <v>2290</v>
      </c>
      <c r="KNN1" s="62" t="s">
        <v>2290</v>
      </c>
      <c r="KNO1" s="62" t="s">
        <v>2290</v>
      </c>
      <c r="KNP1" s="62" t="s">
        <v>2290</v>
      </c>
      <c r="KNQ1" s="62" t="s">
        <v>2290</v>
      </c>
      <c r="KNR1" s="62" t="s">
        <v>2290</v>
      </c>
      <c r="KNS1" s="62" t="s">
        <v>2290</v>
      </c>
      <c r="KNT1" s="62" t="s">
        <v>2290</v>
      </c>
      <c r="KNU1" s="62" t="s">
        <v>2290</v>
      </c>
      <c r="KNV1" s="62" t="s">
        <v>2290</v>
      </c>
      <c r="KNW1" s="62" t="s">
        <v>2290</v>
      </c>
      <c r="KNX1" s="62" t="s">
        <v>2290</v>
      </c>
      <c r="KNY1" s="62" t="s">
        <v>2290</v>
      </c>
      <c r="KNZ1" s="62" t="s">
        <v>2290</v>
      </c>
      <c r="KOA1" s="62" t="s">
        <v>2290</v>
      </c>
      <c r="KOB1" s="62" t="s">
        <v>2290</v>
      </c>
      <c r="KOC1" s="62" t="s">
        <v>2290</v>
      </c>
      <c r="KOD1" s="62" t="s">
        <v>2290</v>
      </c>
      <c r="KOE1" s="62" t="s">
        <v>2290</v>
      </c>
      <c r="KOF1" s="62" t="s">
        <v>2290</v>
      </c>
      <c r="KOG1" s="62" t="s">
        <v>2290</v>
      </c>
      <c r="KOH1" s="62" t="s">
        <v>2290</v>
      </c>
      <c r="KOI1" s="62" t="s">
        <v>2290</v>
      </c>
      <c r="KOJ1" s="62" t="s">
        <v>2290</v>
      </c>
      <c r="KOK1" s="62" t="s">
        <v>2290</v>
      </c>
      <c r="KOL1" s="62" t="s">
        <v>2290</v>
      </c>
      <c r="KOM1" s="62" t="s">
        <v>2290</v>
      </c>
      <c r="KON1" s="62" t="s">
        <v>2290</v>
      </c>
      <c r="KOO1" s="62" t="s">
        <v>2290</v>
      </c>
      <c r="KOP1" s="62" t="s">
        <v>2290</v>
      </c>
      <c r="KOQ1" s="62" t="s">
        <v>2290</v>
      </c>
      <c r="KOR1" s="62" t="s">
        <v>2290</v>
      </c>
      <c r="KOS1" s="62" t="s">
        <v>2290</v>
      </c>
      <c r="KOT1" s="62" t="s">
        <v>2290</v>
      </c>
      <c r="KOU1" s="62" t="s">
        <v>2290</v>
      </c>
      <c r="KOV1" s="62" t="s">
        <v>2290</v>
      </c>
      <c r="KOW1" s="62" t="s">
        <v>2290</v>
      </c>
      <c r="KOX1" s="62" t="s">
        <v>2290</v>
      </c>
      <c r="KOY1" s="62" t="s">
        <v>2290</v>
      </c>
      <c r="KOZ1" s="62" t="s">
        <v>2290</v>
      </c>
      <c r="KPA1" s="62" t="s">
        <v>2290</v>
      </c>
      <c r="KPB1" s="62" t="s">
        <v>2290</v>
      </c>
      <c r="KPC1" s="62" t="s">
        <v>2290</v>
      </c>
      <c r="KPD1" s="62" t="s">
        <v>2290</v>
      </c>
      <c r="KPE1" s="62" t="s">
        <v>2290</v>
      </c>
      <c r="KPF1" s="62" t="s">
        <v>2290</v>
      </c>
      <c r="KPG1" s="62" t="s">
        <v>2290</v>
      </c>
      <c r="KPH1" s="62" t="s">
        <v>2290</v>
      </c>
      <c r="KPI1" s="62" t="s">
        <v>2290</v>
      </c>
      <c r="KPJ1" s="62" t="s">
        <v>2290</v>
      </c>
      <c r="KPK1" s="62" t="s">
        <v>2290</v>
      </c>
      <c r="KPL1" s="62" t="s">
        <v>2290</v>
      </c>
      <c r="KPM1" s="62" t="s">
        <v>2290</v>
      </c>
      <c r="KPN1" s="62" t="s">
        <v>2290</v>
      </c>
      <c r="KPO1" s="62" t="s">
        <v>2290</v>
      </c>
      <c r="KPP1" s="62" t="s">
        <v>2290</v>
      </c>
      <c r="KPQ1" s="62" t="s">
        <v>2290</v>
      </c>
      <c r="KPR1" s="62" t="s">
        <v>2290</v>
      </c>
      <c r="KPS1" s="62" t="s">
        <v>2290</v>
      </c>
      <c r="KPT1" s="62" t="s">
        <v>2290</v>
      </c>
      <c r="KPU1" s="62" t="s">
        <v>2290</v>
      </c>
      <c r="KPV1" s="62" t="s">
        <v>2290</v>
      </c>
      <c r="KPW1" s="62" t="s">
        <v>2290</v>
      </c>
      <c r="KPX1" s="62" t="s">
        <v>2290</v>
      </c>
      <c r="KPY1" s="62" t="s">
        <v>2290</v>
      </c>
      <c r="KPZ1" s="62" t="s">
        <v>2290</v>
      </c>
      <c r="KQA1" s="62" t="s">
        <v>2290</v>
      </c>
      <c r="KQB1" s="62" t="s">
        <v>2290</v>
      </c>
      <c r="KQC1" s="62" t="s">
        <v>2290</v>
      </c>
      <c r="KQD1" s="62" t="s">
        <v>2290</v>
      </c>
      <c r="KQE1" s="62" t="s">
        <v>2290</v>
      </c>
      <c r="KQF1" s="62" t="s">
        <v>2290</v>
      </c>
      <c r="KQG1" s="62" t="s">
        <v>2290</v>
      </c>
      <c r="KQH1" s="62" t="s">
        <v>2290</v>
      </c>
      <c r="KQI1" s="62" t="s">
        <v>2290</v>
      </c>
      <c r="KQJ1" s="62" t="s">
        <v>2290</v>
      </c>
      <c r="KQK1" s="62" t="s">
        <v>2290</v>
      </c>
      <c r="KQL1" s="62" t="s">
        <v>2290</v>
      </c>
      <c r="KQM1" s="62" t="s">
        <v>2290</v>
      </c>
      <c r="KQN1" s="62" t="s">
        <v>2290</v>
      </c>
      <c r="KQO1" s="62" t="s">
        <v>2290</v>
      </c>
      <c r="KQP1" s="62" t="s">
        <v>2290</v>
      </c>
      <c r="KQQ1" s="62" t="s">
        <v>2290</v>
      </c>
      <c r="KQR1" s="62" t="s">
        <v>2290</v>
      </c>
      <c r="KQS1" s="62" t="s">
        <v>2290</v>
      </c>
      <c r="KQT1" s="62" t="s">
        <v>2290</v>
      </c>
      <c r="KQU1" s="62" t="s">
        <v>2290</v>
      </c>
      <c r="KQV1" s="62" t="s">
        <v>2290</v>
      </c>
      <c r="KQW1" s="62" t="s">
        <v>2290</v>
      </c>
      <c r="KQX1" s="62" t="s">
        <v>2290</v>
      </c>
      <c r="KQY1" s="62" t="s">
        <v>2290</v>
      </c>
      <c r="KQZ1" s="62" t="s">
        <v>2290</v>
      </c>
      <c r="KRA1" s="62" t="s">
        <v>2290</v>
      </c>
      <c r="KRB1" s="62" t="s">
        <v>2290</v>
      </c>
      <c r="KRC1" s="62" t="s">
        <v>2290</v>
      </c>
      <c r="KRD1" s="62" t="s">
        <v>2290</v>
      </c>
      <c r="KRE1" s="62" t="s">
        <v>2290</v>
      </c>
      <c r="KRF1" s="62" t="s">
        <v>2290</v>
      </c>
      <c r="KRG1" s="62" t="s">
        <v>2290</v>
      </c>
      <c r="KRH1" s="62" t="s">
        <v>2290</v>
      </c>
      <c r="KRI1" s="62" t="s">
        <v>2290</v>
      </c>
      <c r="KRJ1" s="62" t="s">
        <v>2290</v>
      </c>
      <c r="KRK1" s="62" t="s">
        <v>2290</v>
      </c>
      <c r="KRL1" s="62" t="s">
        <v>2290</v>
      </c>
      <c r="KRM1" s="62" t="s">
        <v>2290</v>
      </c>
      <c r="KRN1" s="62" t="s">
        <v>2290</v>
      </c>
      <c r="KRO1" s="62" t="s">
        <v>2290</v>
      </c>
      <c r="KRP1" s="62" t="s">
        <v>2290</v>
      </c>
      <c r="KRQ1" s="62" t="s">
        <v>2290</v>
      </c>
      <c r="KRR1" s="62" t="s">
        <v>2290</v>
      </c>
      <c r="KRS1" s="62" t="s">
        <v>2290</v>
      </c>
      <c r="KRT1" s="62" t="s">
        <v>2290</v>
      </c>
      <c r="KRU1" s="62" t="s">
        <v>2290</v>
      </c>
      <c r="KRV1" s="62" t="s">
        <v>2290</v>
      </c>
      <c r="KRW1" s="62" t="s">
        <v>2290</v>
      </c>
      <c r="KRX1" s="62" t="s">
        <v>2290</v>
      </c>
      <c r="KRY1" s="62" t="s">
        <v>2290</v>
      </c>
      <c r="KRZ1" s="62" t="s">
        <v>2290</v>
      </c>
      <c r="KSA1" s="62" t="s">
        <v>2290</v>
      </c>
      <c r="KSB1" s="62" t="s">
        <v>2290</v>
      </c>
      <c r="KSC1" s="62" t="s">
        <v>2290</v>
      </c>
      <c r="KSD1" s="62" t="s">
        <v>2290</v>
      </c>
      <c r="KSE1" s="62" t="s">
        <v>2290</v>
      </c>
      <c r="KSF1" s="62" t="s">
        <v>2290</v>
      </c>
      <c r="KSG1" s="62" t="s">
        <v>2290</v>
      </c>
      <c r="KSH1" s="62" t="s">
        <v>2290</v>
      </c>
      <c r="KSI1" s="62" t="s">
        <v>2290</v>
      </c>
      <c r="KSJ1" s="62" t="s">
        <v>2290</v>
      </c>
      <c r="KSK1" s="62" t="s">
        <v>2290</v>
      </c>
      <c r="KSL1" s="62" t="s">
        <v>2290</v>
      </c>
      <c r="KSM1" s="62" t="s">
        <v>2290</v>
      </c>
      <c r="KSN1" s="62" t="s">
        <v>2290</v>
      </c>
      <c r="KSO1" s="62" t="s">
        <v>2290</v>
      </c>
      <c r="KSP1" s="62" t="s">
        <v>2290</v>
      </c>
      <c r="KSQ1" s="62" t="s">
        <v>2290</v>
      </c>
      <c r="KSR1" s="62" t="s">
        <v>2290</v>
      </c>
      <c r="KSS1" s="62" t="s">
        <v>2290</v>
      </c>
      <c r="KST1" s="62" t="s">
        <v>2290</v>
      </c>
      <c r="KSU1" s="62" t="s">
        <v>2290</v>
      </c>
      <c r="KSV1" s="62" t="s">
        <v>2290</v>
      </c>
      <c r="KSW1" s="62" t="s">
        <v>2290</v>
      </c>
      <c r="KSX1" s="62" t="s">
        <v>2290</v>
      </c>
      <c r="KSY1" s="62" t="s">
        <v>2290</v>
      </c>
      <c r="KSZ1" s="62" t="s">
        <v>2290</v>
      </c>
      <c r="KTA1" s="62" t="s">
        <v>2290</v>
      </c>
      <c r="KTB1" s="62" t="s">
        <v>2290</v>
      </c>
      <c r="KTC1" s="62" t="s">
        <v>2290</v>
      </c>
      <c r="KTD1" s="62" t="s">
        <v>2290</v>
      </c>
      <c r="KTE1" s="62" t="s">
        <v>2290</v>
      </c>
      <c r="KTF1" s="62" t="s">
        <v>2290</v>
      </c>
      <c r="KTG1" s="62" t="s">
        <v>2290</v>
      </c>
      <c r="KTH1" s="62" t="s">
        <v>2290</v>
      </c>
      <c r="KTI1" s="62" t="s">
        <v>2290</v>
      </c>
      <c r="KTJ1" s="62" t="s">
        <v>2290</v>
      </c>
      <c r="KTK1" s="62" t="s">
        <v>2290</v>
      </c>
      <c r="KTL1" s="62" t="s">
        <v>2290</v>
      </c>
      <c r="KTM1" s="62" t="s">
        <v>2290</v>
      </c>
      <c r="KTN1" s="62" t="s">
        <v>2290</v>
      </c>
      <c r="KTO1" s="62" t="s">
        <v>2290</v>
      </c>
      <c r="KTP1" s="62" t="s">
        <v>2290</v>
      </c>
      <c r="KTQ1" s="62" t="s">
        <v>2290</v>
      </c>
      <c r="KTR1" s="62" t="s">
        <v>2290</v>
      </c>
      <c r="KTS1" s="62" t="s">
        <v>2290</v>
      </c>
      <c r="KTT1" s="62" t="s">
        <v>2290</v>
      </c>
      <c r="KTU1" s="62" t="s">
        <v>2290</v>
      </c>
      <c r="KTV1" s="62" t="s">
        <v>2290</v>
      </c>
      <c r="KTW1" s="62" t="s">
        <v>2290</v>
      </c>
      <c r="KTX1" s="62" t="s">
        <v>2290</v>
      </c>
      <c r="KTY1" s="62" t="s">
        <v>2290</v>
      </c>
      <c r="KTZ1" s="62" t="s">
        <v>2290</v>
      </c>
      <c r="KUA1" s="62" t="s">
        <v>2290</v>
      </c>
      <c r="KUB1" s="62" t="s">
        <v>2290</v>
      </c>
      <c r="KUC1" s="62" t="s">
        <v>2290</v>
      </c>
      <c r="KUD1" s="62" t="s">
        <v>2290</v>
      </c>
      <c r="KUE1" s="62" t="s">
        <v>2290</v>
      </c>
      <c r="KUF1" s="62" t="s">
        <v>2290</v>
      </c>
      <c r="KUG1" s="62" t="s">
        <v>2290</v>
      </c>
      <c r="KUH1" s="62" t="s">
        <v>2290</v>
      </c>
      <c r="KUI1" s="62" t="s">
        <v>2290</v>
      </c>
      <c r="KUJ1" s="62" t="s">
        <v>2290</v>
      </c>
      <c r="KUK1" s="62" t="s">
        <v>2290</v>
      </c>
      <c r="KUL1" s="62" t="s">
        <v>2290</v>
      </c>
      <c r="KUM1" s="62" t="s">
        <v>2290</v>
      </c>
      <c r="KUN1" s="62" t="s">
        <v>2290</v>
      </c>
      <c r="KUO1" s="62" t="s">
        <v>2290</v>
      </c>
      <c r="KUP1" s="62" t="s">
        <v>2290</v>
      </c>
      <c r="KUQ1" s="62" t="s">
        <v>2290</v>
      </c>
      <c r="KUR1" s="62" t="s">
        <v>2290</v>
      </c>
      <c r="KUS1" s="62" t="s">
        <v>2290</v>
      </c>
      <c r="KUT1" s="62" t="s">
        <v>2290</v>
      </c>
      <c r="KUU1" s="62" t="s">
        <v>2290</v>
      </c>
      <c r="KUV1" s="62" t="s">
        <v>2290</v>
      </c>
      <c r="KUW1" s="62" t="s">
        <v>2290</v>
      </c>
      <c r="KUX1" s="62" t="s">
        <v>2290</v>
      </c>
      <c r="KUY1" s="62" t="s">
        <v>2290</v>
      </c>
      <c r="KUZ1" s="62" t="s">
        <v>2290</v>
      </c>
      <c r="KVA1" s="62" t="s">
        <v>2290</v>
      </c>
      <c r="KVB1" s="62" t="s">
        <v>2290</v>
      </c>
      <c r="KVC1" s="62" t="s">
        <v>2290</v>
      </c>
      <c r="KVD1" s="62" t="s">
        <v>2290</v>
      </c>
      <c r="KVE1" s="62" t="s">
        <v>2290</v>
      </c>
      <c r="KVF1" s="62" t="s">
        <v>2290</v>
      </c>
      <c r="KVG1" s="62" t="s">
        <v>2290</v>
      </c>
      <c r="KVH1" s="62" t="s">
        <v>2290</v>
      </c>
      <c r="KVI1" s="62" t="s">
        <v>2290</v>
      </c>
      <c r="KVJ1" s="62" t="s">
        <v>2290</v>
      </c>
      <c r="KVK1" s="62" t="s">
        <v>2290</v>
      </c>
      <c r="KVL1" s="62" t="s">
        <v>2290</v>
      </c>
      <c r="KVM1" s="62" t="s">
        <v>2290</v>
      </c>
      <c r="KVN1" s="62" t="s">
        <v>2290</v>
      </c>
      <c r="KVO1" s="62" t="s">
        <v>2290</v>
      </c>
      <c r="KVP1" s="62" t="s">
        <v>2290</v>
      </c>
      <c r="KVQ1" s="62" t="s">
        <v>2290</v>
      </c>
      <c r="KVR1" s="62" t="s">
        <v>2290</v>
      </c>
      <c r="KVS1" s="62" t="s">
        <v>2290</v>
      </c>
      <c r="KVT1" s="62" t="s">
        <v>2290</v>
      </c>
      <c r="KVU1" s="62" t="s">
        <v>2290</v>
      </c>
      <c r="KVV1" s="62" t="s">
        <v>2290</v>
      </c>
      <c r="KVW1" s="62" t="s">
        <v>2290</v>
      </c>
      <c r="KVX1" s="62" t="s">
        <v>2290</v>
      </c>
      <c r="KVY1" s="62" t="s">
        <v>2290</v>
      </c>
      <c r="KVZ1" s="62" t="s">
        <v>2290</v>
      </c>
      <c r="KWA1" s="62" t="s">
        <v>2290</v>
      </c>
      <c r="KWB1" s="62" t="s">
        <v>2290</v>
      </c>
      <c r="KWC1" s="62" t="s">
        <v>2290</v>
      </c>
      <c r="KWD1" s="62" t="s">
        <v>2290</v>
      </c>
      <c r="KWE1" s="62" t="s">
        <v>2290</v>
      </c>
      <c r="KWF1" s="62" t="s">
        <v>2290</v>
      </c>
      <c r="KWG1" s="62" t="s">
        <v>2290</v>
      </c>
      <c r="KWH1" s="62" t="s">
        <v>2290</v>
      </c>
      <c r="KWI1" s="62" t="s">
        <v>2290</v>
      </c>
      <c r="KWJ1" s="62" t="s">
        <v>2290</v>
      </c>
      <c r="KWK1" s="62" t="s">
        <v>2290</v>
      </c>
      <c r="KWL1" s="62" t="s">
        <v>2290</v>
      </c>
      <c r="KWM1" s="62" t="s">
        <v>2290</v>
      </c>
      <c r="KWN1" s="62" t="s">
        <v>2290</v>
      </c>
      <c r="KWO1" s="62" t="s">
        <v>2290</v>
      </c>
      <c r="KWP1" s="62" t="s">
        <v>2290</v>
      </c>
      <c r="KWQ1" s="62" t="s">
        <v>2290</v>
      </c>
      <c r="KWR1" s="62" t="s">
        <v>2290</v>
      </c>
      <c r="KWS1" s="62" t="s">
        <v>2290</v>
      </c>
      <c r="KWT1" s="62" t="s">
        <v>2290</v>
      </c>
      <c r="KWU1" s="62" t="s">
        <v>2290</v>
      </c>
      <c r="KWV1" s="62" t="s">
        <v>2290</v>
      </c>
      <c r="KWW1" s="62" t="s">
        <v>2290</v>
      </c>
      <c r="KWX1" s="62" t="s">
        <v>2290</v>
      </c>
      <c r="KWY1" s="62" t="s">
        <v>2290</v>
      </c>
      <c r="KWZ1" s="62" t="s">
        <v>2290</v>
      </c>
      <c r="KXA1" s="62" t="s">
        <v>2290</v>
      </c>
      <c r="KXB1" s="62" t="s">
        <v>2290</v>
      </c>
      <c r="KXC1" s="62" t="s">
        <v>2290</v>
      </c>
      <c r="KXD1" s="62" t="s">
        <v>2290</v>
      </c>
      <c r="KXE1" s="62" t="s">
        <v>2290</v>
      </c>
      <c r="KXF1" s="62" t="s">
        <v>2290</v>
      </c>
      <c r="KXG1" s="62" t="s">
        <v>2290</v>
      </c>
      <c r="KXH1" s="62" t="s">
        <v>2290</v>
      </c>
      <c r="KXI1" s="62" t="s">
        <v>2290</v>
      </c>
      <c r="KXJ1" s="62" t="s">
        <v>2290</v>
      </c>
      <c r="KXK1" s="62" t="s">
        <v>2290</v>
      </c>
      <c r="KXL1" s="62" t="s">
        <v>2290</v>
      </c>
      <c r="KXM1" s="62" t="s">
        <v>2290</v>
      </c>
      <c r="KXN1" s="62" t="s">
        <v>2290</v>
      </c>
      <c r="KXO1" s="62" t="s">
        <v>2290</v>
      </c>
      <c r="KXP1" s="62" t="s">
        <v>2290</v>
      </c>
      <c r="KXQ1" s="62" t="s">
        <v>2290</v>
      </c>
      <c r="KXR1" s="62" t="s">
        <v>2290</v>
      </c>
      <c r="KXS1" s="62" t="s">
        <v>2290</v>
      </c>
      <c r="KXT1" s="62" t="s">
        <v>2290</v>
      </c>
      <c r="KXU1" s="62" t="s">
        <v>2290</v>
      </c>
      <c r="KXV1" s="62" t="s">
        <v>2290</v>
      </c>
      <c r="KXW1" s="62" t="s">
        <v>2290</v>
      </c>
      <c r="KXX1" s="62" t="s">
        <v>2290</v>
      </c>
      <c r="KXY1" s="62" t="s">
        <v>2290</v>
      </c>
      <c r="KXZ1" s="62" t="s">
        <v>2290</v>
      </c>
      <c r="KYA1" s="62" t="s">
        <v>2290</v>
      </c>
      <c r="KYB1" s="62" t="s">
        <v>2290</v>
      </c>
      <c r="KYC1" s="62" t="s">
        <v>2290</v>
      </c>
      <c r="KYD1" s="62" t="s">
        <v>2290</v>
      </c>
      <c r="KYE1" s="62" t="s">
        <v>2290</v>
      </c>
      <c r="KYF1" s="62" t="s">
        <v>2290</v>
      </c>
      <c r="KYG1" s="62" t="s">
        <v>2290</v>
      </c>
      <c r="KYH1" s="62" t="s">
        <v>2290</v>
      </c>
      <c r="KYI1" s="62" t="s">
        <v>2290</v>
      </c>
      <c r="KYJ1" s="62" t="s">
        <v>2290</v>
      </c>
      <c r="KYK1" s="62" t="s">
        <v>2290</v>
      </c>
      <c r="KYL1" s="62" t="s">
        <v>2290</v>
      </c>
      <c r="KYM1" s="62" t="s">
        <v>2290</v>
      </c>
      <c r="KYN1" s="62" t="s">
        <v>2290</v>
      </c>
      <c r="KYO1" s="62" t="s">
        <v>2290</v>
      </c>
      <c r="KYP1" s="62" t="s">
        <v>2290</v>
      </c>
      <c r="KYQ1" s="62" t="s">
        <v>2290</v>
      </c>
      <c r="KYR1" s="62" t="s">
        <v>2290</v>
      </c>
      <c r="KYS1" s="62" t="s">
        <v>2290</v>
      </c>
      <c r="KYT1" s="62" t="s">
        <v>2290</v>
      </c>
      <c r="KYU1" s="62" t="s">
        <v>2290</v>
      </c>
      <c r="KYV1" s="62" t="s">
        <v>2290</v>
      </c>
      <c r="KYW1" s="62" t="s">
        <v>2290</v>
      </c>
      <c r="KYX1" s="62" t="s">
        <v>2290</v>
      </c>
      <c r="KYY1" s="62" t="s">
        <v>2290</v>
      </c>
      <c r="KYZ1" s="62" t="s">
        <v>2290</v>
      </c>
      <c r="KZA1" s="62" t="s">
        <v>2290</v>
      </c>
      <c r="KZB1" s="62" t="s">
        <v>2290</v>
      </c>
      <c r="KZC1" s="62" t="s">
        <v>2290</v>
      </c>
      <c r="KZD1" s="62" t="s">
        <v>2290</v>
      </c>
      <c r="KZE1" s="62" t="s">
        <v>2290</v>
      </c>
      <c r="KZF1" s="62" t="s">
        <v>2290</v>
      </c>
      <c r="KZG1" s="62" t="s">
        <v>2290</v>
      </c>
      <c r="KZH1" s="62" t="s">
        <v>2290</v>
      </c>
      <c r="KZI1" s="62" t="s">
        <v>2290</v>
      </c>
      <c r="KZJ1" s="62" t="s">
        <v>2290</v>
      </c>
      <c r="KZK1" s="62" t="s">
        <v>2290</v>
      </c>
      <c r="KZL1" s="62" t="s">
        <v>2290</v>
      </c>
      <c r="KZM1" s="62" t="s">
        <v>2290</v>
      </c>
      <c r="KZN1" s="62" t="s">
        <v>2290</v>
      </c>
      <c r="KZO1" s="62" t="s">
        <v>2290</v>
      </c>
      <c r="KZP1" s="62" t="s">
        <v>2290</v>
      </c>
      <c r="KZQ1" s="62" t="s">
        <v>2290</v>
      </c>
      <c r="KZR1" s="62" t="s">
        <v>2290</v>
      </c>
      <c r="KZS1" s="62" t="s">
        <v>2290</v>
      </c>
      <c r="KZT1" s="62" t="s">
        <v>2290</v>
      </c>
      <c r="KZU1" s="62" t="s">
        <v>2290</v>
      </c>
      <c r="KZV1" s="62" t="s">
        <v>2290</v>
      </c>
      <c r="KZW1" s="62" t="s">
        <v>2290</v>
      </c>
      <c r="KZX1" s="62" t="s">
        <v>2290</v>
      </c>
      <c r="KZY1" s="62" t="s">
        <v>2290</v>
      </c>
      <c r="KZZ1" s="62" t="s">
        <v>2290</v>
      </c>
      <c r="LAA1" s="62" t="s">
        <v>2290</v>
      </c>
      <c r="LAB1" s="62" t="s">
        <v>2290</v>
      </c>
      <c r="LAC1" s="62" t="s">
        <v>2290</v>
      </c>
      <c r="LAD1" s="62" t="s">
        <v>2290</v>
      </c>
      <c r="LAE1" s="62" t="s">
        <v>2290</v>
      </c>
      <c r="LAF1" s="62" t="s">
        <v>2290</v>
      </c>
      <c r="LAG1" s="62" t="s">
        <v>2290</v>
      </c>
      <c r="LAH1" s="62" t="s">
        <v>2290</v>
      </c>
      <c r="LAI1" s="62" t="s">
        <v>2290</v>
      </c>
      <c r="LAJ1" s="62" t="s">
        <v>2290</v>
      </c>
      <c r="LAK1" s="62" t="s">
        <v>2290</v>
      </c>
      <c r="LAL1" s="62" t="s">
        <v>2290</v>
      </c>
      <c r="LAM1" s="62" t="s">
        <v>2290</v>
      </c>
      <c r="LAN1" s="62" t="s">
        <v>2290</v>
      </c>
      <c r="LAO1" s="62" t="s">
        <v>2290</v>
      </c>
      <c r="LAP1" s="62" t="s">
        <v>2290</v>
      </c>
      <c r="LAQ1" s="62" t="s">
        <v>2290</v>
      </c>
      <c r="LAR1" s="62" t="s">
        <v>2290</v>
      </c>
      <c r="LAS1" s="62" t="s">
        <v>2290</v>
      </c>
      <c r="LAT1" s="62" t="s">
        <v>2290</v>
      </c>
      <c r="LAU1" s="62" t="s">
        <v>2290</v>
      </c>
      <c r="LAV1" s="62" t="s">
        <v>2290</v>
      </c>
      <c r="LAW1" s="62" t="s">
        <v>2290</v>
      </c>
      <c r="LAX1" s="62" t="s">
        <v>2290</v>
      </c>
      <c r="LAY1" s="62" t="s">
        <v>2290</v>
      </c>
      <c r="LAZ1" s="62" t="s">
        <v>2290</v>
      </c>
      <c r="LBA1" s="62" t="s">
        <v>2290</v>
      </c>
      <c r="LBB1" s="62" t="s">
        <v>2290</v>
      </c>
      <c r="LBC1" s="62" t="s">
        <v>2290</v>
      </c>
      <c r="LBD1" s="62" t="s">
        <v>2290</v>
      </c>
      <c r="LBE1" s="62" t="s">
        <v>2290</v>
      </c>
      <c r="LBF1" s="62" t="s">
        <v>2290</v>
      </c>
      <c r="LBG1" s="62" t="s">
        <v>2290</v>
      </c>
      <c r="LBH1" s="62" t="s">
        <v>2290</v>
      </c>
      <c r="LBI1" s="62" t="s">
        <v>2290</v>
      </c>
      <c r="LBJ1" s="62" t="s">
        <v>2290</v>
      </c>
      <c r="LBK1" s="62" t="s">
        <v>2290</v>
      </c>
      <c r="LBL1" s="62" t="s">
        <v>2290</v>
      </c>
      <c r="LBM1" s="62" t="s">
        <v>2290</v>
      </c>
      <c r="LBN1" s="62" t="s">
        <v>2290</v>
      </c>
      <c r="LBO1" s="62" t="s">
        <v>2290</v>
      </c>
      <c r="LBP1" s="62" t="s">
        <v>2290</v>
      </c>
      <c r="LBQ1" s="62" t="s">
        <v>2290</v>
      </c>
      <c r="LBR1" s="62" t="s">
        <v>2290</v>
      </c>
      <c r="LBS1" s="62" t="s">
        <v>2290</v>
      </c>
      <c r="LBT1" s="62" t="s">
        <v>2290</v>
      </c>
      <c r="LBU1" s="62" t="s">
        <v>2290</v>
      </c>
      <c r="LBV1" s="62" t="s">
        <v>2290</v>
      </c>
      <c r="LBW1" s="62" t="s">
        <v>2290</v>
      </c>
      <c r="LBX1" s="62" t="s">
        <v>2290</v>
      </c>
      <c r="LBY1" s="62" t="s">
        <v>2290</v>
      </c>
      <c r="LBZ1" s="62" t="s">
        <v>2290</v>
      </c>
      <c r="LCA1" s="62" t="s">
        <v>2290</v>
      </c>
      <c r="LCB1" s="62" t="s">
        <v>2290</v>
      </c>
      <c r="LCC1" s="62" t="s">
        <v>2290</v>
      </c>
      <c r="LCD1" s="62" t="s">
        <v>2290</v>
      </c>
      <c r="LCE1" s="62" t="s">
        <v>2290</v>
      </c>
      <c r="LCF1" s="62" t="s">
        <v>2290</v>
      </c>
      <c r="LCG1" s="62" t="s">
        <v>2290</v>
      </c>
      <c r="LCH1" s="62" t="s">
        <v>2290</v>
      </c>
      <c r="LCI1" s="62" t="s">
        <v>2290</v>
      </c>
      <c r="LCJ1" s="62" t="s">
        <v>2290</v>
      </c>
      <c r="LCK1" s="62" t="s">
        <v>2290</v>
      </c>
      <c r="LCL1" s="62" t="s">
        <v>2290</v>
      </c>
      <c r="LCM1" s="62" t="s">
        <v>2290</v>
      </c>
      <c r="LCN1" s="62" t="s">
        <v>2290</v>
      </c>
      <c r="LCO1" s="62" t="s">
        <v>2290</v>
      </c>
      <c r="LCP1" s="62" t="s">
        <v>2290</v>
      </c>
      <c r="LCQ1" s="62" t="s">
        <v>2290</v>
      </c>
      <c r="LCR1" s="62" t="s">
        <v>2290</v>
      </c>
      <c r="LCS1" s="62" t="s">
        <v>2290</v>
      </c>
      <c r="LCT1" s="62" t="s">
        <v>2290</v>
      </c>
      <c r="LCU1" s="62" t="s">
        <v>2290</v>
      </c>
      <c r="LCV1" s="62" t="s">
        <v>2290</v>
      </c>
      <c r="LCW1" s="62" t="s">
        <v>2290</v>
      </c>
      <c r="LCX1" s="62" t="s">
        <v>2290</v>
      </c>
      <c r="LCY1" s="62" t="s">
        <v>2290</v>
      </c>
      <c r="LCZ1" s="62" t="s">
        <v>2290</v>
      </c>
      <c r="LDA1" s="62" t="s">
        <v>2290</v>
      </c>
      <c r="LDB1" s="62" t="s">
        <v>2290</v>
      </c>
      <c r="LDC1" s="62" t="s">
        <v>2290</v>
      </c>
      <c r="LDD1" s="62" t="s">
        <v>2290</v>
      </c>
      <c r="LDE1" s="62" t="s">
        <v>2290</v>
      </c>
      <c r="LDF1" s="62" t="s">
        <v>2290</v>
      </c>
      <c r="LDG1" s="62" t="s">
        <v>2290</v>
      </c>
      <c r="LDH1" s="62" t="s">
        <v>2290</v>
      </c>
      <c r="LDI1" s="62" t="s">
        <v>2290</v>
      </c>
      <c r="LDJ1" s="62" t="s">
        <v>2290</v>
      </c>
      <c r="LDK1" s="62" t="s">
        <v>2290</v>
      </c>
      <c r="LDL1" s="62" t="s">
        <v>2290</v>
      </c>
      <c r="LDM1" s="62" t="s">
        <v>2290</v>
      </c>
      <c r="LDN1" s="62" t="s">
        <v>2290</v>
      </c>
      <c r="LDO1" s="62" t="s">
        <v>2290</v>
      </c>
      <c r="LDP1" s="62" t="s">
        <v>2290</v>
      </c>
      <c r="LDQ1" s="62" t="s">
        <v>2290</v>
      </c>
      <c r="LDR1" s="62" t="s">
        <v>2290</v>
      </c>
      <c r="LDS1" s="62" t="s">
        <v>2290</v>
      </c>
      <c r="LDT1" s="62" t="s">
        <v>2290</v>
      </c>
      <c r="LDU1" s="62" t="s">
        <v>2290</v>
      </c>
      <c r="LDV1" s="62" t="s">
        <v>2290</v>
      </c>
      <c r="LDW1" s="62" t="s">
        <v>2290</v>
      </c>
      <c r="LDX1" s="62" t="s">
        <v>2290</v>
      </c>
      <c r="LDY1" s="62" t="s">
        <v>2290</v>
      </c>
      <c r="LDZ1" s="62" t="s">
        <v>2290</v>
      </c>
      <c r="LEA1" s="62" t="s">
        <v>2290</v>
      </c>
      <c r="LEB1" s="62" t="s">
        <v>2290</v>
      </c>
      <c r="LEC1" s="62" t="s">
        <v>2290</v>
      </c>
      <c r="LED1" s="62" t="s">
        <v>2290</v>
      </c>
      <c r="LEE1" s="62" t="s">
        <v>2290</v>
      </c>
      <c r="LEF1" s="62" t="s">
        <v>2290</v>
      </c>
      <c r="LEG1" s="62" t="s">
        <v>2290</v>
      </c>
      <c r="LEH1" s="62" t="s">
        <v>2290</v>
      </c>
      <c r="LEI1" s="62" t="s">
        <v>2290</v>
      </c>
      <c r="LEJ1" s="62" t="s">
        <v>2290</v>
      </c>
      <c r="LEK1" s="62" t="s">
        <v>2290</v>
      </c>
      <c r="LEL1" s="62" t="s">
        <v>2290</v>
      </c>
      <c r="LEM1" s="62" t="s">
        <v>2290</v>
      </c>
      <c r="LEN1" s="62" t="s">
        <v>2290</v>
      </c>
      <c r="LEO1" s="62" t="s">
        <v>2290</v>
      </c>
      <c r="LEP1" s="62" t="s">
        <v>2290</v>
      </c>
      <c r="LEQ1" s="62" t="s">
        <v>2290</v>
      </c>
      <c r="LER1" s="62" t="s">
        <v>2290</v>
      </c>
      <c r="LES1" s="62" t="s">
        <v>2290</v>
      </c>
      <c r="LET1" s="62" t="s">
        <v>2290</v>
      </c>
      <c r="LEU1" s="62" t="s">
        <v>2290</v>
      </c>
      <c r="LEV1" s="62" t="s">
        <v>2290</v>
      </c>
      <c r="LEW1" s="62" t="s">
        <v>2290</v>
      </c>
      <c r="LEX1" s="62" t="s">
        <v>2290</v>
      </c>
      <c r="LEY1" s="62" t="s">
        <v>2290</v>
      </c>
      <c r="LEZ1" s="62" t="s">
        <v>2290</v>
      </c>
      <c r="LFA1" s="62" t="s">
        <v>2290</v>
      </c>
      <c r="LFB1" s="62" t="s">
        <v>2290</v>
      </c>
      <c r="LFC1" s="62" t="s">
        <v>2290</v>
      </c>
      <c r="LFD1" s="62" t="s">
        <v>2290</v>
      </c>
      <c r="LFE1" s="62" t="s">
        <v>2290</v>
      </c>
      <c r="LFF1" s="62" t="s">
        <v>2290</v>
      </c>
      <c r="LFG1" s="62" t="s">
        <v>2290</v>
      </c>
      <c r="LFH1" s="62" t="s">
        <v>2290</v>
      </c>
      <c r="LFI1" s="62" t="s">
        <v>2290</v>
      </c>
      <c r="LFJ1" s="62" t="s">
        <v>2290</v>
      </c>
      <c r="LFK1" s="62" t="s">
        <v>2290</v>
      </c>
      <c r="LFL1" s="62" t="s">
        <v>2290</v>
      </c>
      <c r="LFM1" s="62" t="s">
        <v>2290</v>
      </c>
      <c r="LFN1" s="62" t="s">
        <v>2290</v>
      </c>
      <c r="LFO1" s="62" t="s">
        <v>2290</v>
      </c>
      <c r="LFP1" s="62" t="s">
        <v>2290</v>
      </c>
      <c r="LFQ1" s="62" t="s">
        <v>2290</v>
      </c>
      <c r="LFR1" s="62" t="s">
        <v>2290</v>
      </c>
      <c r="LFS1" s="62" t="s">
        <v>2290</v>
      </c>
      <c r="LFT1" s="62" t="s">
        <v>2290</v>
      </c>
      <c r="LFU1" s="62" t="s">
        <v>2290</v>
      </c>
      <c r="LFV1" s="62" t="s">
        <v>2290</v>
      </c>
      <c r="LFW1" s="62" t="s">
        <v>2290</v>
      </c>
      <c r="LFX1" s="62" t="s">
        <v>2290</v>
      </c>
      <c r="LFY1" s="62" t="s">
        <v>2290</v>
      </c>
      <c r="LFZ1" s="62" t="s">
        <v>2290</v>
      </c>
      <c r="LGA1" s="62" t="s">
        <v>2290</v>
      </c>
      <c r="LGB1" s="62" t="s">
        <v>2290</v>
      </c>
      <c r="LGC1" s="62" t="s">
        <v>2290</v>
      </c>
      <c r="LGD1" s="62" t="s">
        <v>2290</v>
      </c>
      <c r="LGE1" s="62" t="s">
        <v>2290</v>
      </c>
      <c r="LGF1" s="62" t="s">
        <v>2290</v>
      </c>
      <c r="LGG1" s="62" t="s">
        <v>2290</v>
      </c>
      <c r="LGH1" s="62" t="s">
        <v>2290</v>
      </c>
      <c r="LGI1" s="62" t="s">
        <v>2290</v>
      </c>
      <c r="LGJ1" s="62" t="s">
        <v>2290</v>
      </c>
      <c r="LGK1" s="62" t="s">
        <v>2290</v>
      </c>
      <c r="LGL1" s="62" t="s">
        <v>2290</v>
      </c>
      <c r="LGM1" s="62" t="s">
        <v>2290</v>
      </c>
      <c r="LGN1" s="62" t="s">
        <v>2290</v>
      </c>
      <c r="LGO1" s="62" t="s">
        <v>2290</v>
      </c>
      <c r="LGP1" s="62" t="s">
        <v>2290</v>
      </c>
      <c r="LGQ1" s="62" t="s">
        <v>2290</v>
      </c>
      <c r="LGR1" s="62" t="s">
        <v>2290</v>
      </c>
      <c r="LGS1" s="62" t="s">
        <v>2290</v>
      </c>
      <c r="LGT1" s="62" t="s">
        <v>2290</v>
      </c>
      <c r="LGU1" s="62" t="s">
        <v>2290</v>
      </c>
      <c r="LGV1" s="62" t="s">
        <v>2290</v>
      </c>
      <c r="LGW1" s="62" t="s">
        <v>2290</v>
      </c>
      <c r="LGX1" s="62" t="s">
        <v>2290</v>
      </c>
      <c r="LGY1" s="62" t="s">
        <v>2290</v>
      </c>
      <c r="LGZ1" s="62" t="s">
        <v>2290</v>
      </c>
      <c r="LHA1" s="62" t="s">
        <v>2290</v>
      </c>
      <c r="LHB1" s="62" t="s">
        <v>2290</v>
      </c>
      <c r="LHC1" s="62" t="s">
        <v>2290</v>
      </c>
      <c r="LHD1" s="62" t="s">
        <v>2290</v>
      </c>
      <c r="LHE1" s="62" t="s">
        <v>2290</v>
      </c>
      <c r="LHF1" s="62" t="s">
        <v>2290</v>
      </c>
      <c r="LHG1" s="62" t="s">
        <v>2290</v>
      </c>
      <c r="LHH1" s="62" t="s">
        <v>2290</v>
      </c>
      <c r="LHI1" s="62" t="s">
        <v>2290</v>
      </c>
      <c r="LHJ1" s="62" t="s">
        <v>2290</v>
      </c>
      <c r="LHK1" s="62" t="s">
        <v>2290</v>
      </c>
      <c r="LHL1" s="62" t="s">
        <v>2290</v>
      </c>
      <c r="LHM1" s="62" t="s">
        <v>2290</v>
      </c>
      <c r="LHN1" s="62" t="s">
        <v>2290</v>
      </c>
      <c r="LHO1" s="62" t="s">
        <v>2290</v>
      </c>
      <c r="LHP1" s="62" t="s">
        <v>2290</v>
      </c>
      <c r="LHQ1" s="62" t="s">
        <v>2290</v>
      </c>
      <c r="LHR1" s="62" t="s">
        <v>2290</v>
      </c>
      <c r="LHS1" s="62" t="s">
        <v>2290</v>
      </c>
      <c r="LHT1" s="62" t="s">
        <v>2290</v>
      </c>
      <c r="LHU1" s="62" t="s">
        <v>2290</v>
      </c>
      <c r="LHV1" s="62" t="s">
        <v>2290</v>
      </c>
      <c r="LHW1" s="62" t="s">
        <v>2290</v>
      </c>
      <c r="LHX1" s="62" t="s">
        <v>2290</v>
      </c>
      <c r="LHY1" s="62" t="s">
        <v>2290</v>
      </c>
      <c r="LHZ1" s="62" t="s">
        <v>2290</v>
      </c>
      <c r="LIA1" s="62" t="s">
        <v>2290</v>
      </c>
      <c r="LIB1" s="62" t="s">
        <v>2290</v>
      </c>
      <c r="LIC1" s="62" t="s">
        <v>2290</v>
      </c>
      <c r="LID1" s="62" t="s">
        <v>2290</v>
      </c>
      <c r="LIE1" s="62" t="s">
        <v>2290</v>
      </c>
      <c r="LIF1" s="62" t="s">
        <v>2290</v>
      </c>
      <c r="LIG1" s="62" t="s">
        <v>2290</v>
      </c>
      <c r="LIH1" s="62" t="s">
        <v>2290</v>
      </c>
      <c r="LII1" s="62" t="s">
        <v>2290</v>
      </c>
      <c r="LIJ1" s="62" t="s">
        <v>2290</v>
      </c>
      <c r="LIK1" s="62" t="s">
        <v>2290</v>
      </c>
      <c r="LIL1" s="62" t="s">
        <v>2290</v>
      </c>
      <c r="LIM1" s="62" t="s">
        <v>2290</v>
      </c>
      <c r="LIN1" s="62" t="s">
        <v>2290</v>
      </c>
      <c r="LIO1" s="62" t="s">
        <v>2290</v>
      </c>
      <c r="LIP1" s="62" t="s">
        <v>2290</v>
      </c>
      <c r="LIQ1" s="62" t="s">
        <v>2290</v>
      </c>
      <c r="LIR1" s="62" t="s">
        <v>2290</v>
      </c>
      <c r="LIS1" s="62" t="s">
        <v>2290</v>
      </c>
      <c r="LIT1" s="62" t="s">
        <v>2290</v>
      </c>
      <c r="LIU1" s="62" t="s">
        <v>2290</v>
      </c>
      <c r="LIV1" s="62" t="s">
        <v>2290</v>
      </c>
      <c r="LIW1" s="62" t="s">
        <v>2290</v>
      </c>
      <c r="LIX1" s="62" t="s">
        <v>2290</v>
      </c>
      <c r="LIY1" s="62" t="s">
        <v>2290</v>
      </c>
      <c r="LIZ1" s="62" t="s">
        <v>2290</v>
      </c>
      <c r="LJA1" s="62" t="s">
        <v>2290</v>
      </c>
      <c r="LJB1" s="62" t="s">
        <v>2290</v>
      </c>
      <c r="LJC1" s="62" t="s">
        <v>2290</v>
      </c>
      <c r="LJD1" s="62" t="s">
        <v>2290</v>
      </c>
      <c r="LJE1" s="62" t="s">
        <v>2290</v>
      </c>
      <c r="LJF1" s="62" t="s">
        <v>2290</v>
      </c>
      <c r="LJG1" s="62" t="s">
        <v>2290</v>
      </c>
      <c r="LJH1" s="62" t="s">
        <v>2290</v>
      </c>
      <c r="LJI1" s="62" t="s">
        <v>2290</v>
      </c>
      <c r="LJJ1" s="62" t="s">
        <v>2290</v>
      </c>
      <c r="LJK1" s="62" t="s">
        <v>2290</v>
      </c>
      <c r="LJL1" s="62" t="s">
        <v>2290</v>
      </c>
      <c r="LJM1" s="62" t="s">
        <v>2290</v>
      </c>
      <c r="LJN1" s="62" t="s">
        <v>2290</v>
      </c>
      <c r="LJO1" s="62" t="s">
        <v>2290</v>
      </c>
      <c r="LJP1" s="62" t="s">
        <v>2290</v>
      </c>
      <c r="LJQ1" s="62" t="s">
        <v>2290</v>
      </c>
      <c r="LJR1" s="62" t="s">
        <v>2290</v>
      </c>
      <c r="LJS1" s="62" t="s">
        <v>2290</v>
      </c>
      <c r="LJT1" s="62" t="s">
        <v>2290</v>
      </c>
      <c r="LJU1" s="62" t="s">
        <v>2290</v>
      </c>
      <c r="LJV1" s="62" t="s">
        <v>2290</v>
      </c>
      <c r="LJW1" s="62" t="s">
        <v>2290</v>
      </c>
      <c r="LJX1" s="62" t="s">
        <v>2290</v>
      </c>
      <c r="LJY1" s="62" t="s">
        <v>2290</v>
      </c>
      <c r="LJZ1" s="62" t="s">
        <v>2290</v>
      </c>
      <c r="LKA1" s="62" t="s">
        <v>2290</v>
      </c>
      <c r="LKB1" s="62" t="s">
        <v>2290</v>
      </c>
      <c r="LKC1" s="62" t="s">
        <v>2290</v>
      </c>
      <c r="LKD1" s="62" t="s">
        <v>2290</v>
      </c>
      <c r="LKE1" s="62" t="s">
        <v>2290</v>
      </c>
      <c r="LKF1" s="62" t="s">
        <v>2290</v>
      </c>
      <c r="LKG1" s="62" t="s">
        <v>2290</v>
      </c>
      <c r="LKH1" s="62" t="s">
        <v>2290</v>
      </c>
      <c r="LKI1" s="62" t="s">
        <v>2290</v>
      </c>
      <c r="LKJ1" s="62" t="s">
        <v>2290</v>
      </c>
      <c r="LKK1" s="62" t="s">
        <v>2290</v>
      </c>
      <c r="LKL1" s="62" t="s">
        <v>2290</v>
      </c>
      <c r="LKM1" s="62" t="s">
        <v>2290</v>
      </c>
      <c r="LKN1" s="62" t="s">
        <v>2290</v>
      </c>
      <c r="LKO1" s="62" t="s">
        <v>2290</v>
      </c>
      <c r="LKP1" s="62" t="s">
        <v>2290</v>
      </c>
      <c r="LKQ1" s="62" t="s">
        <v>2290</v>
      </c>
      <c r="LKR1" s="62" t="s">
        <v>2290</v>
      </c>
      <c r="LKS1" s="62" t="s">
        <v>2290</v>
      </c>
      <c r="LKT1" s="62" t="s">
        <v>2290</v>
      </c>
      <c r="LKU1" s="62" t="s">
        <v>2290</v>
      </c>
      <c r="LKV1" s="62" t="s">
        <v>2290</v>
      </c>
      <c r="LKW1" s="62" t="s">
        <v>2290</v>
      </c>
      <c r="LKX1" s="62" t="s">
        <v>2290</v>
      </c>
      <c r="LKY1" s="62" t="s">
        <v>2290</v>
      </c>
      <c r="LKZ1" s="62" t="s">
        <v>2290</v>
      </c>
      <c r="LLA1" s="62" t="s">
        <v>2290</v>
      </c>
      <c r="LLB1" s="62" t="s">
        <v>2290</v>
      </c>
      <c r="LLC1" s="62" t="s">
        <v>2290</v>
      </c>
      <c r="LLD1" s="62" t="s">
        <v>2290</v>
      </c>
      <c r="LLE1" s="62" t="s">
        <v>2290</v>
      </c>
      <c r="LLF1" s="62" t="s">
        <v>2290</v>
      </c>
      <c r="LLG1" s="62" t="s">
        <v>2290</v>
      </c>
      <c r="LLH1" s="62" t="s">
        <v>2290</v>
      </c>
      <c r="LLI1" s="62" t="s">
        <v>2290</v>
      </c>
      <c r="LLJ1" s="62" t="s">
        <v>2290</v>
      </c>
      <c r="LLK1" s="62" t="s">
        <v>2290</v>
      </c>
      <c r="LLL1" s="62" t="s">
        <v>2290</v>
      </c>
      <c r="LLM1" s="62" t="s">
        <v>2290</v>
      </c>
      <c r="LLN1" s="62" t="s">
        <v>2290</v>
      </c>
      <c r="LLO1" s="62" t="s">
        <v>2290</v>
      </c>
      <c r="LLP1" s="62" t="s">
        <v>2290</v>
      </c>
      <c r="LLQ1" s="62" t="s">
        <v>2290</v>
      </c>
      <c r="LLR1" s="62" t="s">
        <v>2290</v>
      </c>
      <c r="LLS1" s="62" t="s">
        <v>2290</v>
      </c>
      <c r="LLT1" s="62" t="s">
        <v>2290</v>
      </c>
      <c r="LLU1" s="62" t="s">
        <v>2290</v>
      </c>
      <c r="LLV1" s="62" t="s">
        <v>2290</v>
      </c>
      <c r="LLW1" s="62" t="s">
        <v>2290</v>
      </c>
      <c r="LLX1" s="62" t="s">
        <v>2290</v>
      </c>
      <c r="LLY1" s="62" t="s">
        <v>2290</v>
      </c>
      <c r="LLZ1" s="62" t="s">
        <v>2290</v>
      </c>
      <c r="LMA1" s="62" t="s">
        <v>2290</v>
      </c>
      <c r="LMB1" s="62" t="s">
        <v>2290</v>
      </c>
      <c r="LMC1" s="62" t="s">
        <v>2290</v>
      </c>
      <c r="LMD1" s="62" t="s">
        <v>2290</v>
      </c>
      <c r="LME1" s="62" t="s">
        <v>2290</v>
      </c>
      <c r="LMF1" s="62" t="s">
        <v>2290</v>
      </c>
      <c r="LMG1" s="62" t="s">
        <v>2290</v>
      </c>
      <c r="LMH1" s="62" t="s">
        <v>2290</v>
      </c>
      <c r="LMI1" s="62" t="s">
        <v>2290</v>
      </c>
      <c r="LMJ1" s="62" t="s">
        <v>2290</v>
      </c>
      <c r="LMK1" s="62" t="s">
        <v>2290</v>
      </c>
      <c r="LML1" s="62" t="s">
        <v>2290</v>
      </c>
      <c r="LMM1" s="62" t="s">
        <v>2290</v>
      </c>
      <c r="LMN1" s="62" t="s">
        <v>2290</v>
      </c>
      <c r="LMO1" s="62" t="s">
        <v>2290</v>
      </c>
      <c r="LMP1" s="62" t="s">
        <v>2290</v>
      </c>
      <c r="LMQ1" s="62" t="s">
        <v>2290</v>
      </c>
      <c r="LMR1" s="62" t="s">
        <v>2290</v>
      </c>
      <c r="LMS1" s="62" t="s">
        <v>2290</v>
      </c>
      <c r="LMT1" s="62" t="s">
        <v>2290</v>
      </c>
      <c r="LMU1" s="62" t="s">
        <v>2290</v>
      </c>
      <c r="LMV1" s="62" t="s">
        <v>2290</v>
      </c>
      <c r="LMW1" s="62" t="s">
        <v>2290</v>
      </c>
      <c r="LMX1" s="62" t="s">
        <v>2290</v>
      </c>
      <c r="LMY1" s="62" t="s">
        <v>2290</v>
      </c>
      <c r="LMZ1" s="62" t="s">
        <v>2290</v>
      </c>
      <c r="LNA1" s="62" t="s">
        <v>2290</v>
      </c>
      <c r="LNB1" s="62" t="s">
        <v>2290</v>
      </c>
      <c r="LNC1" s="62" t="s">
        <v>2290</v>
      </c>
      <c r="LND1" s="62" t="s">
        <v>2290</v>
      </c>
      <c r="LNE1" s="62" t="s">
        <v>2290</v>
      </c>
      <c r="LNF1" s="62" t="s">
        <v>2290</v>
      </c>
      <c r="LNG1" s="62" t="s">
        <v>2290</v>
      </c>
      <c r="LNH1" s="62" t="s">
        <v>2290</v>
      </c>
      <c r="LNI1" s="62" t="s">
        <v>2290</v>
      </c>
      <c r="LNJ1" s="62" t="s">
        <v>2290</v>
      </c>
      <c r="LNK1" s="62" t="s">
        <v>2290</v>
      </c>
      <c r="LNL1" s="62" t="s">
        <v>2290</v>
      </c>
      <c r="LNM1" s="62" t="s">
        <v>2290</v>
      </c>
      <c r="LNN1" s="62" t="s">
        <v>2290</v>
      </c>
      <c r="LNO1" s="62" t="s">
        <v>2290</v>
      </c>
      <c r="LNP1" s="62" t="s">
        <v>2290</v>
      </c>
      <c r="LNQ1" s="62" t="s">
        <v>2290</v>
      </c>
      <c r="LNR1" s="62" t="s">
        <v>2290</v>
      </c>
      <c r="LNS1" s="62" t="s">
        <v>2290</v>
      </c>
      <c r="LNT1" s="62" t="s">
        <v>2290</v>
      </c>
      <c r="LNU1" s="62" t="s">
        <v>2290</v>
      </c>
      <c r="LNV1" s="62" t="s">
        <v>2290</v>
      </c>
      <c r="LNW1" s="62" t="s">
        <v>2290</v>
      </c>
      <c r="LNX1" s="62" t="s">
        <v>2290</v>
      </c>
      <c r="LNY1" s="62" t="s">
        <v>2290</v>
      </c>
      <c r="LNZ1" s="62" t="s">
        <v>2290</v>
      </c>
      <c r="LOA1" s="62" t="s">
        <v>2290</v>
      </c>
      <c r="LOB1" s="62" t="s">
        <v>2290</v>
      </c>
      <c r="LOC1" s="62" t="s">
        <v>2290</v>
      </c>
      <c r="LOD1" s="62" t="s">
        <v>2290</v>
      </c>
      <c r="LOE1" s="62" t="s">
        <v>2290</v>
      </c>
      <c r="LOF1" s="62" t="s">
        <v>2290</v>
      </c>
      <c r="LOG1" s="62" t="s">
        <v>2290</v>
      </c>
      <c r="LOH1" s="62" t="s">
        <v>2290</v>
      </c>
      <c r="LOI1" s="62" t="s">
        <v>2290</v>
      </c>
      <c r="LOJ1" s="62" t="s">
        <v>2290</v>
      </c>
      <c r="LOK1" s="62" t="s">
        <v>2290</v>
      </c>
      <c r="LOL1" s="62" t="s">
        <v>2290</v>
      </c>
      <c r="LOM1" s="62" t="s">
        <v>2290</v>
      </c>
      <c r="LON1" s="62" t="s">
        <v>2290</v>
      </c>
      <c r="LOO1" s="62" t="s">
        <v>2290</v>
      </c>
      <c r="LOP1" s="62" t="s">
        <v>2290</v>
      </c>
      <c r="LOQ1" s="62" t="s">
        <v>2290</v>
      </c>
      <c r="LOR1" s="62" t="s">
        <v>2290</v>
      </c>
      <c r="LOS1" s="62" t="s">
        <v>2290</v>
      </c>
      <c r="LOT1" s="62" t="s">
        <v>2290</v>
      </c>
      <c r="LOU1" s="62" t="s">
        <v>2290</v>
      </c>
      <c r="LOV1" s="62" t="s">
        <v>2290</v>
      </c>
      <c r="LOW1" s="62" t="s">
        <v>2290</v>
      </c>
      <c r="LOX1" s="62" t="s">
        <v>2290</v>
      </c>
      <c r="LOY1" s="62" t="s">
        <v>2290</v>
      </c>
      <c r="LOZ1" s="62" t="s">
        <v>2290</v>
      </c>
      <c r="LPA1" s="62" t="s">
        <v>2290</v>
      </c>
      <c r="LPB1" s="62" t="s">
        <v>2290</v>
      </c>
      <c r="LPC1" s="62" t="s">
        <v>2290</v>
      </c>
      <c r="LPD1" s="62" t="s">
        <v>2290</v>
      </c>
      <c r="LPE1" s="62" t="s">
        <v>2290</v>
      </c>
      <c r="LPF1" s="62" t="s">
        <v>2290</v>
      </c>
      <c r="LPG1" s="62" t="s">
        <v>2290</v>
      </c>
      <c r="LPH1" s="62" t="s">
        <v>2290</v>
      </c>
      <c r="LPI1" s="62" t="s">
        <v>2290</v>
      </c>
      <c r="LPJ1" s="62" t="s">
        <v>2290</v>
      </c>
      <c r="LPK1" s="62" t="s">
        <v>2290</v>
      </c>
      <c r="LPL1" s="62" t="s">
        <v>2290</v>
      </c>
      <c r="LPM1" s="62" t="s">
        <v>2290</v>
      </c>
      <c r="LPN1" s="62" t="s">
        <v>2290</v>
      </c>
      <c r="LPO1" s="62" t="s">
        <v>2290</v>
      </c>
      <c r="LPP1" s="62" t="s">
        <v>2290</v>
      </c>
      <c r="LPQ1" s="62" t="s">
        <v>2290</v>
      </c>
      <c r="LPR1" s="62" t="s">
        <v>2290</v>
      </c>
      <c r="LPS1" s="62" t="s">
        <v>2290</v>
      </c>
      <c r="LPT1" s="62" t="s">
        <v>2290</v>
      </c>
      <c r="LPU1" s="62" t="s">
        <v>2290</v>
      </c>
      <c r="LPV1" s="62" t="s">
        <v>2290</v>
      </c>
      <c r="LPW1" s="62" t="s">
        <v>2290</v>
      </c>
      <c r="LPX1" s="62" t="s">
        <v>2290</v>
      </c>
      <c r="LPY1" s="62" t="s">
        <v>2290</v>
      </c>
      <c r="LPZ1" s="62" t="s">
        <v>2290</v>
      </c>
      <c r="LQA1" s="62" t="s">
        <v>2290</v>
      </c>
      <c r="LQB1" s="62" t="s">
        <v>2290</v>
      </c>
      <c r="LQC1" s="62" t="s">
        <v>2290</v>
      </c>
      <c r="LQD1" s="62" t="s">
        <v>2290</v>
      </c>
      <c r="LQE1" s="62" t="s">
        <v>2290</v>
      </c>
      <c r="LQF1" s="62" t="s">
        <v>2290</v>
      </c>
      <c r="LQG1" s="62" t="s">
        <v>2290</v>
      </c>
      <c r="LQH1" s="62" t="s">
        <v>2290</v>
      </c>
      <c r="LQI1" s="62" t="s">
        <v>2290</v>
      </c>
      <c r="LQJ1" s="62" t="s">
        <v>2290</v>
      </c>
      <c r="LQK1" s="62" t="s">
        <v>2290</v>
      </c>
      <c r="LQL1" s="62" t="s">
        <v>2290</v>
      </c>
      <c r="LQM1" s="62" t="s">
        <v>2290</v>
      </c>
      <c r="LQN1" s="62" t="s">
        <v>2290</v>
      </c>
      <c r="LQO1" s="62" t="s">
        <v>2290</v>
      </c>
      <c r="LQP1" s="62" t="s">
        <v>2290</v>
      </c>
      <c r="LQQ1" s="62" t="s">
        <v>2290</v>
      </c>
      <c r="LQR1" s="62" t="s">
        <v>2290</v>
      </c>
      <c r="LQS1" s="62" t="s">
        <v>2290</v>
      </c>
      <c r="LQT1" s="62" t="s">
        <v>2290</v>
      </c>
      <c r="LQU1" s="62" t="s">
        <v>2290</v>
      </c>
      <c r="LQV1" s="62" t="s">
        <v>2290</v>
      </c>
      <c r="LQW1" s="62" t="s">
        <v>2290</v>
      </c>
      <c r="LQX1" s="62" t="s">
        <v>2290</v>
      </c>
      <c r="LQY1" s="62" t="s">
        <v>2290</v>
      </c>
      <c r="LQZ1" s="62" t="s">
        <v>2290</v>
      </c>
      <c r="LRA1" s="62" t="s">
        <v>2290</v>
      </c>
      <c r="LRB1" s="62" t="s">
        <v>2290</v>
      </c>
      <c r="LRC1" s="62" t="s">
        <v>2290</v>
      </c>
      <c r="LRD1" s="62" t="s">
        <v>2290</v>
      </c>
      <c r="LRE1" s="62" t="s">
        <v>2290</v>
      </c>
      <c r="LRF1" s="62" t="s">
        <v>2290</v>
      </c>
      <c r="LRG1" s="62" t="s">
        <v>2290</v>
      </c>
      <c r="LRH1" s="62" t="s">
        <v>2290</v>
      </c>
      <c r="LRI1" s="62" t="s">
        <v>2290</v>
      </c>
      <c r="LRJ1" s="62" t="s">
        <v>2290</v>
      </c>
      <c r="LRK1" s="62" t="s">
        <v>2290</v>
      </c>
      <c r="LRL1" s="62" t="s">
        <v>2290</v>
      </c>
      <c r="LRM1" s="62" t="s">
        <v>2290</v>
      </c>
      <c r="LRN1" s="62" t="s">
        <v>2290</v>
      </c>
      <c r="LRO1" s="62" t="s">
        <v>2290</v>
      </c>
      <c r="LRP1" s="62" t="s">
        <v>2290</v>
      </c>
      <c r="LRQ1" s="62" t="s">
        <v>2290</v>
      </c>
      <c r="LRR1" s="62" t="s">
        <v>2290</v>
      </c>
      <c r="LRS1" s="62" t="s">
        <v>2290</v>
      </c>
      <c r="LRT1" s="62" t="s">
        <v>2290</v>
      </c>
      <c r="LRU1" s="62" t="s">
        <v>2290</v>
      </c>
      <c r="LRV1" s="62" t="s">
        <v>2290</v>
      </c>
      <c r="LRW1" s="62" t="s">
        <v>2290</v>
      </c>
      <c r="LRX1" s="62" t="s">
        <v>2290</v>
      </c>
      <c r="LRY1" s="62" t="s">
        <v>2290</v>
      </c>
      <c r="LRZ1" s="62" t="s">
        <v>2290</v>
      </c>
      <c r="LSA1" s="62" t="s">
        <v>2290</v>
      </c>
      <c r="LSB1" s="62" t="s">
        <v>2290</v>
      </c>
      <c r="LSC1" s="62" t="s">
        <v>2290</v>
      </c>
      <c r="LSD1" s="62" t="s">
        <v>2290</v>
      </c>
      <c r="LSE1" s="62" t="s">
        <v>2290</v>
      </c>
      <c r="LSF1" s="62" t="s">
        <v>2290</v>
      </c>
      <c r="LSG1" s="62" t="s">
        <v>2290</v>
      </c>
      <c r="LSH1" s="62" t="s">
        <v>2290</v>
      </c>
      <c r="LSI1" s="62" t="s">
        <v>2290</v>
      </c>
      <c r="LSJ1" s="62" t="s">
        <v>2290</v>
      </c>
      <c r="LSK1" s="62" t="s">
        <v>2290</v>
      </c>
      <c r="LSL1" s="62" t="s">
        <v>2290</v>
      </c>
      <c r="LSM1" s="62" t="s">
        <v>2290</v>
      </c>
      <c r="LSN1" s="62" t="s">
        <v>2290</v>
      </c>
      <c r="LSO1" s="62" t="s">
        <v>2290</v>
      </c>
      <c r="LSP1" s="62" t="s">
        <v>2290</v>
      </c>
      <c r="LSQ1" s="62" t="s">
        <v>2290</v>
      </c>
      <c r="LSR1" s="62" t="s">
        <v>2290</v>
      </c>
      <c r="LSS1" s="62" t="s">
        <v>2290</v>
      </c>
      <c r="LST1" s="62" t="s">
        <v>2290</v>
      </c>
      <c r="LSU1" s="62" t="s">
        <v>2290</v>
      </c>
      <c r="LSV1" s="62" t="s">
        <v>2290</v>
      </c>
      <c r="LSW1" s="62" t="s">
        <v>2290</v>
      </c>
      <c r="LSX1" s="62" t="s">
        <v>2290</v>
      </c>
      <c r="LSY1" s="62" t="s">
        <v>2290</v>
      </c>
      <c r="LSZ1" s="62" t="s">
        <v>2290</v>
      </c>
      <c r="LTA1" s="62" t="s">
        <v>2290</v>
      </c>
      <c r="LTB1" s="62" t="s">
        <v>2290</v>
      </c>
      <c r="LTC1" s="62" t="s">
        <v>2290</v>
      </c>
      <c r="LTD1" s="62" t="s">
        <v>2290</v>
      </c>
      <c r="LTE1" s="62" t="s">
        <v>2290</v>
      </c>
      <c r="LTF1" s="62" t="s">
        <v>2290</v>
      </c>
      <c r="LTG1" s="62" t="s">
        <v>2290</v>
      </c>
      <c r="LTH1" s="62" t="s">
        <v>2290</v>
      </c>
      <c r="LTI1" s="62" t="s">
        <v>2290</v>
      </c>
      <c r="LTJ1" s="62" t="s">
        <v>2290</v>
      </c>
      <c r="LTK1" s="62" t="s">
        <v>2290</v>
      </c>
      <c r="LTL1" s="62" t="s">
        <v>2290</v>
      </c>
      <c r="LTM1" s="62" t="s">
        <v>2290</v>
      </c>
      <c r="LTN1" s="62" t="s">
        <v>2290</v>
      </c>
      <c r="LTO1" s="62" t="s">
        <v>2290</v>
      </c>
      <c r="LTP1" s="62" t="s">
        <v>2290</v>
      </c>
      <c r="LTQ1" s="62" t="s">
        <v>2290</v>
      </c>
      <c r="LTR1" s="62" t="s">
        <v>2290</v>
      </c>
      <c r="LTS1" s="62" t="s">
        <v>2290</v>
      </c>
      <c r="LTT1" s="62" t="s">
        <v>2290</v>
      </c>
      <c r="LTU1" s="62" t="s">
        <v>2290</v>
      </c>
      <c r="LTV1" s="62" t="s">
        <v>2290</v>
      </c>
      <c r="LTW1" s="62" t="s">
        <v>2290</v>
      </c>
      <c r="LTX1" s="62" t="s">
        <v>2290</v>
      </c>
      <c r="LTY1" s="62" t="s">
        <v>2290</v>
      </c>
      <c r="LTZ1" s="62" t="s">
        <v>2290</v>
      </c>
      <c r="LUA1" s="62" t="s">
        <v>2290</v>
      </c>
      <c r="LUB1" s="62" t="s">
        <v>2290</v>
      </c>
      <c r="LUC1" s="62" t="s">
        <v>2290</v>
      </c>
      <c r="LUD1" s="62" t="s">
        <v>2290</v>
      </c>
      <c r="LUE1" s="62" t="s">
        <v>2290</v>
      </c>
      <c r="LUF1" s="62" t="s">
        <v>2290</v>
      </c>
      <c r="LUG1" s="62" t="s">
        <v>2290</v>
      </c>
      <c r="LUH1" s="62" t="s">
        <v>2290</v>
      </c>
      <c r="LUI1" s="62" t="s">
        <v>2290</v>
      </c>
      <c r="LUJ1" s="62" t="s">
        <v>2290</v>
      </c>
      <c r="LUK1" s="62" t="s">
        <v>2290</v>
      </c>
      <c r="LUL1" s="62" t="s">
        <v>2290</v>
      </c>
      <c r="LUM1" s="62" t="s">
        <v>2290</v>
      </c>
      <c r="LUN1" s="62" t="s">
        <v>2290</v>
      </c>
      <c r="LUO1" s="62" t="s">
        <v>2290</v>
      </c>
      <c r="LUP1" s="62" t="s">
        <v>2290</v>
      </c>
      <c r="LUQ1" s="62" t="s">
        <v>2290</v>
      </c>
      <c r="LUR1" s="62" t="s">
        <v>2290</v>
      </c>
      <c r="LUS1" s="62" t="s">
        <v>2290</v>
      </c>
      <c r="LUT1" s="62" t="s">
        <v>2290</v>
      </c>
      <c r="LUU1" s="62" t="s">
        <v>2290</v>
      </c>
      <c r="LUV1" s="62" t="s">
        <v>2290</v>
      </c>
      <c r="LUW1" s="62" t="s">
        <v>2290</v>
      </c>
      <c r="LUX1" s="62" t="s">
        <v>2290</v>
      </c>
      <c r="LUY1" s="62" t="s">
        <v>2290</v>
      </c>
      <c r="LUZ1" s="62" t="s">
        <v>2290</v>
      </c>
      <c r="LVA1" s="62" t="s">
        <v>2290</v>
      </c>
      <c r="LVB1" s="62" t="s">
        <v>2290</v>
      </c>
      <c r="LVC1" s="62" t="s">
        <v>2290</v>
      </c>
      <c r="LVD1" s="62" t="s">
        <v>2290</v>
      </c>
      <c r="LVE1" s="62" t="s">
        <v>2290</v>
      </c>
      <c r="LVF1" s="62" t="s">
        <v>2290</v>
      </c>
      <c r="LVG1" s="62" t="s">
        <v>2290</v>
      </c>
      <c r="LVH1" s="62" t="s">
        <v>2290</v>
      </c>
      <c r="LVI1" s="62" t="s">
        <v>2290</v>
      </c>
      <c r="LVJ1" s="62" t="s">
        <v>2290</v>
      </c>
      <c r="LVK1" s="62" t="s">
        <v>2290</v>
      </c>
      <c r="LVL1" s="62" t="s">
        <v>2290</v>
      </c>
      <c r="LVM1" s="62" t="s">
        <v>2290</v>
      </c>
      <c r="LVN1" s="62" t="s">
        <v>2290</v>
      </c>
      <c r="LVO1" s="62" t="s">
        <v>2290</v>
      </c>
      <c r="LVP1" s="62" t="s">
        <v>2290</v>
      </c>
      <c r="LVQ1" s="62" t="s">
        <v>2290</v>
      </c>
      <c r="LVR1" s="62" t="s">
        <v>2290</v>
      </c>
      <c r="LVS1" s="62" t="s">
        <v>2290</v>
      </c>
      <c r="LVT1" s="62" t="s">
        <v>2290</v>
      </c>
      <c r="LVU1" s="62" t="s">
        <v>2290</v>
      </c>
      <c r="LVV1" s="62" t="s">
        <v>2290</v>
      </c>
      <c r="LVW1" s="62" t="s">
        <v>2290</v>
      </c>
      <c r="LVX1" s="62" t="s">
        <v>2290</v>
      </c>
      <c r="LVY1" s="62" t="s">
        <v>2290</v>
      </c>
      <c r="LVZ1" s="62" t="s">
        <v>2290</v>
      </c>
      <c r="LWA1" s="62" t="s">
        <v>2290</v>
      </c>
      <c r="LWB1" s="62" t="s">
        <v>2290</v>
      </c>
      <c r="LWC1" s="62" t="s">
        <v>2290</v>
      </c>
      <c r="LWD1" s="62" t="s">
        <v>2290</v>
      </c>
      <c r="LWE1" s="62" t="s">
        <v>2290</v>
      </c>
      <c r="LWF1" s="62" t="s">
        <v>2290</v>
      </c>
      <c r="LWG1" s="62" t="s">
        <v>2290</v>
      </c>
      <c r="LWH1" s="62" t="s">
        <v>2290</v>
      </c>
      <c r="LWI1" s="62" t="s">
        <v>2290</v>
      </c>
      <c r="LWJ1" s="62" t="s">
        <v>2290</v>
      </c>
      <c r="LWK1" s="62" t="s">
        <v>2290</v>
      </c>
      <c r="LWL1" s="62" t="s">
        <v>2290</v>
      </c>
      <c r="LWM1" s="62" t="s">
        <v>2290</v>
      </c>
      <c r="LWN1" s="62" t="s">
        <v>2290</v>
      </c>
      <c r="LWO1" s="62" t="s">
        <v>2290</v>
      </c>
      <c r="LWP1" s="62" t="s">
        <v>2290</v>
      </c>
      <c r="LWQ1" s="62" t="s">
        <v>2290</v>
      </c>
      <c r="LWR1" s="62" t="s">
        <v>2290</v>
      </c>
      <c r="LWS1" s="62" t="s">
        <v>2290</v>
      </c>
      <c r="LWT1" s="62" t="s">
        <v>2290</v>
      </c>
      <c r="LWU1" s="62" t="s">
        <v>2290</v>
      </c>
      <c r="LWV1" s="62" t="s">
        <v>2290</v>
      </c>
      <c r="LWW1" s="62" t="s">
        <v>2290</v>
      </c>
      <c r="LWX1" s="62" t="s">
        <v>2290</v>
      </c>
      <c r="LWY1" s="62" t="s">
        <v>2290</v>
      </c>
      <c r="LWZ1" s="62" t="s">
        <v>2290</v>
      </c>
      <c r="LXA1" s="62" t="s">
        <v>2290</v>
      </c>
      <c r="LXB1" s="62" t="s">
        <v>2290</v>
      </c>
      <c r="LXC1" s="62" t="s">
        <v>2290</v>
      </c>
      <c r="LXD1" s="62" t="s">
        <v>2290</v>
      </c>
      <c r="LXE1" s="62" t="s">
        <v>2290</v>
      </c>
      <c r="LXF1" s="62" t="s">
        <v>2290</v>
      </c>
      <c r="LXG1" s="62" t="s">
        <v>2290</v>
      </c>
      <c r="LXH1" s="62" t="s">
        <v>2290</v>
      </c>
      <c r="LXI1" s="62" t="s">
        <v>2290</v>
      </c>
      <c r="LXJ1" s="62" t="s">
        <v>2290</v>
      </c>
      <c r="LXK1" s="62" t="s">
        <v>2290</v>
      </c>
      <c r="LXL1" s="62" t="s">
        <v>2290</v>
      </c>
      <c r="LXM1" s="62" t="s">
        <v>2290</v>
      </c>
      <c r="LXN1" s="62" t="s">
        <v>2290</v>
      </c>
      <c r="LXO1" s="62" t="s">
        <v>2290</v>
      </c>
      <c r="LXP1" s="62" t="s">
        <v>2290</v>
      </c>
      <c r="LXQ1" s="62" t="s">
        <v>2290</v>
      </c>
      <c r="LXR1" s="62" t="s">
        <v>2290</v>
      </c>
      <c r="LXS1" s="62" t="s">
        <v>2290</v>
      </c>
      <c r="LXT1" s="62" t="s">
        <v>2290</v>
      </c>
      <c r="LXU1" s="62" t="s">
        <v>2290</v>
      </c>
      <c r="LXV1" s="62" t="s">
        <v>2290</v>
      </c>
      <c r="LXW1" s="62" t="s">
        <v>2290</v>
      </c>
      <c r="LXX1" s="62" t="s">
        <v>2290</v>
      </c>
      <c r="LXY1" s="62" t="s">
        <v>2290</v>
      </c>
      <c r="LXZ1" s="62" t="s">
        <v>2290</v>
      </c>
      <c r="LYA1" s="62" t="s">
        <v>2290</v>
      </c>
      <c r="LYB1" s="62" t="s">
        <v>2290</v>
      </c>
      <c r="LYC1" s="62" t="s">
        <v>2290</v>
      </c>
      <c r="LYD1" s="62" t="s">
        <v>2290</v>
      </c>
      <c r="LYE1" s="62" t="s">
        <v>2290</v>
      </c>
      <c r="LYF1" s="62" t="s">
        <v>2290</v>
      </c>
      <c r="LYG1" s="62" t="s">
        <v>2290</v>
      </c>
      <c r="LYH1" s="62" t="s">
        <v>2290</v>
      </c>
      <c r="LYI1" s="62" t="s">
        <v>2290</v>
      </c>
      <c r="LYJ1" s="62" t="s">
        <v>2290</v>
      </c>
      <c r="LYK1" s="62" t="s">
        <v>2290</v>
      </c>
      <c r="LYL1" s="62" t="s">
        <v>2290</v>
      </c>
      <c r="LYM1" s="62" t="s">
        <v>2290</v>
      </c>
      <c r="LYN1" s="62" t="s">
        <v>2290</v>
      </c>
      <c r="LYO1" s="62" t="s">
        <v>2290</v>
      </c>
      <c r="LYP1" s="62" t="s">
        <v>2290</v>
      </c>
      <c r="LYQ1" s="62" t="s">
        <v>2290</v>
      </c>
      <c r="LYR1" s="62" t="s">
        <v>2290</v>
      </c>
      <c r="LYS1" s="62" t="s">
        <v>2290</v>
      </c>
      <c r="LYT1" s="62" t="s">
        <v>2290</v>
      </c>
      <c r="LYU1" s="62" t="s">
        <v>2290</v>
      </c>
      <c r="LYV1" s="62" t="s">
        <v>2290</v>
      </c>
      <c r="LYW1" s="62" t="s">
        <v>2290</v>
      </c>
      <c r="LYX1" s="62" t="s">
        <v>2290</v>
      </c>
      <c r="LYY1" s="62" t="s">
        <v>2290</v>
      </c>
      <c r="LYZ1" s="62" t="s">
        <v>2290</v>
      </c>
      <c r="LZA1" s="62" t="s">
        <v>2290</v>
      </c>
      <c r="LZB1" s="62" t="s">
        <v>2290</v>
      </c>
      <c r="LZC1" s="62" t="s">
        <v>2290</v>
      </c>
      <c r="LZD1" s="62" t="s">
        <v>2290</v>
      </c>
      <c r="LZE1" s="62" t="s">
        <v>2290</v>
      </c>
      <c r="LZF1" s="62" t="s">
        <v>2290</v>
      </c>
      <c r="LZG1" s="62" t="s">
        <v>2290</v>
      </c>
      <c r="LZH1" s="62" t="s">
        <v>2290</v>
      </c>
      <c r="LZI1" s="62" t="s">
        <v>2290</v>
      </c>
      <c r="LZJ1" s="62" t="s">
        <v>2290</v>
      </c>
      <c r="LZK1" s="62" t="s">
        <v>2290</v>
      </c>
      <c r="LZL1" s="62" t="s">
        <v>2290</v>
      </c>
      <c r="LZM1" s="62" t="s">
        <v>2290</v>
      </c>
      <c r="LZN1" s="62" t="s">
        <v>2290</v>
      </c>
      <c r="LZO1" s="62" t="s">
        <v>2290</v>
      </c>
      <c r="LZP1" s="62" t="s">
        <v>2290</v>
      </c>
      <c r="LZQ1" s="62" t="s">
        <v>2290</v>
      </c>
      <c r="LZR1" s="62" t="s">
        <v>2290</v>
      </c>
      <c r="LZS1" s="62" t="s">
        <v>2290</v>
      </c>
      <c r="LZT1" s="62" t="s">
        <v>2290</v>
      </c>
      <c r="LZU1" s="62" t="s">
        <v>2290</v>
      </c>
      <c r="LZV1" s="62" t="s">
        <v>2290</v>
      </c>
      <c r="LZW1" s="62" t="s">
        <v>2290</v>
      </c>
      <c r="LZX1" s="62" t="s">
        <v>2290</v>
      </c>
      <c r="LZY1" s="62" t="s">
        <v>2290</v>
      </c>
      <c r="LZZ1" s="62" t="s">
        <v>2290</v>
      </c>
      <c r="MAA1" s="62" t="s">
        <v>2290</v>
      </c>
      <c r="MAB1" s="62" t="s">
        <v>2290</v>
      </c>
      <c r="MAC1" s="62" t="s">
        <v>2290</v>
      </c>
      <c r="MAD1" s="62" t="s">
        <v>2290</v>
      </c>
      <c r="MAE1" s="62" t="s">
        <v>2290</v>
      </c>
      <c r="MAF1" s="62" t="s">
        <v>2290</v>
      </c>
      <c r="MAG1" s="62" t="s">
        <v>2290</v>
      </c>
      <c r="MAH1" s="62" t="s">
        <v>2290</v>
      </c>
      <c r="MAI1" s="62" t="s">
        <v>2290</v>
      </c>
      <c r="MAJ1" s="62" t="s">
        <v>2290</v>
      </c>
      <c r="MAK1" s="62" t="s">
        <v>2290</v>
      </c>
      <c r="MAL1" s="62" t="s">
        <v>2290</v>
      </c>
      <c r="MAM1" s="62" t="s">
        <v>2290</v>
      </c>
      <c r="MAN1" s="62" t="s">
        <v>2290</v>
      </c>
      <c r="MAO1" s="62" t="s">
        <v>2290</v>
      </c>
      <c r="MAP1" s="62" t="s">
        <v>2290</v>
      </c>
      <c r="MAQ1" s="62" t="s">
        <v>2290</v>
      </c>
      <c r="MAR1" s="62" t="s">
        <v>2290</v>
      </c>
      <c r="MAS1" s="62" t="s">
        <v>2290</v>
      </c>
      <c r="MAT1" s="62" t="s">
        <v>2290</v>
      </c>
      <c r="MAU1" s="62" t="s">
        <v>2290</v>
      </c>
      <c r="MAV1" s="62" t="s">
        <v>2290</v>
      </c>
      <c r="MAW1" s="62" t="s">
        <v>2290</v>
      </c>
      <c r="MAX1" s="62" t="s">
        <v>2290</v>
      </c>
      <c r="MAY1" s="62" t="s">
        <v>2290</v>
      </c>
      <c r="MAZ1" s="62" t="s">
        <v>2290</v>
      </c>
      <c r="MBA1" s="62" t="s">
        <v>2290</v>
      </c>
      <c r="MBB1" s="62" t="s">
        <v>2290</v>
      </c>
      <c r="MBC1" s="62" t="s">
        <v>2290</v>
      </c>
      <c r="MBD1" s="62" t="s">
        <v>2290</v>
      </c>
      <c r="MBE1" s="62" t="s">
        <v>2290</v>
      </c>
      <c r="MBF1" s="62" t="s">
        <v>2290</v>
      </c>
      <c r="MBG1" s="62" t="s">
        <v>2290</v>
      </c>
      <c r="MBH1" s="62" t="s">
        <v>2290</v>
      </c>
      <c r="MBI1" s="62" t="s">
        <v>2290</v>
      </c>
      <c r="MBJ1" s="62" t="s">
        <v>2290</v>
      </c>
      <c r="MBK1" s="62" t="s">
        <v>2290</v>
      </c>
      <c r="MBL1" s="62" t="s">
        <v>2290</v>
      </c>
      <c r="MBM1" s="62" t="s">
        <v>2290</v>
      </c>
      <c r="MBN1" s="62" t="s">
        <v>2290</v>
      </c>
      <c r="MBO1" s="62" t="s">
        <v>2290</v>
      </c>
      <c r="MBP1" s="62" t="s">
        <v>2290</v>
      </c>
      <c r="MBQ1" s="62" t="s">
        <v>2290</v>
      </c>
      <c r="MBR1" s="62" t="s">
        <v>2290</v>
      </c>
      <c r="MBS1" s="62" t="s">
        <v>2290</v>
      </c>
      <c r="MBT1" s="62" t="s">
        <v>2290</v>
      </c>
      <c r="MBU1" s="62" t="s">
        <v>2290</v>
      </c>
      <c r="MBV1" s="62" t="s">
        <v>2290</v>
      </c>
      <c r="MBW1" s="62" t="s">
        <v>2290</v>
      </c>
      <c r="MBX1" s="62" t="s">
        <v>2290</v>
      </c>
      <c r="MBY1" s="62" t="s">
        <v>2290</v>
      </c>
      <c r="MBZ1" s="62" t="s">
        <v>2290</v>
      </c>
      <c r="MCA1" s="62" t="s">
        <v>2290</v>
      </c>
      <c r="MCB1" s="62" t="s">
        <v>2290</v>
      </c>
      <c r="MCC1" s="62" t="s">
        <v>2290</v>
      </c>
      <c r="MCD1" s="62" t="s">
        <v>2290</v>
      </c>
      <c r="MCE1" s="62" t="s">
        <v>2290</v>
      </c>
      <c r="MCF1" s="62" t="s">
        <v>2290</v>
      </c>
      <c r="MCG1" s="62" t="s">
        <v>2290</v>
      </c>
      <c r="MCH1" s="62" t="s">
        <v>2290</v>
      </c>
      <c r="MCI1" s="62" t="s">
        <v>2290</v>
      </c>
      <c r="MCJ1" s="62" t="s">
        <v>2290</v>
      </c>
      <c r="MCK1" s="62" t="s">
        <v>2290</v>
      </c>
      <c r="MCL1" s="62" t="s">
        <v>2290</v>
      </c>
      <c r="MCM1" s="62" t="s">
        <v>2290</v>
      </c>
      <c r="MCN1" s="62" t="s">
        <v>2290</v>
      </c>
      <c r="MCO1" s="62" t="s">
        <v>2290</v>
      </c>
      <c r="MCP1" s="62" t="s">
        <v>2290</v>
      </c>
      <c r="MCQ1" s="62" t="s">
        <v>2290</v>
      </c>
      <c r="MCR1" s="62" t="s">
        <v>2290</v>
      </c>
      <c r="MCS1" s="62" t="s">
        <v>2290</v>
      </c>
      <c r="MCT1" s="62" t="s">
        <v>2290</v>
      </c>
      <c r="MCU1" s="62" t="s">
        <v>2290</v>
      </c>
      <c r="MCV1" s="62" t="s">
        <v>2290</v>
      </c>
      <c r="MCW1" s="62" t="s">
        <v>2290</v>
      </c>
      <c r="MCX1" s="62" t="s">
        <v>2290</v>
      </c>
      <c r="MCY1" s="62" t="s">
        <v>2290</v>
      </c>
      <c r="MCZ1" s="62" t="s">
        <v>2290</v>
      </c>
      <c r="MDA1" s="62" t="s">
        <v>2290</v>
      </c>
      <c r="MDB1" s="62" t="s">
        <v>2290</v>
      </c>
      <c r="MDC1" s="62" t="s">
        <v>2290</v>
      </c>
      <c r="MDD1" s="62" t="s">
        <v>2290</v>
      </c>
      <c r="MDE1" s="62" t="s">
        <v>2290</v>
      </c>
      <c r="MDF1" s="62" t="s">
        <v>2290</v>
      </c>
      <c r="MDG1" s="62" t="s">
        <v>2290</v>
      </c>
      <c r="MDH1" s="62" t="s">
        <v>2290</v>
      </c>
      <c r="MDI1" s="62" t="s">
        <v>2290</v>
      </c>
      <c r="MDJ1" s="62" t="s">
        <v>2290</v>
      </c>
      <c r="MDK1" s="62" t="s">
        <v>2290</v>
      </c>
      <c r="MDL1" s="62" t="s">
        <v>2290</v>
      </c>
      <c r="MDM1" s="62" t="s">
        <v>2290</v>
      </c>
      <c r="MDN1" s="62" t="s">
        <v>2290</v>
      </c>
      <c r="MDO1" s="62" t="s">
        <v>2290</v>
      </c>
      <c r="MDP1" s="62" t="s">
        <v>2290</v>
      </c>
      <c r="MDQ1" s="62" t="s">
        <v>2290</v>
      </c>
      <c r="MDR1" s="62" t="s">
        <v>2290</v>
      </c>
      <c r="MDS1" s="62" t="s">
        <v>2290</v>
      </c>
      <c r="MDT1" s="62" t="s">
        <v>2290</v>
      </c>
      <c r="MDU1" s="62" t="s">
        <v>2290</v>
      </c>
      <c r="MDV1" s="62" t="s">
        <v>2290</v>
      </c>
      <c r="MDW1" s="62" t="s">
        <v>2290</v>
      </c>
      <c r="MDX1" s="62" t="s">
        <v>2290</v>
      </c>
      <c r="MDY1" s="62" t="s">
        <v>2290</v>
      </c>
      <c r="MDZ1" s="62" t="s">
        <v>2290</v>
      </c>
      <c r="MEA1" s="62" t="s">
        <v>2290</v>
      </c>
      <c r="MEB1" s="62" t="s">
        <v>2290</v>
      </c>
      <c r="MEC1" s="62" t="s">
        <v>2290</v>
      </c>
      <c r="MED1" s="62" t="s">
        <v>2290</v>
      </c>
      <c r="MEE1" s="62" t="s">
        <v>2290</v>
      </c>
      <c r="MEF1" s="62" t="s">
        <v>2290</v>
      </c>
      <c r="MEG1" s="62" t="s">
        <v>2290</v>
      </c>
      <c r="MEH1" s="62" t="s">
        <v>2290</v>
      </c>
      <c r="MEI1" s="62" t="s">
        <v>2290</v>
      </c>
      <c r="MEJ1" s="62" t="s">
        <v>2290</v>
      </c>
      <c r="MEK1" s="62" t="s">
        <v>2290</v>
      </c>
      <c r="MEL1" s="62" t="s">
        <v>2290</v>
      </c>
      <c r="MEM1" s="62" t="s">
        <v>2290</v>
      </c>
      <c r="MEN1" s="62" t="s">
        <v>2290</v>
      </c>
      <c r="MEO1" s="62" t="s">
        <v>2290</v>
      </c>
      <c r="MEP1" s="62" t="s">
        <v>2290</v>
      </c>
      <c r="MEQ1" s="62" t="s">
        <v>2290</v>
      </c>
      <c r="MER1" s="62" t="s">
        <v>2290</v>
      </c>
      <c r="MES1" s="62" t="s">
        <v>2290</v>
      </c>
      <c r="MET1" s="62" t="s">
        <v>2290</v>
      </c>
      <c r="MEU1" s="62" t="s">
        <v>2290</v>
      </c>
      <c r="MEV1" s="62" t="s">
        <v>2290</v>
      </c>
      <c r="MEW1" s="62" t="s">
        <v>2290</v>
      </c>
      <c r="MEX1" s="62" t="s">
        <v>2290</v>
      </c>
      <c r="MEY1" s="62" t="s">
        <v>2290</v>
      </c>
      <c r="MEZ1" s="62" t="s">
        <v>2290</v>
      </c>
      <c r="MFA1" s="62" t="s">
        <v>2290</v>
      </c>
      <c r="MFB1" s="62" t="s">
        <v>2290</v>
      </c>
      <c r="MFC1" s="62" t="s">
        <v>2290</v>
      </c>
      <c r="MFD1" s="62" t="s">
        <v>2290</v>
      </c>
      <c r="MFE1" s="62" t="s">
        <v>2290</v>
      </c>
      <c r="MFF1" s="62" t="s">
        <v>2290</v>
      </c>
      <c r="MFG1" s="62" t="s">
        <v>2290</v>
      </c>
      <c r="MFH1" s="62" t="s">
        <v>2290</v>
      </c>
      <c r="MFI1" s="62" t="s">
        <v>2290</v>
      </c>
      <c r="MFJ1" s="62" t="s">
        <v>2290</v>
      </c>
      <c r="MFK1" s="62" t="s">
        <v>2290</v>
      </c>
      <c r="MFL1" s="62" t="s">
        <v>2290</v>
      </c>
      <c r="MFM1" s="62" t="s">
        <v>2290</v>
      </c>
      <c r="MFN1" s="62" t="s">
        <v>2290</v>
      </c>
      <c r="MFO1" s="62" t="s">
        <v>2290</v>
      </c>
      <c r="MFP1" s="62" t="s">
        <v>2290</v>
      </c>
      <c r="MFQ1" s="62" t="s">
        <v>2290</v>
      </c>
      <c r="MFR1" s="62" t="s">
        <v>2290</v>
      </c>
      <c r="MFS1" s="62" t="s">
        <v>2290</v>
      </c>
      <c r="MFT1" s="62" t="s">
        <v>2290</v>
      </c>
      <c r="MFU1" s="62" t="s">
        <v>2290</v>
      </c>
      <c r="MFV1" s="62" t="s">
        <v>2290</v>
      </c>
      <c r="MFW1" s="62" t="s">
        <v>2290</v>
      </c>
      <c r="MFX1" s="62" t="s">
        <v>2290</v>
      </c>
      <c r="MFY1" s="62" t="s">
        <v>2290</v>
      </c>
      <c r="MFZ1" s="62" t="s">
        <v>2290</v>
      </c>
      <c r="MGA1" s="62" t="s">
        <v>2290</v>
      </c>
      <c r="MGB1" s="62" t="s">
        <v>2290</v>
      </c>
      <c r="MGC1" s="62" t="s">
        <v>2290</v>
      </c>
      <c r="MGD1" s="62" t="s">
        <v>2290</v>
      </c>
      <c r="MGE1" s="62" t="s">
        <v>2290</v>
      </c>
      <c r="MGF1" s="62" t="s">
        <v>2290</v>
      </c>
      <c r="MGG1" s="62" t="s">
        <v>2290</v>
      </c>
      <c r="MGH1" s="62" t="s">
        <v>2290</v>
      </c>
      <c r="MGI1" s="62" t="s">
        <v>2290</v>
      </c>
      <c r="MGJ1" s="62" t="s">
        <v>2290</v>
      </c>
      <c r="MGK1" s="62" t="s">
        <v>2290</v>
      </c>
      <c r="MGL1" s="62" t="s">
        <v>2290</v>
      </c>
      <c r="MGM1" s="62" t="s">
        <v>2290</v>
      </c>
      <c r="MGN1" s="62" t="s">
        <v>2290</v>
      </c>
      <c r="MGO1" s="62" t="s">
        <v>2290</v>
      </c>
      <c r="MGP1" s="62" t="s">
        <v>2290</v>
      </c>
      <c r="MGQ1" s="62" t="s">
        <v>2290</v>
      </c>
      <c r="MGR1" s="62" t="s">
        <v>2290</v>
      </c>
      <c r="MGS1" s="62" t="s">
        <v>2290</v>
      </c>
      <c r="MGT1" s="62" t="s">
        <v>2290</v>
      </c>
      <c r="MGU1" s="62" t="s">
        <v>2290</v>
      </c>
      <c r="MGV1" s="62" t="s">
        <v>2290</v>
      </c>
      <c r="MGW1" s="62" t="s">
        <v>2290</v>
      </c>
      <c r="MGX1" s="62" t="s">
        <v>2290</v>
      </c>
      <c r="MGY1" s="62" t="s">
        <v>2290</v>
      </c>
      <c r="MGZ1" s="62" t="s">
        <v>2290</v>
      </c>
      <c r="MHA1" s="62" t="s">
        <v>2290</v>
      </c>
      <c r="MHB1" s="62" t="s">
        <v>2290</v>
      </c>
      <c r="MHC1" s="62" t="s">
        <v>2290</v>
      </c>
      <c r="MHD1" s="62" t="s">
        <v>2290</v>
      </c>
      <c r="MHE1" s="62" t="s">
        <v>2290</v>
      </c>
      <c r="MHF1" s="62" t="s">
        <v>2290</v>
      </c>
      <c r="MHG1" s="62" t="s">
        <v>2290</v>
      </c>
      <c r="MHH1" s="62" t="s">
        <v>2290</v>
      </c>
      <c r="MHI1" s="62" t="s">
        <v>2290</v>
      </c>
      <c r="MHJ1" s="62" t="s">
        <v>2290</v>
      </c>
      <c r="MHK1" s="62" t="s">
        <v>2290</v>
      </c>
      <c r="MHL1" s="62" t="s">
        <v>2290</v>
      </c>
      <c r="MHM1" s="62" t="s">
        <v>2290</v>
      </c>
      <c r="MHN1" s="62" t="s">
        <v>2290</v>
      </c>
      <c r="MHO1" s="62" t="s">
        <v>2290</v>
      </c>
      <c r="MHP1" s="62" t="s">
        <v>2290</v>
      </c>
      <c r="MHQ1" s="62" t="s">
        <v>2290</v>
      </c>
      <c r="MHR1" s="62" t="s">
        <v>2290</v>
      </c>
      <c r="MHS1" s="62" t="s">
        <v>2290</v>
      </c>
      <c r="MHT1" s="62" t="s">
        <v>2290</v>
      </c>
      <c r="MHU1" s="62" t="s">
        <v>2290</v>
      </c>
      <c r="MHV1" s="62" t="s">
        <v>2290</v>
      </c>
      <c r="MHW1" s="62" t="s">
        <v>2290</v>
      </c>
      <c r="MHX1" s="62" t="s">
        <v>2290</v>
      </c>
      <c r="MHY1" s="62" t="s">
        <v>2290</v>
      </c>
      <c r="MHZ1" s="62" t="s">
        <v>2290</v>
      </c>
      <c r="MIA1" s="62" t="s">
        <v>2290</v>
      </c>
      <c r="MIB1" s="62" t="s">
        <v>2290</v>
      </c>
      <c r="MIC1" s="62" t="s">
        <v>2290</v>
      </c>
      <c r="MID1" s="62" t="s">
        <v>2290</v>
      </c>
      <c r="MIE1" s="62" t="s">
        <v>2290</v>
      </c>
      <c r="MIF1" s="62" t="s">
        <v>2290</v>
      </c>
      <c r="MIG1" s="62" t="s">
        <v>2290</v>
      </c>
      <c r="MIH1" s="62" t="s">
        <v>2290</v>
      </c>
      <c r="MII1" s="62" t="s">
        <v>2290</v>
      </c>
      <c r="MIJ1" s="62" t="s">
        <v>2290</v>
      </c>
      <c r="MIK1" s="62" t="s">
        <v>2290</v>
      </c>
      <c r="MIL1" s="62" t="s">
        <v>2290</v>
      </c>
      <c r="MIM1" s="62" t="s">
        <v>2290</v>
      </c>
      <c r="MIN1" s="62" t="s">
        <v>2290</v>
      </c>
      <c r="MIO1" s="62" t="s">
        <v>2290</v>
      </c>
      <c r="MIP1" s="62" t="s">
        <v>2290</v>
      </c>
      <c r="MIQ1" s="62" t="s">
        <v>2290</v>
      </c>
      <c r="MIR1" s="62" t="s">
        <v>2290</v>
      </c>
      <c r="MIS1" s="62" t="s">
        <v>2290</v>
      </c>
      <c r="MIT1" s="62" t="s">
        <v>2290</v>
      </c>
      <c r="MIU1" s="62" t="s">
        <v>2290</v>
      </c>
      <c r="MIV1" s="62" t="s">
        <v>2290</v>
      </c>
      <c r="MIW1" s="62" t="s">
        <v>2290</v>
      </c>
      <c r="MIX1" s="62" t="s">
        <v>2290</v>
      </c>
      <c r="MIY1" s="62" t="s">
        <v>2290</v>
      </c>
      <c r="MIZ1" s="62" t="s">
        <v>2290</v>
      </c>
      <c r="MJA1" s="62" t="s">
        <v>2290</v>
      </c>
      <c r="MJB1" s="62" t="s">
        <v>2290</v>
      </c>
      <c r="MJC1" s="62" t="s">
        <v>2290</v>
      </c>
      <c r="MJD1" s="62" t="s">
        <v>2290</v>
      </c>
      <c r="MJE1" s="62" t="s">
        <v>2290</v>
      </c>
      <c r="MJF1" s="62" t="s">
        <v>2290</v>
      </c>
      <c r="MJG1" s="62" t="s">
        <v>2290</v>
      </c>
      <c r="MJH1" s="62" t="s">
        <v>2290</v>
      </c>
      <c r="MJI1" s="62" t="s">
        <v>2290</v>
      </c>
      <c r="MJJ1" s="62" t="s">
        <v>2290</v>
      </c>
      <c r="MJK1" s="62" t="s">
        <v>2290</v>
      </c>
      <c r="MJL1" s="62" t="s">
        <v>2290</v>
      </c>
      <c r="MJM1" s="62" t="s">
        <v>2290</v>
      </c>
      <c r="MJN1" s="62" t="s">
        <v>2290</v>
      </c>
      <c r="MJO1" s="62" t="s">
        <v>2290</v>
      </c>
      <c r="MJP1" s="62" t="s">
        <v>2290</v>
      </c>
      <c r="MJQ1" s="62" t="s">
        <v>2290</v>
      </c>
      <c r="MJR1" s="62" t="s">
        <v>2290</v>
      </c>
      <c r="MJS1" s="62" t="s">
        <v>2290</v>
      </c>
      <c r="MJT1" s="62" t="s">
        <v>2290</v>
      </c>
      <c r="MJU1" s="62" t="s">
        <v>2290</v>
      </c>
      <c r="MJV1" s="62" t="s">
        <v>2290</v>
      </c>
      <c r="MJW1" s="62" t="s">
        <v>2290</v>
      </c>
      <c r="MJX1" s="62" t="s">
        <v>2290</v>
      </c>
      <c r="MJY1" s="62" t="s">
        <v>2290</v>
      </c>
      <c r="MJZ1" s="62" t="s">
        <v>2290</v>
      </c>
      <c r="MKA1" s="62" t="s">
        <v>2290</v>
      </c>
      <c r="MKB1" s="62" t="s">
        <v>2290</v>
      </c>
      <c r="MKC1" s="62" t="s">
        <v>2290</v>
      </c>
      <c r="MKD1" s="62" t="s">
        <v>2290</v>
      </c>
      <c r="MKE1" s="62" t="s">
        <v>2290</v>
      </c>
      <c r="MKF1" s="62" t="s">
        <v>2290</v>
      </c>
      <c r="MKG1" s="62" t="s">
        <v>2290</v>
      </c>
      <c r="MKH1" s="62" t="s">
        <v>2290</v>
      </c>
      <c r="MKI1" s="62" t="s">
        <v>2290</v>
      </c>
      <c r="MKJ1" s="62" t="s">
        <v>2290</v>
      </c>
      <c r="MKK1" s="62" t="s">
        <v>2290</v>
      </c>
      <c r="MKL1" s="62" t="s">
        <v>2290</v>
      </c>
      <c r="MKM1" s="62" t="s">
        <v>2290</v>
      </c>
      <c r="MKN1" s="62" t="s">
        <v>2290</v>
      </c>
      <c r="MKO1" s="62" t="s">
        <v>2290</v>
      </c>
      <c r="MKP1" s="62" t="s">
        <v>2290</v>
      </c>
      <c r="MKQ1" s="62" t="s">
        <v>2290</v>
      </c>
      <c r="MKR1" s="62" t="s">
        <v>2290</v>
      </c>
      <c r="MKS1" s="62" t="s">
        <v>2290</v>
      </c>
      <c r="MKT1" s="62" t="s">
        <v>2290</v>
      </c>
      <c r="MKU1" s="62" t="s">
        <v>2290</v>
      </c>
      <c r="MKV1" s="62" t="s">
        <v>2290</v>
      </c>
      <c r="MKW1" s="62" t="s">
        <v>2290</v>
      </c>
      <c r="MKX1" s="62" t="s">
        <v>2290</v>
      </c>
      <c r="MKY1" s="62" t="s">
        <v>2290</v>
      </c>
      <c r="MKZ1" s="62" t="s">
        <v>2290</v>
      </c>
      <c r="MLA1" s="62" t="s">
        <v>2290</v>
      </c>
      <c r="MLB1" s="62" t="s">
        <v>2290</v>
      </c>
      <c r="MLC1" s="62" t="s">
        <v>2290</v>
      </c>
      <c r="MLD1" s="62" t="s">
        <v>2290</v>
      </c>
      <c r="MLE1" s="62" t="s">
        <v>2290</v>
      </c>
      <c r="MLF1" s="62" t="s">
        <v>2290</v>
      </c>
      <c r="MLG1" s="62" t="s">
        <v>2290</v>
      </c>
      <c r="MLH1" s="62" t="s">
        <v>2290</v>
      </c>
      <c r="MLI1" s="62" t="s">
        <v>2290</v>
      </c>
      <c r="MLJ1" s="62" t="s">
        <v>2290</v>
      </c>
      <c r="MLK1" s="62" t="s">
        <v>2290</v>
      </c>
      <c r="MLL1" s="62" t="s">
        <v>2290</v>
      </c>
      <c r="MLM1" s="62" t="s">
        <v>2290</v>
      </c>
      <c r="MLN1" s="62" t="s">
        <v>2290</v>
      </c>
      <c r="MLO1" s="62" t="s">
        <v>2290</v>
      </c>
      <c r="MLP1" s="62" t="s">
        <v>2290</v>
      </c>
      <c r="MLQ1" s="62" t="s">
        <v>2290</v>
      </c>
      <c r="MLR1" s="62" t="s">
        <v>2290</v>
      </c>
      <c r="MLS1" s="62" t="s">
        <v>2290</v>
      </c>
      <c r="MLT1" s="62" t="s">
        <v>2290</v>
      </c>
      <c r="MLU1" s="62" t="s">
        <v>2290</v>
      </c>
      <c r="MLV1" s="62" t="s">
        <v>2290</v>
      </c>
      <c r="MLW1" s="62" t="s">
        <v>2290</v>
      </c>
      <c r="MLX1" s="62" t="s">
        <v>2290</v>
      </c>
      <c r="MLY1" s="62" t="s">
        <v>2290</v>
      </c>
      <c r="MLZ1" s="62" t="s">
        <v>2290</v>
      </c>
      <c r="MMA1" s="62" t="s">
        <v>2290</v>
      </c>
      <c r="MMB1" s="62" t="s">
        <v>2290</v>
      </c>
      <c r="MMC1" s="62" t="s">
        <v>2290</v>
      </c>
      <c r="MMD1" s="62" t="s">
        <v>2290</v>
      </c>
      <c r="MME1" s="62" t="s">
        <v>2290</v>
      </c>
      <c r="MMF1" s="62" t="s">
        <v>2290</v>
      </c>
      <c r="MMG1" s="62" t="s">
        <v>2290</v>
      </c>
      <c r="MMH1" s="62" t="s">
        <v>2290</v>
      </c>
      <c r="MMI1" s="62" t="s">
        <v>2290</v>
      </c>
      <c r="MMJ1" s="62" t="s">
        <v>2290</v>
      </c>
      <c r="MMK1" s="62" t="s">
        <v>2290</v>
      </c>
      <c r="MML1" s="62" t="s">
        <v>2290</v>
      </c>
      <c r="MMM1" s="62" t="s">
        <v>2290</v>
      </c>
      <c r="MMN1" s="62" t="s">
        <v>2290</v>
      </c>
      <c r="MMO1" s="62" t="s">
        <v>2290</v>
      </c>
      <c r="MMP1" s="62" t="s">
        <v>2290</v>
      </c>
      <c r="MMQ1" s="62" t="s">
        <v>2290</v>
      </c>
      <c r="MMR1" s="62" t="s">
        <v>2290</v>
      </c>
      <c r="MMS1" s="62" t="s">
        <v>2290</v>
      </c>
      <c r="MMT1" s="62" t="s">
        <v>2290</v>
      </c>
      <c r="MMU1" s="62" t="s">
        <v>2290</v>
      </c>
      <c r="MMV1" s="62" t="s">
        <v>2290</v>
      </c>
      <c r="MMW1" s="62" t="s">
        <v>2290</v>
      </c>
      <c r="MMX1" s="62" t="s">
        <v>2290</v>
      </c>
      <c r="MMY1" s="62" t="s">
        <v>2290</v>
      </c>
      <c r="MMZ1" s="62" t="s">
        <v>2290</v>
      </c>
      <c r="MNA1" s="62" t="s">
        <v>2290</v>
      </c>
      <c r="MNB1" s="62" t="s">
        <v>2290</v>
      </c>
      <c r="MNC1" s="62" t="s">
        <v>2290</v>
      </c>
      <c r="MND1" s="62" t="s">
        <v>2290</v>
      </c>
      <c r="MNE1" s="62" t="s">
        <v>2290</v>
      </c>
      <c r="MNF1" s="62" t="s">
        <v>2290</v>
      </c>
      <c r="MNG1" s="62" t="s">
        <v>2290</v>
      </c>
      <c r="MNH1" s="62" t="s">
        <v>2290</v>
      </c>
      <c r="MNI1" s="62" t="s">
        <v>2290</v>
      </c>
      <c r="MNJ1" s="62" t="s">
        <v>2290</v>
      </c>
      <c r="MNK1" s="62" t="s">
        <v>2290</v>
      </c>
      <c r="MNL1" s="62" t="s">
        <v>2290</v>
      </c>
      <c r="MNM1" s="62" t="s">
        <v>2290</v>
      </c>
      <c r="MNN1" s="62" t="s">
        <v>2290</v>
      </c>
      <c r="MNO1" s="62" t="s">
        <v>2290</v>
      </c>
      <c r="MNP1" s="62" t="s">
        <v>2290</v>
      </c>
      <c r="MNQ1" s="62" t="s">
        <v>2290</v>
      </c>
      <c r="MNR1" s="62" t="s">
        <v>2290</v>
      </c>
      <c r="MNS1" s="62" t="s">
        <v>2290</v>
      </c>
      <c r="MNT1" s="62" t="s">
        <v>2290</v>
      </c>
      <c r="MNU1" s="62" t="s">
        <v>2290</v>
      </c>
      <c r="MNV1" s="62" t="s">
        <v>2290</v>
      </c>
      <c r="MNW1" s="62" t="s">
        <v>2290</v>
      </c>
      <c r="MNX1" s="62" t="s">
        <v>2290</v>
      </c>
      <c r="MNY1" s="62" t="s">
        <v>2290</v>
      </c>
      <c r="MNZ1" s="62" t="s">
        <v>2290</v>
      </c>
      <c r="MOA1" s="62" t="s">
        <v>2290</v>
      </c>
      <c r="MOB1" s="62" t="s">
        <v>2290</v>
      </c>
      <c r="MOC1" s="62" t="s">
        <v>2290</v>
      </c>
      <c r="MOD1" s="62" t="s">
        <v>2290</v>
      </c>
      <c r="MOE1" s="62" t="s">
        <v>2290</v>
      </c>
      <c r="MOF1" s="62" t="s">
        <v>2290</v>
      </c>
      <c r="MOG1" s="62" t="s">
        <v>2290</v>
      </c>
      <c r="MOH1" s="62" t="s">
        <v>2290</v>
      </c>
      <c r="MOI1" s="62" t="s">
        <v>2290</v>
      </c>
      <c r="MOJ1" s="62" t="s">
        <v>2290</v>
      </c>
      <c r="MOK1" s="62" t="s">
        <v>2290</v>
      </c>
      <c r="MOL1" s="62" t="s">
        <v>2290</v>
      </c>
      <c r="MOM1" s="62" t="s">
        <v>2290</v>
      </c>
      <c r="MON1" s="62" t="s">
        <v>2290</v>
      </c>
      <c r="MOO1" s="62" t="s">
        <v>2290</v>
      </c>
      <c r="MOP1" s="62" t="s">
        <v>2290</v>
      </c>
      <c r="MOQ1" s="62" t="s">
        <v>2290</v>
      </c>
      <c r="MOR1" s="62" t="s">
        <v>2290</v>
      </c>
      <c r="MOS1" s="62" t="s">
        <v>2290</v>
      </c>
      <c r="MOT1" s="62" t="s">
        <v>2290</v>
      </c>
      <c r="MOU1" s="62" t="s">
        <v>2290</v>
      </c>
      <c r="MOV1" s="62" t="s">
        <v>2290</v>
      </c>
      <c r="MOW1" s="62" t="s">
        <v>2290</v>
      </c>
      <c r="MOX1" s="62" t="s">
        <v>2290</v>
      </c>
      <c r="MOY1" s="62" t="s">
        <v>2290</v>
      </c>
      <c r="MOZ1" s="62" t="s">
        <v>2290</v>
      </c>
      <c r="MPA1" s="62" t="s">
        <v>2290</v>
      </c>
      <c r="MPB1" s="62" t="s">
        <v>2290</v>
      </c>
      <c r="MPC1" s="62" t="s">
        <v>2290</v>
      </c>
      <c r="MPD1" s="62" t="s">
        <v>2290</v>
      </c>
      <c r="MPE1" s="62" t="s">
        <v>2290</v>
      </c>
      <c r="MPF1" s="62" t="s">
        <v>2290</v>
      </c>
      <c r="MPG1" s="62" t="s">
        <v>2290</v>
      </c>
      <c r="MPH1" s="62" t="s">
        <v>2290</v>
      </c>
      <c r="MPI1" s="62" t="s">
        <v>2290</v>
      </c>
      <c r="MPJ1" s="62" t="s">
        <v>2290</v>
      </c>
      <c r="MPK1" s="62" t="s">
        <v>2290</v>
      </c>
      <c r="MPL1" s="62" t="s">
        <v>2290</v>
      </c>
      <c r="MPM1" s="62" t="s">
        <v>2290</v>
      </c>
      <c r="MPN1" s="62" t="s">
        <v>2290</v>
      </c>
      <c r="MPO1" s="62" t="s">
        <v>2290</v>
      </c>
      <c r="MPP1" s="62" t="s">
        <v>2290</v>
      </c>
      <c r="MPQ1" s="62" t="s">
        <v>2290</v>
      </c>
      <c r="MPR1" s="62" t="s">
        <v>2290</v>
      </c>
      <c r="MPS1" s="62" t="s">
        <v>2290</v>
      </c>
      <c r="MPT1" s="62" t="s">
        <v>2290</v>
      </c>
      <c r="MPU1" s="62" t="s">
        <v>2290</v>
      </c>
      <c r="MPV1" s="62" t="s">
        <v>2290</v>
      </c>
      <c r="MPW1" s="62" t="s">
        <v>2290</v>
      </c>
      <c r="MPX1" s="62" t="s">
        <v>2290</v>
      </c>
      <c r="MPY1" s="62" t="s">
        <v>2290</v>
      </c>
      <c r="MPZ1" s="62" t="s">
        <v>2290</v>
      </c>
      <c r="MQA1" s="62" t="s">
        <v>2290</v>
      </c>
      <c r="MQB1" s="62" t="s">
        <v>2290</v>
      </c>
      <c r="MQC1" s="62" t="s">
        <v>2290</v>
      </c>
      <c r="MQD1" s="62" t="s">
        <v>2290</v>
      </c>
      <c r="MQE1" s="62" t="s">
        <v>2290</v>
      </c>
      <c r="MQF1" s="62" t="s">
        <v>2290</v>
      </c>
      <c r="MQG1" s="62" t="s">
        <v>2290</v>
      </c>
      <c r="MQH1" s="62" t="s">
        <v>2290</v>
      </c>
      <c r="MQI1" s="62" t="s">
        <v>2290</v>
      </c>
      <c r="MQJ1" s="62" t="s">
        <v>2290</v>
      </c>
      <c r="MQK1" s="62" t="s">
        <v>2290</v>
      </c>
      <c r="MQL1" s="62" t="s">
        <v>2290</v>
      </c>
      <c r="MQM1" s="62" t="s">
        <v>2290</v>
      </c>
      <c r="MQN1" s="62" t="s">
        <v>2290</v>
      </c>
      <c r="MQO1" s="62" t="s">
        <v>2290</v>
      </c>
      <c r="MQP1" s="62" t="s">
        <v>2290</v>
      </c>
      <c r="MQQ1" s="62" t="s">
        <v>2290</v>
      </c>
      <c r="MQR1" s="62" t="s">
        <v>2290</v>
      </c>
      <c r="MQS1" s="62" t="s">
        <v>2290</v>
      </c>
      <c r="MQT1" s="62" t="s">
        <v>2290</v>
      </c>
      <c r="MQU1" s="62" t="s">
        <v>2290</v>
      </c>
      <c r="MQV1" s="62" t="s">
        <v>2290</v>
      </c>
      <c r="MQW1" s="62" t="s">
        <v>2290</v>
      </c>
      <c r="MQX1" s="62" t="s">
        <v>2290</v>
      </c>
      <c r="MQY1" s="62" t="s">
        <v>2290</v>
      </c>
      <c r="MQZ1" s="62" t="s">
        <v>2290</v>
      </c>
      <c r="MRA1" s="62" t="s">
        <v>2290</v>
      </c>
      <c r="MRB1" s="62" t="s">
        <v>2290</v>
      </c>
      <c r="MRC1" s="62" t="s">
        <v>2290</v>
      </c>
      <c r="MRD1" s="62" t="s">
        <v>2290</v>
      </c>
      <c r="MRE1" s="62" t="s">
        <v>2290</v>
      </c>
      <c r="MRF1" s="62" t="s">
        <v>2290</v>
      </c>
      <c r="MRG1" s="62" t="s">
        <v>2290</v>
      </c>
      <c r="MRH1" s="62" t="s">
        <v>2290</v>
      </c>
      <c r="MRI1" s="62" t="s">
        <v>2290</v>
      </c>
      <c r="MRJ1" s="62" t="s">
        <v>2290</v>
      </c>
      <c r="MRK1" s="62" t="s">
        <v>2290</v>
      </c>
      <c r="MRL1" s="62" t="s">
        <v>2290</v>
      </c>
      <c r="MRM1" s="62" t="s">
        <v>2290</v>
      </c>
      <c r="MRN1" s="62" t="s">
        <v>2290</v>
      </c>
      <c r="MRO1" s="62" t="s">
        <v>2290</v>
      </c>
      <c r="MRP1" s="62" t="s">
        <v>2290</v>
      </c>
      <c r="MRQ1" s="62" t="s">
        <v>2290</v>
      </c>
      <c r="MRR1" s="62" t="s">
        <v>2290</v>
      </c>
      <c r="MRS1" s="62" t="s">
        <v>2290</v>
      </c>
      <c r="MRT1" s="62" t="s">
        <v>2290</v>
      </c>
      <c r="MRU1" s="62" t="s">
        <v>2290</v>
      </c>
      <c r="MRV1" s="62" t="s">
        <v>2290</v>
      </c>
      <c r="MRW1" s="62" t="s">
        <v>2290</v>
      </c>
      <c r="MRX1" s="62" t="s">
        <v>2290</v>
      </c>
      <c r="MRY1" s="62" t="s">
        <v>2290</v>
      </c>
      <c r="MRZ1" s="62" t="s">
        <v>2290</v>
      </c>
      <c r="MSA1" s="62" t="s">
        <v>2290</v>
      </c>
      <c r="MSB1" s="62" t="s">
        <v>2290</v>
      </c>
      <c r="MSC1" s="62" t="s">
        <v>2290</v>
      </c>
      <c r="MSD1" s="62" t="s">
        <v>2290</v>
      </c>
      <c r="MSE1" s="62" t="s">
        <v>2290</v>
      </c>
      <c r="MSF1" s="62" t="s">
        <v>2290</v>
      </c>
      <c r="MSG1" s="62" t="s">
        <v>2290</v>
      </c>
      <c r="MSH1" s="62" t="s">
        <v>2290</v>
      </c>
      <c r="MSI1" s="62" t="s">
        <v>2290</v>
      </c>
      <c r="MSJ1" s="62" t="s">
        <v>2290</v>
      </c>
      <c r="MSK1" s="62" t="s">
        <v>2290</v>
      </c>
      <c r="MSL1" s="62" t="s">
        <v>2290</v>
      </c>
      <c r="MSM1" s="62" t="s">
        <v>2290</v>
      </c>
      <c r="MSN1" s="62" t="s">
        <v>2290</v>
      </c>
      <c r="MSO1" s="62" t="s">
        <v>2290</v>
      </c>
      <c r="MSP1" s="62" t="s">
        <v>2290</v>
      </c>
      <c r="MSQ1" s="62" t="s">
        <v>2290</v>
      </c>
      <c r="MSR1" s="62" t="s">
        <v>2290</v>
      </c>
      <c r="MSS1" s="62" t="s">
        <v>2290</v>
      </c>
      <c r="MST1" s="62" t="s">
        <v>2290</v>
      </c>
      <c r="MSU1" s="62" t="s">
        <v>2290</v>
      </c>
      <c r="MSV1" s="62" t="s">
        <v>2290</v>
      </c>
      <c r="MSW1" s="62" t="s">
        <v>2290</v>
      </c>
      <c r="MSX1" s="62" t="s">
        <v>2290</v>
      </c>
      <c r="MSY1" s="62" t="s">
        <v>2290</v>
      </c>
      <c r="MSZ1" s="62" t="s">
        <v>2290</v>
      </c>
      <c r="MTA1" s="62" t="s">
        <v>2290</v>
      </c>
      <c r="MTB1" s="62" t="s">
        <v>2290</v>
      </c>
      <c r="MTC1" s="62" t="s">
        <v>2290</v>
      </c>
      <c r="MTD1" s="62" t="s">
        <v>2290</v>
      </c>
      <c r="MTE1" s="62" t="s">
        <v>2290</v>
      </c>
      <c r="MTF1" s="62" t="s">
        <v>2290</v>
      </c>
      <c r="MTG1" s="62" t="s">
        <v>2290</v>
      </c>
      <c r="MTH1" s="62" t="s">
        <v>2290</v>
      </c>
      <c r="MTI1" s="62" t="s">
        <v>2290</v>
      </c>
      <c r="MTJ1" s="62" t="s">
        <v>2290</v>
      </c>
      <c r="MTK1" s="62" t="s">
        <v>2290</v>
      </c>
      <c r="MTL1" s="62" t="s">
        <v>2290</v>
      </c>
      <c r="MTM1" s="62" t="s">
        <v>2290</v>
      </c>
      <c r="MTN1" s="62" t="s">
        <v>2290</v>
      </c>
      <c r="MTO1" s="62" t="s">
        <v>2290</v>
      </c>
      <c r="MTP1" s="62" t="s">
        <v>2290</v>
      </c>
      <c r="MTQ1" s="62" t="s">
        <v>2290</v>
      </c>
      <c r="MTR1" s="62" t="s">
        <v>2290</v>
      </c>
      <c r="MTS1" s="62" t="s">
        <v>2290</v>
      </c>
      <c r="MTT1" s="62" t="s">
        <v>2290</v>
      </c>
      <c r="MTU1" s="62" t="s">
        <v>2290</v>
      </c>
      <c r="MTV1" s="62" t="s">
        <v>2290</v>
      </c>
      <c r="MTW1" s="62" t="s">
        <v>2290</v>
      </c>
      <c r="MTX1" s="62" t="s">
        <v>2290</v>
      </c>
      <c r="MTY1" s="62" t="s">
        <v>2290</v>
      </c>
      <c r="MTZ1" s="62" t="s">
        <v>2290</v>
      </c>
      <c r="MUA1" s="62" t="s">
        <v>2290</v>
      </c>
      <c r="MUB1" s="62" t="s">
        <v>2290</v>
      </c>
      <c r="MUC1" s="62" t="s">
        <v>2290</v>
      </c>
      <c r="MUD1" s="62" t="s">
        <v>2290</v>
      </c>
      <c r="MUE1" s="62" t="s">
        <v>2290</v>
      </c>
      <c r="MUF1" s="62" t="s">
        <v>2290</v>
      </c>
      <c r="MUG1" s="62" t="s">
        <v>2290</v>
      </c>
      <c r="MUH1" s="62" t="s">
        <v>2290</v>
      </c>
      <c r="MUI1" s="62" t="s">
        <v>2290</v>
      </c>
      <c r="MUJ1" s="62" t="s">
        <v>2290</v>
      </c>
      <c r="MUK1" s="62" t="s">
        <v>2290</v>
      </c>
      <c r="MUL1" s="62" t="s">
        <v>2290</v>
      </c>
      <c r="MUM1" s="62" t="s">
        <v>2290</v>
      </c>
      <c r="MUN1" s="62" t="s">
        <v>2290</v>
      </c>
      <c r="MUO1" s="62" t="s">
        <v>2290</v>
      </c>
      <c r="MUP1" s="62" t="s">
        <v>2290</v>
      </c>
      <c r="MUQ1" s="62" t="s">
        <v>2290</v>
      </c>
      <c r="MUR1" s="62" t="s">
        <v>2290</v>
      </c>
      <c r="MUS1" s="62" t="s">
        <v>2290</v>
      </c>
      <c r="MUT1" s="62" t="s">
        <v>2290</v>
      </c>
      <c r="MUU1" s="62" t="s">
        <v>2290</v>
      </c>
      <c r="MUV1" s="62" t="s">
        <v>2290</v>
      </c>
      <c r="MUW1" s="62" t="s">
        <v>2290</v>
      </c>
      <c r="MUX1" s="62" t="s">
        <v>2290</v>
      </c>
      <c r="MUY1" s="62" t="s">
        <v>2290</v>
      </c>
      <c r="MUZ1" s="62" t="s">
        <v>2290</v>
      </c>
      <c r="MVA1" s="62" t="s">
        <v>2290</v>
      </c>
      <c r="MVB1" s="62" t="s">
        <v>2290</v>
      </c>
      <c r="MVC1" s="62" t="s">
        <v>2290</v>
      </c>
      <c r="MVD1" s="62" t="s">
        <v>2290</v>
      </c>
      <c r="MVE1" s="62" t="s">
        <v>2290</v>
      </c>
      <c r="MVF1" s="62" t="s">
        <v>2290</v>
      </c>
      <c r="MVG1" s="62" t="s">
        <v>2290</v>
      </c>
      <c r="MVH1" s="62" t="s">
        <v>2290</v>
      </c>
      <c r="MVI1" s="62" t="s">
        <v>2290</v>
      </c>
      <c r="MVJ1" s="62" t="s">
        <v>2290</v>
      </c>
      <c r="MVK1" s="62" t="s">
        <v>2290</v>
      </c>
      <c r="MVL1" s="62" t="s">
        <v>2290</v>
      </c>
      <c r="MVM1" s="62" t="s">
        <v>2290</v>
      </c>
      <c r="MVN1" s="62" t="s">
        <v>2290</v>
      </c>
      <c r="MVO1" s="62" t="s">
        <v>2290</v>
      </c>
      <c r="MVP1" s="62" t="s">
        <v>2290</v>
      </c>
      <c r="MVQ1" s="62" t="s">
        <v>2290</v>
      </c>
      <c r="MVR1" s="62" t="s">
        <v>2290</v>
      </c>
      <c r="MVS1" s="62" t="s">
        <v>2290</v>
      </c>
      <c r="MVT1" s="62" t="s">
        <v>2290</v>
      </c>
      <c r="MVU1" s="62" t="s">
        <v>2290</v>
      </c>
      <c r="MVV1" s="62" t="s">
        <v>2290</v>
      </c>
      <c r="MVW1" s="62" t="s">
        <v>2290</v>
      </c>
      <c r="MVX1" s="62" t="s">
        <v>2290</v>
      </c>
      <c r="MVY1" s="62" t="s">
        <v>2290</v>
      </c>
      <c r="MVZ1" s="62" t="s">
        <v>2290</v>
      </c>
      <c r="MWA1" s="62" t="s">
        <v>2290</v>
      </c>
      <c r="MWB1" s="62" t="s">
        <v>2290</v>
      </c>
      <c r="MWC1" s="62" t="s">
        <v>2290</v>
      </c>
      <c r="MWD1" s="62" t="s">
        <v>2290</v>
      </c>
      <c r="MWE1" s="62" t="s">
        <v>2290</v>
      </c>
      <c r="MWF1" s="62" t="s">
        <v>2290</v>
      </c>
      <c r="MWG1" s="62" t="s">
        <v>2290</v>
      </c>
      <c r="MWH1" s="62" t="s">
        <v>2290</v>
      </c>
      <c r="MWI1" s="62" t="s">
        <v>2290</v>
      </c>
      <c r="MWJ1" s="62" t="s">
        <v>2290</v>
      </c>
      <c r="MWK1" s="62" t="s">
        <v>2290</v>
      </c>
      <c r="MWL1" s="62" t="s">
        <v>2290</v>
      </c>
      <c r="MWM1" s="62" t="s">
        <v>2290</v>
      </c>
      <c r="MWN1" s="62" t="s">
        <v>2290</v>
      </c>
      <c r="MWO1" s="62" t="s">
        <v>2290</v>
      </c>
      <c r="MWP1" s="62" t="s">
        <v>2290</v>
      </c>
      <c r="MWQ1" s="62" t="s">
        <v>2290</v>
      </c>
      <c r="MWR1" s="62" t="s">
        <v>2290</v>
      </c>
      <c r="MWS1" s="62" t="s">
        <v>2290</v>
      </c>
      <c r="MWT1" s="62" t="s">
        <v>2290</v>
      </c>
      <c r="MWU1" s="62" t="s">
        <v>2290</v>
      </c>
      <c r="MWV1" s="62" t="s">
        <v>2290</v>
      </c>
      <c r="MWW1" s="62" t="s">
        <v>2290</v>
      </c>
      <c r="MWX1" s="62" t="s">
        <v>2290</v>
      </c>
      <c r="MWY1" s="62" t="s">
        <v>2290</v>
      </c>
      <c r="MWZ1" s="62" t="s">
        <v>2290</v>
      </c>
      <c r="MXA1" s="62" t="s">
        <v>2290</v>
      </c>
      <c r="MXB1" s="62" t="s">
        <v>2290</v>
      </c>
      <c r="MXC1" s="62" t="s">
        <v>2290</v>
      </c>
      <c r="MXD1" s="62" t="s">
        <v>2290</v>
      </c>
      <c r="MXE1" s="62" t="s">
        <v>2290</v>
      </c>
      <c r="MXF1" s="62" t="s">
        <v>2290</v>
      </c>
      <c r="MXG1" s="62" t="s">
        <v>2290</v>
      </c>
      <c r="MXH1" s="62" t="s">
        <v>2290</v>
      </c>
      <c r="MXI1" s="62" t="s">
        <v>2290</v>
      </c>
      <c r="MXJ1" s="62" t="s">
        <v>2290</v>
      </c>
      <c r="MXK1" s="62" t="s">
        <v>2290</v>
      </c>
      <c r="MXL1" s="62" t="s">
        <v>2290</v>
      </c>
      <c r="MXM1" s="62" t="s">
        <v>2290</v>
      </c>
      <c r="MXN1" s="62" t="s">
        <v>2290</v>
      </c>
      <c r="MXO1" s="62" t="s">
        <v>2290</v>
      </c>
      <c r="MXP1" s="62" t="s">
        <v>2290</v>
      </c>
      <c r="MXQ1" s="62" t="s">
        <v>2290</v>
      </c>
      <c r="MXR1" s="62" t="s">
        <v>2290</v>
      </c>
      <c r="MXS1" s="62" t="s">
        <v>2290</v>
      </c>
      <c r="MXT1" s="62" t="s">
        <v>2290</v>
      </c>
      <c r="MXU1" s="62" t="s">
        <v>2290</v>
      </c>
      <c r="MXV1" s="62" t="s">
        <v>2290</v>
      </c>
      <c r="MXW1" s="62" t="s">
        <v>2290</v>
      </c>
      <c r="MXX1" s="62" t="s">
        <v>2290</v>
      </c>
      <c r="MXY1" s="62" t="s">
        <v>2290</v>
      </c>
      <c r="MXZ1" s="62" t="s">
        <v>2290</v>
      </c>
      <c r="MYA1" s="62" t="s">
        <v>2290</v>
      </c>
      <c r="MYB1" s="62" t="s">
        <v>2290</v>
      </c>
      <c r="MYC1" s="62" t="s">
        <v>2290</v>
      </c>
      <c r="MYD1" s="62" t="s">
        <v>2290</v>
      </c>
      <c r="MYE1" s="62" t="s">
        <v>2290</v>
      </c>
      <c r="MYF1" s="62" t="s">
        <v>2290</v>
      </c>
      <c r="MYG1" s="62" t="s">
        <v>2290</v>
      </c>
      <c r="MYH1" s="62" t="s">
        <v>2290</v>
      </c>
      <c r="MYI1" s="62" t="s">
        <v>2290</v>
      </c>
      <c r="MYJ1" s="62" t="s">
        <v>2290</v>
      </c>
      <c r="MYK1" s="62" t="s">
        <v>2290</v>
      </c>
      <c r="MYL1" s="62" t="s">
        <v>2290</v>
      </c>
      <c r="MYM1" s="62" t="s">
        <v>2290</v>
      </c>
      <c r="MYN1" s="62" t="s">
        <v>2290</v>
      </c>
      <c r="MYO1" s="62" t="s">
        <v>2290</v>
      </c>
      <c r="MYP1" s="62" t="s">
        <v>2290</v>
      </c>
      <c r="MYQ1" s="62" t="s">
        <v>2290</v>
      </c>
      <c r="MYR1" s="62" t="s">
        <v>2290</v>
      </c>
      <c r="MYS1" s="62" t="s">
        <v>2290</v>
      </c>
      <c r="MYT1" s="62" t="s">
        <v>2290</v>
      </c>
      <c r="MYU1" s="62" t="s">
        <v>2290</v>
      </c>
      <c r="MYV1" s="62" t="s">
        <v>2290</v>
      </c>
      <c r="MYW1" s="62" t="s">
        <v>2290</v>
      </c>
      <c r="MYX1" s="62" t="s">
        <v>2290</v>
      </c>
      <c r="MYY1" s="62" t="s">
        <v>2290</v>
      </c>
      <c r="MYZ1" s="62" t="s">
        <v>2290</v>
      </c>
      <c r="MZA1" s="62" t="s">
        <v>2290</v>
      </c>
      <c r="MZB1" s="62" t="s">
        <v>2290</v>
      </c>
      <c r="MZC1" s="62" t="s">
        <v>2290</v>
      </c>
      <c r="MZD1" s="62" t="s">
        <v>2290</v>
      </c>
      <c r="MZE1" s="62" t="s">
        <v>2290</v>
      </c>
      <c r="MZF1" s="62" t="s">
        <v>2290</v>
      </c>
      <c r="MZG1" s="62" t="s">
        <v>2290</v>
      </c>
      <c r="MZH1" s="62" t="s">
        <v>2290</v>
      </c>
      <c r="MZI1" s="62" t="s">
        <v>2290</v>
      </c>
      <c r="MZJ1" s="62" t="s">
        <v>2290</v>
      </c>
      <c r="MZK1" s="62" t="s">
        <v>2290</v>
      </c>
      <c r="MZL1" s="62" t="s">
        <v>2290</v>
      </c>
      <c r="MZM1" s="62" t="s">
        <v>2290</v>
      </c>
      <c r="MZN1" s="62" t="s">
        <v>2290</v>
      </c>
      <c r="MZO1" s="62" t="s">
        <v>2290</v>
      </c>
      <c r="MZP1" s="62" t="s">
        <v>2290</v>
      </c>
      <c r="MZQ1" s="62" t="s">
        <v>2290</v>
      </c>
      <c r="MZR1" s="62" t="s">
        <v>2290</v>
      </c>
      <c r="MZS1" s="62" t="s">
        <v>2290</v>
      </c>
      <c r="MZT1" s="62" t="s">
        <v>2290</v>
      </c>
      <c r="MZU1" s="62" t="s">
        <v>2290</v>
      </c>
      <c r="MZV1" s="62" t="s">
        <v>2290</v>
      </c>
      <c r="MZW1" s="62" t="s">
        <v>2290</v>
      </c>
      <c r="MZX1" s="62" t="s">
        <v>2290</v>
      </c>
      <c r="MZY1" s="62" t="s">
        <v>2290</v>
      </c>
      <c r="MZZ1" s="62" t="s">
        <v>2290</v>
      </c>
      <c r="NAA1" s="62" t="s">
        <v>2290</v>
      </c>
      <c r="NAB1" s="62" t="s">
        <v>2290</v>
      </c>
      <c r="NAC1" s="62" t="s">
        <v>2290</v>
      </c>
      <c r="NAD1" s="62" t="s">
        <v>2290</v>
      </c>
      <c r="NAE1" s="62" t="s">
        <v>2290</v>
      </c>
      <c r="NAF1" s="62" t="s">
        <v>2290</v>
      </c>
      <c r="NAG1" s="62" t="s">
        <v>2290</v>
      </c>
      <c r="NAH1" s="62" t="s">
        <v>2290</v>
      </c>
      <c r="NAI1" s="62" t="s">
        <v>2290</v>
      </c>
      <c r="NAJ1" s="62" t="s">
        <v>2290</v>
      </c>
      <c r="NAK1" s="62" t="s">
        <v>2290</v>
      </c>
      <c r="NAL1" s="62" t="s">
        <v>2290</v>
      </c>
      <c r="NAM1" s="62" t="s">
        <v>2290</v>
      </c>
      <c r="NAN1" s="62" t="s">
        <v>2290</v>
      </c>
      <c r="NAO1" s="62" t="s">
        <v>2290</v>
      </c>
      <c r="NAP1" s="62" t="s">
        <v>2290</v>
      </c>
      <c r="NAQ1" s="62" t="s">
        <v>2290</v>
      </c>
      <c r="NAR1" s="62" t="s">
        <v>2290</v>
      </c>
      <c r="NAS1" s="62" t="s">
        <v>2290</v>
      </c>
      <c r="NAT1" s="62" t="s">
        <v>2290</v>
      </c>
      <c r="NAU1" s="62" t="s">
        <v>2290</v>
      </c>
      <c r="NAV1" s="62" t="s">
        <v>2290</v>
      </c>
      <c r="NAW1" s="62" t="s">
        <v>2290</v>
      </c>
      <c r="NAX1" s="62" t="s">
        <v>2290</v>
      </c>
      <c r="NAY1" s="62" t="s">
        <v>2290</v>
      </c>
      <c r="NAZ1" s="62" t="s">
        <v>2290</v>
      </c>
      <c r="NBA1" s="62" t="s">
        <v>2290</v>
      </c>
      <c r="NBB1" s="62" t="s">
        <v>2290</v>
      </c>
      <c r="NBC1" s="62" t="s">
        <v>2290</v>
      </c>
      <c r="NBD1" s="62" t="s">
        <v>2290</v>
      </c>
      <c r="NBE1" s="62" t="s">
        <v>2290</v>
      </c>
      <c r="NBF1" s="62" t="s">
        <v>2290</v>
      </c>
      <c r="NBG1" s="62" t="s">
        <v>2290</v>
      </c>
      <c r="NBH1" s="62" t="s">
        <v>2290</v>
      </c>
      <c r="NBI1" s="62" t="s">
        <v>2290</v>
      </c>
      <c r="NBJ1" s="62" t="s">
        <v>2290</v>
      </c>
      <c r="NBK1" s="62" t="s">
        <v>2290</v>
      </c>
      <c r="NBL1" s="62" t="s">
        <v>2290</v>
      </c>
      <c r="NBM1" s="62" t="s">
        <v>2290</v>
      </c>
      <c r="NBN1" s="62" t="s">
        <v>2290</v>
      </c>
      <c r="NBO1" s="62" t="s">
        <v>2290</v>
      </c>
      <c r="NBP1" s="62" t="s">
        <v>2290</v>
      </c>
      <c r="NBQ1" s="62" t="s">
        <v>2290</v>
      </c>
      <c r="NBR1" s="62" t="s">
        <v>2290</v>
      </c>
      <c r="NBS1" s="62" t="s">
        <v>2290</v>
      </c>
      <c r="NBT1" s="62" t="s">
        <v>2290</v>
      </c>
      <c r="NBU1" s="62" t="s">
        <v>2290</v>
      </c>
      <c r="NBV1" s="62" t="s">
        <v>2290</v>
      </c>
      <c r="NBW1" s="62" t="s">
        <v>2290</v>
      </c>
      <c r="NBX1" s="62" t="s">
        <v>2290</v>
      </c>
      <c r="NBY1" s="62" t="s">
        <v>2290</v>
      </c>
      <c r="NBZ1" s="62" t="s">
        <v>2290</v>
      </c>
      <c r="NCA1" s="62" t="s">
        <v>2290</v>
      </c>
      <c r="NCB1" s="62" t="s">
        <v>2290</v>
      </c>
      <c r="NCC1" s="62" t="s">
        <v>2290</v>
      </c>
      <c r="NCD1" s="62" t="s">
        <v>2290</v>
      </c>
      <c r="NCE1" s="62" t="s">
        <v>2290</v>
      </c>
      <c r="NCF1" s="62" t="s">
        <v>2290</v>
      </c>
      <c r="NCG1" s="62" t="s">
        <v>2290</v>
      </c>
      <c r="NCH1" s="62" t="s">
        <v>2290</v>
      </c>
      <c r="NCI1" s="62" t="s">
        <v>2290</v>
      </c>
      <c r="NCJ1" s="62" t="s">
        <v>2290</v>
      </c>
      <c r="NCK1" s="62" t="s">
        <v>2290</v>
      </c>
      <c r="NCL1" s="62" t="s">
        <v>2290</v>
      </c>
      <c r="NCM1" s="62" t="s">
        <v>2290</v>
      </c>
      <c r="NCN1" s="62" t="s">
        <v>2290</v>
      </c>
      <c r="NCO1" s="62" t="s">
        <v>2290</v>
      </c>
      <c r="NCP1" s="62" t="s">
        <v>2290</v>
      </c>
      <c r="NCQ1" s="62" t="s">
        <v>2290</v>
      </c>
      <c r="NCR1" s="62" t="s">
        <v>2290</v>
      </c>
      <c r="NCS1" s="62" t="s">
        <v>2290</v>
      </c>
      <c r="NCT1" s="62" t="s">
        <v>2290</v>
      </c>
      <c r="NCU1" s="62" t="s">
        <v>2290</v>
      </c>
      <c r="NCV1" s="62" t="s">
        <v>2290</v>
      </c>
      <c r="NCW1" s="62" t="s">
        <v>2290</v>
      </c>
      <c r="NCX1" s="62" t="s">
        <v>2290</v>
      </c>
      <c r="NCY1" s="62" t="s">
        <v>2290</v>
      </c>
      <c r="NCZ1" s="62" t="s">
        <v>2290</v>
      </c>
      <c r="NDA1" s="62" t="s">
        <v>2290</v>
      </c>
      <c r="NDB1" s="62" t="s">
        <v>2290</v>
      </c>
      <c r="NDC1" s="62" t="s">
        <v>2290</v>
      </c>
      <c r="NDD1" s="62" t="s">
        <v>2290</v>
      </c>
      <c r="NDE1" s="62" t="s">
        <v>2290</v>
      </c>
      <c r="NDF1" s="62" t="s">
        <v>2290</v>
      </c>
      <c r="NDG1" s="62" t="s">
        <v>2290</v>
      </c>
      <c r="NDH1" s="62" t="s">
        <v>2290</v>
      </c>
      <c r="NDI1" s="62" t="s">
        <v>2290</v>
      </c>
      <c r="NDJ1" s="62" t="s">
        <v>2290</v>
      </c>
      <c r="NDK1" s="62" t="s">
        <v>2290</v>
      </c>
      <c r="NDL1" s="62" t="s">
        <v>2290</v>
      </c>
      <c r="NDM1" s="62" t="s">
        <v>2290</v>
      </c>
      <c r="NDN1" s="62" t="s">
        <v>2290</v>
      </c>
      <c r="NDO1" s="62" t="s">
        <v>2290</v>
      </c>
      <c r="NDP1" s="62" t="s">
        <v>2290</v>
      </c>
      <c r="NDQ1" s="62" t="s">
        <v>2290</v>
      </c>
      <c r="NDR1" s="62" t="s">
        <v>2290</v>
      </c>
      <c r="NDS1" s="62" t="s">
        <v>2290</v>
      </c>
      <c r="NDT1" s="62" t="s">
        <v>2290</v>
      </c>
      <c r="NDU1" s="62" t="s">
        <v>2290</v>
      </c>
      <c r="NDV1" s="62" t="s">
        <v>2290</v>
      </c>
      <c r="NDW1" s="62" t="s">
        <v>2290</v>
      </c>
      <c r="NDX1" s="62" t="s">
        <v>2290</v>
      </c>
      <c r="NDY1" s="62" t="s">
        <v>2290</v>
      </c>
      <c r="NDZ1" s="62" t="s">
        <v>2290</v>
      </c>
      <c r="NEA1" s="62" t="s">
        <v>2290</v>
      </c>
      <c r="NEB1" s="62" t="s">
        <v>2290</v>
      </c>
      <c r="NEC1" s="62" t="s">
        <v>2290</v>
      </c>
      <c r="NED1" s="62" t="s">
        <v>2290</v>
      </c>
      <c r="NEE1" s="62" t="s">
        <v>2290</v>
      </c>
      <c r="NEF1" s="62" t="s">
        <v>2290</v>
      </c>
      <c r="NEG1" s="62" t="s">
        <v>2290</v>
      </c>
      <c r="NEH1" s="62" t="s">
        <v>2290</v>
      </c>
      <c r="NEI1" s="62" t="s">
        <v>2290</v>
      </c>
      <c r="NEJ1" s="62" t="s">
        <v>2290</v>
      </c>
      <c r="NEK1" s="62" t="s">
        <v>2290</v>
      </c>
      <c r="NEL1" s="62" t="s">
        <v>2290</v>
      </c>
      <c r="NEM1" s="62" t="s">
        <v>2290</v>
      </c>
      <c r="NEN1" s="62" t="s">
        <v>2290</v>
      </c>
      <c r="NEO1" s="62" t="s">
        <v>2290</v>
      </c>
      <c r="NEP1" s="62" t="s">
        <v>2290</v>
      </c>
      <c r="NEQ1" s="62" t="s">
        <v>2290</v>
      </c>
      <c r="NER1" s="62" t="s">
        <v>2290</v>
      </c>
      <c r="NES1" s="62" t="s">
        <v>2290</v>
      </c>
      <c r="NET1" s="62" t="s">
        <v>2290</v>
      </c>
      <c r="NEU1" s="62" t="s">
        <v>2290</v>
      </c>
      <c r="NEV1" s="62" t="s">
        <v>2290</v>
      </c>
      <c r="NEW1" s="62" t="s">
        <v>2290</v>
      </c>
      <c r="NEX1" s="62" t="s">
        <v>2290</v>
      </c>
      <c r="NEY1" s="62" t="s">
        <v>2290</v>
      </c>
      <c r="NEZ1" s="62" t="s">
        <v>2290</v>
      </c>
      <c r="NFA1" s="62" t="s">
        <v>2290</v>
      </c>
      <c r="NFB1" s="62" t="s">
        <v>2290</v>
      </c>
      <c r="NFC1" s="62" t="s">
        <v>2290</v>
      </c>
      <c r="NFD1" s="62" t="s">
        <v>2290</v>
      </c>
      <c r="NFE1" s="62" t="s">
        <v>2290</v>
      </c>
      <c r="NFF1" s="62" t="s">
        <v>2290</v>
      </c>
      <c r="NFG1" s="62" t="s">
        <v>2290</v>
      </c>
      <c r="NFH1" s="62" t="s">
        <v>2290</v>
      </c>
      <c r="NFI1" s="62" t="s">
        <v>2290</v>
      </c>
      <c r="NFJ1" s="62" t="s">
        <v>2290</v>
      </c>
      <c r="NFK1" s="62" t="s">
        <v>2290</v>
      </c>
      <c r="NFL1" s="62" t="s">
        <v>2290</v>
      </c>
      <c r="NFM1" s="62" t="s">
        <v>2290</v>
      </c>
      <c r="NFN1" s="62" t="s">
        <v>2290</v>
      </c>
      <c r="NFO1" s="62" t="s">
        <v>2290</v>
      </c>
      <c r="NFP1" s="62" t="s">
        <v>2290</v>
      </c>
      <c r="NFQ1" s="62" t="s">
        <v>2290</v>
      </c>
      <c r="NFR1" s="62" t="s">
        <v>2290</v>
      </c>
      <c r="NFS1" s="62" t="s">
        <v>2290</v>
      </c>
      <c r="NFT1" s="62" t="s">
        <v>2290</v>
      </c>
      <c r="NFU1" s="62" t="s">
        <v>2290</v>
      </c>
      <c r="NFV1" s="62" t="s">
        <v>2290</v>
      </c>
      <c r="NFW1" s="62" t="s">
        <v>2290</v>
      </c>
      <c r="NFX1" s="62" t="s">
        <v>2290</v>
      </c>
      <c r="NFY1" s="62" t="s">
        <v>2290</v>
      </c>
      <c r="NFZ1" s="62" t="s">
        <v>2290</v>
      </c>
      <c r="NGA1" s="62" t="s">
        <v>2290</v>
      </c>
      <c r="NGB1" s="62" t="s">
        <v>2290</v>
      </c>
      <c r="NGC1" s="62" t="s">
        <v>2290</v>
      </c>
      <c r="NGD1" s="62" t="s">
        <v>2290</v>
      </c>
      <c r="NGE1" s="62" t="s">
        <v>2290</v>
      </c>
      <c r="NGF1" s="62" t="s">
        <v>2290</v>
      </c>
      <c r="NGG1" s="62" t="s">
        <v>2290</v>
      </c>
      <c r="NGH1" s="62" t="s">
        <v>2290</v>
      </c>
      <c r="NGI1" s="62" t="s">
        <v>2290</v>
      </c>
      <c r="NGJ1" s="62" t="s">
        <v>2290</v>
      </c>
      <c r="NGK1" s="62" t="s">
        <v>2290</v>
      </c>
      <c r="NGL1" s="62" t="s">
        <v>2290</v>
      </c>
      <c r="NGM1" s="62" t="s">
        <v>2290</v>
      </c>
      <c r="NGN1" s="62" t="s">
        <v>2290</v>
      </c>
      <c r="NGO1" s="62" t="s">
        <v>2290</v>
      </c>
      <c r="NGP1" s="62" t="s">
        <v>2290</v>
      </c>
      <c r="NGQ1" s="62" t="s">
        <v>2290</v>
      </c>
      <c r="NGR1" s="62" t="s">
        <v>2290</v>
      </c>
      <c r="NGS1" s="62" t="s">
        <v>2290</v>
      </c>
      <c r="NGT1" s="62" t="s">
        <v>2290</v>
      </c>
      <c r="NGU1" s="62" t="s">
        <v>2290</v>
      </c>
      <c r="NGV1" s="62" t="s">
        <v>2290</v>
      </c>
      <c r="NGW1" s="62" t="s">
        <v>2290</v>
      </c>
      <c r="NGX1" s="62" t="s">
        <v>2290</v>
      </c>
      <c r="NGY1" s="62" t="s">
        <v>2290</v>
      </c>
      <c r="NGZ1" s="62" t="s">
        <v>2290</v>
      </c>
      <c r="NHA1" s="62" t="s">
        <v>2290</v>
      </c>
      <c r="NHB1" s="62" t="s">
        <v>2290</v>
      </c>
      <c r="NHC1" s="62" t="s">
        <v>2290</v>
      </c>
      <c r="NHD1" s="62" t="s">
        <v>2290</v>
      </c>
      <c r="NHE1" s="62" t="s">
        <v>2290</v>
      </c>
      <c r="NHF1" s="62" t="s">
        <v>2290</v>
      </c>
      <c r="NHG1" s="62" t="s">
        <v>2290</v>
      </c>
      <c r="NHH1" s="62" t="s">
        <v>2290</v>
      </c>
      <c r="NHI1" s="62" t="s">
        <v>2290</v>
      </c>
      <c r="NHJ1" s="62" t="s">
        <v>2290</v>
      </c>
      <c r="NHK1" s="62" t="s">
        <v>2290</v>
      </c>
      <c r="NHL1" s="62" t="s">
        <v>2290</v>
      </c>
      <c r="NHM1" s="62" t="s">
        <v>2290</v>
      </c>
      <c r="NHN1" s="62" t="s">
        <v>2290</v>
      </c>
      <c r="NHO1" s="62" t="s">
        <v>2290</v>
      </c>
      <c r="NHP1" s="62" t="s">
        <v>2290</v>
      </c>
      <c r="NHQ1" s="62" t="s">
        <v>2290</v>
      </c>
      <c r="NHR1" s="62" t="s">
        <v>2290</v>
      </c>
      <c r="NHS1" s="62" t="s">
        <v>2290</v>
      </c>
      <c r="NHT1" s="62" t="s">
        <v>2290</v>
      </c>
      <c r="NHU1" s="62" t="s">
        <v>2290</v>
      </c>
      <c r="NHV1" s="62" t="s">
        <v>2290</v>
      </c>
      <c r="NHW1" s="62" t="s">
        <v>2290</v>
      </c>
      <c r="NHX1" s="62" t="s">
        <v>2290</v>
      </c>
      <c r="NHY1" s="62" t="s">
        <v>2290</v>
      </c>
      <c r="NHZ1" s="62" t="s">
        <v>2290</v>
      </c>
      <c r="NIA1" s="62" t="s">
        <v>2290</v>
      </c>
      <c r="NIB1" s="62" t="s">
        <v>2290</v>
      </c>
      <c r="NIC1" s="62" t="s">
        <v>2290</v>
      </c>
      <c r="NID1" s="62" t="s">
        <v>2290</v>
      </c>
      <c r="NIE1" s="62" t="s">
        <v>2290</v>
      </c>
      <c r="NIF1" s="62" t="s">
        <v>2290</v>
      </c>
      <c r="NIG1" s="62" t="s">
        <v>2290</v>
      </c>
      <c r="NIH1" s="62" t="s">
        <v>2290</v>
      </c>
      <c r="NII1" s="62" t="s">
        <v>2290</v>
      </c>
      <c r="NIJ1" s="62" t="s">
        <v>2290</v>
      </c>
      <c r="NIK1" s="62" t="s">
        <v>2290</v>
      </c>
      <c r="NIL1" s="62" t="s">
        <v>2290</v>
      </c>
      <c r="NIM1" s="62" t="s">
        <v>2290</v>
      </c>
      <c r="NIN1" s="62" t="s">
        <v>2290</v>
      </c>
      <c r="NIO1" s="62" t="s">
        <v>2290</v>
      </c>
      <c r="NIP1" s="62" t="s">
        <v>2290</v>
      </c>
      <c r="NIQ1" s="62" t="s">
        <v>2290</v>
      </c>
      <c r="NIR1" s="62" t="s">
        <v>2290</v>
      </c>
      <c r="NIS1" s="62" t="s">
        <v>2290</v>
      </c>
      <c r="NIT1" s="62" t="s">
        <v>2290</v>
      </c>
      <c r="NIU1" s="62" t="s">
        <v>2290</v>
      </c>
      <c r="NIV1" s="62" t="s">
        <v>2290</v>
      </c>
      <c r="NIW1" s="62" t="s">
        <v>2290</v>
      </c>
      <c r="NIX1" s="62" t="s">
        <v>2290</v>
      </c>
      <c r="NIY1" s="62" t="s">
        <v>2290</v>
      </c>
      <c r="NIZ1" s="62" t="s">
        <v>2290</v>
      </c>
      <c r="NJA1" s="62" t="s">
        <v>2290</v>
      </c>
      <c r="NJB1" s="62" t="s">
        <v>2290</v>
      </c>
      <c r="NJC1" s="62" t="s">
        <v>2290</v>
      </c>
      <c r="NJD1" s="62" t="s">
        <v>2290</v>
      </c>
      <c r="NJE1" s="62" t="s">
        <v>2290</v>
      </c>
      <c r="NJF1" s="62" t="s">
        <v>2290</v>
      </c>
      <c r="NJG1" s="62" t="s">
        <v>2290</v>
      </c>
      <c r="NJH1" s="62" t="s">
        <v>2290</v>
      </c>
      <c r="NJI1" s="62" t="s">
        <v>2290</v>
      </c>
      <c r="NJJ1" s="62" t="s">
        <v>2290</v>
      </c>
      <c r="NJK1" s="62" t="s">
        <v>2290</v>
      </c>
      <c r="NJL1" s="62" t="s">
        <v>2290</v>
      </c>
      <c r="NJM1" s="62" t="s">
        <v>2290</v>
      </c>
      <c r="NJN1" s="62" t="s">
        <v>2290</v>
      </c>
      <c r="NJO1" s="62" t="s">
        <v>2290</v>
      </c>
      <c r="NJP1" s="62" t="s">
        <v>2290</v>
      </c>
      <c r="NJQ1" s="62" t="s">
        <v>2290</v>
      </c>
      <c r="NJR1" s="62" t="s">
        <v>2290</v>
      </c>
      <c r="NJS1" s="62" t="s">
        <v>2290</v>
      </c>
      <c r="NJT1" s="62" t="s">
        <v>2290</v>
      </c>
      <c r="NJU1" s="62" t="s">
        <v>2290</v>
      </c>
      <c r="NJV1" s="62" t="s">
        <v>2290</v>
      </c>
      <c r="NJW1" s="62" t="s">
        <v>2290</v>
      </c>
      <c r="NJX1" s="62" t="s">
        <v>2290</v>
      </c>
      <c r="NJY1" s="62" t="s">
        <v>2290</v>
      </c>
      <c r="NJZ1" s="62" t="s">
        <v>2290</v>
      </c>
      <c r="NKA1" s="62" t="s">
        <v>2290</v>
      </c>
      <c r="NKB1" s="62" t="s">
        <v>2290</v>
      </c>
      <c r="NKC1" s="62" t="s">
        <v>2290</v>
      </c>
      <c r="NKD1" s="62" t="s">
        <v>2290</v>
      </c>
      <c r="NKE1" s="62" t="s">
        <v>2290</v>
      </c>
      <c r="NKF1" s="62" t="s">
        <v>2290</v>
      </c>
      <c r="NKG1" s="62" t="s">
        <v>2290</v>
      </c>
      <c r="NKH1" s="62" t="s">
        <v>2290</v>
      </c>
      <c r="NKI1" s="62" t="s">
        <v>2290</v>
      </c>
      <c r="NKJ1" s="62" t="s">
        <v>2290</v>
      </c>
      <c r="NKK1" s="62" t="s">
        <v>2290</v>
      </c>
      <c r="NKL1" s="62" t="s">
        <v>2290</v>
      </c>
      <c r="NKM1" s="62" t="s">
        <v>2290</v>
      </c>
      <c r="NKN1" s="62" t="s">
        <v>2290</v>
      </c>
      <c r="NKO1" s="62" t="s">
        <v>2290</v>
      </c>
      <c r="NKP1" s="62" t="s">
        <v>2290</v>
      </c>
      <c r="NKQ1" s="62" t="s">
        <v>2290</v>
      </c>
      <c r="NKR1" s="62" t="s">
        <v>2290</v>
      </c>
      <c r="NKS1" s="62" t="s">
        <v>2290</v>
      </c>
      <c r="NKT1" s="62" t="s">
        <v>2290</v>
      </c>
      <c r="NKU1" s="62" t="s">
        <v>2290</v>
      </c>
      <c r="NKV1" s="62" t="s">
        <v>2290</v>
      </c>
      <c r="NKW1" s="62" t="s">
        <v>2290</v>
      </c>
      <c r="NKX1" s="62" t="s">
        <v>2290</v>
      </c>
      <c r="NKY1" s="62" t="s">
        <v>2290</v>
      </c>
      <c r="NKZ1" s="62" t="s">
        <v>2290</v>
      </c>
      <c r="NLA1" s="62" t="s">
        <v>2290</v>
      </c>
      <c r="NLB1" s="62" t="s">
        <v>2290</v>
      </c>
      <c r="NLC1" s="62" t="s">
        <v>2290</v>
      </c>
      <c r="NLD1" s="62" t="s">
        <v>2290</v>
      </c>
      <c r="NLE1" s="62" t="s">
        <v>2290</v>
      </c>
      <c r="NLF1" s="62" t="s">
        <v>2290</v>
      </c>
      <c r="NLG1" s="62" t="s">
        <v>2290</v>
      </c>
      <c r="NLH1" s="62" t="s">
        <v>2290</v>
      </c>
      <c r="NLI1" s="62" t="s">
        <v>2290</v>
      </c>
      <c r="NLJ1" s="62" t="s">
        <v>2290</v>
      </c>
      <c r="NLK1" s="62" t="s">
        <v>2290</v>
      </c>
      <c r="NLL1" s="62" t="s">
        <v>2290</v>
      </c>
      <c r="NLM1" s="62" t="s">
        <v>2290</v>
      </c>
      <c r="NLN1" s="62" t="s">
        <v>2290</v>
      </c>
      <c r="NLO1" s="62" t="s">
        <v>2290</v>
      </c>
      <c r="NLP1" s="62" t="s">
        <v>2290</v>
      </c>
      <c r="NLQ1" s="62" t="s">
        <v>2290</v>
      </c>
      <c r="NLR1" s="62" t="s">
        <v>2290</v>
      </c>
      <c r="NLS1" s="62" t="s">
        <v>2290</v>
      </c>
      <c r="NLT1" s="62" t="s">
        <v>2290</v>
      </c>
      <c r="NLU1" s="62" t="s">
        <v>2290</v>
      </c>
      <c r="NLV1" s="62" t="s">
        <v>2290</v>
      </c>
      <c r="NLW1" s="62" t="s">
        <v>2290</v>
      </c>
      <c r="NLX1" s="62" t="s">
        <v>2290</v>
      </c>
      <c r="NLY1" s="62" t="s">
        <v>2290</v>
      </c>
      <c r="NLZ1" s="62" t="s">
        <v>2290</v>
      </c>
      <c r="NMA1" s="62" t="s">
        <v>2290</v>
      </c>
      <c r="NMB1" s="62" t="s">
        <v>2290</v>
      </c>
      <c r="NMC1" s="62" t="s">
        <v>2290</v>
      </c>
      <c r="NMD1" s="62" t="s">
        <v>2290</v>
      </c>
      <c r="NME1" s="62" t="s">
        <v>2290</v>
      </c>
      <c r="NMF1" s="62" t="s">
        <v>2290</v>
      </c>
      <c r="NMG1" s="62" t="s">
        <v>2290</v>
      </c>
      <c r="NMH1" s="62" t="s">
        <v>2290</v>
      </c>
      <c r="NMI1" s="62" t="s">
        <v>2290</v>
      </c>
      <c r="NMJ1" s="62" t="s">
        <v>2290</v>
      </c>
      <c r="NMK1" s="62" t="s">
        <v>2290</v>
      </c>
      <c r="NML1" s="62" t="s">
        <v>2290</v>
      </c>
      <c r="NMM1" s="62" t="s">
        <v>2290</v>
      </c>
      <c r="NMN1" s="62" t="s">
        <v>2290</v>
      </c>
      <c r="NMO1" s="62" t="s">
        <v>2290</v>
      </c>
      <c r="NMP1" s="62" t="s">
        <v>2290</v>
      </c>
      <c r="NMQ1" s="62" t="s">
        <v>2290</v>
      </c>
      <c r="NMR1" s="62" t="s">
        <v>2290</v>
      </c>
      <c r="NMS1" s="62" t="s">
        <v>2290</v>
      </c>
      <c r="NMT1" s="62" t="s">
        <v>2290</v>
      </c>
      <c r="NMU1" s="62" t="s">
        <v>2290</v>
      </c>
      <c r="NMV1" s="62" t="s">
        <v>2290</v>
      </c>
      <c r="NMW1" s="62" t="s">
        <v>2290</v>
      </c>
      <c r="NMX1" s="62" t="s">
        <v>2290</v>
      </c>
      <c r="NMY1" s="62" t="s">
        <v>2290</v>
      </c>
      <c r="NMZ1" s="62" t="s">
        <v>2290</v>
      </c>
      <c r="NNA1" s="62" t="s">
        <v>2290</v>
      </c>
      <c r="NNB1" s="62" t="s">
        <v>2290</v>
      </c>
      <c r="NNC1" s="62" t="s">
        <v>2290</v>
      </c>
      <c r="NND1" s="62" t="s">
        <v>2290</v>
      </c>
      <c r="NNE1" s="62" t="s">
        <v>2290</v>
      </c>
      <c r="NNF1" s="62" t="s">
        <v>2290</v>
      </c>
      <c r="NNG1" s="62" t="s">
        <v>2290</v>
      </c>
      <c r="NNH1" s="62" t="s">
        <v>2290</v>
      </c>
      <c r="NNI1" s="62" t="s">
        <v>2290</v>
      </c>
      <c r="NNJ1" s="62" t="s">
        <v>2290</v>
      </c>
      <c r="NNK1" s="62" t="s">
        <v>2290</v>
      </c>
      <c r="NNL1" s="62" t="s">
        <v>2290</v>
      </c>
      <c r="NNM1" s="62" t="s">
        <v>2290</v>
      </c>
      <c r="NNN1" s="62" t="s">
        <v>2290</v>
      </c>
      <c r="NNO1" s="62" t="s">
        <v>2290</v>
      </c>
      <c r="NNP1" s="62" t="s">
        <v>2290</v>
      </c>
      <c r="NNQ1" s="62" t="s">
        <v>2290</v>
      </c>
      <c r="NNR1" s="62" t="s">
        <v>2290</v>
      </c>
      <c r="NNS1" s="62" t="s">
        <v>2290</v>
      </c>
      <c r="NNT1" s="62" t="s">
        <v>2290</v>
      </c>
      <c r="NNU1" s="62" t="s">
        <v>2290</v>
      </c>
      <c r="NNV1" s="62" t="s">
        <v>2290</v>
      </c>
      <c r="NNW1" s="62" t="s">
        <v>2290</v>
      </c>
      <c r="NNX1" s="62" t="s">
        <v>2290</v>
      </c>
      <c r="NNY1" s="62" t="s">
        <v>2290</v>
      </c>
      <c r="NNZ1" s="62" t="s">
        <v>2290</v>
      </c>
      <c r="NOA1" s="62" t="s">
        <v>2290</v>
      </c>
      <c r="NOB1" s="62" t="s">
        <v>2290</v>
      </c>
      <c r="NOC1" s="62" t="s">
        <v>2290</v>
      </c>
      <c r="NOD1" s="62" t="s">
        <v>2290</v>
      </c>
      <c r="NOE1" s="62" t="s">
        <v>2290</v>
      </c>
      <c r="NOF1" s="62" t="s">
        <v>2290</v>
      </c>
      <c r="NOG1" s="62" t="s">
        <v>2290</v>
      </c>
      <c r="NOH1" s="62" t="s">
        <v>2290</v>
      </c>
      <c r="NOI1" s="62" t="s">
        <v>2290</v>
      </c>
      <c r="NOJ1" s="62" t="s">
        <v>2290</v>
      </c>
      <c r="NOK1" s="62" t="s">
        <v>2290</v>
      </c>
      <c r="NOL1" s="62" t="s">
        <v>2290</v>
      </c>
      <c r="NOM1" s="62" t="s">
        <v>2290</v>
      </c>
      <c r="NON1" s="62" t="s">
        <v>2290</v>
      </c>
      <c r="NOO1" s="62" t="s">
        <v>2290</v>
      </c>
      <c r="NOP1" s="62" t="s">
        <v>2290</v>
      </c>
      <c r="NOQ1" s="62" t="s">
        <v>2290</v>
      </c>
      <c r="NOR1" s="62" t="s">
        <v>2290</v>
      </c>
      <c r="NOS1" s="62" t="s">
        <v>2290</v>
      </c>
      <c r="NOT1" s="62" t="s">
        <v>2290</v>
      </c>
      <c r="NOU1" s="62" t="s">
        <v>2290</v>
      </c>
      <c r="NOV1" s="62" t="s">
        <v>2290</v>
      </c>
      <c r="NOW1" s="62" t="s">
        <v>2290</v>
      </c>
      <c r="NOX1" s="62" t="s">
        <v>2290</v>
      </c>
      <c r="NOY1" s="62" t="s">
        <v>2290</v>
      </c>
      <c r="NOZ1" s="62" t="s">
        <v>2290</v>
      </c>
      <c r="NPA1" s="62" t="s">
        <v>2290</v>
      </c>
      <c r="NPB1" s="62" t="s">
        <v>2290</v>
      </c>
      <c r="NPC1" s="62" t="s">
        <v>2290</v>
      </c>
      <c r="NPD1" s="62" t="s">
        <v>2290</v>
      </c>
      <c r="NPE1" s="62" t="s">
        <v>2290</v>
      </c>
      <c r="NPF1" s="62" t="s">
        <v>2290</v>
      </c>
      <c r="NPG1" s="62" t="s">
        <v>2290</v>
      </c>
      <c r="NPH1" s="62" t="s">
        <v>2290</v>
      </c>
      <c r="NPI1" s="62" t="s">
        <v>2290</v>
      </c>
      <c r="NPJ1" s="62" t="s">
        <v>2290</v>
      </c>
      <c r="NPK1" s="62" t="s">
        <v>2290</v>
      </c>
      <c r="NPL1" s="62" t="s">
        <v>2290</v>
      </c>
      <c r="NPM1" s="62" t="s">
        <v>2290</v>
      </c>
      <c r="NPN1" s="62" t="s">
        <v>2290</v>
      </c>
      <c r="NPO1" s="62" t="s">
        <v>2290</v>
      </c>
      <c r="NPP1" s="62" t="s">
        <v>2290</v>
      </c>
      <c r="NPQ1" s="62" t="s">
        <v>2290</v>
      </c>
      <c r="NPR1" s="62" t="s">
        <v>2290</v>
      </c>
      <c r="NPS1" s="62" t="s">
        <v>2290</v>
      </c>
      <c r="NPT1" s="62" t="s">
        <v>2290</v>
      </c>
      <c r="NPU1" s="62" t="s">
        <v>2290</v>
      </c>
      <c r="NPV1" s="62" t="s">
        <v>2290</v>
      </c>
      <c r="NPW1" s="62" t="s">
        <v>2290</v>
      </c>
      <c r="NPX1" s="62" t="s">
        <v>2290</v>
      </c>
      <c r="NPY1" s="62" t="s">
        <v>2290</v>
      </c>
      <c r="NPZ1" s="62" t="s">
        <v>2290</v>
      </c>
      <c r="NQA1" s="62" t="s">
        <v>2290</v>
      </c>
      <c r="NQB1" s="62" t="s">
        <v>2290</v>
      </c>
      <c r="NQC1" s="62" t="s">
        <v>2290</v>
      </c>
      <c r="NQD1" s="62" t="s">
        <v>2290</v>
      </c>
      <c r="NQE1" s="62" t="s">
        <v>2290</v>
      </c>
      <c r="NQF1" s="62" t="s">
        <v>2290</v>
      </c>
      <c r="NQG1" s="62" t="s">
        <v>2290</v>
      </c>
      <c r="NQH1" s="62" t="s">
        <v>2290</v>
      </c>
      <c r="NQI1" s="62" t="s">
        <v>2290</v>
      </c>
      <c r="NQJ1" s="62" t="s">
        <v>2290</v>
      </c>
      <c r="NQK1" s="62" t="s">
        <v>2290</v>
      </c>
      <c r="NQL1" s="62" t="s">
        <v>2290</v>
      </c>
      <c r="NQM1" s="62" t="s">
        <v>2290</v>
      </c>
      <c r="NQN1" s="62" t="s">
        <v>2290</v>
      </c>
      <c r="NQO1" s="62" t="s">
        <v>2290</v>
      </c>
      <c r="NQP1" s="62" t="s">
        <v>2290</v>
      </c>
      <c r="NQQ1" s="62" t="s">
        <v>2290</v>
      </c>
      <c r="NQR1" s="62" t="s">
        <v>2290</v>
      </c>
      <c r="NQS1" s="62" t="s">
        <v>2290</v>
      </c>
      <c r="NQT1" s="62" t="s">
        <v>2290</v>
      </c>
      <c r="NQU1" s="62" t="s">
        <v>2290</v>
      </c>
      <c r="NQV1" s="62" t="s">
        <v>2290</v>
      </c>
      <c r="NQW1" s="62" t="s">
        <v>2290</v>
      </c>
      <c r="NQX1" s="62" t="s">
        <v>2290</v>
      </c>
      <c r="NQY1" s="62" t="s">
        <v>2290</v>
      </c>
      <c r="NQZ1" s="62" t="s">
        <v>2290</v>
      </c>
      <c r="NRA1" s="62" t="s">
        <v>2290</v>
      </c>
      <c r="NRB1" s="62" t="s">
        <v>2290</v>
      </c>
      <c r="NRC1" s="62" t="s">
        <v>2290</v>
      </c>
      <c r="NRD1" s="62" t="s">
        <v>2290</v>
      </c>
      <c r="NRE1" s="62" t="s">
        <v>2290</v>
      </c>
      <c r="NRF1" s="62" t="s">
        <v>2290</v>
      </c>
      <c r="NRG1" s="62" t="s">
        <v>2290</v>
      </c>
      <c r="NRH1" s="62" t="s">
        <v>2290</v>
      </c>
      <c r="NRI1" s="62" t="s">
        <v>2290</v>
      </c>
      <c r="NRJ1" s="62" t="s">
        <v>2290</v>
      </c>
      <c r="NRK1" s="62" t="s">
        <v>2290</v>
      </c>
      <c r="NRL1" s="62" t="s">
        <v>2290</v>
      </c>
      <c r="NRM1" s="62" t="s">
        <v>2290</v>
      </c>
      <c r="NRN1" s="62" t="s">
        <v>2290</v>
      </c>
      <c r="NRO1" s="62" t="s">
        <v>2290</v>
      </c>
      <c r="NRP1" s="62" t="s">
        <v>2290</v>
      </c>
      <c r="NRQ1" s="62" t="s">
        <v>2290</v>
      </c>
      <c r="NRR1" s="62" t="s">
        <v>2290</v>
      </c>
      <c r="NRS1" s="62" t="s">
        <v>2290</v>
      </c>
      <c r="NRT1" s="62" t="s">
        <v>2290</v>
      </c>
      <c r="NRU1" s="62" t="s">
        <v>2290</v>
      </c>
      <c r="NRV1" s="62" t="s">
        <v>2290</v>
      </c>
      <c r="NRW1" s="62" t="s">
        <v>2290</v>
      </c>
      <c r="NRX1" s="62" t="s">
        <v>2290</v>
      </c>
      <c r="NRY1" s="62" t="s">
        <v>2290</v>
      </c>
      <c r="NRZ1" s="62" t="s">
        <v>2290</v>
      </c>
      <c r="NSA1" s="62" t="s">
        <v>2290</v>
      </c>
      <c r="NSB1" s="62" t="s">
        <v>2290</v>
      </c>
      <c r="NSC1" s="62" t="s">
        <v>2290</v>
      </c>
      <c r="NSD1" s="62" t="s">
        <v>2290</v>
      </c>
      <c r="NSE1" s="62" t="s">
        <v>2290</v>
      </c>
      <c r="NSF1" s="62" t="s">
        <v>2290</v>
      </c>
      <c r="NSG1" s="62" t="s">
        <v>2290</v>
      </c>
      <c r="NSH1" s="62" t="s">
        <v>2290</v>
      </c>
      <c r="NSI1" s="62" t="s">
        <v>2290</v>
      </c>
      <c r="NSJ1" s="62" t="s">
        <v>2290</v>
      </c>
      <c r="NSK1" s="62" t="s">
        <v>2290</v>
      </c>
      <c r="NSL1" s="62" t="s">
        <v>2290</v>
      </c>
      <c r="NSM1" s="62" t="s">
        <v>2290</v>
      </c>
      <c r="NSN1" s="62" t="s">
        <v>2290</v>
      </c>
      <c r="NSO1" s="62" t="s">
        <v>2290</v>
      </c>
      <c r="NSP1" s="62" t="s">
        <v>2290</v>
      </c>
      <c r="NSQ1" s="62" t="s">
        <v>2290</v>
      </c>
      <c r="NSR1" s="62" t="s">
        <v>2290</v>
      </c>
      <c r="NSS1" s="62" t="s">
        <v>2290</v>
      </c>
      <c r="NST1" s="62" t="s">
        <v>2290</v>
      </c>
      <c r="NSU1" s="62" t="s">
        <v>2290</v>
      </c>
      <c r="NSV1" s="62" t="s">
        <v>2290</v>
      </c>
      <c r="NSW1" s="62" t="s">
        <v>2290</v>
      </c>
      <c r="NSX1" s="62" t="s">
        <v>2290</v>
      </c>
      <c r="NSY1" s="62" t="s">
        <v>2290</v>
      </c>
      <c r="NSZ1" s="62" t="s">
        <v>2290</v>
      </c>
      <c r="NTA1" s="62" t="s">
        <v>2290</v>
      </c>
      <c r="NTB1" s="62" t="s">
        <v>2290</v>
      </c>
      <c r="NTC1" s="62" t="s">
        <v>2290</v>
      </c>
      <c r="NTD1" s="62" t="s">
        <v>2290</v>
      </c>
      <c r="NTE1" s="62" t="s">
        <v>2290</v>
      </c>
      <c r="NTF1" s="62" t="s">
        <v>2290</v>
      </c>
      <c r="NTG1" s="62" t="s">
        <v>2290</v>
      </c>
      <c r="NTH1" s="62" t="s">
        <v>2290</v>
      </c>
      <c r="NTI1" s="62" t="s">
        <v>2290</v>
      </c>
      <c r="NTJ1" s="62" t="s">
        <v>2290</v>
      </c>
      <c r="NTK1" s="62" t="s">
        <v>2290</v>
      </c>
      <c r="NTL1" s="62" t="s">
        <v>2290</v>
      </c>
      <c r="NTM1" s="62" t="s">
        <v>2290</v>
      </c>
      <c r="NTN1" s="62" t="s">
        <v>2290</v>
      </c>
      <c r="NTO1" s="62" t="s">
        <v>2290</v>
      </c>
      <c r="NTP1" s="62" t="s">
        <v>2290</v>
      </c>
      <c r="NTQ1" s="62" t="s">
        <v>2290</v>
      </c>
      <c r="NTR1" s="62" t="s">
        <v>2290</v>
      </c>
      <c r="NTS1" s="62" t="s">
        <v>2290</v>
      </c>
      <c r="NTT1" s="62" t="s">
        <v>2290</v>
      </c>
      <c r="NTU1" s="62" t="s">
        <v>2290</v>
      </c>
      <c r="NTV1" s="62" t="s">
        <v>2290</v>
      </c>
      <c r="NTW1" s="62" t="s">
        <v>2290</v>
      </c>
      <c r="NTX1" s="62" t="s">
        <v>2290</v>
      </c>
      <c r="NTY1" s="62" t="s">
        <v>2290</v>
      </c>
      <c r="NTZ1" s="62" t="s">
        <v>2290</v>
      </c>
      <c r="NUA1" s="62" t="s">
        <v>2290</v>
      </c>
      <c r="NUB1" s="62" t="s">
        <v>2290</v>
      </c>
      <c r="NUC1" s="62" t="s">
        <v>2290</v>
      </c>
      <c r="NUD1" s="62" t="s">
        <v>2290</v>
      </c>
      <c r="NUE1" s="62" t="s">
        <v>2290</v>
      </c>
      <c r="NUF1" s="62" t="s">
        <v>2290</v>
      </c>
      <c r="NUG1" s="62" t="s">
        <v>2290</v>
      </c>
      <c r="NUH1" s="62" t="s">
        <v>2290</v>
      </c>
      <c r="NUI1" s="62" t="s">
        <v>2290</v>
      </c>
      <c r="NUJ1" s="62" t="s">
        <v>2290</v>
      </c>
      <c r="NUK1" s="62" t="s">
        <v>2290</v>
      </c>
      <c r="NUL1" s="62" t="s">
        <v>2290</v>
      </c>
      <c r="NUM1" s="62" t="s">
        <v>2290</v>
      </c>
      <c r="NUN1" s="62" t="s">
        <v>2290</v>
      </c>
      <c r="NUO1" s="62" t="s">
        <v>2290</v>
      </c>
      <c r="NUP1" s="62" t="s">
        <v>2290</v>
      </c>
      <c r="NUQ1" s="62" t="s">
        <v>2290</v>
      </c>
      <c r="NUR1" s="62" t="s">
        <v>2290</v>
      </c>
      <c r="NUS1" s="62" t="s">
        <v>2290</v>
      </c>
      <c r="NUT1" s="62" t="s">
        <v>2290</v>
      </c>
      <c r="NUU1" s="62" t="s">
        <v>2290</v>
      </c>
      <c r="NUV1" s="62" t="s">
        <v>2290</v>
      </c>
      <c r="NUW1" s="62" t="s">
        <v>2290</v>
      </c>
      <c r="NUX1" s="62" t="s">
        <v>2290</v>
      </c>
      <c r="NUY1" s="62" t="s">
        <v>2290</v>
      </c>
      <c r="NUZ1" s="62" t="s">
        <v>2290</v>
      </c>
      <c r="NVA1" s="62" t="s">
        <v>2290</v>
      </c>
      <c r="NVB1" s="62" t="s">
        <v>2290</v>
      </c>
      <c r="NVC1" s="62" t="s">
        <v>2290</v>
      </c>
      <c r="NVD1" s="62" t="s">
        <v>2290</v>
      </c>
      <c r="NVE1" s="62" t="s">
        <v>2290</v>
      </c>
      <c r="NVF1" s="62" t="s">
        <v>2290</v>
      </c>
      <c r="NVG1" s="62" t="s">
        <v>2290</v>
      </c>
      <c r="NVH1" s="62" t="s">
        <v>2290</v>
      </c>
      <c r="NVI1" s="62" t="s">
        <v>2290</v>
      </c>
      <c r="NVJ1" s="62" t="s">
        <v>2290</v>
      </c>
      <c r="NVK1" s="62" t="s">
        <v>2290</v>
      </c>
      <c r="NVL1" s="62" t="s">
        <v>2290</v>
      </c>
      <c r="NVM1" s="62" t="s">
        <v>2290</v>
      </c>
      <c r="NVN1" s="62" t="s">
        <v>2290</v>
      </c>
      <c r="NVO1" s="62" t="s">
        <v>2290</v>
      </c>
      <c r="NVP1" s="62" t="s">
        <v>2290</v>
      </c>
      <c r="NVQ1" s="62" t="s">
        <v>2290</v>
      </c>
      <c r="NVR1" s="62" t="s">
        <v>2290</v>
      </c>
      <c r="NVS1" s="62" t="s">
        <v>2290</v>
      </c>
      <c r="NVT1" s="62" t="s">
        <v>2290</v>
      </c>
      <c r="NVU1" s="62" t="s">
        <v>2290</v>
      </c>
      <c r="NVV1" s="62" t="s">
        <v>2290</v>
      </c>
      <c r="NVW1" s="62" t="s">
        <v>2290</v>
      </c>
      <c r="NVX1" s="62" t="s">
        <v>2290</v>
      </c>
      <c r="NVY1" s="62" t="s">
        <v>2290</v>
      </c>
      <c r="NVZ1" s="62" t="s">
        <v>2290</v>
      </c>
      <c r="NWA1" s="62" t="s">
        <v>2290</v>
      </c>
      <c r="NWB1" s="62" t="s">
        <v>2290</v>
      </c>
      <c r="NWC1" s="62" t="s">
        <v>2290</v>
      </c>
      <c r="NWD1" s="62" t="s">
        <v>2290</v>
      </c>
      <c r="NWE1" s="62" t="s">
        <v>2290</v>
      </c>
      <c r="NWF1" s="62" t="s">
        <v>2290</v>
      </c>
      <c r="NWG1" s="62" t="s">
        <v>2290</v>
      </c>
      <c r="NWH1" s="62" t="s">
        <v>2290</v>
      </c>
      <c r="NWI1" s="62" t="s">
        <v>2290</v>
      </c>
      <c r="NWJ1" s="62" t="s">
        <v>2290</v>
      </c>
      <c r="NWK1" s="62" t="s">
        <v>2290</v>
      </c>
      <c r="NWL1" s="62" t="s">
        <v>2290</v>
      </c>
      <c r="NWM1" s="62" t="s">
        <v>2290</v>
      </c>
      <c r="NWN1" s="62" t="s">
        <v>2290</v>
      </c>
      <c r="NWO1" s="62" t="s">
        <v>2290</v>
      </c>
      <c r="NWP1" s="62" t="s">
        <v>2290</v>
      </c>
      <c r="NWQ1" s="62" t="s">
        <v>2290</v>
      </c>
      <c r="NWR1" s="62" t="s">
        <v>2290</v>
      </c>
      <c r="NWS1" s="62" t="s">
        <v>2290</v>
      </c>
      <c r="NWT1" s="62" t="s">
        <v>2290</v>
      </c>
      <c r="NWU1" s="62" t="s">
        <v>2290</v>
      </c>
      <c r="NWV1" s="62" t="s">
        <v>2290</v>
      </c>
      <c r="NWW1" s="62" t="s">
        <v>2290</v>
      </c>
      <c r="NWX1" s="62" t="s">
        <v>2290</v>
      </c>
      <c r="NWY1" s="62" t="s">
        <v>2290</v>
      </c>
      <c r="NWZ1" s="62" t="s">
        <v>2290</v>
      </c>
      <c r="NXA1" s="62" t="s">
        <v>2290</v>
      </c>
      <c r="NXB1" s="62" t="s">
        <v>2290</v>
      </c>
      <c r="NXC1" s="62" t="s">
        <v>2290</v>
      </c>
      <c r="NXD1" s="62" t="s">
        <v>2290</v>
      </c>
      <c r="NXE1" s="62" t="s">
        <v>2290</v>
      </c>
      <c r="NXF1" s="62" t="s">
        <v>2290</v>
      </c>
      <c r="NXG1" s="62" t="s">
        <v>2290</v>
      </c>
      <c r="NXH1" s="62" t="s">
        <v>2290</v>
      </c>
      <c r="NXI1" s="62" t="s">
        <v>2290</v>
      </c>
      <c r="NXJ1" s="62" t="s">
        <v>2290</v>
      </c>
      <c r="NXK1" s="62" t="s">
        <v>2290</v>
      </c>
      <c r="NXL1" s="62" t="s">
        <v>2290</v>
      </c>
      <c r="NXM1" s="62" t="s">
        <v>2290</v>
      </c>
      <c r="NXN1" s="62" t="s">
        <v>2290</v>
      </c>
      <c r="NXO1" s="62" t="s">
        <v>2290</v>
      </c>
      <c r="NXP1" s="62" t="s">
        <v>2290</v>
      </c>
      <c r="NXQ1" s="62" t="s">
        <v>2290</v>
      </c>
      <c r="NXR1" s="62" t="s">
        <v>2290</v>
      </c>
      <c r="NXS1" s="62" t="s">
        <v>2290</v>
      </c>
      <c r="NXT1" s="62" t="s">
        <v>2290</v>
      </c>
      <c r="NXU1" s="62" t="s">
        <v>2290</v>
      </c>
      <c r="NXV1" s="62" t="s">
        <v>2290</v>
      </c>
      <c r="NXW1" s="62" t="s">
        <v>2290</v>
      </c>
      <c r="NXX1" s="62" t="s">
        <v>2290</v>
      </c>
      <c r="NXY1" s="62" t="s">
        <v>2290</v>
      </c>
      <c r="NXZ1" s="62" t="s">
        <v>2290</v>
      </c>
      <c r="NYA1" s="62" t="s">
        <v>2290</v>
      </c>
      <c r="NYB1" s="62" t="s">
        <v>2290</v>
      </c>
      <c r="NYC1" s="62" t="s">
        <v>2290</v>
      </c>
      <c r="NYD1" s="62" t="s">
        <v>2290</v>
      </c>
      <c r="NYE1" s="62" t="s">
        <v>2290</v>
      </c>
      <c r="NYF1" s="62" t="s">
        <v>2290</v>
      </c>
      <c r="NYG1" s="62" t="s">
        <v>2290</v>
      </c>
      <c r="NYH1" s="62" t="s">
        <v>2290</v>
      </c>
      <c r="NYI1" s="62" t="s">
        <v>2290</v>
      </c>
      <c r="NYJ1" s="62" t="s">
        <v>2290</v>
      </c>
      <c r="NYK1" s="62" t="s">
        <v>2290</v>
      </c>
      <c r="NYL1" s="62" t="s">
        <v>2290</v>
      </c>
      <c r="NYM1" s="62" t="s">
        <v>2290</v>
      </c>
      <c r="NYN1" s="62" t="s">
        <v>2290</v>
      </c>
      <c r="NYO1" s="62" t="s">
        <v>2290</v>
      </c>
      <c r="NYP1" s="62" t="s">
        <v>2290</v>
      </c>
      <c r="NYQ1" s="62" t="s">
        <v>2290</v>
      </c>
      <c r="NYR1" s="62" t="s">
        <v>2290</v>
      </c>
      <c r="NYS1" s="62" t="s">
        <v>2290</v>
      </c>
      <c r="NYT1" s="62" t="s">
        <v>2290</v>
      </c>
      <c r="NYU1" s="62" t="s">
        <v>2290</v>
      </c>
      <c r="NYV1" s="62" t="s">
        <v>2290</v>
      </c>
      <c r="NYW1" s="62" t="s">
        <v>2290</v>
      </c>
      <c r="NYX1" s="62" t="s">
        <v>2290</v>
      </c>
      <c r="NYY1" s="62" t="s">
        <v>2290</v>
      </c>
      <c r="NYZ1" s="62" t="s">
        <v>2290</v>
      </c>
      <c r="NZA1" s="62" t="s">
        <v>2290</v>
      </c>
      <c r="NZB1" s="62" t="s">
        <v>2290</v>
      </c>
      <c r="NZC1" s="62" t="s">
        <v>2290</v>
      </c>
      <c r="NZD1" s="62" t="s">
        <v>2290</v>
      </c>
      <c r="NZE1" s="62" t="s">
        <v>2290</v>
      </c>
      <c r="NZF1" s="62" t="s">
        <v>2290</v>
      </c>
      <c r="NZG1" s="62" t="s">
        <v>2290</v>
      </c>
      <c r="NZH1" s="62" t="s">
        <v>2290</v>
      </c>
      <c r="NZI1" s="62" t="s">
        <v>2290</v>
      </c>
      <c r="NZJ1" s="62" t="s">
        <v>2290</v>
      </c>
      <c r="NZK1" s="62" t="s">
        <v>2290</v>
      </c>
      <c r="NZL1" s="62" t="s">
        <v>2290</v>
      </c>
      <c r="NZM1" s="62" t="s">
        <v>2290</v>
      </c>
      <c r="NZN1" s="62" t="s">
        <v>2290</v>
      </c>
      <c r="NZO1" s="62" t="s">
        <v>2290</v>
      </c>
      <c r="NZP1" s="62" t="s">
        <v>2290</v>
      </c>
      <c r="NZQ1" s="62" t="s">
        <v>2290</v>
      </c>
      <c r="NZR1" s="62" t="s">
        <v>2290</v>
      </c>
      <c r="NZS1" s="62" t="s">
        <v>2290</v>
      </c>
      <c r="NZT1" s="62" t="s">
        <v>2290</v>
      </c>
      <c r="NZU1" s="62" t="s">
        <v>2290</v>
      </c>
      <c r="NZV1" s="62" t="s">
        <v>2290</v>
      </c>
      <c r="NZW1" s="62" t="s">
        <v>2290</v>
      </c>
      <c r="NZX1" s="62" t="s">
        <v>2290</v>
      </c>
      <c r="NZY1" s="62" t="s">
        <v>2290</v>
      </c>
      <c r="NZZ1" s="62" t="s">
        <v>2290</v>
      </c>
      <c r="OAA1" s="62" t="s">
        <v>2290</v>
      </c>
      <c r="OAB1" s="62" t="s">
        <v>2290</v>
      </c>
      <c r="OAC1" s="62" t="s">
        <v>2290</v>
      </c>
      <c r="OAD1" s="62" t="s">
        <v>2290</v>
      </c>
      <c r="OAE1" s="62" t="s">
        <v>2290</v>
      </c>
      <c r="OAF1" s="62" t="s">
        <v>2290</v>
      </c>
      <c r="OAG1" s="62" t="s">
        <v>2290</v>
      </c>
      <c r="OAH1" s="62" t="s">
        <v>2290</v>
      </c>
      <c r="OAI1" s="62" t="s">
        <v>2290</v>
      </c>
      <c r="OAJ1" s="62" t="s">
        <v>2290</v>
      </c>
      <c r="OAK1" s="62" t="s">
        <v>2290</v>
      </c>
      <c r="OAL1" s="62" t="s">
        <v>2290</v>
      </c>
      <c r="OAM1" s="62" t="s">
        <v>2290</v>
      </c>
      <c r="OAN1" s="62" t="s">
        <v>2290</v>
      </c>
      <c r="OAO1" s="62" t="s">
        <v>2290</v>
      </c>
      <c r="OAP1" s="62" t="s">
        <v>2290</v>
      </c>
      <c r="OAQ1" s="62" t="s">
        <v>2290</v>
      </c>
      <c r="OAR1" s="62" t="s">
        <v>2290</v>
      </c>
      <c r="OAS1" s="62" t="s">
        <v>2290</v>
      </c>
      <c r="OAT1" s="62" t="s">
        <v>2290</v>
      </c>
      <c r="OAU1" s="62" t="s">
        <v>2290</v>
      </c>
      <c r="OAV1" s="62" t="s">
        <v>2290</v>
      </c>
      <c r="OAW1" s="62" t="s">
        <v>2290</v>
      </c>
      <c r="OAX1" s="62" t="s">
        <v>2290</v>
      </c>
      <c r="OAY1" s="62" t="s">
        <v>2290</v>
      </c>
      <c r="OAZ1" s="62" t="s">
        <v>2290</v>
      </c>
      <c r="OBA1" s="62" t="s">
        <v>2290</v>
      </c>
      <c r="OBB1" s="62" t="s">
        <v>2290</v>
      </c>
      <c r="OBC1" s="62" t="s">
        <v>2290</v>
      </c>
      <c r="OBD1" s="62" t="s">
        <v>2290</v>
      </c>
      <c r="OBE1" s="62" t="s">
        <v>2290</v>
      </c>
      <c r="OBF1" s="62" t="s">
        <v>2290</v>
      </c>
      <c r="OBG1" s="62" t="s">
        <v>2290</v>
      </c>
      <c r="OBH1" s="62" t="s">
        <v>2290</v>
      </c>
      <c r="OBI1" s="62" t="s">
        <v>2290</v>
      </c>
      <c r="OBJ1" s="62" t="s">
        <v>2290</v>
      </c>
      <c r="OBK1" s="62" t="s">
        <v>2290</v>
      </c>
      <c r="OBL1" s="62" t="s">
        <v>2290</v>
      </c>
      <c r="OBM1" s="62" t="s">
        <v>2290</v>
      </c>
      <c r="OBN1" s="62" t="s">
        <v>2290</v>
      </c>
      <c r="OBO1" s="62" t="s">
        <v>2290</v>
      </c>
      <c r="OBP1" s="62" t="s">
        <v>2290</v>
      </c>
      <c r="OBQ1" s="62" t="s">
        <v>2290</v>
      </c>
      <c r="OBR1" s="62" t="s">
        <v>2290</v>
      </c>
      <c r="OBS1" s="62" t="s">
        <v>2290</v>
      </c>
      <c r="OBT1" s="62" t="s">
        <v>2290</v>
      </c>
      <c r="OBU1" s="62" t="s">
        <v>2290</v>
      </c>
      <c r="OBV1" s="62" t="s">
        <v>2290</v>
      </c>
      <c r="OBW1" s="62" t="s">
        <v>2290</v>
      </c>
      <c r="OBX1" s="62" t="s">
        <v>2290</v>
      </c>
      <c r="OBY1" s="62" t="s">
        <v>2290</v>
      </c>
      <c r="OBZ1" s="62" t="s">
        <v>2290</v>
      </c>
      <c r="OCA1" s="62" t="s">
        <v>2290</v>
      </c>
      <c r="OCB1" s="62" t="s">
        <v>2290</v>
      </c>
      <c r="OCC1" s="62" t="s">
        <v>2290</v>
      </c>
      <c r="OCD1" s="62" t="s">
        <v>2290</v>
      </c>
      <c r="OCE1" s="62" t="s">
        <v>2290</v>
      </c>
      <c r="OCF1" s="62" t="s">
        <v>2290</v>
      </c>
      <c r="OCG1" s="62" t="s">
        <v>2290</v>
      </c>
      <c r="OCH1" s="62" t="s">
        <v>2290</v>
      </c>
      <c r="OCI1" s="62" t="s">
        <v>2290</v>
      </c>
      <c r="OCJ1" s="62" t="s">
        <v>2290</v>
      </c>
      <c r="OCK1" s="62" t="s">
        <v>2290</v>
      </c>
      <c r="OCL1" s="62" t="s">
        <v>2290</v>
      </c>
      <c r="OCM1" s="62" t="s">
        <v>2290</v>
      </c>
      <c r="OCN1" s="62" t="s">
        <v>2290</v>
      </c>
      <c r="OCO1" s="62" t="s">
        <v>2290</v>
      </c>
      <c r="OCP1" s="62" t="s">
        <v>2290</v>
      </c>
      <c r="OCQ1" s="62" t="s">
        <v>2290</v>
      </c>
      <c r="OCR1" s="62" t="s">
        <v>2290</v>
      </c>
      <c r="OCS1" s="62" t="s">
        <v>2290</v>
      </c>
      <c r="OCT1" s="62" t="s">
        <v>2290</v>
      </c>
      <c r="OCU1" s="62" t="s">
        <v>2290</v>
      </c>
      <c r="OCV1" s="62" t="s">
        <v>2290</v>
      </c>
      <c r="OCW1" s="62" t="s">
        <v>2290</v>
      </c>
      <c r="OCX1" s="62" t="s">
        <v>2290</v>
      </c>
      <c r="OCY1" s="62" t="s">
        <v>2290</v>
      </c>
      <c r="OCZ1" s="62" t="s">
        <v>2290</v>
      </c>
      <c r="ODA1" s="62" t="s">
        <v>2290</v>
      </c>
      <c r="ODB1" s="62" t="s">
        <v>2290</v>
      </c>
      <c r="ODC1" s="62" t="s">
        <v>2290</v>
      </c>
      <c r="ODD1" s="62" t="s">
        <v>2290</v>
      </c>
      <c r="ODE1" s="62" t="s">
        <v>2290</v>
      </c>
      <c r="ODF1" s="62" t="s">
        <v>2290</v>
      </c>
      <c r="ODG1" s="62" t="s">
        <v>2290</v>
      </c>
      <c r="ODH1" s="62" t="s">
        <v>2290</v>
      </c>
      <c r="ODI1" s="62" t="s">
        <v>2290</v>
      </c>
      <c r="ODJ1" s="62" t="s">
        <v>2290</v>
      </c>
      <c r="ODK1" s="62" t="s">
        <v>2290</v>
      </c>
      <c r="ODL1" s="62" t="s">
        <v>2290</v>
      </c>
      <c r="ODM1" s="62" t="s">
        <v>2290</v>
      </c>
      <c r="ODN1" s="62" t="s">
        <v>2290</v>
      </c>
      <c r="ODO1" s="62" t="s">
        <v>2290</v>
      </c>
      <c r="ODP1" s="62" t="s">
        <v>2290</v>
      </c>
      <c r="ODQ1" s="62" t="s">
        <v>2290</v>
      </c>
      <c r="ODR1" s="62" t="s">
        <v>2290</v>
      </c>
      <c r="ODS1" s="62" t="s">
        <v>2290</v>
      </c>
      <c r="ODT1" s="62" t="s">
        <v>2290</v>
      </c>
      <c r="ODU1" s="62" t="s">
        <v>2290</v>
      </c>
      <c r="ODV1" s="62" t="s">
        <v>2290</v>
      </c>
      <c r="ODW1" s="62" t="s">
        <v>2290</v>
      </c>
      <c r="ODX1" s="62" t="s">
        <v>2290</v>
      </c>
      <c r="ODY1" s="62" t="s">
        <v>2290</v>
      </c>
      <c r="ODZ1" s="62" t="s">
        <v>2290</v>
      </c>
      <c r="OEA1" s="62" t="s">
        <v>2290</v>
      </c>
      <c r="OEB1" s="62" t="s">
        <v>2290</v>
      </c>
      <c r="OEC1" s="62" t="s">
        <v>2290</v>
      </c>
      <c r="OED1" s="62" t="s">
        <v>2290</v>
      </c>
      <c r="OEE1" s="62" t="s">
        <v>2290</v>
      </c>
      <c r="OEF1" s="62" t="s">
        <v>2290</v>
      </c>
      <c r="OEG1" s="62" t="s">
        <v>2290</v>
      </c>
      <c r="OEH1" s="62" t="s">
        <v>2290</v>
      </c>
      <c r="OEI1" s="62" t="s">
        <v>2290</v>
      </c>
      <c r="OEJ1" s="62" t="s">
        <v>2290</v>
      </c>
      <c r="OEK1" s="62" t="s">
        <v>2290</v>
      </c>
      <c r="OEL1" s="62" t="s">
        <v>2290</v>
      </c>
      <c r="OEM1" s="62" t="s">
        <v>2290</v>
      </c>
      <c r="OEN1" s="62" t="s">
        <v>2290</v>
      </c>
      <c r="OEO1" s="62" t="s">
        <v>2290</v>
      </c>
      <c r="OEP1" s="62" t="s">
        <v>2290</v>
      </c>
      <c r="OEQ1" s="62" t="s">
        <v>2290</v>
      </c>
      <c r="OER1" s="62" t="s">
        <v>2290</v>
      </c>
      <c r="OES1" s="62" t="s">
        <v>2290</v>
      </c>
      <c r="OET1" s="62" t="s">
        <v>2290</v>
      </c>
      <c r="OEU1" s="62" t="s">
        <v>2290</v>
      </c>
      <c r="OEV1" s="62" t="s">
        <v>2290</v>
      </c>
      <c r="OEW1" s="62" t="s">
        <v>2290</v>
      </c>
      <c r="OEX1" s="62" t="s">
        <v>2290</v>
      </c>
      <c r="OEY1" s="62" t="s">
        <v>2290</v>
      </c>
      <c r="OEZ1" s="62" t="s">
        <v>2290</v>
      </c>
      <c r="OFA1" s="62" t="s">
        <v>2290</v>
      </c>
      <c r="OFB1" s="62" t="s">
        <v>2290</v>
      </c>
      <c r="OFC1" s="62" t="s">
        <v>2290</v>
      </c>
      <c r="OFD1" s="62" t="s">
        <v>2290</v>
      </c>
      <c r="OFE1" s="62" t="s">
        <v>2290</v>
      </c>
      <c r="OFF1" s="62" t="s">
        <v>2290</v>
      </c>
      <c r="OFG1" s="62" t="s">
        <v>2290</v>
      </c>
      <c r="OFH1" s="62" t="s">
        <v>2290</v>
      </c>
      <c r="OFI1" s="62" t="s">
        <v>2290</v>
      </c>
      <c r="OFJ1" s="62" t="s">
        <v>2290</v>
      </c>
      <c r="OFK1" s="62" t="s">
        <v>2290</v>
      </c>
      <c r="OFL1" s="62" t="s">
        <v>2290</v>
      </c>
      <c r="OFM1" s="62" t="s">
        <v>2290</v>
      </c>
      <c r="OFN1" s="62" t="s">
        <v>2290</v>
      </c>
      <c r="OFO1" s="62" t="s">
        <v>2290</v>
      </c>
      <c r="OFP1" s="62" t="s">
        <v>2290</v>
      </c>
      <c r="OFQ1" s="62" t="s">
        <v>2290</v>
      </c>
      <c r="OFR1" s="62" t="s">
        <v>2290</v>
      </c>
      <c r="OFS1" s="62" t="s">
        <v>2290</v>
      </c>
      <c r="OFT1" s="62" t="s">
        <v>2290</v>
      </c>
      <c r="OFU1" s="62" t="s">
        <v>2290</v>
      </c>
      <c r="OFV1" s="62" t="s">
        <v>2290</v>
      </c>
      <c r="OFW1" s="62" t="s">
        <v>2290</v>
      </c>
      <c r="OFX1" s="62" t="s">
        <v>2290</v>
      </c>
      <c r="OFY1" s="62" t="s">
        <v>2290</v>
      </c>
      <c r="OFZ1" s="62" t="s">
        <v>2290</v>
      </c>
      <c r="OGA1" s="62" t="s">
        <v>2290</v>
      </c>
      <c r="OGB1" s="62" t="s">
        <v>2290</v>
      </c>
      <c r="OGC1" s="62" t="s">
        <v>2290</v>
      </c>
      <c r="OGD1" s="62" t="s">
        <v>2290</v>
      </c>
      <c r="OGE1" s="62" t="s">
        <v>2290</v>
      </c>
      <c r="OGF1" s="62" t="s">
        <v>2290</v>
      </c>
      <c r="OGG1" s="62" t="s">
        <v>2290</v>
      </c>
      <c r="OGH1" s="62" t="s">
        <v>2290</v>
      </c>
      <c r="OGI1" s="62" t="s">
        <v>2290</v>
      </c>
      <c r="OGJ1" s="62" t="s">
        <v>2290</v>
      </c>
      <c r="OGK1" s="62" t="s">
        <v>2290</v>
      </c>
      <c r="OGL1" s="62" t="s">
        <v>2290</v>
      </c>
      <c r="OGM1" s="62" t="s">
        <v>2290</v>
      </c>
      <c r="OGN1" s="62" t="s">
        <v>2290</v>
      </c>
      <c r="OGO1" s="62" t="s">
        <v>2290</v>
      </c>
      <c r="OGP1" s="62" t="s">
        <v>2290</v>
      </c>
      <c r="OGQ1" s="62" t="s">
        <v>2290</v>
      </c>
      <c r="OGR1" s="62" t="s">
        <v>2290</v>
      </c>
      <c r="OGS1" s="62" t="s">
        <v>2290</v>
      </c>
      <c r="OGT1" s="62" t="s">
        <v>2290</v>
      </c>
      <c r="OGU1" s="62" t="s">
        <v>2290</v>
      </c>
      <c r="OGV1" s="62" t="s">
        <v>2290</v>
      </c>
      <c r="OGW1" s="62" t="s">
        <v>2290</v>
      </c>
      <c r="OGX1" s="62" t="s">
        <v>2290</v>
      </c>
      <c r="OGY1" s="62" t="s">
        <v>2290</v>
      </c>
      <c r="OGZ1" s="62" t="s">
        <v>2290</v>
      </c>
      <c r="OHA1" s="62" t="s">
        <v>2290</v>
      </c>
      <c r="OHB1" s="62" t="s">
        <v>2290</v>
      </c>
      <c r="OHC1" s="62" t="s">
        <v>2290</v>
      </c>
      <c r="OHD1" s="62" t="s">
        <v>2290</v>
      </c>
      <c r="OHE1" s="62" t="s">
        <v>2290</v>
      </c>
      <c r="OHF1" s="62" t="s">
        <v>2290</v>
      </c>
      <c r="OHG1" s="62" t="s">
        <v>2290</v>
      </c>
      <c r="OHH1" s="62" t="s">
        <v>2290</v>
      </c>
      <c r="OHI1" s="62" t="s">
        <v>2290</v>
      </c>
      <c r="OHJ1" s="62" t="s">
        <v>2290</v>
      </c>
      <c r="OHK1" s="62" t="s">
        <v>2290</v>
      </c>
      <c r="OHL1" s="62" t="s">
        <v>2290</v>
      </c>
      <c r="OHM1" s="62" t="s">
        <v>2290</v>
      </c>
      <c r="OHN1" s="62" t="s">
        <v>2290</v>
      </c>
      <c r="OHO1" s="62" t="s">
        <v>2290</v>
      </c>
      <c r="OHP1" s="62" t="s">
        <v>2290</v>
      </c>
      <c r="OHQ1" s="62" t="s">
        <v>2290</v>
      </c>
      <c r="OHR1" s="62" t="s">
        <v>2290</v>
      </c>
      <c r="OHS1" s="62" t="s">
        <v>2290</v>
      </c>
      <c r="OHT1" s="62" t="s">
        <v>2290</v>
      </c>
      <c r="OHU1" s="62" t="s">
        <v>2290</v>
      </c>
      <c r="OHV1" s="62" t="s">
        <v>2290</v>
      </c>
      <c r="OHW1" s="62" t="s">
        <v>2290</v>
      </c>
      <c r="OHX1" s="62" t="s">
        <v>2290</v>
      </c>
      <c r="OHY1" s="62" t="s">
        <v>2290</v>
      </c>
      <c r="OHZ1" s="62" t="s">
        <v>2290</v>
      </c>
      <c r="OIA1" s="62" t="s">
        <v>2290</v>
      </c>
      <c r="OIB1" s="62" t="s">
        <v>2290</v>
      </c>
      <c r="OIC1" s="62" t="s">
        <v>2290</v>
      </c>
      <c r="OID1" s="62" t="s">
        <v>2290</v>
      </c>
      <c r="OIE1" s="62" t="s">
        <v>2290</v>
      </c>
      <c r="OIF1" s="62" t="s">
        <v>2290</v>
      </c>
      <c r="OIG1" s="62" t="s">
        <v>2290</v>
      </c>
      <c r="OIH1" s="62" t="s">
        <v>2290</v>
      </c>
      <c r="OII1" s="62" t="s">
        <v>2290</v>
      </c>
      <c r="OIJ1" s="62" t="s">
        <v>2290</v>
      </c>
      <c r="OIK1" s="62" t="s">
        <v>2290</v>
      </c>
      <c r="OIL1" s="62" t="s">
        <v>2290</v>
      </c>
      <c r="OIM1" s="62" t="s">
        <v>2290</v>
      </c>
      <c r="OIN1" s="62" t="s">
        <v>2290</v>
      </c>
      <c r="OIO1" s="62" t="s">
        <v>2290</v>
      </c>
      <c r="OIP1" s="62" t="s">
        <v>2290</v>
      </c>
      <c r="OIQ1" s="62" t="s">
        <v>2290</v>
      </c>
      <c r="OIR1" s="62" t="s">
        <v>2290</v>
      </c>
      <c r="OIS1" s="62" t="s">
        <v>2290</v>
      </c>
      <c r="OIT1" s="62" t="s">
        <v>2290</v>
      </c>
      <c r="OIU1" s="62" t="s">
        <v>2290</v>
      </c>
      <c r="OIV1" s="62" t="s">
        <v>2290</v>
      </c>
      <c r="OIW1" s="62" t="s">
        <v>2290</v>
      </c>
      <c r="OIX1" s="62" t="s">
        <v>2290</v>
      </c>
      <c r="OIY1" s="62" t="s">
        <v>2290</v>
      </c>
      <c r="OIZ1" s="62" t="s">
        <v>2290</v>
      </c>
      <c r="OJA1" s="62" t="s">
        <v>2290</v>
      </c>
      <c r="OJB1" s="62" t="s">
        <v>2290</v>
      </c>
      <c r="OJC1" s="62" t="s">
        <v>2290</v>
      </c>
      <c r="OJD1" s="62" t="s">
        <v>2290</v>
      </c>
      <c r="OJE1" s="62" t="s">
        <v>2290</v>
      </c>
      <c r="OJF1" s="62" t="s">
        <v>2290</v>
      </c>
      <c r="OJG1" s="62" t="s">
        <v>2290</v>
      </c>
      <c r="OJH1" s="62" t="s">
        <v>2290</v>
      </c>
      <c r="OJI1" s="62" t="s">
        <v>2290</v>
      </c>
      <c r="OJJ1" s="62" t="s">
        <v>2290</v>
      </c>
      <c r="OJK1" s="62" t="s">
        <v>2290</v>
      </c>
      <c r="OJL1" s="62" t="s">
        <v>2290</v>
      </c>
      <c r="OJM1" s="62" t="s">
        <v>2290</v>
      </c>
      <c r="OJN1" s="62" t="s">
        <v>2290</v>
      </c>
      <c r="OJO1" s="62" t="s">
        <v>2290</v>
      </c>
      <c r="OJP1" s="62" t="s">
        <v>2290</v>
      </c>
      <c r="OJQ1" s="62" t="s">
        <v>2290</v>
      </c>
      <c r="OJR1" s="62" t="s">
        <v>2290</v>
      </c>
      <c r="OJS1" s="62" t="s">
        <v>2290</v>
      </c>
      <c r="OJT1" s="62" t="s">
        <v>2290</v>
      </c>
      <c r="OJU1" s="62" t="s">
        <v>2290</v>
      </c>
      <c r="OJV1" s="62" t="s">
        <v>2290</v>
      </c>
      <c r="OJW1" s="62" t="s">
        <v>2290</v>
      </c>
      <c r="OJX1" s="62" t="s">
        <v>2290</v>
      </c>
      <c r="OJY1" s="62" t="s">
        <v>2290</v>
      </c>
      <c r="OJZ1" s="62" t="s">
        <v>2290</v>
      </c>
      <c r="OKA1" s="62" t="s">
        <v>2290</v>
      </c>
      <c r="OKB1" s="62" t="s">
        <v>2290</v>
      </c>
      <c r="OKC1" s="62" t="s">
        <v>2290</v>
      </c>
      <c r="OKD1" s="62" t="s">
        <v>2290</v>
      </c>
      <c r="OKE1" s="62" t="s">
        <v>2290</v>
      </c>
      <c r="OKF1" s="62" t="s">
        <v>2290</v>
      </c>
      <c r="OKG1" s="62" t="s">
        <v>2290</v>
      </c>
      <c r="OKH1" s="62" t="s">
        <v>2290</v>
      </c>
      <c r="OKI1" s="62" t="s">
        <v>2290</v>
      </c>
      <c r="OKJ1" s="62" t="s">
        <v>2290</v>
      </c>
      <c r="OKK1" s="62" t="s">
        <v>2290</v>
      </c>
      <c r="OKL1" s="62" t="s">
        <v>2290</v>
      </c>
      <c r="OKM1" s="62" t="s">
        <v>2290</v>
      </c>
      <c r="OKN1" s="62" t="s">
        <v>2290</v>
      </c>
      <c r="OKO1" s="62" t="s">
        <v>2290</v>
      </c>
      <c r="OKP1" s="62" t="s">
        <v>2290</v>
      </c>
      <c r="OKQ1" s="62" t="s">
        <v>2290</v>
      </c>
      <c r="OKR1" s="62" t="s">
        <v>2290</v>
      </c>
      <c r="OKS1" s="62" t="s">
        <v>2290</v>
      </c>
      <c r="OKT1" s="62" t="s">
        <v>2290</v>
      </c>
      <c r="OKU1" s="62" t="s">
        <v>2290</v>
      </c>
      <c r="OKV1" s="62" t="s">
        <v>2290</v>
      </c>
      <c r="OKW1" s="62" t="s">
        <v>2290</v>
      </c>
      <c r="OKX1" s="62" t="s">
        <v>2290</v>
      </c>
      <c r="OKY1" s="62" t="s">
        <v>2290</v>
      </c>
      <c r="OKZ1" s="62" t="s">
        <v>2290</v>
      </c>
      <c r="OLA1" s="62" t="s">
        <v>2290</v>
      </c>
      <c r="OLB1" s="62" t="s">
        <v>2290</v>
      </c>
      <c r="OLC1" s="62" t="s">
        <v>2290</v>
      </c>
      <c r="OLD1" s="62" t="s">
        <v>2290</v>
      </c>
      <c r="OLE1" s="62" t="s">
        <v>2290</v>
      </c>
      <c r="OLF1" s="62" t="s">
        <v>2290</v>
      </c>
      <c r="OLG1" s="62" t="s">
        <v>2290</v>
      </c>
      <c r="OLH1" s="62" t="s">
        <v>2290</v>
      </c>
      <c r="OLI1" s="62" t="s">
        <v>2290</v>
      </c>
      <c r="OLJ1" s="62" t="s">
        <v>2290</v>
      </c>
      <c r="OLK1" s="62" t="s">
        <v>2290</v>
      </c>
      <c r="OLL1" s="62" t="s">
        <v>2290</v>
      </c>
      <c r="OLM1" s="62" t="s">
        <v>2290</v>
      </c>
      <c r="OLN1" s="62" t="s">
        <v>2290</v>
      </c>
      <c r="OLO1" s="62" t="s">
        <v>2290</v>
      </c>
      <c r="OLP1" s="62" t="s">
        <v>2290</v>
      </c>
      <c r="OLQ1" s="62" t="s">
        <v>2290</v>
      </c>
      <c r="OLR1" s="62" t="s">
        <v>2290</v>
      </c>
      <c r="OLS1" s="62" t="s">
        <v>2290</v>
      </c>
      <c r="OLT1" s="62" t="s">
        <v>2290</v>
      </c>
      <c r="OLU1" s="62" t="s">
        <v>2290</v>
      </c>
      <c r="OLV1" s="62" t="s">
        <v>2290</v>
      </c>
      <c r="OLW1" s="62" t="s">
        <v>2290</v>
      </c>
      <c r="OLX1" s="62" t="s">
        <v>2290</v>
      </c>
      <c r="OLY1" s="62" t="s">
        <v>2290</v>
      </c>
      <c r="OLZ1" s="62" t="s">
        <v>2290</v>
      </c>
      <c r="OMA1" s="62" t="s">
        <v>2290</v>
      </c>
      <c r="OMB1" s="62" t="s">
        <v>2290</v>
      </c>
      <c r="OMC1" s="62" t="s">
        <v>2290</v>
      </c>
      <c r="OMD1" s="62" t="s">
        <v>2290</v>
      </c>
      <c r="OME1" s="62" t="s">
        <v>2290</v>
      </c>
      <c r="OMF1" s="62" t="s">
        <v>2290</v>
      </c>
      <c r="OMG1" s="62" t="s">
        <v>2290</v>
      </c>
      <c r="OMH1" s="62" t="s">
        <v>2290</v>
      </c>
      <c r="OMI1" s="62" t="s">
        <v>2290</v>
      </c>
      <c r="OMJ1" s="62" t="s">
        <v>2290</v>
      </c>
      <c r="OMK1" s="62" t="s">
        <v>2290</v>
      </c>
      <c r="OML1" s="62" t="s">
        <v>2290</v>
      </c>
      <c r="OMM1" s="62" t="s">
        <v>2290</v>
      </c>
      <c r="OMN1" s="62" t="s">
        <v>2290</v>
      </c>
      <c r="OMO1" s="62" t="s">
        <v>2290</v>
      </c>
      <c r="OMP1" s="62" t="s">
        <v>2290</v>
      </c>
      <c r="OMQ1" s="62" t="s">
        <v>2290</v>
      </c>
      <c r="OMR1" s="62" t="s">
        <v>2290</v>
      </c>
      <c r="OMS1" s="62" t="s">
        <v>2290</v>
      </c>
      <c r="OMT1" s="62" t="s">
        <v>2290</v>
      </c>
      <c r="OMU1" s="62" t="s">
        <v>2290</v>
      </c>
      <c r="OMV1" s="62" t="s">
        <v>2290</v>
      </c>
      <c r="OMW1" s="62" t="s">
        <v>2290</v>
      </c>
      <c r="OMX1" s="62" t="s">
        <v>2290</v>
      </c>
      <c r="OMY1" s="62" t="s">
        <v>2290</v>
      </c>
      <c r="OMZ1" s="62" t="s">
        <v>2290</v>
      </c>
      <c r="ONA1" s="62" t="s">
        <v>2290</v>
      </c>
      <c r="ONB1" s="62" t="s">
        <v>2290</v>
      </c>
      <c r="ONC1" s="62" t="s">
        <v>2290</v>
      </c>
      <c r="OND1" s="62" t="s">
        <v>2290</v>
      </c>
      <c r="ONE1" s="62" t="s">
        <v>2290</v>
      </c>
      <c r="ONF1" s="62" t="s">
        <v>2290</v>
      </c>
      <c r="ONG1" s="62" t="s">
        <v>2290</v>
      </c>
      <c r="ONH1" s="62" t="s">
        <v>2290</v>
      </c>
      <c r="ONI1" s="62" t="s">
        <v>2290</v>
      </c>
      <c r="ONJ1" s="62" t="s">
        <v>2290</v>
      </c>
      <c r="ONK1" s="62" t="s">
        <v>2290</v>
      </c>
      <c r="ONL1" s="62" t="s">
        <v>2290</v>
      </c>
      <c r="ONM1" s="62" t="s">
        <v>2290</v>
      </c>
      <c r="ONN1" s="62" t="s">
        <v>2290</v>
      </c>
      <c r="ONO1" s="62" t="s">
        <v>2290</v>
      </c>
      <c r="ONP1" s="62" t="s">
        <v>2290</v>
      </c>
      <c r="ONQ1" s="62" t="s">
        <v>2290</v>
      </c>
      <c r="ONR1" s="62" t="s">
        <v>2290</v>
      </c>
      <c r="ONS1" s="62" t="s">
        <v>2290</v>
      </c>
      <c r="ONT1" s="62" t="s">
        <v>2290</v>
      </c>
      <c r="ONU1" s="62" t="s">
        <v>2290</v>
      </c>
      <c r="ONV1" s="62" t="s">
        <v>2290</v>
      </c>
      <c r="ONW1" s="62" t="s">
        <v>2290</v>
      </c>
      <c r="ONX1" s="62" t="s">
        <v>2290</v>
      </c>
      <c r="ONY1" s="62" t="s">
        <v>2290</v>
      </c>
      <c r="ONZ1" s="62" t="s">
        <v>2290</v>
      </c>
      <c r="OOA1" s="62" t="s">
        <v>2290</v>
      </c>
      <c r="OOB1" s="62" t="s">
        <v>2290</v>
      </c>
      <c r="OOC1" s="62" t="s">
        <v>2290</v>
      </c>
      <c r="OOD1" s="62" t="s">
        <v>2290</v>
      </c>
      <c r="OOE1" s="62" t="s">
        <v>2290</v>
      </c>
      <c r="OOF1" s="62" t="s">
        <v>2290</v>
      </c>
      <c r="OOG1" s="62" t="s">
        <v>2290</v>
      </c>
      <c r="OOH1" s="62" t="s">
        <v>2290</v>
      </c>
      <c r="OOI1" s="62" t="s">
        <v>2290</v>
      </c>
      <c r="OOJ1" s="62" t="s">
        <v>2290</v>
      </c>
      <c r="OOK1" s="62" t="s">
        <v>2290</v>
      </c>
      <c r="OOL1" s="62" t="s">
        <v>2290</v>
      </c>
      <c r="OOM1" s="62" t="s">
        <v>2290</v>
      </c>
      <c r="OON1" s="62" t="s">
        <v>2290</v>
      </c>
      <c r="OOO1" s="62" t="s">
        <v>2290</v>
      </c>
      <c r="OOP1" s="62" t="s">
        <v>2290</v>
      </c>
      <c r="OOQ1" s="62" t="s">
        <v>2290</v>
      </c>
      <c r="OOR1" s="62" t="s">
        <v>2290</v>
      </c>
      <c r="OOS1" s="62" t="s">
        <v>2290</v>
      </c>
      <c r="OOT1" s="62" t="s">
        <v>2290</v>
      </c>
      <c r="OOU1" s="62" t="s">
        <v>2290</v>
      </c>
      <c r="OOV1" s="62" t="s">
        <v>2290</v>
      </c>
      <c r="OOW1" s="62" t="s">
        <v>2290</v>
      </c>
      <c r="OOX1" s="62" t="s">
        <v>2290</v>
      </c>
      <c r="OOY1" s="62" t="s">
        <v>2290</v>
      </c>
      <c r="OOZ1" s="62" t="s">
        <v>2290</v>
      </c>
      <c r="OPA1" s="62" t="s">
        <v>2290</v>
      </c>
      <c r="OPB1" s="62" t="s">
        <v>2290</v>
      </c>
      <c r="OPC1" s="62" t="s">
        <v>2290</v>
      </c>
      <c r="OPD1" s="62" t="s">
        <v>2290</v>
      </c>
      <c r="OPE1" s="62" t="s">
        <v>2290</v>
      </c>
      <c r="OPF1" s="62" t="s">
        <v>2290</v>
      </c>
      <c r="OPG1" s="62" t="s">
        <v>2290</v>
      </c>
      <c r="OPH1" s="62" t="s">
        <v>2290</v>
      </c>
      <c r="OPI1" s="62" t="s">
        <v>2290</v>
      </c>
      <c r="OPJ1" s="62" t="s">
        <v>2290</v>
      </c>
      <c r="OPK1" s="62" t="s">
        <v>2290</v>
      </c>
      <c r="OPL1" s="62" t="s">
        <v>2290</v>
      </c>
      <c r="OPM1" s="62" t="s">
        <v>2290</v>
      </c>
      <c r="OPN1" s="62" t="s">
        <v>2290</v>
      </c>
      <c r="OPO1" s="62" t="s">
        <v>2290</v>
      </c>
      <c r="OPP1" s="62" t="s">
        <v>2290</v>
      </c>
      <c r="OPQ1" s="62" t="s">
        <v>2290</v>
      </c>
      <c r="OPR1" s="62" t="s">
        <v>2290</v>
      </c>
      <c r="OPS1" s="62" t="s">
        <v>2290</v>
      </c>
      <c r="OPT1" s="62" t="s">
        <v>2290</v>
      </c>
      <c r="OPU1" s="62" t="s">
        <v>2290</v>
      </c>
      <c r="OPV1" s="62" t="s">
        <v>2290</v>
      </c>
      <c r="OPW1" s="62" t="s">
        <v>2290</v>
      </c>
      <c r="OPX1" s="62" t="s">
        <v>2290</v>
      </c>
      <c r="OPY1" s="62" t="s">
        <v>2290</v>
      </c>
      <c r="OPZ1" s="62" t="s">
        <v>2290</v>
      </c>
      <c r="OQA1" s="62" t="s">
        <v>2290</v>
      </c>
      <c r="OQB1" s="62" t="s">
        <v>2290</v>
      </c>
      <c r="OQC1" s="62" t="s">
        <v>2290</v>
      </c>
      <c r="OQD1" s="62" t="s">
        <v>2290</v>
      </c>
      <c r="OQE1" s="62" t="s">
        <v>2290</v>
      </c>
      <c r="OQF1" s="62" t="s">
        <v>2290</v>
      </c>
      <c r="OQG1" s="62" t="s">
        <v>2290</v>
      </c>
      <c r="OQH1" s="62" t="s">
        <v>2290</v>
      </c>
      <c r="OQI1" s="62" t="s">
        <v>2290</v>
      </c>
      <c r="OQJ1" s="62" t="s">
        <v>2290</v>
      </c>
      <c r="OQK1" s="62" t="s">
        <v>2290</v>
      </c>
      <c r="OQL1" s="62" t="s">
        <v>2290</v>
      </c>
      <c r="OQM1" s="62" t="s">
        <v>2290</v>
      </c>
      <c r="OQN1" s="62" t="s">
        <v>2290</v>
      </c>
      <c r="OQO1" s="62" t="s">
        <v>2290</v>
      </c>
      <c r="OQP1" s="62" t="s">
        <v>2290</v>
      </c>
      <c r="OQQ1" s="62" t="s">
        <v>2290</v>
      </c>
      <c r="OQR1" s="62" t="s">
        <v>2290</v>
      </c>
      <c r="OQS1" s="62" t="s">
        <v>2290</v>
      </c>
      <c r="OQT1" s="62" t="s">
        <v>2290</v>
      </c>
      <c r="OQU1" s="62" t="s">
        <v>2290</v>
      </c>
      <c r="OQV1" s="62" t="s">
        <v>2290</v>
      </c>
      <c r="OQW1" s="62" t="s">
        <v>2290</v>
      </c>
      <c r="OQX1" s="62" t="s">
        <v>2290</v>
      </c>
      <c r="OQY1" s="62" t="s">
        <v>2290</v>
      </c>
      <c r="OQZ1" s="62" t="s">
        <v>2290</v>
      </c>
      <c r="ORA1" s="62" t="s">
        <v>2290</v>
      </c>
      <c r="ORB1" s="62" t="s">
        <v>2290</v>
      </c>
      <c r="ORC1" s="62" t="s">
        <v>2290</v>
      </c>
      <c r="ORD1" s="62" t="s">
        <v>2290</v>
      </c>
      <c r="ORE1" s="62" t="s">
        <v>2290</v>
      </c>
      <c r="ORF1" s="62" t="s">
        <v>2290</v>
      </c>
      <c r="ORG1" s="62" t="s">
        <v>2290</v>
      </c>
      <c r="ORH1" s="62" t="s">
        <v>2290</v>
      </c>
      <c r="ORI1" s="62" t="s">
        <v>2290</v>
      </c>
      <c r="ORJ1" s="62" t="s">
        <v>2290</v>
      </c>
      <c r="ORK1" s="62" t="s">
        <v>2290</v>
      </c>
      <c r="ORL1" s="62" t="s">
        <v>2290</v>
      </c>
      <c r="ORM1" s="62" t="s">
        <v>2290</v>
      </c>
      <c r="ORN1" s="62" t="s">
        <v>2290</v>
      </c>
      <c r="ORO1" s="62" t="s">
        <v>2290</v>
      </c>
      <c r="ORP1" s="62" t="s">
        <v>2290</v>
      </c>
      <c r="ORQ1" s="62" t="s">
        <v>2290</v>
      </c>
      <c r="ORR1" s="62" t="s">
        <v>2290</v>
      </c>
      <c r="ORS1" s="62" t="s">
        <v>2290</v>
      </c>
      <c r="ORT1" s="62" t="s">
        <v>2290</v>
      </c>
      <c r="ORU1" s="62" t="s">
        <v>2290</v>
      </c>
      <c r="ORV1" s="62" t="s">
        <v>2290</v>
      </c>
      <c r="ORW1" s="62" t="s">
        <v>2290</v>
      </c>
      <c r="ORX1" s="62" t="s">
        <v>2290</v>
      </c>
      <c r="ORY1" s="62" t="s">
        <v>2290</v>
      </c>
      <c r="ORZ1" s="62" t="s">
        <v>2290</v>
      </c>
      <c r="OSA1" s="62" t="s">
        <v>2290</v>
      </c>
      <c r="OSB1" s="62" t="s">
        <v>2290</v>
      </c>
      <c r="OSC1" s="62" t="s">
        <v>2290</v>
      </c>
      <c r="OSD1" s="62" t="s">
        <v>2290</v>
      </c>
      <c r="OSE1" s="62" t="s">
        <v>2290</v>
      </c>
      <c r="OSF1" s="62" t="s">
        <v>2290</v>
      </c>
      <c r="OSG1" s="62" t="s">
        <v>2290</v>
      </c>
      <c r="OSH1" s="62" t="s">
        <v>2290</v>
      </c>
      <c r="OSI1" s="62" t="s">
        <v>2290</v>
      </c>
      <c r="OSJ1" s="62" t="s">
        <v>2290</v>
      </c>
      <c r="OSK1" s="62" t="s">
        <v>2290</v>
      </c>
      <c r="OSL1" s="62" t="s">
        <v>2290</v>
      </c>
      <c r="OSM1" s="62" t="s">
        <v>2290</v>
      </c>
      <c r="OSN1" s="62" t="s">
        <v>2290</v>
      </c>
      <c r="OSO1" s="62" t="s">
        <v>2290</v>
      </c>
      <c r="OSP1" s="62" t="s">
        <v>2290</v>
      </c>
      <c r="OSQ1" s="62" t="s">
        <v>2290</v>
      </c>
      <c r="OSR1" s="62" t="s">
        <v>2290</v>
      </c>
      <c r="OSS1" s="62" t="s">
        <v>2290</v>
      </c>
      <c r="OST1" s="62" t="s">
        <v>2290</v>
      </c>
      <c r="OSU1" s="62" t="s">
        <v>2290</v>
      </c>
      <c r="OSV1" s="62" t="s">
        <v>2290</v>
      </c>
      <c r="OSW1" s="62" t="s">
        <v>2290</v>
      </c>
      <c r="OSX1" s="62" t="s">
        <v>2290</v>
      </c>
      <c r="OSY1" s="62" t="s">
        <v>2290</v>
      </c>
      <c r="OSZ1" s="62" t="s">
        <v>2290</v>
      </c>
      <c r="OTA1" s="62" t="s">
        <v>2290</v>
      </c>
      <c r="OTB1" s="62" t="s">
        <v>2290</v>
      </c>
      <c r="OTC1" s="62" t="s">
        <v>2290</v>
      </c>
      <c r="OTD1" s="62" t="s">
        <v>2290</v>
      </c>
      <c r="OTE1" s="62" t="s">
        <v>2290</v>
      </c>
      <c r="OTF1" s="62" t="s">
        <v>2290</v>
      </c>
      <c r="OTG1" s="62" t="s">
        <v>2290</v>
      </c>
      <c r="OTH1" s="62" t="s">
        <v>2290</v>
      </c>
      <c r="OTI1" s="62" t="s">
        <v>2290</v>
      </c>
      <c r="OTJ1" s="62" t="s">
        <v>2290</v>
      </c>
      <c r="OTK1" s="62" t="s">
        <v>2290</v>
      </c>
      <c r="OTL1" s="62" t="s">
        <v>2290</v>
      </c>
      <c r="OTM1" s="62" t="s">
        <v>2290</v>
      </c>
      <c r="OTN1" s="62" t="s">
        <v>2290</v>
      </c>
      <c r="OTO1" s="62" t="s">
        <v>2290</v>
      </c>
      <c r="OTP1" s="62" t="s">
        <v>2290</v>
      </c>
      <c r="OTQ1" s="62" t="s">
        <v>2290</v>
      </c>
      <c r="OTR1" s="62" t="s">
        <v>2290</v>
      </c>
      <c r="OTS1" s="62" t="s">
        <v>2290</v>
      </c>
      <c r="OTT1" s="62" t="s">
        <v>2290</v>
      </c>
      <c r="OTU1" s="62" t="s">
        <v>2290</v>
      </c>
      <c r="OTV1" s="62" t="s">
        <v>2290</v>
      </c>
      <c r="OTW1" s="62" t="s">
        <v>2290</v>
      </c>
      <c r="OTX1" s="62" t="s">
        <v>2290</v>
      </c>
      <c r="OTY1" s="62" t="s">
        <v>2290</v>
      </c>
      <c r="OTZ1" s="62" t="s">
        <v>2290</v>
      </c>
      <c r="OUA1" s="62" t="s">
        <v>2290</v>
      </c>
      <c r="OUB1" s="62" t="s">
        <v>2290</v>
      </c>
      <c r="OUC1" s="62" t="s">
        <v>2290</v>
      </c>
      <c r="OUD1" s="62" t="s">
        <v>2290</v>
      </c>
      <c r="OUE1" s="62" t="s">
        <v>2290</v>
      </c>
      <c r="OUF1" s="62" t="s">
        <v>2290</v>
      </c>
      <c r="OUG1" s="62" t="s">
        <v>2290</v>
      </c>
      <c r="OUH1" s="62" t="s">
        <v>2290</v>
      </c>
      <c r="OUI1" s="62" t="s">
        <v>2290</v>
      </c>
      <c r="OUJ1" s="62" t="s">
        <v>2290</v>
      </c>
      <c r="OUK1" s="62" t="s">
        <v>2290</v>
      </c>
      <c r="OUL1" s="62" t="s">
        <v>2290</v>
      </c>
      <c r="OUM1" s="62" t="s">
        <v>2290</v>
      </c>
      <c r="OUN1" s="62" t="s">
        <v>2290</v>
      </c>
      <c r="OUO1" s="62" t="s">
        <v>2290</v>
      </c>
      <c r="OUP1" s="62" t="s">
        <v>2290</v>
      </c>
      <c r="OUQ1" s="62" t="s">
        <v>2290</v>
      </c>
      <c r="OUR1" s="62" t="s">
        <v>2290</v>
      </c>
      <c r="OUS1" s="62" t="s">
        <v>2290</v>
      </c>
      <c r="OUT1" s="62" t="s">
        <v>2290</v>
      </c>
      <c r="OUU1" s="62" t="s">
        <v>2290</v>
      </c>
      <c r="OUV1" s="62" t="s">
        <v>2290</v>
      </c>
      <c r="OUW1" s="62" t="s">
        <v>2290</v>
      </c>
      <c r="OUX1" s="62" t="s">
        <v>2290</v>
      </c>
      <c r="OUY1" s="62" t="s">
        <v>2290</v>
      </c>
      <c r="OUZ1" s="62" t="s">
        <v>2290</v>
      </c>
      <c r="OVA1" s="62" t="s">
        <v>2290</v>
      </c>
      <c r="OVB1" s="62" t="s">
        <v>2290</v>
      </c>
      <c r="OVC1" s="62" t="s">
        <v>2290</v>
      </c>
      <c r="OVD1" s="62" t="s">
        <v>2290</v>
      </c>
      <c r="OVE1" s="62" t="s">
        <v>2290</v>
      </c>
      <c r="OVF1" s="62" t="s">
        <v>2290</v>
      </c>
      <c r="OVG1" s="62" t="s">
        <v>2290</v>
      </c>
      <c r="OVH1" s="62" t="s">
        <v>2290</v>
      </c>
      <c r="OVI1" s="62" t="s">
        <v>2290</v>
      </c>
      <c r="OVJ1" s="62" t="s">
        <v>2290</v>
      </c>
      <c r="OVK1" s="62" t="s">
        <v>2290</v>
      </c>
      <c r="OVL1" s="62" t="s">
        <v>2290</v>
      </c>
      <c r="OVM1" s="62" t="s">
        <v>2290</v>
      </c>
      <c r="OVN1" s="62" t="s">
        <v>2290</v>
      </c>
      <c r="OVO1" s="62" t="s">
        <v>2290</v>
      </c>
      <c r="OVP1" s="62" t="s">
        <v>2290</v>
      </c>
      <c r="OVQ1" s="62" t="s">
        <v>2290</v>
      </c>
      <c r="OVR1" s="62" t="s">
        <v>2290</v>
      </c>
      <c r="OVS1" s="62" t="s">
        <v>2290</v>
      </c>
      <c r="OVT1" s="62" t="s">
        <v>2290</v>
      </c>
      <c r="OVU1" s="62" t="s">
        <v>2290</v>
      </c>
      <c r="OVV1" s="62" t="s">
        <v>2290</v>
      </c>
      <c r="OVW1" s="62" t="s">
        <v>2290</v>
      </c>
      <c r="OVX1" s="62" t="s">
        <v>2290</v>
      </c>
      <c r="OVY1" s="62" t="s">
        <v>2290</v>
      </c>
      <c r="OVZ1" s="62" t="s">
        <v>2290</v>
      </c>
      <c r="OWA1" s="62" t="s">
        <v>2290</v>
      </c>
      <c r="OWB1" s="62" t="s">
        <v>2290</v>
      </c>
      <c r="OWC1" s="62" t="s">
        <v>2290</v>
      </c>
      <c r="OWD1" s="62" t="s">
        <v>2290</v>
      </c>
      <c r="OWE1" s="62" t="s">
        <v>2290</v>
      </c>
      <c r="OWF1" s="62" t="s">
        <v>2290</v>
      </c>
      <c r="OWG1" s="62" t="s">
        <v>2290</v>
      </c>
      <c r="OWH1" s="62" t="s">
        <v>2290</v>
      </c>
      <c r="OWI1" s="62" t="s">
        <v>2290</v>
      </c>
      <c r="OWJ1" s="62" t="s">
        <v>2290</v>
      </c>
      <c r="OWK1" s="62" t="s">
        <v>2290</v>
      </c>
      <c r="OWL1" s="62" t="s">
        <v>2290</v>
      </c>
      <c r="OWM1" s="62" t="s">
        <v>2290</v>
      </c>
      <c r="OWN1" s="62" t="s">
        <v>2290</v>
      </c>
      <c r="OWO1" s="62" t="s">
        <v>2290</v>
      </c>
      <c r="OWP1" s="62" t="s">
        <v>2290</v>
      </c>
      <c r="OWQ1" s="62" t="s">
        <v>2290</v>
      </c>
      <c r="OWR1" s="62" t="s">
        <v>2290</v>
      </c>
      <c r="OWS1" s="62" t="s">
        <v>2290</v>
      </c>
      <c r="OWT1" s="62" t="s">
        <v>2290</v>
      </c>
      <c r="OWU1" s="62" t="s">
        <v>2290</v>
      </c>
      <c r="OWV1" s="62" t="s">
        <v>2290</v>
      </c>
      <c r="OWW1" s="62" t="s">
        <v>2290</v>
      </c>
      <c r="OWX1" s="62" t="s">
        <v>2290</v>
      </c>
      <c r="OWY1" s="62" t="s">
        <v>2290</v>
      </c>
      <c r="OWZ1" s="62" t="s">
        <v>2290</v>
      </c>
      <c r="OXA1" s="62" t="s">
        <v>2290</v>
      </c>
      <c r="OXB1" s="62" t="s">
        <v>2290</v>
      </c>
      <c r="OXC1" s="62" t="s">
        <v>2290</v>
      </c>
      <c r="OXD1" s="62" t="s">
        <v>2290</v>
      </c>
      <c r="OXE1" s="62" t="s">
        <v>2290</v>
      </c>
      <c r="OXF1" s="62" t="s">
        <v>2290</v>
      </c>
      <c r="OXG1" s="62" t="s">
        <v>2290</v>
      </c>
      <c r="OXH1" s="62" t="s">
        <v>2290</v>
      </c>
      <c r="OXI1" s="62" t="s">
        <v>2290</v>
      </c>
      <c r="OXJ1" s="62" t="s">
        <v>2290</v>
      </c>
      <c r="OXK1" s="62" t="s">
        <v>2290</v>
      </c>
      <c r="OXL1" s="62" t="s">
        <v>2290</v>
      </c>
      <c r="OXM1" s="62" t="s">
        <v>2290</v>
      </c>
      <c r="OXN1" s="62" t="s">
        <v>2290</v>
      </c>
      <c r="OXO1" s="62" t="s">
        <v>2290</v>
      </c>
      <c r="OXP1" s="62" t="s">
        <v>2290</v>
      </c>
      <c r="OXQ1" s="62" t="s">
        <v>2290</v>
      </c>
      <c r="OXR1" s="62" t="s">
        <v>2290</v>
      </c>
      <c r="OXS1" s="62" t="s">
        <v>2290</v>
      </c>
      <c r="OXT1" s="62" t="s">
        <v>2290</v>
      </c>
      <c r="OXU1" s="62" t="s">
        <v>2290</v>
      </c>
      <c r="OXV1" s="62" t="s">
        <v>2290</v>
      </c>
      <c r="OXW1" s="62" t="s">
        <v>2290</v>
      </c>
      <c r="OXX1" s="62" t="s">
        <v>2290</v>
      </c>
      <c r="OXY1" s="62" t="s">
        <v>2290</v>
      </c>
      <c r="OXZ1" s="62" t="s">
        <v>2290</v>
      </c>
      <c r="OYA1" s="62" t="s">
        <v>2290</v>
      </c>
      <c r="OYB1" s="62" t="s">
        <v>2290</v>
      </c>
      <c r="OYC1" s="62" t="s">
        <v>2290</v>
      </c>
      <c r="OYD1" s="62" t="s">
        <v>2290</v>
      </c>
      <c r="OYE1" s="62" t="s">
        <v>2290</v>
      </c>
      <c r="OYF1" s="62" t="s">
        <v>2290</v>
      </c>
      <c r="OYG1" s="62" t="s">
        <v>2290</v>
      </c>
      <c r="OYH1" s="62" t="s">
        <v>2290</v>
      </c>
      <c r="OYI1" s="62" t="s">
        <v>2290</v>
      </c>
      <c r="OYJ1" s="62" t="s">
        <v>2290</v>
      </c>
      <c r="OYK1" s="62" t="s">
        <v>2290</v>
      </c>
      <c r="OYL1" s="62" t="s">
        <v>2290</v>
      </c>
      <c r="OYM1" s="62" t="s">
        <v>2290</v>
      </c>
      <c r="OYN1" s="62" t="s">
        <v>2290</v>
      </c>
      <c r="OYO1" s="62" t="s">
        <v>2290</v>
      </c>
      <c r="OYP1" s="62" t="s">
        <v>2290</v>
      </c>
      <c r="OYQ1" s="62" t="s">
        <v>2290</v>
      </c>
      <c r="OYR1" s="62" t="s">
        <v>2290</v>
      </c>
      <c r="OYS1" s="62" t="s">
        <v>2290</v>
      </c>
      <c r="OYT1" s="62" t="s">
        <v>2290</v>
      </c>
      <c r="OYU1" s="62" t="s">
        <v>2290</v>
      </c>
      <c r="OYV1" s="62" t="s">
        <v>2290</v>
      </c>
      <c r="OYW1" s="62" t="s">
        <v>2290</v>
      </c>
      <c r="OYX1" s="62" t="s">
        <v>2290</v>
      </c>
      <c r="OYY1" s="62" t="s">
        <v>2290</v>
      </c>
      <c r="OYZ1" s="62" t="s">
        <v>2290</v>
      </c>
      <c r="OZA1" s="62" t="s">
        <v>2290</v>
      </c>
      <c r="OZB1" s="62" t="s">
        <v>2290</v>
      </c>
      <c r="OZC1" s="62" t="s">
        <v>2290</v>
      </c>
      <c r="OZD1" s="62" t="s">
        <v>2290</v>
      </c>
      <c r="OZE1" s="62" t="s">
        <v>2290</v>
      </c>
      <c r="OZF1" s="62" t="s">
        <v>2290</v>
      </c>
      <c r="OZG1" s="62" t="s">
        <v>2290</v>
      </c>
      <c r="OZH1" s="62" t="s">
        <v>2290</v>
      </c>
      <c r="OZI1" s="62" t="s">
        <v>2290</v>
      </c>
      <c r="OZJ1" s="62" t="s">
        <v>2290</v>
      </c>
      <c r="OZK1" s="62" t="s">
        <v>2290</v>
      </c>
      <c r="OZL1" s="62" t="s">
        <v>2290</v>
      </c>
      <c r="OZM1" s="62" t="s">
        <v>2290</v>
      </c>
      <c r="OZN1" s="62" t="s">
        <v>2290</v>
      </c>
      <c r="OZO1" s="62" t="s">
        <v>2290</v>
      </c>
      <c r="OZP1" s="62" t="s">
        <v>2290</v>
      </c>
      <c r="OZQ1" s="62" t="s">
        <v>2290</v>
      </c>
      <c r="OZR1" s="62" t="s">
        <v>2290</v>
      </c>
      <c r="OZS1" s="62" t="s">
        <v>2290</v>
      </c>
      <c r="OZT1" s="62" t="s">
        <v>2290</v>
      </c>
      <c r="OZU1" s="62" t="s">
        <v>2290</v>
      </c>
      <c r="OZV1" s="62" t="s">
        <v>2290</v>
      </c>
      <c r="OZW1" s="62" t="s">
        <v>2290</v>
      </c>
      <c r="OZX1" s="62" t="s">
        <v>2290</v>
      </c>
      <c r="OZY1" s="62" t="s">
        <v>2290</v>
      </c>
      <c r="OZZ1" s="62" t="s">
        <v>2290</v>
      </c>
      <c r="PAA1" s="62" t="s">
        <v>2290</v>
      </c>
      <c r="PAB1" s="62" t="s">
        <v>2290</v>
      </c>
      <c r="PAC1" s="62" t="s">
        <v>2290</v>
      </c>
      <c r="PAD1" s="62" t="s">
        <v>2290</v>
      </c>
      <c r="PAE1" s="62" t="s">
        <v>2290</v>
      </c>
      <c r="PAF1" s="62" t="s">
        <v>2290</v>
      </c>
      <c r="PAG1" s="62" t="s">
        <v>2290</v>
      </c>
      <c r="PAH1" s="62" t="s">
        <v>2290</v>
      </c>
      <c r="PAI1" s="62" t="s">
        <v>2290</v>
      </c>
      <c r="PAJ1" s="62" t="s">
        <v>2290</v>
      </c>
      <c r="PAK1" s="62" t="s">
        <v>2290</v>
      </c>
      <c r="PAL1" s="62" t="s">
        <v>2290</v>
      </c>
      <c r="PAM1" s="62" t="s">
        <v>2290</v>
      </c>
      <c r="PAN1" s="62" t="s">
        <v>2290</v>
      </c>
      <c r="PAO1" s="62" t="s">
        <v>2290</v>
      </c>
      <c r="PAP1" s="62" t="s">
        <v>2290</v>
      </c>
      <c r="PAQ1" s="62" t="s">
        <v>2290</v>
      </c>
      <c r="PAR1" s="62" t="s">
        <v>2290</v>
      </c>
      <c r="PAS1" s="62" t="s">
        <v>2290</v>
      </c>
      <c r="PAT1" s="62" t="s">
        <v>2290</v>
      </c>
      <c r="PAU1" s="62" t="s">
        <v>2290</v>
      </c>
      <c r="PAV1" s="62" t="s">
        <v>2290</v>
      </c>
      <c r="PAW1" s="62" t="s">
        <v>2290</v>
      </c>
      <c r="PAX1" s="62" t="s">
        <v>2290</v>
      </c>
      <c r="PAY1" s="62" t="s">
        <v>2290</v>
      </c>
      <c r="PAZ1" s="62" t="s">
        <v>2290</v>
      </c>
      <c r="PBA1" s="62" t="s">
        <v>2290</v>
      </c>
      <c r="PBB1" s="62" t="s">
        <v>2290</v>
      </c>
      <c r="PBC1" s="62" t="s">
        <v>2290</v>
      </c>
      <c r="PBD1" s="62" t="s">
        <v>2290</v>
      </c>
      <c r="PBE1" s="62" t="s">
        <v>2290</v>
      </c>
      <c r="PBF1" s="62" t="s">
        <v>2290</v>
      </c>
      <c r="PBG1" s="62" t="s">
        <v>2290</v>
      </c>
      <c r="PBH1" s="62" t="s">
        <v>2290</v>
      </c>
      <c r="PBI1" s="62" t="s">
        <v>2290</v>
      </c>
      <c r="PBJ1" s="62" t="s">
        <v>2290</v>
      </c>
      <c r="PBK1" s="62" t="s">
        <v>2290</v>
      </c>
      <c r="PBL1" s="62" t="s">
        <v>2290</v>
      </c>
      <c r="PBM1" s="62" t="s">
        <v>2290</v>
      </c>
      <c r="PBN1" s="62" t="s">
        <v>2290</v>
      </c>
      <c r="PBO1" s="62" t="s">
        <v>2290</v>
      </c>
      <c r="PBP1" s="62" t="s">
        <v>2290</v>
      </c>
      <c r="PBQ1" s="62" t="s">
        <v>2290</v>
      </c>
      <c r="PBR1" s="62" t="s">
        <v>2290</v>
      </c>
      <c r="PBS1" s="62" t="s">
        <v>2290</v>
      </c>
      <c r="PBT1" s="62" t="s">
        <v>2290</v>
      </c>
      <c r="PBU1" s="62" t="s">
        <v>2290</v>
      </c>
      <c r="PBV1" s="62" t="s">
        <v>2290</v>
      </c>
      <c r="PBW1" s="62" t="s">
        <v>2290</v>
      </c>
      <c r="PBX1" s="62" t="s">
        <v>2290</v>
      </c>
      <c r="PBY1" s="62" t="s">
        <v>2290</v>
      </c>
      <c r="PBZ1" s="62" t="s">
        <v>2290</v>
      </c>
      <c r="PCA1" s="62" t="s">
        <v>2290</v>
      </c>
      <c r="PCB1" s="62" t="s">
        <v>2290</v>
      </c>
      <c r="PCC1" s="62" t="s">
        <v>2290</v>
      </c>
      <c r="PCD1" s="62" t="s">
        <v>2290</v>
      </c>
      <c r="PCE1" s="62" t="s">
        <v>2290</v>
      </c>
      <c r="PCF1" s="62" t="s">
        <v>2290</v>
      </c>
      <c r="PCG1" s="62" t="s">
        <v>2290</v>
      </c>
      <c r="PCH1" s="62" t="s">
        <v>2290</v>
      </c>
      <c r="PCI1" s="62" t="s">
        <v>2290</v>
      </c>
      <c r="PCJ1" s="62" t="s">
        <v>2290</v>
      </c>
      <c r="PCK1" s="62" t="s">
        <v>2290</v>
      </c>
      <c r="PCL1" s="62" t="s">
        <v>2290</v>
      </c>
      <c r="PCM1" s="62" t="s">
        <v>2290</v>
      </c>
      <c r="PCN1" s="62" t="s">
        <v>2290</v>
      </c>
      <c r="PCO1" s="62" t="s">
        <v>2290</v>
      </c>
      <c r="PCP1" s="62" t="s">
        <v>2290</v>
      </c>
      <c r="PCQ1" s="62" t="s">
        <v>2290</v>
      </c>
      <c r="PCR1" s="62" t="s">
        <v>2290</v>
      </c>
      <c r="PCS1" s="62" t="s">
        <v>2290</v>
      </c>
      <c r="PCT1" s="62" t="s">
        <v>2290</v>
      </c>
      <c r="PCU1" s="62" t="s">
        <v>2290</v>
      </c>
      <c r="PCV1" s="62" t="s">
        <v>2290</v>
      </c>
      <c r="PCW1" s="62" t="s">
        <v>2290</v>
      </c>
      <c r="PCX1" s="62" t="s">
        <v>2290</v>
      </c>
      <c r="PCY1" s="62" t="s">
        <v>2290</v>
      </c>
      <c r="PCZ1" s="62" t="s">
        <v>2290</v>
      </c>
      <c r="PDA1" s="62" t="s">
        <v>2290</v>
      </c>
      <c r="PDB1" s="62" t="s">
        <v>2290</v>
      </c>
      <c r="PDC1" s="62" t="s">
        <v>2290</v>
      </c>
      <c r="PDD1" s="62" t="s">
        <v>2290</v>
      </c>
      <c r="PDE1" s="62" t="s">
        <v>2290</v>
      </c>
      <c r="PDF1" s="62" t="s">
        <v>2290</v>
      </c>
      <c r="PDG1" s="62" t="s">
        <v>2290</v>
      </c>
      <c r="PDH1" s="62" t="s">
        <v>2290</v>
      </c>
      <c r="PDI1" s="62" t="s">
        <v>2290</v>
      </c>
      <c r="PDJ1" s="62" t="s">
        <v>2290</v>
      </c>
      <c r="PDK1" s="62" t="s">
        <v>2290</v>
      </c>
      <c r="PDL1" s="62" t="s">
        <v>2290</v>
      </c>
      <c r="PDM1" s="62" t="s">
        <v>2290</v>
      </c>
      <c r="PDN1" s="62" t="s">
        <v>2290</v>
      </c>
      <c r="PDO1" s="62" t="s">
        <v>2290</v>
      </c>
      <c r="PDP1" s="62" t="s">
        <v>2290</v>
      </c>
      <c r="PDQ1" s="62" t="s">
        <v>2290</v>
      </c>
      <c r="PDR1" s="62" t="s">
        <v>2290</v>
      </c>
      <c r="PDS1" s="62" t="s">
        <v>2290</v>
      </c>
      <c r="PDT1" s="62" t="s">
        <v>2290</v>
      </c>
      <c r="PDU1" s="62" t="s">
        <v>2290</v>
      </c>
      <c r="PDV1" s="62" t="s">
        <v>2290</v>
      </c>
      <c r="PDW1" s="62" t="s">
        <v>2290</v>
      </c>
      <c r="PDX1" s="62" t="s">
        <v>2290</v>
      </c>
      <c r="PDY1" s="62" t="s">
        <v>2290</v>
      </c>
      <c r="PDZ1" s="62" t="s">
        <v>2290</v>
      </c>
      <c r="PEA1" s="62" t="s">
        <v>2290</v>
      </c>
      <c r="PEB1" s="62" t="s">
        <v>2290</v>
      </c>
      <c r="PEC1" s="62" t="s">
        <v>2290</v>
      </c>
      <c r="PED1" s="62" t="s">
        <v>2290</v>
      </c>
      <c r="PEE1" s="62" t="s">
        <v>2290</v>
      </c>
      <c r="PEF1" s="62" t="s">
        <v>2290</v>
      </c>
      <c r="PEG1" s="62" t="s">
        <v>2290</v>
      </c>
      <c r="PEH1" s="62" t="s">
        <v>2290</v>
      </c>
      <c r="PEI1" s="62" t="s">
        <v>2290</v>
      </c>
      <c r="PEJ1" s="62" t="s">
        <v>2290</v>
      </c>
      <c r="PEK1" s="62" t="s">
        <v>2290</v>
      </c>
      <c r="PEL1" s="62" t="s">
        <v>2290</v>
      </c>
      <c r="PEM1" s="62" t="s">
        <v>2290</v>
      </c>
      <c r="PEN1" s="62" t="s">
        <v>2290</v>
      </c>
      <c r="PEO1" s="62" t="s">
        <v>2290</v>
      </c>
      <c r="PEP1" s="62" t="s">
        <v>2290</v>
      </c>
      <c r="PEQ1" s="62" t="s">
        <v>2290</v>
      </c>
      <c r="PER1" s="62" t="s">
        <v>2290</v>
      </c>
      <c r="PES1" s="62" t="s">
        <v>2290</v>
      </c>
      <c r="PET1" s="62" t="s">
        <v>2290</v>
      </c>
      <c r="PEU1" s="62" t="s">
        <v>2290</v>
      </c>
      <c r="PEV1" s="62" t="s">
        <v>2290</v>
      </c>
      <c r="PEW1" s="62" t="s">
        <v>2290</v>
      </c>
      <c r="PEX1" s="62" t="s">
        <v>2290</v>
      </c>
      <c r="PEY1" s="62" t="s">
        <v>2290</v>
      </c>
      <c r="PEZ1" s="62" t="s">
        <v>2290</v>
      </c>
      <c r="PFA1" s="62" t="s">
        <v>2290</v>
      </c>
      <c r="PFB1" s="62" t="s">
        <v>2290</v>
      </c>
      <c r="PFC1" s="62" t="s">
        <v>2290</v>
      </c>
      <c r="PFD1" s="62" t="s">
        <v>2290</v>
      </c>
      <c r="PFE1" s="62" t="s">
        <v>2290</v>
      </c>
      <c r="PFF1" s="62" t="s">
        <v>2290</v>
      </c>
      <c r="PFG1" s="62" t="s">
        <v>2290</v>
      </c>
      <c r="PFH1" s="62" t="s">
        <v>2290</v>
      </c>
      <c r="PFI1" s="62" t="s">
        <v>2290</v>
      </c>
      <c r="PFJ1" s="62" t="s">
        <v>2290</v>
      </c>
      <c r="PFK1" s="62" t="s">
        <v>2290</v>
      </c>
      <c r="PFL1" s="62" t="s">
        <v>2290</v>
      </c>
      <c r="PFM1" s="62" t="s">
        <v>2290</v>
      </c>
      <c r="PFN1" s="62" t="s">
        <v>2290</v>
      </c>
      <c r="PFO1" s="62" t="s">
        <v>2290</v>
      </c>
      <c r="PFP1" s="62" t="s">
        <v>2290</v>
      </c>
      <c r="PFQ1" s="62" t="s">
        <v>2290</v>
      </c>
      <c r="PFR1" s="62" t="s">
        <v>2290</v>
      </c>
      <c r="PFS1" s="62" t="s">
        <v>2290</v>
      </c>
      <c r="PFT1" s="62" t="s">
        <v>2290</v>
      </c>
      <c r="PFU1" s="62" t="s">
        <v>2290</v>
      </c>
      <c r="PFV1" s="62" t="s">
        <v>2290</v>
      </c>
      <c r="PFW1" s="62" t="s">
        <v>2290</v>
      </c>
      <c r="PFX1" s="62" t="s">
        <v>2290</v>
      </c>
      <c r="PFY1" s="62" t="s">
        <v>2290</v>
      </c>
      <c r="PFZ1" s="62" t="s">
        <v>2290</v>
      </c>
      <c r="PGA1" s="62" t="s">
        <v>2290</v>
      </c>
      <c r="PGB1" s="62" t="s">
        <v>2290</v>
      </c>
      <c r="PGC1" s="62" t="s">
        <v>2290</v>
      </c>
      <c r="PGD1" s="62" t="s">
        <v>2290</v>
      </c>
      <c r="PGE1" s="62" t="s">
        <v>2290</v>
      </c>
      <c r="PGF1" s="62" t="s">
        <v>2290</v>
      </c>
      <c r="PGG1" s="62" t="s">
        <v>2290</v>
      </c>
      <c r="PGH1" s="62" t="s">
        <v>2290</v>
      </c>
      <c r="PGI1" s="62" t="s">
        <v>2290</v>
      </c>
      <c r="PGJ1" s="62" t="s">
        <v>2290</v>
      </c>
      <c r="PGK1" s="62" t="s">
        <v>2290</v>
      </c>
      <c r="PGL1" s="62" t="s">
        <v>2290</v>
      </c>
      <c r="PGM1" s="62" t="s">
        <v>2290</v>
      </c>
      <c r="PGN1" s="62" t="s">
        <v>2290</v>
      </c>
      <c r="PGO1" s="62" t="s">
        <v>2290</v>
      </c>
      <c r="PGP1" s="62" t="s">
        <v>2290</v>
      </c>
      <c r="PGQ1" s="62" t="s">
        <v>2290</v>
      </c>
      <c r="PGR1" s="62" t="s">
        <v>2290</v>
      </c>
      <c r="PGS1" s="62" t="s">
        <v>2290</v>
      </c>
      <c r="PGT1" s="62" t="s">
        <v>2290</v>
      </c>
      <c r="PGU1" s="62" t="s">
        <v>2290</v>
      </c>
      <c r="PGV1" s="62" t="s">
        <v>2290</v>
      </c>
      <c r="PGW1" s="62" t="s">
        <v>2290</v>
      </c>
      <c r="PGX1" s="62" t="s">
        <v>2290</v>
      </c>
      <c r="PGY1" s="62" t="s">
        <v>2290</v>
      </c>
      <c r="PGZ1" s="62" t="s">
        <v>2290</v>
      </c>
      <c r="PHA1" s="62" t="s">
        <v>2290</v>
      </c>
      <c r="PHB1" s="62" t="s">
        <v>2290</v>
      </c>
      <c r="PHC1" s="62" t="s">
        <v>2290</v>
      </c>
      <c r="PHD1" s="62" t="s">
        <v>2290</v>
      </c>
      <c r="PHE1" s="62" t="s">
        <v>2290</v>
      </c>
      <c r="PHF1" s="62" t="s">
        <v>2290</v>
      </c>
      <c r="PHG1" s="62" t="s">
        <v>2290</v>
      </c>
      <c r="PHH1" s="62" t="s">
        <v>2290</v>
      </c>
      <c r="PHI1" s="62" t="s">
        <v>2290</v>
      </c>
      <c r="PHJ1" s="62" t="s">
        <v>2290</v>
      </c>
      <c r="PHK1" s="62" t="s">
        <v>2290</v>
      </c>
      <c r="PHL1" s="62" t="s">
        <v>2290</v>
      </c>
      <c r="PHM1" s="62" t="s">
        <v>2290</v>
      </c>
      <c r="PHN1" s="62" t="s">
        <v>2290</v>
      </c>
      <c r="PHO1" s="62" t="s">
        <v>2290</v>
      </c>
      <c r="PHP1" s="62" t="s">
        <v>2290</v>
      </c>
      <c r="PHQ1" s="62" t="s">
        <v>2290</v>
      </c>
      <c r="PHR1" s="62" t="s">
        <v>2290</v>
      </c>
      <c r="PHS1" s="62" t="s">
        <v>2290</v>
      </c>
      <c r="PHT1" s="62" t="s">
        <v>2290</v>
      </c>
      <c r="PHU1" s="62" t="s">
        <v>2290</v>
      </c>
      <c r="PHV1" s="62" t="s">
        <v>2290</v>
      </c>
      <c r="PHW1" s="62" t="s">
        <v>2290</v>
      </c>
      <c r="PHX1" s="62" t="s">
        <v>2290</v>
      </c>
      <c r="PHY1" s="62" t="s">
        <v>2290</v>
      </c>
      <c r="PHZ1" s="62" t="s">
        <v>2290</v>
      </c>
      <c r="PIA1" s="62" t="s">
        <v>2290</v>
      </c>
      <c r="PIB1" s="62" t="s">
        <v>2290</v>
      </c>
      <c r="PIC1" s="62" t="s">
        <v>2290</v>
      </c>
      <c r="PID1" s="62" t="s">
        <v>2290</v>
      </c>
      <c r="PIE1" s="62" t="s">
        <v>2290</v>
      </c>
      <c r="PIF1" s="62" t="s">
        <v>2290</v>
      </c>
      <c r="PIG1" s="62" t="s">
        <v>2290</v>
      </c>
      <c r="PIH1" s="62" t="s">
        <v>2290</v>
      </c>
      <c r="PII1" s="62" t="s">
        <v>2290</v>
      </c>
      <c r="PIJ1" s="62" t="s">
        <v>2290</v>
      </c>
      <c r="PIK1" s="62" t="s">
        <v>2290</v>
      </c>
      <c r="PIL1" s="62" t="s">
        <v>2290</v>
      </c>
      <c r="PIM1" s="62" t="s">
        <v>2290</v>
      </c>
      <c r="PIN1" s="62" t="s">
        <v>2290</v>
      </c>
      <c r="PIO1" s="62" t="s">
        <v>2290</v>
      </c>
      <c r="PIP1" s="62" t="s">
        <v>2290</v>
      </c>
      <c r="PIQ1" s="62" t="s">
        <v>2290</v>
      </c>
      <c r="PIR1" s="62" t="s">
        <v>2290</v>
      </c>
      <c r="PIS1" s="62" t="s">
        <v>2290</v>
      </c>
      <c r="PIT1" s="62" t="s">
        <v>2290</v>
      </c>
      <c r="PIU1" s="62" t="s">
        <v>2290</v>
      </c>
      <c r="PIV1" s="62" t="s">
        <v>2290</v>
      </c>
      <c r="PIW1" s="62" t="s">
        <v>2290</v>
      </c>
      <c r="PIX1" s="62" t="s">
        <v>2290</v>
      </c>
      <c r="PIY1" s="62" t="s">
        <v>2290</v>
      </c>
      <c r="PIZ1" s="62" t="s">
        <v>2290</v>
      </c>
      <c r="PJA1" s="62" t="s">
        <v>2290</v>
      </c>
      <c r="PJB1" s="62" t="s">
        <v>2290</v>
      </c>
      <c r="PJC1" s="62" t="s">
        <v>2290</v>
      </c>
      <c r="PJD1" s="62" t="s">
        <v>2290</v>
      </c>
      <c r="PJE1" s="62" t="s">
        <v>2290</v>
      </c>
      <c r="PJF1" s="62" t="s">
        <v>2290</v>
      </c>
      <c r="PJG1" s="62" t="s">
        <v>2290</v>
      </c>
      <c r="PJH1" s="62" t="s">
        <v>2290</v>
      </c>
      <c r="PJI1" s="62" t="s">
        <v>2290</v>
      </c>
      <c r="PJJ1" s="62" t="s">
        <v>2290</v>
      </c>
      <c r="PJK1" s="62" t="s">
        <v>2290</v>
      </c>
      <c r="PJL1" s="62" t="s">
        <v>2290</v>
      </c>
      <c r="PJM1" s="62" t="s">
        <v>2290</v>
      </c>
      <c r="PJN1" s="62" t="s">
        <v>2290</v>
      </c>
      <c r="PJO1" s="62" t="s">
        <v>2290</v>
      </c>
      <c r="PJP1" s="62" t="s">
        <v>2290</v>
      </c>
      <c r="PJQ1" s="62" t="s">
        <v>2290</v>
      </c>
      <c r="PJR1" s="62" t="s">
        <v>2290</v>
      </c>
      <c r="PJS1" s="62" t="s">
        <v>2290</v>
      </c>
      <c r="PJT1" s="62" t="s">
        <v>2290</v>
      </c>
      <c r="PJU1" s="62" t="s">
        <v>2290</v>
      </c>
      <c r="PJV1" s="62" t="s">
        <v>2290</v>
      </c>
      <c r="PJW1" s="62" t="s">
        <v>2290</v>
      </c>
      <c r="PJX1" s="62" t="s">
        <v>2290</v>
      </c>
      <c r="PJY1" s="62" t="s">
        <v>2290</v>
      </c>
      <c r="PJZ1" s="62" t="s">
        <v>2290</v>
      </c>
      <c r="PKA1" s="62" t="s">
        <v>2290</v>
      </c>
      <c r="PKB1" s="62" t="s">
        <v>2290</v>
      </c>
      <c r="PKC1" s="62" t="s">
        <v>2290</v>
      </c>
      <c r="PKD1" s="62" t="s">
        <v>2290</v>
      </c>
      <c r="PKE1" s="62" t="s">
        <v>2290</v>
      </c>
      <c r="PKF1" s="62" t="s">
        <v>2290</v>
      </c>
      <c r="PKG1" s="62" t="s">
        <v>2290</v>
      </c>
      <c r="PKH1" s="62" t="s">
        <v>2290</v>
      </c>
      <c r="PKI1" s="62" t="s">
        <v>2290</v>
      </c>
      <c r="PKJ1" s="62" t="s">
        <v>2290</v>
      </c>
      <c r="PKK1" s="62" t="s">
        <v>2290</v>
      </c>
      <c r="PKL1" s="62" t="s">
        <v>2290</v>
      </c>
      <c r="PKM1" s="62" t="s">
        <v>2290</v>
      </c>
      <c r="PKN1" s="62" t="s">
        <v>2290</v>
      </c>
      <c r="PKO1" s="62" t="s">
        <v>2290</v>
      </c>
      <c r="PKP1" s="62" t="s">
        <v>2290</v>
      </c>
      <c r="PKQ1" s="62" t="s">
        <v>2290</v>
      </c>
      <c r="PKR1" s="62" t="s">
        <v>2290</v>
      </c>
      <c r="PKS1" s="62" t="s">
        <v>2290</v>
      </c>
      <c r="PKT1" s="62" t="s">
        <v>2290</v>
      </c>
      <c r="PKU1" s="62" t="s">
        <v>2290</v>
      </c>
      <c r="PKV1" s="62" t="s">
        <v>2290</v>
      </c>
      <c r="PKW1" s="62" t="s">
        <v>2290</v>
      </c>
      <c r="PKX1" s="62" t="s">
        <v>2290</v>
      </c>
      <c r="PKY1" s="62" t="s">
        <v>2290</v>
      </c>
      <c r="PKZ1" s="62" t="s">
        <v>2290</v>
      </c>
      <c r="PLA1" s="62" t="s">
        <v>2290</v>
      </c>
      <c r="PLB1" s="62" t="s">
        <v>2290</v>
      </c>
      <c r="PLC1" s="62" t="s">
        <v>2290</v>
      </c>
      <c r="PLD1" s="62" t="s">
        <v>2290</v>
      </c>
      <c r="PLE1" s="62" t="s">
        <v>2290</v>
      </c>
      <c r="PLF1" s="62" t="s">
        <v>2290</v>
      </c>
      <c r="PLG1" s="62" t="s">
        <v>2290</v>
      </c>
      <c r="PLH1" s="62" t="s">
        <v>2290</v>
      </c>
      <c r="PLI1" s="62" t="s">
        <v>2290</v>
      </c>
      <c r="PLJ1" s="62" t="s">
        <v>2290</v>
      </c>
      <c r="PLK1" s="62" t="s">
        <v>2290</v>
      </c>
      <c r="PLL1" s="62" t="s">
        <v>2290</v>
      </c>
      <c r="PLM1" s="62" t="s">
        <v>2290</v>
      </c>
      <c r="PLN1" s="62" t="s">
        <v>2290</v>
      </c>
      <c r="PLO1" s="62" t="s">
        <v>2290</v>
      </c>
      <c r="PLP1" s="62" t="s">
        <v>2290</v>
      </c>
      <c r="PLQ1" s="62" t="s">
        <v>2290</v>
      </c>
      <c r="PLR1" s="62" t="s">
        <v>2290</v>
      </c>
      <c r="PLS1" s="62" t="s">
        <v>2290</v>
      </c>
      <c r="PLT1" s="62" t="s">
        <v>2290</v>
      </c>
      <c r="PLU1" s="62" t="s">
        <v>2290</v>
      </c>
      <c r="PLV1" s="62" t="s">
        <v>2290</v>
      </c>
      <c r="PLW1" s="62" t="s">
        <v>2290</v>
      </c>
      <c r="PLX1" s="62" t="s">
        <v>2290</v>
      </c>
      <c r="PLY1" s="62" t="s">
        <v>2290</v>
      </c>
      <c r="PLZ1" s="62" t="s">
        <v>2290</v>
      </c>
      <c r="PMA1" s="62" t="s">
        <v>2290</v>
      </c>
      <c r="PMB1" s="62" t="s">
        <v>2290</v>
      </c>
      <c r="PMC1" s="62" t="s">
        <v>2290</v>
      </c>
      <c r="PMD1" s="62" t="s">
        <v>2290</v>
      </c>
      <c r="PME1" s="62" t="s">
        <v>2290</v>
      </c>
      <c r="PMF1" s="62" t="s">
        <v>2290</v>
      </c>
      <c r="PMG1" s="62" t="s">
        <v>2290</v>
      </c>
      <c r="PMH1" s="62" t="s">
        <v>2290</v>
      </c>
      <c r="PMI1" s="62" t="s">
        <v>2290</v>
      </c>
      <c r="PMJ1" s="62" t="s">
        <v>2290</v>
      </c>
      <c r="PMK1" s="62" t="s">
        <v>2290</v>
      </c>
      <c r="PML1" s="62" t="s">
        <v>2290</v>
      </c>
      <c r="PMM1" s="62" t="s">
        <v>2290</v>
      </c>
      <c r="PMN1" s="62" t="s">
        <v>2290</v>
      </c>
      <c r="PMO1" s="62" t="s">
        <v>2290</v>
      </c>
      <c r="PMP1" s="62" t="s">
        <v>2290</v>
      </c>
      <c r="PMQ1" s="62" t="s">
        <v>2290</v>
      </c>
      <c r="PMR1" s="62" t="s">
        <v>2290</v>
      </c>
      <c r="PMS1" s="62" t="s">
        <v>2290</v>
      </c>
      <c r="PMT1" s="62" t="s">
        <v>2290</v>
      </c>
      <c r="PMU1" s="62" t="s">
        <v>2290</v>
      </c>
      <c r="PMV1" s="62" t="s">
        <v>2290</v>
      </c>
      <c r="PMW1" s="62" t="s">
        <v>2290</v>
      </c>
      <c r="PMX1" s="62" t="s">
        <v>2290</v>
      </c>
      <c r="PMY1" s="62" t="s">
        <v>2290</v>
      </c>
      <c r="PMZ1" s="62" t="s">
        <v>2290</v>
      </c>
      <c r="PNA1" s="62" t="s">
        <v>2290</v>
      </c>
      <c r="PNB1" s="62" t="s">
        <v>2290</v>
      </c>
      <c r="PNC1" s="62" t="s">
        <v>2290</v>
      </c>
      <c r="PND1" s="62" t="s">
        <v>2290</v>
      </c>
      <c r="PNE1" s="62" t="s">
        <v>2290</v>
      </c>
      <c r="PNF1" s="62" t="s">
        <v>2290</v>
      </c>
      <c r="PNG1" s="62" t="s">
        <v>2290</v>
      </c>
      <c r="PNH1" s="62" t="s">
        <v>2290</v>
      </c>
      <c r="PNI1" s="62" t="s">
        <v>2290</v>
      </c>
      <c r="PNJ1" s="62" t="s">
        <v>2290</v>
      </c>
      <c r="PNK1" s="62" t="s">
        <v>2290</v>
      </c>
      <c r="PNL1" s="62" t="s">
        <v>2290</v>
      </c>
      <c r="PNM1" s="62" t="s">
        <v>2290</v>
      </c>
      <c r="PNN1" s="62" t="s">
        <v>2290</v>
      </c>
      <c r="PNO1" s="62" t="s">
        <v>2290</v>
      </c>
      <c r="PNP1" s="62" t="s">
        <v>2290</v>
      </c>
      <c r="PNQ1" s="62" t="s">
        <v>2290</v>
      </c>
      <c r="PNR1" s="62" t="s">
        <v>2290</v>
      </c>
      <c r="PNS1" s="62" t="s">
        <v>2290</v>
      </c>
      <c r="PNT1" s="62" t="s">
        <v>2290</v>
      </c>
      <c r="PNU1" s="62" t="s">
        <v>2290</v>
      </c>
      <c r="PNV1" s="62" t="s">
        <v>2290</v>
      </c>
      <c r="PNW1" s="62" t="s">
        <v>2290</v>
      </c>
      <c r="PNX1" s="62" t="s">
        <v>2290</v>
      </c>
      <c r="PNY1" s="62" t="s">
        <v>2290</v>
      </c>
      <c r="PNZ1" s="62" t="s">
        <v>2290</v>
      </c>
      <c r="POA1" s="62" t="s">
        <v>2290</v>
      </c>
      <c r="POB1" s="62" t="s">
        <v>2290</v>
      </c>
      <c r="POC1" s="62" t="s">
        <v>2290</v>
      </c>
      <c r="POD1" s="62" t="s">
        <v>2290</v>
      </c>
      <c r="POE1" s="62" t="s">
        <v>2290</v>
      </c>
      <c r="POF1" s="62" t="s">
        <v>2290</v>
      </c>
      <c r="POG1" s="62" t="s">
        <v>2290</v>
      </c>
      <c r="POH1" s="62" t="s">
        <v>2290</v>
      </c>
      <c r="POI1" s="62" t="s">
        <v>2290</v>
      </c>
      <c r="POJ1" s="62" t="s">
        <v>2290</v>
      </c>
      <c r="POK1" s="62" t="s">
        <v>2290</v>
      </c>
      <c r="POL1" s="62" t="s">
        <v>2290</v>
      </c>
      <c r="POM1" s="62" t="s">
        <v>2290</v>
      </c>
      <c r="PON1" s="62" t="s">
        <v>2290</v>
      </c>
      <c r="POO1" s="62" t="s">
        <v>2290</v>
      </c>
      <c r="POP1" s="62" t="s">
        <v>2290</v>
      </c>
      <c r="POQ1" s="62" t="s">
        <v>2290</v>
      </c>
      <c r="POR1" s="62" t="s">
        <v>2290</v>
      </c>
      <c r="POS1" s="62" t="s">
        <v>2290</v>
      </c>
      <c r="POT1" s="62" t="s">
        <v>2290</v>
      </c>
      <c r="POU1" s="62" t="s">
        <v>2290</v>
      </c>
      <c r="POV1" s="62" t="s">
        <v>2290</v>
      </c>
      <c r="POW1" s="62" t="s">
        <v>2290</v>
      </c>
      <c r="POX1" s="62" t="s">
        <v>2290</v>
      </c>
      <c r="POY1" s="62" t="s">
        <v>2290</v>
      </c>
      <c r="POZ1" s="62" t="s">
        <v>2290</v>
      </c>
      <c r="PPA1" s="62" t="s">
        <v>2290</v>
      </c>
      <c r="PPB1" s="62" t="s">
        <v>2290</v>
      </c>
      <c r="PPC1" s="62" t="s">
        <v>2290</v>
      </c>
      <c r="PPD1" s="62" t="s">
        <v>2290</v>
      </c>
      <c r="PPE1" s="62" t="s">
        <v>2290</v>
      </c>
      <c r="PPF1" s="62" t="s">
        <v>2290</v>
      </c>
      <c r="PPG1" s="62" t="s">
        <v>2290</v>
      </c>
      <c r="PPH1" s="62" t="s">
        <v>2290</v>
      </c>
      <c r="PPI1" s="62" t="s">
        <v>2290</v>
      </c>
      <c r="PPJ1" s="62" t="s">
        <v>2290</v>
      </c>
      <c r="PPK1" s="62" t="s">
        <v>2290</v>
      </c>
      <c r="PPL1" s="62" t="s">
        <v>2290</v>
      </c>
      <c r="PPM1" s="62" t="s">
        <v>2290</v>
      </c>
      <c r="PPN1" s="62" t="s">
        <v>2290</v>
      </c>
      <c r="PPO1" s="62" t="s">
        <v>2290</v>
      </c>
      <c r="PPP1" s="62" t="s">
        <v>2290</v>
      </c>
      <c r="PPQ1" s="62" t="s">
        <v>2290</v>
      </c>
      <c r="PPR1" s="62" t="s">
        <v>2290</v>
      </c>
      <c r="PPS1" s="62" t="s">
        <v>2290</v>
      </c>
      <c r="PPT1" s="62" t="s">
        <v>2290</v>
      </c>
      <c r="PPU1" s="62" t="s">
        <v>2290</v>
      </c>
      <c r="PPV1" s="62" t="s">
        <v>2290</v>
      </c>
      <c r="PPW1" s="62" t="s">
        <v>2290</v>
      </c>
      <c r="PPX1" s="62" t="s">
        <v>2290</v>
      </c>
      <c r="PPY1" s="62" t="s">
        <v>2290</v>
      </c>
      <c r="PPZ1" s="62" t="s">
        <v>2290</v>
      </c>
      <c r="PQA1" s="62" t="s">
        <v>2290</v>
      </c>
      <c r="PQB1" s="62" t="s">
        <v>2290</v>
      </c>
      <c r="PQC1" s="62" t="s">
        <v>2290</v>
      </c>
      <c r="PQD1" s="62" t="s">
        <v>2290</v>
      </c>
      <c r="PQE1" s="62" t="s">
        <v>2290</v>
      </c>
      <c r="PQF1" s="62" t="s">
        <v>2290</v>
      </c>
      <c r="PQG1" s="62" t="s">
        <v>2290</v>
      </c>
      <c r="PQH1" s="62" t="s">
        <v>2290</v>
      </c>
      <c r="PQI1" s="62" t="s">
        <v>2290</v>
      </c>
      <c r="PQJ1" s="62" t="s">
        <v>2290</v>
      </c>
      <c r="PQK1" s="62" t="s">
        <v>2290</v>
      </c>
      <c r="PQL1" s="62" t="s">
        <v>2290</v>
      </c>
      <c r="PQM1" s="62" t="s">
        <v>2290</v>
      </c>
      <c r="PQN1" s="62" t="s">
        <v>2290</v>
      </c>
      <c r="PQO1" s="62" t="s">
        <v>2290</v>
      </c>
      <c r="PQP1" s="62" t="s">
        <v>2290</v>
      </c>
      <c r="PQQ1" s="62" t="s">
        <v>2290</v>
      </c>
      <c r="PQR1" s="62" t="s">
        <v>2290</v>
      </c>
      <c r="PQS1" s="62" t="s">
        <v>2290</v>
      </c>
      <c r="PQT1" s="62" t="s">
        <v>2290</v>
      </c>
      <c r="PQU1" s="62" t="s">
        <v>2290</v>
      </c>
      <c r="PQV1" s="62" t="s">
        <v>2290</v>
      </c>
      <c r="PQW1" s="62" t="s">
        <v>2290</v>
      </c>
      <c r="PQX1" s="62" t="s">
        <v>2290</v>
      </c>
      <c r="PQY1" s="62" t="s">
        <v>2290</v>
      </c>
      <c r="PQZ1" s="62" t="s">
        <v>2290</v>
      </c>
      <c r="PRA1" s="62" t="s">
        <v>2290</v>
      </c>
      <c r="PRB1" s="62" t="s">
        <v>2290</v>
      </c>
      <c r="PRC1" s="62" t="s">
        <v>2290</v>
      </c>
      <c r="PRD1" s="62" t="s">
        <v>2290</v>
      </c>
      <c r="PRE1" s="62" t="s">
        <v>2290</v>
      </c>
      <c r="PRF1" s="62" t="s">
        <v>2290</v>
      </c>
      <c r="PRG1" s="62" t="s">
        <v>2290</v>
      </c>
      <c r="PRH1" s="62" t="s">
        <v>2290</v>
      </c>
      <c r="PRI1" s="62" t="s">
        <v>2290</v>
      </c>
      <c r="PRJ1" s="62" t="s">
        <v>2290</v>
      </c>
      <c r="PRK1" s="62" t="s">
        <v>2290</v>
      </c>
      <c r="PRL1" s="62" t="s">
        <v>2290</v>
      </c>
      <c r="PRM1" s="62" t="s">
        <v>2290</v>
      </c>
      <c r="PRN1" s="62" t="s">
        <v>2290</v>
      </c>
      <c r="PRO1" s="62" t="s">
        <v>2290</v>
      </c>
      <c r="PRP1" s="62" t="s">
        <v>2290</v>
      </c>
      <c r="PRQ1" s="62" t="s">
        <v>2290</v>
      </c>
      <c r="PRR1" s="62" t="s">
        <v>2290</v>
      </c>
      <c r="PRS1" s="62" t="s">
        <v>2290</v>
      </c>
      <c r="PRT1" s="62" t="s">
        <v>2290</v>
      </c>
      <c r="PRU1" s="62" t="s">
        <v>2290</v>
      </c>
      <c r="PRV1" s="62" t="s">
        <v>2290</v>
      </c>
      <c r="PRW1" s="62" t="s">
        <v>2290</v>
      </c>
      <c r="PRX1" s="62" t="s">
        <v>2290</v>
      </c>
      <c r="PRY1" s="62" t="s">
        <v>2290</v>
      </c>
      <c r="PRZ1" s="62" t="s">
        <v>2290</v>
      </c>
      <c r="PSA1" s="62" t="s">
        <v>2290</v>
      </c>
      <c r="PSB1" s="62" t="s">
        <v>2290</v>
      </c>
      <c r="PSC1" s="62" t="s">
        <v>2290</v>
      </c>
      <c r="PSD1" s="62" t="s">
        <v>2290</v>
      </c>
      <c r="PSE1" s="62" t="s">
        <v>2290</v>
      </c>
      <c r="PSF1" s="62" t="s">
        <v>2290</v>
      </c>
      <c r="PSG1" s="62" t="s">
        <v>2290</v>
      </c>
      <c r="PSH1" s="62" t="s">
        <v>2290</v>
      </c>
      <c r="PSI1" s="62" t="s">
        <v>2290</v>
      </c>
      <c r="PSJ1" s="62" t="s">
        <v>2290</v>
      </c>
      <c r="PSK1" s="62" t="s">
        <v>2290</v>
      </c>
      <c r="PSL1" s="62" t="s">
        <v>2290</v>
      </c>
      <c r="PSM1" s="62" t="s">
        <v>2290</v>
      </c>
      <c r="PSN1" s="62" t="s">
        <v>2290</v>
      </c>
      <c r="PSO1" s="62" t="s">
        <v>2290</v>
      </c>
      <c r="PSP1" s="62" t="s">
        <v>2290</v>
      </c>
      <c r="PSQ1" s="62" t="s">
        <v>2290</v>
      </c>
      <c r="PSR1" s="62" t="s">
        <v>2290</v>
      </c>
      <c r="PSS1" s="62" t="s">
        <v>2290</v>
      </c>
      <c r="PST1" s="62" t="s">
        <v>2290</v>
      </c>
      <c r="PSU1" s="62" t="s">
        <v>2290</v>
      </c>
      <c r="PSV1" s="62" t="s">
        <v>2290</v>
      </c>
      <c r="PSW1" s="62" t="s">
        <v>2290</v>
      </c>
      <c r="PSX1" s="62" t="s">
        <v>2290</v>
      </c>
      <c r="PSY1" s="62" t="s">
        <v>2290</v>
      </c>
      <c r="PSZ1" s="62" t="s">
        <v>2290</v>
      </c>
      <c r="PTA1" s="62" t="s">
        <v>2290</v>
      </c>
      <c r="PTB1" s="62" t="s">
        <v>2290</v>
      </c>
      <c r="PTC1" s="62" t="s">
        <v>2290</v>
      </c>
      <c r="PTD1" s="62" t="s">
        <v>2290</v>
      </c>
      <c r="PTE1" s="62" t="s">
        <v>2290</v>
      </c>
      <c r="PTF1" s="62" t="s">
        <v>2290</v>
      </c>
      <c r="PTG1" s="62" t="s">
        <v>2290</v>
      </c>
      <c r="PTH1" s="62" t="s">
        <v>2290</v>
      </c>
      <c r="PTI1" s="62" t="s">
        <v>2290</v>
      </c>
      <c r="PTJ1" s="62" t="s">
        <v>2290</v>
      </c>
      <c r="PTK1" s="62" t="s">
        <v>2290</v>
      </c>
      <c r="PTL1" s="62" t="s">
        <v>2290</v>
      </c>
      <c r="PTM1" s="62" t="s">
        <v>2290</v>
      </c>
      <c r="PTN1" s="62" t="s">
        <v>2290</v>
      </c>
      <c r="PTO1" s="62" t="s">
        <v>2290</v>
      </c>
      <c r="PTP1" s="62" t="s">
        <v>2290</v>
      </c>
      <c r="PTQ1" s="62" t="s">
        <v>2290</v>
      </c>
      <c r="PTR1" s="62" t="s">
        <v>2290</v>
      </c>
      <c r="PTS1" s="62" t="s">
        <v>2290</v>
      </c>
      <c r="PTT1" s="62" t="s">
        <v>2290</v>
      </c>
      <c r="PTU1" s="62" t="s">
        <v>2290</v>
      </c>
      <c r="PTV1" s="62" t="s">
        <v>2290</v>
      </c>
      <c r="PTW1" s="62" t="s">
        <v>2290</v>
      </c>
      <c r="PTX1" s="62" t="s">
        <v>2290</v>
      </c>
      <c r="PTY1" s="62" t="s">
        <v>2290</v>
      </c>
      <c r="PTZ1" s="62" t="s">
        <v>2290</v>
      </c>
      <c r="PUA1" s="62" t="s">
        <v>2290</v>
      </c>
      <c r="PUB1" s="62" t="s">
        <v>2290</v>
      </c>
      <c r="PUC1" s="62" t="s">
        <v>2290</v>
      </c>
      <c r="PUD1" s="62" t="s">
        <v>2290</v>
      </c>
      <c r="PUE1" s="62" t="s">
        <v>2290</v>
      </c>
      <c r="PUF1" s="62" t="s">
        <v>2290</v>
      </c>
      <c r="PUG1" s="62" t="s">
        <v>2290</v>
      </c>
      <c r="PUH1" s="62" t="s">
        <v>2290</v>
      </c>
      <c r="PUI1" s="62" t="s">
        <v>2290</v>
      </c>
      <c r="PUJ1" s="62" t="s">
        <v>2290</v>
      </c>
      <c r="PUK1" s="62" t="s">
        <v>2290</v>
      </c>
      <c r="PUL1" s="62" t="s">
        <v>2290</v>
      </c>
      <c r="PUM1" s="62" t="s">
        <v>2290</v>
      </c>
      <c r="PUN1" s="62" t="s">
        <v>2290</v>
      </c>
      <c r="PUO1" s="62" t="s">
        <v>2290</v>
      </c>
      <c r="PUP1" s="62" t="s">
        <v>2290</v>
      </c>
      <c r="PUQ1" s="62" t="s">
        <v>2290</v>
      </c>
      <c r="PUR1" s="62" t="s">
        <v>2290</v>
      </c>
      <c r="PUS1" s="62" t="s">
        <v>2290</v>
      </c>
      <c r="PUT1" s="62" t="s">
        <v>2290</v>
      </c>
      <c r="PUU1" s="62" t="s">
        <v>2290</v>
      </c>
      <c r="PUV1" s="62" t="s">
        <v>2290</v>
      </c>
      <c r="PUW1" s="62" t="s">
        <v>2290</v>
      </c>
      <c r="PUX1" s="62" t="s">
        <v>2290</v>
      </c>
      <c r="PUY1" s="62" t="s">
        <v>2290</v>
      </c>
      <c r="PUZ1" s="62" t="s">
        <v>2290</v>
      </c>
      <c r="PVA1" s="62" t="s">
        <v>2290</v>
      </c>
      <c r="PVB1" s="62" t="s">
        <v>2290</v>
      </c>
      <c r="PVC1" s="62" t="s">
        <v>2290</v>
      </c>
      <c r="PVD1" s="62" t="s">
        <v>2290</v>
      </c>
      <c r="PVE1" s="62" t="s">
        <v>2290</v>
      </c>
      <c r="PVF1" s="62" t="s">
        <v>2290</v>
      </c>
      <c r="PVG1" s="62" t="s">
        <v>2290</v>
      </c>
      <c r="PVH1" s="62" t="s">
        <v>2290</v>
      </c>
      <c r="PVI1" s="62" t="s">
        <v>2290</v>
      </c>
      <c r="PVJ1" s="62" t="s">
        <v>2290</v>
      </c>
      <c r="PVK1" s="62" t="s">
        <v>2290</v>
      </c>
      <c r="PVL1" s="62" t="s">
        <v>2290</v>
      </c>
      <c r="PVM1" s="62" t="s">
        <v>2290</v>
      </c>
      <c r="PVN1" s="62" t="s">
        <v>2290</v>
      </c>
      <c r="PVO1" s="62" t="s">
        <v>2290</v>
      </c>
      <c r="PVP1" s="62" t="s">
        <v>2290</v>
      </c>
      <c r="PVQ1" s="62" t="s">
        <v>2290</v>
      </c>
      <c r="PVR1" s="62" t="s">
        <v>2290</v>
      </c>
      <c r="PVS1" s="62" t="s">
        <v>2290</v>
      </c>
      <c r="PVT1" s="62" t="s">
        <v>2290</v>
      </c>
      <c r="PVU1" s="62" t="s">
        <v>2290</v>
      </c>
      <c r="PVV1" s="62" t="s">
        <v>2290</v>
      </c>
      <c r="PVW1" s="62" t="s">
        <v>2290</v>
      </c>
      <c r="PVX1" s="62" t="s">
        <v>2290</v>
      </c>
      <c r="PVY1" s="62" t="s">
        <v>2290</v>
      </c>
      <c r="PVZ1" s="62" t="s">
        <v>2290</v>
      </c>
      <c r="PWA1" s="62" t="s">
        <v>2290</v>
      </c>
      <c r="PWB1" s="62" t="s">
        <v>2290</v>
      </c>
      <c r="PWC1" s="62" t="s">
        <v>2290</v>
      </c>
      <c r="PWD1" s="62" t="s">
        <v>2290</v>
      </c>
      <c r="PWE1" s="62" t="s">
        <v>2290</v>
      </c>
      <c r="PWF1" s="62" t="s">
        <v>2290</v>
      </c>
      <c r="PWG1" s="62" t="s">
        <v>2290</v>
      </c>
      <c r="PWH1" s="62" t="s">
        <v>2290</v>
      </c>
      <c r="PWI1" s="62" t="s">
        <v>2290</v>
      </c>
      <c r="PWJ1" s="62" t="s">
        <v>2290</v>
      </c>
      <c r="PWK1" s="62" t="s">
        <v>2290</v>
      </c>
      <c r="PWL1" s="62" t="s">
        <v>2290</v>
      </c>
      <c r="PWM1" s="62" t="s">
        <v>2290</v>
      </c>
      <c r="PWN1" s="62" t="s">
        <v>2290</v>
      </c>
      <c r="PWO1" s="62" t="s">
        <v>2290</v>
      </c>
      <c r="PWP1" s="62" t="s">
        <v>2290</v>
      </c>
      <c r="PWQ1" s="62" t="s">
        <v>2290</v>
      </c>
      <c r="PWR1" s="62" t="s">
        <v>2290</v>
      </c>
      <c r="PWS1" s="62" t="s">
        <v>2290</v>
      </c>
      <c r="PWT1" s="62" t="s">
        <v>2290</v>
      </c>
      <c r="PWU1" s="62" t="s">
        <v>2290</v>
      </c>
      <c r="PWV1" s="62" t="s">
        <v>2290</v>
      </c>
      <c r="PWW1" s="62" t="s">
        <v>2290</v>
      </c>
      <c r="PWX1" s="62" t="s">
        <v>2290</v>
      </c>
      <c r="PWY1" s="62" t="s">
        <v>2290</v>
      </c>
      <c r="PWZ1" s="62" t="s">
        <v>2290</v>
      </c>
      <c r="PXA1" s="62" t="s">
        <v>2290</v>
      </c>
      <c r="PXB1" s="62" t="s">
        <v>2290</v>
      </c>
      <c r="PXC1" s="62" t="s">
        <v>2290</v>
      </c>
      <c r="PXD1" s="62" t="s">
        <v>2290</v>
      </c>
      <c r="PXE1" s="62" t="s">
        <v>2290</v>
      </c>
      <c r="PXF1" s="62" t="s">
        <v>2290</v>
      </c>
      <c r="PXG1" s="62" t="s">
        <v>2290</v>
      </c>
      <c r="PXH1" s="62" t="s">
        <v>2290</v>
      </c>
      <c r="PXI1" s="62" t="s">
        <v>2290</v>
      </c>
      <c r="PXJ1" s="62" t="s">
        <v>2290</v>
      </c>
      <c r="PXK1" s="62" t="s">
        <v>2290</v>
      </c>
      <c r="PXL1" s="62" t="s">
        <v>2290</v>
      </c>
      <c r="PXM1" s="62" t="s">
        <v>2290</v>
      </c>
      <c r="PXN1" s="62" t="s">
        <v>2290</v>
      </c>
      <c r="PXO1" s="62" t="s">
        <v>2290</v>
      </c>
      <c r="PXP1" s="62" t="s">
        <v>2290</v>
      </c>
      <c r="PXQ1" s="62" t="s">
        <v>2290</v>
      </c>
      <c r="PXR1" s="62" t="s">
        <v>2290</v>
      </c>
      <c r="PXS1" s="62" t="s">
        <v>2290</v>
      </c>
      <c r="PXT1" s="62" t="s">
        <v>2290</v>
      </c>
      <c r="PXU1" s="62" t="s">
        <v>2290</v>
      </c>
      <c r="PXV1" s="62" t="s">
        <v>2290</v>
      </c>
      <c r="PXW1" s="62" t="s">
        <v>2290</v>
      </c>
      <c r="PXX1" s="62" t="s">
        <v>2290</v>
      </c>
      <c r="PXY1" s="62" t="s">
        <v>2290</v>
      </c>
      <c r="PXZ1" s="62" t="s">
        <v>2290</v>
      </c>
      <c r="PYA1" s="62" t="s">
        <v>2290</v>
      </c>
      <c r="PYB1" s="62" t="s">
        <v>2290</v>
      </c>
      <c r="PYC1" s="62" t="s">
        <v>2290</v>
      </c>
      <c r="PYD1" s="62" t="s">
        <v>2290</v>
      </c>
      <c r="PYE1" s="62" t="s">
        <v>2290</v>
      </c>
      <c r="PYF1" s="62" t="s">
        <v>2290</v>
      </c>
      <c r="PYG1" s="62" t="s">
        <v>2290</v>
      </c>
      <c r="PYH1" s="62" t="s">
        <v>2290</v>
      </c>
      <c r="PYI1" s="62" t="s">
        <v>2290</v>
      </c>
      <c r="PYJ1" s="62" t="s">
        <v>2290</v>
      </c>
      <c r="PYK1" s="62" t="s">
        <v>2290</v>
      </c>
      <c r="PYL1" s="62" t="s">
        <v>2290</v>
      </c>
      <c r="PYM1" s="62" t="s">
        <v>2290</v>
      </c>
      <c r="PYN1" s="62" t="s">
        <v>2290</v>
      </c>
      <c r="PYO1" s="62" t="s">
        <v>2290</v>
      </c>
      <c r="PYP1" s="62" t="s">
        <v>2290</v>
      </c>
      <c r="PYQ1" s="62" t="s">
        <v>2290</v>
      </c>
      <c r="PYR1" s="62" t="s">
        <v>2290</v>
      </c>
      <c r="PYS1" s="62" t="s">
        <v>2290</v>
      </c>
      <c r="PYT1" s="62" t="s">
        <v>2290</v>
      </c>
      <c r="PYU1" s="62" t="s">
        <v>2290</v>
      </c>
      <c r="PYV1" s="62" t="s">
        <v>2290</v>
      </c>
      <c r="PYW1" s="62" t="s">
        <v>2290</v>
      </c>
      <c r="PYX1" s="62" t="s">
        <v>2290</v>
      </c>
      <c r="PYY1" s="62" t="s">
        <v>2290</v>
      </c>
      <c r="PYZ1" s="62" t="s">
        <v>2290</v>
      </c>
      <c r="PZA1" s="62" t="s">
        <v>2290</v>
      </c>
      <c r="PZB1" s="62" t="s">
        <v>2290</v>
      </c>
      <c r="PZC1" s="62" t="s">
        <v>2290</v>
      </c>
      <c r="PZD1" s="62" t="s">
        <v>2290</v>
      </c>
      <c r="PZE1" s="62" t="s">
        <v>2290</v>
      </c>
      <c r="PZF1" s="62" t="s">
        <v>2290</v>
      </c>
      <c r="PZG1" s="62" t="s">
        <v>2290</v>
      </c>
      <c r="PZH1" s="62" t="s">
        <v>2290</v>
      </c>
      <c r="PZI1" s="62" t="s">
        <v>2290</v>
      </c>
      <c r="PZJ1" s="62" t="s">
        <v>2290</v>
      </c>
      <c r="PZK1" s="62" t="s">
        <v>2290</v>
      </c>
      <c r="PZL1" s="62" t="s">
        <v>2290</v>
      </c>
      <c r="PZM1" s="62" t="s">
        <v>2290</v>
      </c>
      <c r="PZN1" s="62" t="s">
        <v>2290</v>
      </c>
      <c r="PZO1" s="62" t="s">
        <v>2290</v>
      </c>
      <c r="PZP1" s="62" t="s">
        <v>2290</v>
      </c>
      <c r="PZQ1" s="62" t="s">
        <v>2290</v>
      </c>
      <c r="PZR1" s="62" t="s">
        <v>2290</v>
      </c>
      <c r="PZS1" s="62" t="s">
        <v>2290</v>
      </c>
      <c r="PZT1" s="62" t="s">
        <v>2290</v>
      </c>
      <c r="PZU1" s="62" t="s">
        <v>2290</v>
      </c>
      <c r="PZV1" s="62" t="s">
        <v>2290</v>
      </c>
      <c r="PZW1" s="62" t="s">
        <v>2290</v>
      </c>
      <c r="PZX1" s="62" t="s">
        <v>2290</v>
      </c>
      <c r="PZY1" s="62" t="s">
        <v>2290</v>
      </c>
      <c r="PZZ1" s="62" t="s">
        <v>2290</v>
      </c>
      <c r="QAA1" s="62" t="s">
        <v>2290</v>
      </c>
      <c r="QAB1" s="62" t="s">
        <v>2290</v>
      </c>
      <c r="QAC1" s="62" t="s">
        <v>2290</v>
      </c>
      <c r="QAD1" s="62" t="s">
        <v>2290</v>
      </c>
      <c r="QAE1" s="62" t="s">
        <v>2290</v>
      </c>
      <c r="QAF1" s="62" t="s">
        <v>2290</v>
      </c>
      <c r="QAG1" s="62" t="s">
        <v>2290</v>
      </c>
      <c r="QAH1" s="62" t="s">
        <v>2290</v>
      </c>
      <c r="QAI1" s="62" t="s">
        <v>2290</v>
      </c>
      <c r="QAJ1" s="62" t="s">
        <v>2290</v>
      </c>
      <c r="QAK1" s="62" t="s">
        <v>2290</v>
      </c>
      <c r="QAL1" s="62" t="s">
        <v>2290</v>
      </c>
      <c r="QAM1" s="62" t="s">
        <v>2290</v>
      </c>
      <c r="QAN1" s="62" t="s">
        <v>2290</v>
      </c>
      <c r="QAO1" s="62" t="s">
        <v>2290</v>
      </c>
      <c r="QAP1" s="62" t="s">
        <v>2290</v>
      </c>
      <c r="QAQ1" s="62" t="s">
        <v>2290</v>
      </c>
      <c r="QAR1" s="62" t="s">
        <v>2290</v>
      </c>
      <c r="QAS1" s="62" t="s">
        <v>2290</v>
      </c>
      <c r="QAT1" s="62" t="s">
        <v>2290</v>
      </c>
      <c r="QAU1" s="62" t="s">
        <v>2290</v>
      </c>
      <c r="QAV1" s="62" t="s">
        <v>2290</v>
      </c>
      <c r="QAW1" s="62" t="s">
        <v>2290</v>
      </c>
      <c r="QAX1" s="62" t="s">
        <v>2290</v>
      </c>
      <c r="QAY1" s="62" t="s">
        <v>2290</v>
      </c>
      <c r="QAZ1" s="62" t="s">
        <v>2290</v>
      </c>
      <c r="QBA1" s="62" t="s">
        <v>2290</v>
      </c>
      <c r="QBB1" s="62" t="s">
        <v>2290</v>
      </c>
      <c r="QBC1" s="62" t="s">
        <v>2290</v>
      </c>
      <c r="QBD1" s="62" t="s">
        <v>2290</v>
      </c>
      <c r="QBE1" s="62" t="s">
        <v>2290</v>
      </c>
      <c r="QBF1" s="62" t="s">
        <v>2290</v>
      </c>
      <c r="QBG1" s="62" t="s">
        <v>2290</v>
      </c>
      <c r="QBH1" s="62" t="s">
        <v>2290</v>
      </c>
      <c r="QBI1" s="62" t="s">
        <v>2290</v>
      </c>
      <c r="QBJ1" s="62" t="s">
        <v>2290</v>
      </c>
      <c r="QBK1" s="62" t="s">
        <v>2290</v>
      </c>
      <c r="QBL1" s="62" t="s">
        <v>2290</v>
      </c>
      <c r="QBM1" s="62" t="s">
        <v>2290</v>
      </c>
      <c r="QBN1" s="62" t="s">
        <v>2290</v>
      </c>
      <c r="QBO1" s="62" t="s">
        <v>2290</v>
      </c>
      <c r="QBP1" s="62" t="s">
        <v>2290</v>
      </c>
      <c r="QBQ1" s="62" t="s">
        <v>2290</v>
      </c>
      <c r="QBR1" s="62" t="s">
        <v>2290</v>
      </c>
      <c r="QBS1" s="62" t="s">
        <v>2290</v>
      </c>
      <c r="QBT1" s="62" t="s">
        <v>2290</v>
      </c>
      <c r="QBU1" s="62" t="s">
        <v>2290</v>
      </c>
      <c r="QBV1" s="62" t="s">
        <v>2290</v>
      </c>
      <c r="QBW1" s="62" t="s">
        <v>2290</v>
      </c>
      <c r="QBX1" s="62" t="s">
        <v>2290</v>
      </c>
      <c r="QBY1" s="62" t="s">
        <v>2290</v>
      </c>
      <c r="QBZ1" s="62" t="s">
        <v>2290</v>
      </c>
      <c r="QCA1" s="62" t="s">
        <v>2290</v>
      </c>
      <c r="QCB1" s="62" t="s">
        <v>2290</v>
      </c>
      <c r="QCC1" s="62" t="s">
        <v>2290</v>
      </c>
      <c r="QCD1" s="62" t="s">
        <v>2290</v>
      </c>
      <c r="QCE1" s="62" t="s">
        <v>2290</v>
      </c>
      <c r="QCF1" s="62" t="s">
        <v>2290</v>
      </c>
      <c r="QCG1" s="62" t="s">
        <v>2290</v>
      </c>
      <c r="QCH1" s="62" t="s">
        <v>2290</v>
      </c>
      <c r="QCI1" s="62" t="s">
        <v>2290</v>
      </c>
      <c r="QCJ1" s="62" t="s">
        <v>2290</v>
      </c>
      <c r="QCK1" s="62" t="s">
        <v>2290</v>
      </c>
      <c r="QCL1" s="62" t="s">
        <v>2290</v>
      </c>
      <c r="QCM1" s="62" t="s">
        <v>2290</v>
      </c>
      <c r="QCN1" s="62" t="s">
        <v>2290</v>
      </c>
      <c r="QCO1" s="62" t="s">
        <v>2290</v>
      </c>
      <c r="QCP1" s="62" t="s">
        <v>2290</v>
      </c>
      <c r="QCQ1" s="62" t="s">
        <v>2290</v>
      </c>
      <c r="QCR1" s="62" t="s">
        <v>2290</v>
      </c>
      <c r="QCS1" s="62" t="s">
        <v>2290</v>
      </c>
      <c r="QCT1" s="62" t="s">
        <v>2290</v>
      </c>
      <c r="QCU1" s="62" t="s">
        <v>2290</v>
      </c>
      <c r="QCV1" s="62" t="s">
        <v>2290</v>
      </c>
      <c r="QCW1" s="62" t="s">
        <v>2290</v>
      </c>
      <c r="QCX1" s="62" t="s">
        <v>2290</v>
      </c>
      <c r="QCY1" s="62" t="s">
        <v>2290</v>
      </c>
      <c r="QCZ1" s="62" t="s">
        <v>2290</v>
      </c>
      <c r="QDA1" s="62" t="s">
        <v>2290</v>
      </c>
      <c r="QDB1" s="62" t="s">
        <v>2290</v>
      </c>
      <c r="QDC1" s="62" t="s">
        <v>2290</v>
      </c>
      <c r="QDD1" s="62" t="s">
        <v>2290</v>
      </c>
      <c r="QDE1" s="62" t="s">
        <v>2290</v>
      </c>
      <c r="QDF1" s="62" t="s">
        <v>2290</v>
      </c>
      <c r="QDG1" s="62" t="s">
        <v>2290</v>
      </c>
      <c r="QDH1" s="62" t="s">
        <v>2290</v>
      </c>
      <c r="QDI1" s="62" t="s">
        <v>2290</v>
      </c>
      <c r="QDJ1" s="62" t="s">
        <v>2290</v>
      </c>
      <c r="QDK1" s="62" t="s">
        <v>2290</v>
      </c>
      <c r="QDL1" s="62" t="s">
        <v>2290</v>
      </c>
      <c r="QDM1" s="62" t="s">
        <v>2290</v>
      </c>
      <c r="QDN1" s="62" t="s">
        <v>2290</v>
      </c>
      <c r="QDO1" s="62" t="s">
        <v>2290</v>
      </c>
      <c r="QDP1" s="62" t="s">
        <v>2290</v>
      </c>
      <c r="QDQ1" s="62" t="s">
        <v>2290</v>
      </c>
      <c r="QDR1" s="62" t="s">
        <v>2290</v>
      </c>
      <c r="QDS1" s="62" t="s">
        <v>2290</v>
      </c>
      <c r="QDT1" s="62" t="s">
        <v>2290</v>
      </c>
      <c r="QDU1" s="62" t="s">
        <v>2290</v>
      </c>
      <c r="QDV1" s="62" t="s">
        <v>2290</v>
      </c>
      <c r="QDW1" s="62" t="s">
        <v>2290</v>
      </c>
      <c r="QDX1" s="62" t="s">
        <v>2290</v>
      </c>
      <c r="QDY1" s="62" t="s">
        <v>2290</v>
      </c>
      <c r="QDZ1" s="62" t="s">
        <v>2290</v>
      </c>
      <c r="QEA1" s="62" t="s">
        <v>2290</v>
      </c>
      <c r="QEB1" s="62" t="s">
        <v>2290</v>
      </c>
      <c r="QEC1" s="62" t="s">
        <v>2290</v>
      </c>
      <c r="QED1" s="62" t="s">
        <v>2290</v>
      </c>
      <c r="QEE1" s="62" t="s">
        <v>2290</v>
      </c>
      <c r="QEF1" s="62" t="s">
        <v>2290</v>
      </c>
      <c r="QEG1" s="62" t="s">
        <v>2290</v>
      </c>
      <c r="QEH1" s="62" t="s">
        <v>2290</v>
      </c>
      <c r="QEI1" s="62" t="s">
        <v>2290</v>
      </c>
      <c r="QEJ1" s="62" t="s">
        <v>2290</v>
      </c>
      <c r="QEK1" s="62" t="s">
        <v>2290</v>
      </c>
      <c r="QEL1" s="62" t="s">
        <v>2290</v>
      </c>
      <c r="QEM1" s="62" t="s">
        <v>2290</v>
      </c>
      <c r="QEN1" s="62" t="s">
        <v>2290</v>
      </c>
      <c r="QEO1" s="62" t="s">
        <v>2290</v>
      </c>
      <c r="QEP1" s="62" t="s">
        <v>2290</v>
      </c>
      <c r="QEQ1" s="62" t="s">
        <v>2290</v>
      </c>
      <c r="QER1" s="62" t="s">
        <v>2290</v>
      </c>
      <c r="QES1" s="62" t="s">
        <v>2290</v>
      </c>
      <c r="QET1" s="62" t="s">
        <v>2290</v>
      </c>
      <c r="QEU1" s="62" t="s">
        <v>2290</v>
      </c>
      <c r="QEV1" s="62" t="s">
        <v>2290</v>
      </c>
      <c r="QEW1" s="62" t="s">
        <v>2290</v>
      </c>
      <c r="QEX1" s="62" t="s">
        <v>2290</v>
      </c>
      <c r="QEY1" s="62" t="s">
        <v>2290</v>
      </c>
      <c r="QEZ1" s="62" t="s">
        <v>2290</v>
      </c>
      <c r="QFA1" s="62" t="s">
        <v>2290</v>
      </c>
      <c r="QFB1" s="62" t="s">
        <v>2290</v>
      </c>
      <c r="QFC1" s="62" t="s">
        <v>2290</v>
      </c>
      <c r="QFD1" s="62" t="s">
        <v>2290</v>
      </c>
      <c r="QFE1" s="62" t="s">
        <v>2290</v>
      </c>
      <c r="QFF1" s="62" t="s">
        <v>2290</v>
      </c>
      <c r="QFG1" s="62" t="s">
        <v>2290</v>
      </c>
      <c r="QFH1" s="62" t="s">
        <v>2290</v>
      </c>
      <c r="QFI1" s="62" t="s">
        <v>2290</v>
      </c>
      <c r="QFJ1" s="62" t="s">
        <v>2290</v>
      </c>
      <c r="QFK1" s="62" t="s">
        <v>2290</v>
      </c>
      <c r="QFL1" s="62" t="s">
        <v>2290</v>
      </c>
      <c r="QFM1" s="62" t="s">
        <v>2290</v>
      </c>
      <c r="QFN1" s="62" t="s">
        <v>2290</v>
      </c>
      <c r="QFO1" s="62" t="s">
        <v>2290</v>
      </c>
      <c r="QFP1" s="62" t="s">
        <v>2290</v>
      </c>
      <c r="QFQ1" s="62" t="s">
        <v>2290</v>
      </c>
      <c r="QFR1" s="62" t="s">
        <v>2290</v>
      </c>
      <c r="QFS1" s="62" t="s">
        <v>2290</v>
      </c>
      <c r="QFT1" s="62" t="s">
        <v>2290</v>
      </c>
      <c r="QFU1" s="62" t="s">
        <v>2290</v>
      </c>
      <c r="QFV1" s="62" t="s">
        <v>2290</v>
      </c>
      <c r="QFW1" s="62" t="s">
        <v>2290</v>
      </c>
      <c r="QFX1" s="62" t="s">
        <v>2290</v>
      </c>
      <c r="QFY1" s="62" t="s">
        <v>2290</v>
      </c>
      <c r="QFZ1" s="62" t="s">
        <v>2290</v>
      </c>
      <c r="QGA1" s="62" t="s">
        <v>2290</v>
      </c>
      <c r="QGB1" s="62" t="s">
        <v>2290</v>
      </c>
      <c r="QGC1" s="62" t="s">
        <v>2290</v>
      </c>
      <c r="QGD1" s="62" t="s">
        <v>2290</v>
      </c>
      <c r="QGE1" s="62" t="s">
        <v>2290</v>
      </c>
      <c r="QGF1" s="62" t="s">
        <v>2290</v>
      </c>
      <c r="QGG1" s="62" t="s">
        <v>2290</v>
      </c>
      <c r="QGH1" s="62" t="s">
        <v>2290</v>
      </c>
      <c r="QGI1" s="62" t="s">
        <v>2290</v>
      </c>
      <c r="QGJ1" s="62" t="s">
        <v>2290</v>
      </c>
      <c r="QGK1" s="62" t="s">
        <v>2290</v>
      </c>
      <c r="QGL1" s="62" t="s">
        <v>2290</v>
      </c>
      <c r="QGM1" s="62" t="s">
        <v>2290</v>
      </c>
      <c r="QGN1" s="62" t="s">
        <v>2290</v>
      </c>
      <c r="QGO1" s="62" t="s">
        <v>2290</v>
      </c>
      <c r="QGP1" s="62" t="s">
        <v>2290</v>
      </c>
      <c r="QGQ1" s="62" t="s">
        <v>2290</v>
      </c>
      <c r="QGR1" s="62" t="s">
        <v>2290</v>
      </c>
      <c r="QGS1" s="62" t="s">
        <v>2290</v>
      </c>
      <c r="QGT1" s="62" t="s">
        <v>2290</v>
      </c>
      <c r="QGU1" s="62" t="s">
        <v>2290</v>
      </c>
      <c r="QGV1" s="62" t="s">
        <v>2290</v>
      </c>
      <c r="QGW1" s="62" t="s">
        <v>2290</v>
      </c>
      <c r="QGX1" s="62" t="s">
        <v>2290</v>
      </c>
      <c r="QGY1" s="62" t="s">
        <v>2290</v>
      </c>
      <c r="QGZ1" s="62" t="s">
        <v>2290</v>
      </c>
      <c r="QHA1" s="62" t="s">
        <v>2290</v>
      </c>
      <c r="QHB1" s="62" t="s">
        <v>2290</v>
      </c>
      <c r="QHC1" s="62" t="s">
        <v>2290</v>
      </c>
      <c r="QHD1" s="62" t="s">
        <v>2290</v>
      </c>
      <c r="QHE1" s="62" t="s">
        <v>2290</v>
      </c>
      <c r="QHF1" s="62" t="s">
        <v>2290</v>
      </c>
      <c r="QHG1" s="62" t="s">
        <v>2290</v>
      </c>
      <c r="QHH1" s="62" t="s">
        <v>2290</v>
      </c>
      <c r="QHI1" s="62" t="s">
        <v>2290</v>
      </c>
      <c r="QHJ1" s="62" t="s">
        <v>2290</v>
      </c>
      <c r="QHK1" s="62" t="s">
        <v>2290</v>
      </c>
      <c r="QHL1" s="62" t="s">
        <v>2290</v>
      </c>
      <c r="QHM1" s="62" t="s">
        <v>2290</v>
      </c>
      <c r="QHN1" s="62" t="s">
        <v>2290</v>
      </c>
      <c r="QHO1" s="62" t="s">
        <v>2290</v>
      </c>
      <c r="QHP1" s="62" t="s">
        <v>2290</v>
      </c>
      <c r="QHQ1" s="62" t="s">
        <v>2290</v>
      </c>
      <c r="QHR1" s="62" t="s">
        <v>2290</v>
      </c>
      <c r="QHS1" s="62" t="s">
        <v>2290</v>
      </c>
      <c r="QHT1" s="62" t="s">
        <v>2290</v>
      </c>
      <c r="QHU1" s="62" t="s">
        <v>2290</v>
      </c>
      <c r="QHV1" s="62" t="s">
        <v>2290</v>
      </c>
      <c r="QHW1" s="62" t="s">
        <v>2290</v>
      </c>
      <c r="QHX1" s="62" t="s">
        <v>2290</v>
      </c>
      <c r="QHY1" s="62" t="s">
        <v>2290</v>
      </c>
      <c r="QHZ1" s="62" t="s">
        <v>2290</v>
      </c>
      <c r="QIA1" s="62" t="s">
        <v>2290</v>
      </c>
      <c r="QIB1" s="62" t="s">
        <v>2290</v>
      </c>
      <c r="QIC1" s="62" t="s">
        <v>2290</v>
      </c>
      <c r="QID1" s="62" t="s">
        <v>2290</v>
      </c>
      <c r="QIE1" s="62" t="s">
        <v>2290</v>
      </c>
      <c r="QIF1" s="62" t="s">
        <v>2290</v>
      </c>
      <c r="QIG1" s="62" t="s">
        <v>2290</v>
      </c>
      <c r="QIH1" s="62" t="s">
        <v>2290</v>
      </c>
      <c r="QII1" s="62" t="s">
        <v>2290</v>
      </c>
      <c r="QIJ1" s="62" t="s">
        <v>2290</v>
      </c>
      <c r="QIK1" s="62" t="s">
        <v>2290</v>
      </c>
      <c r="QIL1" s="62" t="s">
        <v>2290</v>
      </c>
      <c r="QIM1" s="62" t="s">
        <v>2290</v>
      </c>
      <c r="QIN1" s="62" t="s">
        <v>2290</v>
      </c>
      <c r="QIO1" s="62" t="s">
        <v>2290</v>
      </c>
      <c r="QIP1" s="62" t="s">
        <v>2290</v>
      </c>
      <c r="QIQ1" s="62" t="s">
        <v>2290</v>
      </c>
      <c r="QIR1" s="62" t="s">
        <v>2290</v>
      </c>
      <c r="QIS1" s="62" t="s">
        <v>2290</v>
      </c>
      <c r="QIT1" s="62" t="s">
        <v>2290</v>
      </c>
      <c r="QIU1" s="62" t="s">
        <v>2290</v>
      </c>
      <c r="QIV1" s="62" t="s">
        <v>2290</v>
      </c>
      <c r="QIW1" s="62" t="s">
        <v>2290</v>
      </c>
      <c r="QIX1" s="62" t="s">
        <v>2290</v>
      </c>
      <c r="QIY1" s="62" t="s">
        <v>2290</v>
      </c>
      <c r="QIZ1" s="62" t="s">
        <v>2290</v>
      </c>
      <c r="QJA1" s="62" t="s">
        <v>2290</v>
      </c>
      <c r="QJB1" s="62" t="s">
        <v>2290</v>
      </c>
      <c r="QJC1" s="62" t="s">
        <v>2290</v>
      </c>
      <c r="QJD1" s="62" t="s">
        <v>2290</v>
      </c>
      <c r="QJE1" s="62" t="s">
        <v>2290</v>
      </c>
      <c r="QJF1" s="62" t="s">
        <v>2290</v>
      </c>
      <c r="QJG1" s="62" t="s">
        <v>2290</v>
      </c>
      <c r="QJH1" s="62" t="s">
        <v>2290</v>
      </c>
      <c r="QJI1" s="62" t="s">
        <v>2290</v>
      </c>
      <c r="QJJ1" s="62" t="s">
        <v>2290</v>
      </c>
      <c r="QJK1" s="62" t="s">
        <v>2290</v>
      </c>
      <c r="QJL1" s="62" t="s">
        <v>2290</v>
      </c>
      <c r="QJM1" s="62" t="s">
        <v>2290</v>
      </c>
      <c r="QJN1" s="62" t="s">
        <v>2290</v>
      </c>
      <c r="QJO1" s="62" t="s">
        <v>2290</v>
      </c>
      <c r="QJP1" s="62" t="s">
        <v>2290</v>
      </c>
      <c r="QJQ1" s="62" t="s">
        <v>2290</v>
      </c>
      <c r="QJR1" s="62" t="s">
        <v>2290</v>
      </c>
      <c r="QJS1" s="62" t="s">
        <v>2290</v>
      </c>
      <c r="QJT1" s="62" t="s">
        <v>2290</v>
      </c>
      <c r="QJU1" s="62" t="s">
        <v>2290</v>
      </c>
      <c r="QJV1" s="62" t="s">
        <v>2290</v>
      </c>
      <c r="QJW1" s="62" t="s">
        <v>2290</v>
      </c>
      <c r="QJX1" s="62" t="s">
        <v>2290</v>
      </c>
      <c r="QJY1" s="62" t="s">
        <v>2290</v>
      </c>
      <c r="QJZ1" s="62" t="s">
        <v>2290</v>
      </c>
      <c r="QKA1" s="62" t="s">
        <v>2290</v>
      </c>
      <c r="QKB1" s="62" t="s">
        <v>2290</v>
      </c>
      <c r="QKC1" s="62" t="s">
        <v>2290</v>
      </c>
      <c r="QKD1" s="62" t="s">
        <v>2290</v>
      </c>
      <c r="QKE1" s="62" t="s">
        <v>2290</v>
      </c>
      <c r="QKF1" s="62" t="s">
        <v>2290</v>
      </c>
      <c r="QKG1" s="62" t="s">
        <v>2290</v>
      </c>
      <c r="QKH1" s="62" t="s">
        <v>2290</v>
      </c>
      <c r="QKI1" s="62" t="s">
        <v>2290</v>
      </c>
      <c r="QKJ1" s="62" t="s">
        <v>2290</v>
      </c>
      <c r="QKK1" s="62" t="s">
        <v>2290</v>
      </c>
      <c r="QKL1" s="62" t="s">
        <v>2290</v>
      </c>
      <c r="QKM1" s="62" t="s">
        <v>2290</v>
      </c>
      <c r="QKN1" s="62" t="s">
        <v>2290</v>
      </c>
      <c r="QKO1" s="62" t="s">
        <v>2290</v>
      </c>
      <c r="QKP1" s="62" t="s">
        <v>2290</v>
      </c>
      <c r="QKQ1" s="62" t="s">
        <v>2290</v>
      </c>
      <c r="QKR1" s="62" t="s">
        <v>2290</v>
      </c>
      <c r="QKS1" s="62" t="s">
        <v>2290</v>
      </c>
      <c r="QKT1" s="62" t="s">
        <v>2290</v>
      </c>
      <c r="QKU1" s="62" t="s">
        <v>2290</v>
      </c>
      <c r="QKV1" s="62" t="s">
        <v>2290</v>
      </c>
      <c r="QKW1" s="62" t="s">
        <v>2290</v>
      </c>
      <c r="QKX1" s="62" t="s">
        <v>2290</v>
      </c>
      <c r="QKY1" s="62" t="s">
        <v>2290</v>
      </c>
      <c r="QKZ1" s="62" t="s">
        <v>2290</v>
      </c>
      <c r="QLA1" s="62" t="s">
        <v>2290</v>
      </c>
      <c r="QLB1" s="62" t="s">
        <v>2290</v>
      </c>
      <c r="QLC1" s="62" t="s">
        <v>2290</v>
      </c>
      <c r="QLD1" s="62" t="s">
        <v>2290</v>
      </c>
      <c r="QLE1" s="62" t="s">
        <v>2290</v>
      </c>
      <c r="QLF1" s="62" t="s">
        <v>2290</v>
      </c>
      <c r="QLG1" s="62" t="s">
        <v>2290</v>
      </c>
      <c r="QLH1" s="62" t="s">
        <v>2290</v>
      </c>
      <c r="QLI1" s="62" t="s">
        <v>2290</v>
      </c>
      <c r="QLJ1" s="62" t="s">
        <v>2290</v>
      </c>
      <c r="QLK1" s="62" t="s">
        <v>2290</v>
      </c>
      <c r="QLL1" s="62" t="s">
        <v>2290</v>
      </c>
      <c r="QLM1" s="62" t="s">
        <v>2290</v>
      </c>
      <c r="QLN1" s="62" t="s">
        <v>2290</v>
      </c>
      <c r="QLO1" s="62" t="s">
        <v>2290</v>
      </c>
      <c r="QLP1" s="62" t="s">
        <v>2290</v>
      </c>
      <c r="QLQ1" s="62" t="s">
        <v>2290</v>
      </c>
      <c r="QLR1" s="62" t="s">
        <v>2290</v>
      </c>
      <c r="QLS1" s="62" t="s">
        <v>2290</v>
      </c>
      <c r="QLT1" s="62" t="s">
        <v>2290</v>
      </c>
      <c r="QLU1" s="62" t="s">
        <v>2290</v>
      </c>
      <c r="QLV1" s="62" t="s">
        <v>2290</v>
      </c>
      <c r="QLW1" s="62" t="s">
        <v>2290</v>
      </c>
      <c r="QLX1" s="62" t="s">
        <v>2290</v>
      </c>
      <c r="QLY1" s="62" t="s">
        <v>2290</v>
      </c>
      <c r="QLZ1" s="62" t="s">
        <v>2290</v>
      </c>
      <c r="QMA1" s="62" t="s">
        <v>2290</v>
      </c>
      <c r="QMB1" s="62" t="s">
        <v>2290</v>
      </c>
      <c r="QMC1" s="62" t="s">
        <v>2290</v>
      </c>
      <c r="QMD1" s="62" t="s">
        <v>2290</v>
      </c>
      <c r="QME1" s="62" t="s">
        <v>2290</v>
      </c>
      <c r="QMF1" s="62" t="s">
        <v>2290</v>
      </c>
      <c r="QMG1" s="62" t="s">
        <v>2290</v>
      </c>
      <c r="QMH1" s="62" t="s">
        <v>2290</v>
      </c>
      <c r="QMI1" s="62" t="s">
        <v>2290</v>
      </c>
      <c r="QMJ1" s="62" t="s">
        <v>2290</v>
      </c>
      <c r="QMK1" s="62" t="s">
        <v>2290</v>
      </c>
      <c r="QML1" s="62" t="s">
        <v>2290</v>
      </c>
      <c r="QMM1" s="62" t="s">
        <v>2290</v>
      </c>
      <c r="QMN1" s="62" t="s">
        <v>2290</v>
      </c>
      <c r="QMO1" s="62" t="s">
        <v>2290</v>
      </c>
      <c r="QMP1" s="62" t="s">
        <v>2290</v>
      </c>
      <c r="QMQ1" s="62" t="s">
        <v>2290</v>
      </c>
      <c r="QMR1" s="62" t="s">
        <v>2290</v>
      </c>
      <c r="QMS1" s="62" t="s">
        <v>2290</v>
      </c>
      <c r="QMT1" s="62" t="s">
        <v>2290</v>
      </c>
      <c r="QMU1" s="62" t="s">
        <v>2290</v>
      </c>
      <c r="QMV1" s="62" t="s">
        <v>2290</v>
      </c>
      <c r="QMW1" s="62" t="s">
        <v>2290</v>
      </c>
      <c r="QMX1" s="62" t="s">
        <v>2290</v>
      </c>
      <c r="QMY1" s="62" t="s">
        <v>2290</v>
      </c>
      <c r="QMZ1" s="62" t="s">
        <v>2290</v>
      </c>
      <c r="QNA1" s="62" t="s">
        <v>2290</v>
      </c>
      <c r="QNB1" s="62" t="s">
        <v>2290</v>
      </c>
      <c r="QNC1" s="62" t="s">
        <v>2290</v>
      </c>
      <c r="QND1" s="62" t="s">
        <v>2290</v>
      </c>
      <c r="QNE1" s="62" t="s">
        <v>2290</v>
      </c>
      <c r="QNF1" s="62" t="s">
        <v>2290</v>
      </c>
      <c r="QNG1" s="62" t="s">
        <v>2290</v>
      </c>
      <c r="QNH1" s="62" t="s">
        <v>2290</v>
      </c>
      <c r="QNI1" s="62" t="s">
        <v>2290</v>
      </c>
      <c r="QNJ1" s="62" t="s">
        <v>2290</v>
      </c>
      <c r="QNK1" s="62" t="s">
        <v>2290</v>
      </c>
      <c r="QNL1" s="62" t="s">
        <v>2290</v>
      </c>
      <c r="QNM1" s="62" t="s">
        <v>2290</v>
      </c>
      <c r="QNN1" s="62" t="s">
        <v>2290</v>
      </c>
      <c r="QNO1" s="62" t="s">
        <v>2290</v>
      </c>
      <c r="QNP1" s="62" t="s">
        <v>2290</v>
      </c>
      <c r="QNQ1" s="62" t="s">
        <v>2290</v>
      </c>
      <c r="QNR1" s="62" t="s">
        <v>2290</v>
      </c>
      <c r="QNS1" s="62" t="s">
        <v>2290</v>
      </c>
      <c r="QNT1" s="62" t="s">
        <v>2290</v>
      </c>
      <c r="QNU1" s="62" t="s">
        <v>2290</v>
      </c>
      <c r="QNV1" s="62" t="s">
        <v>2290</v>
      </c>
      <c r="QNW1" s="62" t="s">
        <v>2290</v>
      </c>
      <c r="QNX1" s="62" t="s">
        <v>2290</v>
      </c>
      <c r="QNY1" s="62" t="s">
        <v>2290</v>
      </c>
      <c r="QNZ1" s="62" t="s">
        <v>2290</v>
      </c>
      <c r="QOA1" s="62" t="s">
        <v>2290</v>
      </c>
      <c r="QOB1" s="62" t="s">
        <v>2290</v>
      </c>
      <c r="QOC1" s="62" t="s">
        <v>2290</v>
      </c>
      <c r="QOD1" s="62" t="s">
        <v>2290</v>
      </c>
      <c r="QOE1" s="62" t="s">
        <v>2290</v>
      </c>
      <c r="QOF1" s="62" t="s">
        <v>2290</v>
      </c>
      <c r="QOG1" s="62" t="s">
        <v>2290</v>
      </c>
      <c r="QOH1" s="62" t="s">
        <v>2290</v>
      </c>
      <c r="QOI1" s="62" t="s">
        <v>2290</v>
      </c>
      <c r="QOJ1" s="62" t="s">
        <v>2290</v>
      </c>
      <c r="QOK1" s="62" t="s">
        <v>2290</v>
      </c>
      <c r="QOL1" s="62" t="s">
        <v>2290</v>
      </c>
      <c r="QOM1" s="62" t="s">
        <v>2290</v>
      </c>
      <c r="QON1" s="62" t="s">
        <v>2290</v>
      </c>
      <c r="QOO1" s="62" t="s">
        <v>2290</v>
      </c>
      <c r="QOP1" s="62" t="s">
        <v>2290</v>
      </c>
      <c r="QOQ1" s="62" t="s">
        <v>2290</v>
      </c>
      <c r="QOR1" s="62" t="s">
        <v>2290</v>
      </c>
      <c r="QOS1" s="62" t="s">
        <v>2290</v>
      </c>
      <c r="QOT1" s="62" t="s">
        <v>2290</v>
      </c>
      <c r="QOU1" s="62" t="s">
        <v>2290</v>
      </c>
      <c r="QOV1" s="62" t="s">
        <v>2290</v>
      </c>
      <c r="QOW1" s="62" t="s">
        <v>2290</v>
      </c>
      <c r="QOX1" s="62" t="s">
        <v>2290</v>
      </c>
      <c r="QOY1" s="62" t="s">
        <v>2290</v>
      </c>
      <c r="QOZ1" s="62" t="s">
        <v>2290</v>
      </c>
      <c r="QPA1" s="62" t="s">
        <v>2290</v>
      </c>
      <c r="QPB1" s="62" t="s">
        <v>2290</v>
      </c>
      <c r="QPC1" s="62" t="s">
        <v>2290</v>
      </c>
      <c r="QPD1" s="62" t="s">
        <v>2290</v>
      </c>
      <c r="QPE1" s="62" t="s">
        <v>2290</v>
      </c>
      <c r="QPF1" s="62" t="s">
        <v>2290</v>
      </c>
      <c r="QPG1" s="62" t="s">
        <v>2290</v>
      </c>
      <c r="QPH1" s="62" t="s">
        <v>2290</v>
      </c>
      <c r="QPI1" s="62" t="s">
        <v>2290</v>
      </c>
      <c r="QPJ1" s="62" t="s">
        <v>2290</v>
      </c>
      <c r="QPK1" s="62" t="s">
        <v>2290</v>
      </c>
      <c r="QPL1" s="62" t="s">
        <v>2290</v>
      </c>
      <c r="QPM1" s="62" t="s">
        <v>2290</v>
      </c>
      <c r="QPN1" s="62" t="s">
        <v>2290</v>
      </c>
      <c r="QPO1" s="62" t="s">
        <v>2290</v>
      </c>
      <c r="QPP1" s="62" t="s">
        <v>2290</v>
      </c>
      <c r="QPQ1" s="62" t="s">
        <v>2290</v>
      </c>
      <c r="QPR1" s="62" t="s">
        <v>2290</v>
      </c>
      <c r="QPS1" s="62" t="s">
        <v>2290</v>
      </c>
      <c r="QPT1" s="62" t="s">
        <v>2290</v>
      </c>
      <c r="QPU1" s="62" t="s">
        <v>2290</v>
      </c>
      <c r="QPV1" s="62" t="s">
        <v>2290</v>
      </c>
      <c r="QPW1" s="62" t="s">
        <v>2290</v>
      </c>
      <c r="QPX1" s="62" t="s">
        <v>2290</v>
      </c>
      <c r="QPY1" s="62" t="s">
        <v>2290</v>
      </c>
      <c r="QPZ1" s="62" t="s">
        <v>2290</v>
      </c>
      <c r="QQA1" s="62" t="s">
        <v>2290</v>
      </c>
      <c r="QQB1" s="62" t="s">
        <v>2290</v>
      </c>
      <c r="QQC1" s="62" t="s">
        <v>2290</v>
      </c>
      <c r="QQD1" s="62" t="s">
        <v>2290</v>
      </c>
      <c r="QQE1" s="62" t="s">
        <v>2290</v>
      </c>
      <c r="QQF1" s="62" t="s">
        <v>2290</v>
      </c>
      <c r="QQG1" s="62" t="s">
        <v>2290</v>
      </c>
      <c r="QQH1" s="62" t="s">
        <v>2290</v>
      </c>
      <c r="QQI1" s="62" t="s">
        <v>2290</v>
      </c>
      <c r="QQJ1" s="62" t="s">
        <v>2290</v>
      </c>
      <c r="QQK1" s="62" t="s">
        <v>2290</v>
      </c>
      <c r="QQL1" s="62" t="s">
        <v>2290</v>
      </c>
      <c r="QQM1" s="62" t="s">
        <v>2290</v>
      </c>
      <c r="QQN1" s="62" t="s">
        <v>2290</v>
      </c>
      <c r="QQO1" s="62" t="s">
        <v>2290</v>
      </c>
      <c r="QQP1" s="62" t="s">
        <v>2290</v>
      </c>
      <c r="QQQ1" s="62" t="s">
        <v>2290</v>
      </c>
      <c r="QQR1" s="62" t="s">
        <v>2290</v>
      </c>
      <c r="QQS1" s="62" t="s">
        <v>2290</v>
      </c>
      <c r="QQT1" s="62" t="s">
        <v>2290</v>
      </c>
      <c r="QQU1" s="62" t="s">
        <v>2290</v>
      </c>
      <c r="QQV1" s="62" t="s">
        <v>2290</v>
      </c>
      <c r="QQW1" s="62" t="s">
        <v>2290</v>
      </c>
      <c r="QQX1" s="62" t="s">
        <v>2290</v>
      </c>
      <c r="QQY1" s="62" t="s">
        <v>2290</v>
      </c>
      <c r="QQZ1" s="62" t="s">
        <v>2290</v>
      </c>
      <c r="QRA1" s="62" t="s">
        <v>2290</v>
      </c>
      <c r="QRB1" s="62" t="s">
        <v>2290</v>
      </c>
      <c r="QRC1" s="62" t="s">
        <v>2290</v>
      </c>
      <c r="QRD1" s="62" t="s">
        <v>2290</v>
      </c>
      <c r="QRE1" s="62" t="s">
        <v>2290</v>
      </c>
      <c r="QRF1" s="62" t="s">
        <v>2290</v>
      </c>
      <c r="QRG1" s="62" t="s">
        <v>2290</v>
      </c>
      <c r="QRH1" s="62" t="s">
        <v>2290</v>
      </c>
      <c r="QRI1" s="62" t="s">
        <v>2290</v>
      </c>
      <c r="QRJ1" s="62" t="s">
        <v>2290</v>
      </c>
      <c r="QRK1" s="62" t="s">
        <v>2290</v>
      </c>
      <c r="QRL1" s="62" t="s">
        <v>2290</v>
      </c>
      <c r="QRM1" s="62" t="s">
        <v>2290</v>
      </c>
      <c r="QRN1" s="62" t="s">
        <v>2290</v>
      </c>
      <c r="QRO1" s="62" t="s">
        <v>2290</v>
      </c>
      <c r="QRP1" s="62" t="s">
        <v>2290</v>
      </c>
      <c r="QRQ1" s="62" t="s">
        <v>2290</v>
      </c>
      <c r="QRR1" s="62" t="s">
        <v>2290</v>
      </c>
      <c r="QRS1" s="62" t="s">
        <v>2290</v>
      </c>
      <c r="QRT1" s="62" t="s">
        <v>2290</v>
      </c>
      <c r="QRU1" s="62" t="s">
        <v>2290</v>
      </c>
      <c r="QRV1" s="62" t="s">
        <v>2290</v>
      </c>
      <c r="QRW1" s="62" t="s">
        <v>2290</v>
      </c>
      <c r="QRX1" s="62" t="s">
        <v>2290</v>
      </c>
      <c r="QRY1" s="62" t="s">
        <v>2290</v>
      </c>
      <c r="QRZ1" s="62" t="s">
        <v>2290</v>
      </c>
      <c r="QSA1" s="62" t="s">
        <v>2290</v>
      </c>
      <c r="QSB1" s="62" t="s">
        <v>2290</v>
      </c>
      <c r="QSC1" s="62" t="s">
        <v>2290</v>
      </c>
      <c r="QSD1" s="62" t="s">
        <v>2290</v>
      </c>
      <c r="QSE1" s="62" t="s">
        <v>2290</v>
      </c>
      <c r="QSF1" s="62" t="s">
        <v>2290</v>
      </c>
      <c r="QSG1" s="62" t="s">
        <v>2290</v>
      </c>
      <c r="QSH1" s="62" t="s">
        <v>2290</v>
      </c>
      <c r="QSI1" s="62" t="s">
        <v>2290</v>
      </c>
      <c r="QSJ1" s="62" t="s">
        <v>2290</v>
      </c>
      <c r="QSK1" s="62" t="s">
        <v>2290</v>
      </c>
      <c r="QSL1" s="62" t="s">
        <v>2290</v>
      </c>
      <c r="QSM1" s="62" t="s">
        <v>2290</v>
      </c>
      <c r="QSN1" s="62" t="s">
        <v>2290</v>
      </c>
      <c r="QSO1" s="62" t="s">
        <v>2290</v>
      </c>
      <c r="QSP1" s="62" t="s">
        <v>2290</v>
      </c>
      <c r="QSQ1" s="62" t="s">
        <v>2290</v>
      </c>
      <c r="QSR1" s="62" t="s">
        <v>2290</v>
      </c>
      <c r="QSS1" s="62" t="s">
        <v>2290</v>
      </c>
      <c r="QST1" s="62" t="s">
        <v>2290</v>
      </c>
      <c r="QSU1" s="62" t="s">
        <v>2290</v>
      </c>
      <c r="QSV1" s="62" t="s">
        <v>2290</v>
      </c>
      <c r="QSW1" s="62" t="s">
        <v>2290</v>
      </c>
      <c r="QSX1" s="62" t="s">
        <v>2290</v>
      </c>
      <c r="QSY1" s="62" t="s">
        <v>2290</v>
      </c>
      <c r="QSZ1" s="62" t="s">
        <v>2290</v>
      </c>
      <c r="QTA1" s="62" t="s">
        <v>2290</v>
      </c>
      <c r="QTB1" s="62" t="s">
        <v>2290</v>
      </c>
      <c r="QTC1" s="62" t="s">
        <v>2290</v>
      </c>
      <c r="QTD1" s="62" t="s">
        <v>2290</v>
      </c>
      <c r="QTE1" s="62" t="s">
        <v>2290</v>
      </c>
      <c r="QTF1" s="62" t="s">
        <v>2290</v>
      </c>
      <c r="QTG1" s="62" t="s">
        <v>2290</v>
      </c>
      <c r="QTH1" s="62" t="s">
        <v>2290</v>
      </c>
      <c r="QTI1" s="62" t="s">
        <v>2290</v>
      </c>
      <c r="QTJ1" s="62" t="s">
        <v>2290</v>
      </c>
      <c r="QTK1" s="62" t="s">
        <v>2290</v>
      </c>
      <c r="QTL1" s="62" t="s">
        <v>2290</v>
      </c>
      <c r="QTM1" s="62" t="s">
        <v>2290</v>
      </c>
      <c r="QTN1" s="62" t="s">
        <v>2290</v>
      </c>
      <c r="QTO1" s="62" t="s">
        <v>2290</v>
      </c>
      <c r="QTP1" s="62" t="s">
        <v>2290</v>
      </c>
      <c r="QTQ1" s="62" t="s">
        <v>2290</v>
      </c>
      <c r="QTR1" s="62" t="s">
        <v>2290</v>
      </c>
      <c r="QTS1" s="62" t="s">
        <v>2290</v>
      </c>
      <c r="QTT1" s="62" t="s">
        <v>2290</v>
      </c>
      <c r="QTU1" s="62" t="s">
        <v>2290</v>
      </c>
      <c r="QTV1" s="62" t="s">
        <v>2290</v>
      </c>
      <c r="QTW1" s="62" t="s">
        <v>2290</v>
      </c>
      <c r="QTX1" s="62" t="s">
        <v>2290</v>
      </c>
      <c r="QTY1" s="62" t="s">
        <v>2290</v>
      </c>
      <c r="QTZ1" s="62" t="s">
        <v>2290</v>
      </c>
      <c r="QUA1" s="62" t="s">
        <v>2290</v>
      </c>
      <c r="QUB1" s="62" t="s">
        <v>2290</v>
      </c>
      <c r="QUC1" s="62" t="s">
        <v>2290</v>
      </c>
      <c r="QUD1" s="62" t="s">
        <v>2290</v>
      </c>
      <c r="QUE1" s="62" t="s">
        <v>2290</v>
      </c>
      <c r="QUF1" s="62" t="s">
        <v>2290</v>
      </c>
      <c r="QUG1" s="62" t="s">
        <v>2290</v>
      </c>
      <c r="QUH1" s="62" t="s">
        <v>2290</v>
      </c>
      <c r="QUI1" s="62" t="s">
        <v>2290</v>
      </c>
      <c r="QUJ1" s="62" t="s">
        <v>2290</v>
      </c>
      <c r="QUK1" s="62" t="s">
        <v>2290</v>
      </c>
      <c r="QUL1" s="62" t="s">
        <v>2290</v>
      </c>
      <c r="QUM1" s="62" t="s">
        <v>2290</v>
      </c>
      <c r="QUN1" s="62" t="s">
        <v>2290</v>
      </c>
      <c r="QUO1" s="62" t="s">
        <v>2290</v>
      </c>
      <c r="QUP1" s="62" t="s">
        <v>2290</v>
      </c>
      <c r="QUQ1" s="62" t="s">
        <v>2290</v>
      </c>
      <c r="QUR1" s="62" t="s">
        <v>2290</v>
      </c>
      <c r="QUS1" s="62" t="s">
        <v>2290</v>
      </c>
      <c r="QUT1" s="62" t="s">
        <v>2290</v>
      </c>
      <c r="QUU1" s="62" t="s">
        <v>2290</v>
      </c>
      <c r="QUV1" s="62" t="s">
        <v>2290</v>
      </c>
      <c r="QUW1" s="62" t="s">
        <v>2290</v>
      </c>
      <c r="QUX1" s="62" t="s">
        <v>2290</v>
      </c>
      <c r="QUY1" s="62" t="s">
        <v>2290</v>
      </c>
      <c r="QUZ1" s="62" t="s">
        <v>2290</v>
      </c>
      <c r="QVA1" s="62" t="s">
        <v>2290</v>
      </c>
      <c r="QVB1" s="62" t="s">
        <v>2290</v>
      </c>
      <c r="QVC1" s="62" t="s">
        <v>2290</v>
      </c>
      <c r="QVD1" s="62" t="s">
        <v>2290</v>
      </c>
      <c r="QVE1" s="62" t="s">
        <v>2290</v>
      </c>
      <c r="QVF1" s="62" t="s">
        <v>2290</v>
      </c>
      <c r="QVG1" s="62" t="s">
        <v>2290</v>
      </c>
      <c r="QVH1" s="62" t="s">
        <v>2290</v>
      </c>
      <c r="QVI1" s="62" t="s">
        <v>2290</v>
      </c>
      <c r="QVJ1" s="62" t="s">
        <v>2290</v>
      </c>
      <c r="QVK1" s="62" t="s">
        <v>2290</v>
      </c>
      <c r="QVL1" s="62" t="s">
        <v>2290</v>
      </c>
      <c r="QVM1" s="62" t="s">
        <v>2290</v>
      </c>
      <c r="QVN1" s="62" t="s">
        <v>2290</v>
      </c>
      <c r="QVO1" s="62" t="s">
        <v>2290</v>
      </c>
      <c r="QVP1" s="62" t="s">
        <v>2290</v>
      </c>
      <c r="QVQ1" s="62" t="s">
        <v>2290</v>
      </c>
      <c r="QVR1" s="62" t="s">
        <v>2290</v>
      </c>
      <c r="QVS1" s="62" t="s">
        <v>2290</v>
      </c>
      <c r="QVT1" s="62" t="s">
        <v>2290</v>
      </c>
      <c r="QVU1" s="62" t="s">
        <v>2290</v>
      </c>
      <c r="QVV1" s="62" t="s">
        <v>2290</v>
      </c>
      <c r="QVW1" s="62" t="s">
        <v>2290</v>
      </c>
      <c r="QVX1" s="62" t="s">
        <v>2290</v>
      </c>
      <c r="QVY1" s="62" t="s">
        <v>2290</v>
      </c>
      <c r="QVZ1" s="62" t="s">
        <v>2290</v>
      </c>
      <c r="QWA1" s="62" t="s">
        <v>2290</v>
      </c>
      <c r="QWB1" s="62" t="s">
        <v>2290</v>
      </c>
      <c r="QWC1" s="62" t="s">
        <v>2290</v>
      </c>
      <c r="QWD1" s="62" t="s">
        <v>2290</v>
      </c>
      <c r="QWE1" s="62" t="s">
        <v>2290</v>
      </c>
      <c r="QWF1" s="62" t="s">
        <v>2290</v>
      </c>
      <c r="QWG1" s="62" t="s">
        <v>2290</v>
      </c>
      <c r="QWH1" s="62" t="s">
        <v>2290</v>
      </c>
      <c r="QWI1" s="62" t="s">
        <v>2290</v>
      </c>
      <c r="QWJ1" s="62" t="s">
        <v>2290</v>
      </c>
      <c r="QWK1" s="62" t="s">
        <v>2290</v>
      </c>
      <c r="QWL1" s="62" t="s">
        <v>2290</v>
      </c>
      <c r="QWM1" s="62" t="s">
        <v>2290</v>
      </c>
      <c r="QWN1" s="62" t="s">
        <v>2290</v>
      </c>
      <c r="QWO1" s="62" t="s">
        <v>2290</v>
      </c>
      <c r="QWP1" s="62" t="s">
        <v>2290</v>
      </c>
      <c r="QWQ1" s="62" t="s">
        <v>2290</v>
      </c>
      <c r="QWR1" s="62" t="s">
        <v>2290</v>
      </c>
      <c r="QWS1" s="62" t="s">
        <v>2290</v>
      </c>
      <c r="QWT1" s="62" t="s">
        <v>2290</v>
      </c>
      <c r="QWU1" s="62" t="s">
        <v>2290</v>
      </c>
      <c r="QWV1" s="62" t="s">
        <v>2290</v>
      </c>
      <c r="QWW1" s="62" t="s">
        <v>2290</v>
      </c>
      <c r="QWX1" s="62" t="s">
        <v>2290</v>
      </c>
      <c r="QWY1" s="62" t="s">
        <v>2290</v>
      </c>
      <c r="QWZ1" s="62" t="s">
        <v>2290</v>
      </c>
      <c r="QXA1" s="62" t="s">
        <v>2290</v>
      </c>
      <c r="QXB1" s="62" t="s">
        <v>2290</v>
      </c>
      <c r="QXC1" s="62" t="s">
        <v>2290</v>
      </c>
      <c r="QXD1" s="62" t="s">
        <v>2290</v>
      </c>
      <c r="QXE1" s="62" t="s">
        <v>2290</v>
      </c>
      <c r="QXF1" s="62" t="s">
        <v>2290</v>
      </c>
      <c r="QXG1" s="62" t="s">
        <v>2290</v>
      </c>
      <c r="QXH1" s="62" t="s">
        <v>2290</v>
      </c>
      <c r="QXI1" s="62" t="s">
        <v>2290</v>
      </c>
      <c r="QXJ1" s="62" t="s">
        <v>2290</v>
      </c>
      <c r="QXK1" s="62" t="s">
        <v>2290</v>
      </c>
      <c r="QXL1" s="62" t="s">
        <v>2290</v>
      </c>
      <c r="QXM1" s="62" t="s">
        <v>2290</v>
      </c>
      <c r="QXN1" s="62" t="s">
        <v>2290</v>
      </c>
      <c r="QXO1" s="62" t="s">
        <v>2290</v>
      </c>
      <c r="QXP1" s="62" t="s">
        <v>2290</v>
      </c>
      <c r="QXQ1" s="62" t="s">
        <v>2290</v>
      </c>
      <c r="QXR1" s="62" t="s">
        <v>2290</v>
      </c>
      <c r="QXS1" s="62" t="s">
        <v>2290</v>
      </c>
      <c r="QXT1" s="62" t="s">
        <v>2290</v>
      </c>
      <c r="QXU1" s="62" t="s">
        <v>2290</v>
      </c>
      <c r="QXV1" s="62" t="s">
        <v>2290</v>
      </c>
      <c r="QXW1" s="62" t="s">
        <v>2290</v>
      </c>
      <c r="QXX1" s="62" t="s">
        <v>2290</v>
      </c>
      <c r="QXY1" s="62" t="s">
        <v>2290</v>
      </c>
      <c r="QXZ1" s="62" t="s">
        <v>2290</v>
      </c>
      <c r="QYA1" s="62" t="s">
        <v>2290</v>
      </c>
      <c r="QYB1" s="62" t="s">
        <v>2290</v>
      </c>
      <c r="QYC1" s="62" t="s">
        <v>2290</v>
      </c>
      <c r="QYD1" s="62" t="s">
        <v>2290</v>
      </c>
      <c r="QYE1" s="62" t="s">
        <v>2290</v>
      </c>
      <c r="QYF1" s="62" t="s">
        <v>2290</v>
      </c>
      <c r="QYG1" s="62" t="s">
        <v>2290</v>
      </c>
      <c r="QYH1" s="62" t="s">
        <v>2290</v>
      </c>
      <c r="QYI1" s="62" t="s">
        <v>2290</v>
      </c>
      <c r="QYJ1" s="62" t="s">
        <v>2290</v>
      </c>
      <c r="QYK1" s="62" t="s">
        <v>2290</v>
      </c>
      <c r="QYL1" s="62" t="s">
        <v>2290</v>
      </c>
      <c r="QYM1" s="62" t="s">
        <v>2290</v>
      </c>
      <c r="QYN1" s="62" t="s">
        <v>2290</v>
      </c>
      <c r="QYO1" s="62" t="s">
        <v>2290</v>
      </c>
      <c r="QYP1" s="62" t="s">
        <v>2290</v>
      </c>
      <c r="QYQ1" s="62" t="s">
        <v>2290</v>
      </c>
      <c r="QYR1" s="62" t="s">
        <v>2290</v>
      </c>
      <c r="QYS1" s="62" t="s">
        <v>2290</v>
      </c>
      <c r="QYT1" s="62" t="s">
        <v>2290</v>
      </c>
      <c r="QYU1" s="62" t="s">
        <v>2290</v>
      </c>
      <c r="QYV1" s="62" t="s">
        <v>2290</v>
      </c>
      <c r="QYW1" s="62" t="s">
        <v>2290</v>
      </c>
      <c r="QYX1" s="62" t="s">
        <v>2290</v>
      </c>
      <c r="QYY1" s="62" t="s">
        <v>2290</v>
      </c>
      <c r="QYZ1" s="62" t="s">
        <v>2290</v>
      </c>
      <c r="QZA1" s="62" t="s">
        <v>2290</v>
      </c>
      <c r="QZB1" s="62" t="s">
        <v>2290</v>
      </c>
      <c r="QZC1" s="62" t="s">
        <v>2290</v>
      </c>
      <c r="QZD1" s="62" t="s">
        <v>2290</v>
      </c>
      <c r="QZE1" s="62" t="s">
        <v>2290</v>
      </c>
      <c r="QZF1" s="62" t="s">
        <v>2290</v>
      </c>
      <c r="QZG1" s="62" t="s">
        <v>2290</v>
      </c>
      <c r="QZH1" s="62" t="s">
        <v>2290</v>
      </c>
      <c r="QZI1" s="62" t="s">
        <v>2290</v>
      </c>
      <c r="QZJ1" s="62" t="s">
        <v>2290</v>
      </c>
      <c r="QZK1" s="62" t="s">
        <v>2290</v>
      </c>
      <c r="QZL1" s="62" t="s">
        <v>2290</v>
      </c>
      <c r="QZM1" s="62" t="s">
        <v>2290</v>
      </c>
      <c r="QZN1" s="62" t="s">
        <v>2290</v>
      </c>
      <c r="QZO1" s="62" t="s">
        <v>2290</v>
      </c>
      <c r="QZP1" s="62" t="s">
        <v>2290</v>
      </c>
      <c r="QZQ1" s="62" t="s">
        <v>2290</v>
      </c>
      <c r="QZR1" s="62" t="s">
        <v>2290</v>
      </c>
      <c r="QZS1" s="62" t="s">
        <v>2290</v>
      </c>
      <c r="QZT1" s="62" t="s">
        <v>2290</v>
      </c>
      <c r="QZU1" s="62" t="s">
        <v>2290</v>
      </c>
      <c r="QZV1" s="62" t="s">
        <v>2290</v>
      </c>
      <c r="QZW1" s="62" t="s">
        <v>2290</v>
      </c>
      <c r="QZX1" s="62" t="s">
        <v>2290</v>
      </c>
      <c r="QZY1" s="62" t="s">
        <v>2290</v>
      </c>
      <c r="QZZ1" s="62" t="s">
        <v>2290</v>
      </c>
      <c r="RAA1" s="62" t="s">
        <v>2290</v>
      </c>
      <c r="RAB1" s="62" t="s">
        <v>2290</v>
      </c>
      <c r="RAC1" s="62" t="s">
        <v>2290</v>
      </c>
      <c r="RAD1" s="62" t="s">
        <v>2290</v>
      </c>
      <c r="RAE1" s="62" t="s">
        <v>2290</v>
      </c>
      <c r="RAF1" s="62" t="s">
        <v>2290</v>
      </c>
      <c r="RAG1" s="62" t="s">
        <v>2290</v>
      </c>
      <c r="RAH1" s="62" t="s">
        <v>2290</v>
      </c>
      <c r="RAI1" s="62" t="s">
        <v>2290</v>
      </c>
      <c r="RAJ1" s="62" t="s">
        <v>2290</v>
      </c>
      <c r="RAK1" s="62" t="s">
        <v>2290</v>
      </c>
      <c r="RAL1" s="62" t="s">
        <v>2290</v>
      </c>
      <c r="RAM1" s="62" t="s">
        <v>2290</v>
      </c>
      <c r="RAN1" s="62" t="s">
        <v>2290</v>
      </c>
      <c r="RAO1" s="62" t="s">
        <v>2290</v>
      </c>
      <c r="RAP1" s="62" t="s">
        <v>2290</v>
      </c>
      <c r="RAQ1" s="62" t="s">
        <v>2290</v>
      </c>
      <c r="RAR1" s="62" t="s">
        <v>2290</v>
      </c>
      <c r="RAS1" s="62" t="s">
        <v>2290</v>
      </c>
      <c r="RAT1" s="62" t="s">
        <v>2290</v>
      </c>
      <c r="RAU1" s="62" t="s">
        <v>2290</v>
      </c>
      <c r="RAV1" s="62" t="s">
        <v>2290</v>
      </c>
      <c r="RAW1" s="62" t="s">
        <v>2290</v>
      </c>
      <c r="RAX1" s="62" t="s">
        <v>2290</v>
      </c>
      <c r="RAY1" s="62" t="s">
        <v>2290</v>
      </c>
      <c r="RAZ1" s="62" t="s">
        <v>2290</v>
      </c>
      <c r="RBA1" s="62" t="s">
        <v>2290</v>
      </c>
      <c r="RBB1" s="62" t="s">
        <v>2290</v>
      </c>
      <c r="RBC1" s="62" t="s">
        <v>2290</v>
      </c>
      <c r="RBD1" s="62" t="s">
        <v>2290</v>
      </c>
      <c r="RBE1" s="62" t="s">
        <v>2290</v>
      </c>
      <c r="RBF1" s="62" t="s">
        <v>2290</v>
      </c>
      <c r="RBG1" s="62" t="s">
        <v>2290</v>
      </c>
      <c r="RBH1" s="62" t="s">
        <v>2290</v>
      </c>
      <c r="RBI1" s="62" t="s">
        <v>2290</v>
      </c>
      <c r="RBJ1" s="62" t="s">
        <v>2290</v>
      </c>
      <c r="RBK1" s="62" t="s">
        <v>2290</v>
      </c>
      <c r="RBL1" s="62" t="s">
        <v>2290</v>
      </c>
      <c r="RBM1" s="62" t="s">
        <v>2290</v>
      </c>
      <c r="RBN1" s="62" t="s">
        <v>2290</v>
      </c>
      <c r="RBO1" s="62" t="s">
        <v>2290</v>
      </c>
      <c r="RBP1" s="62" t="s">
        <v>2290</v>
      </c>
      <c r="RBQ1" s="62" t="s">
        <v>2290</v>
      </c>
      <c r="RBR1" s="62" t="s">
        <v>2290</v>
      </c>
      <c r="RBS1" s="62" t="s">
        <v>2290</v>
      </c>
      <c r="RBT1" s="62" t="s">
        <v>2290</v>
      </c>
      <c r="RBU1" s="62" t="s">
        <v>2290</v>
      </c>
      <c r="RBV1" s="62" t="s">
        <v>2290</v>
      </c>
      <c r="RBW1" s="62" t="s">
        <v>2290</v>
      </c>
      <c r="RBX1" s="62" t="s">
        <v>2290</v>
      </c>
      <c r="RBY1" s="62" t="s">
        <v>2290</v>
      </c>
      <c r="RBZ1" s="62" t="s">
        <v>2290</v>
      </c>
      <c r="RCA1" s="62" t="s">
        <v>2290</v>
      </c>
      <c r="RCB1" s="62" t="s">
        <v>2290</v>
      </c>
      <c r="RCC1" s="62" t="s">
        <v>2290</v>
      </c>
      <c r="RCD1" s="62" t="s">
        <v>2290</v>
      </c>
      <c r="RCE1" s="62" t="s">
        <v>2290</v>
      </c>
      <c r="RCF1" s="62" t="s">
        <v>2290</v>
      </c>
      <c r="RCG1" s="62" t="s">
        <v>2290</v>
      </c>
      <c r="RCH1" s="62" t="s">
        <v>2290</v>
      </c>
      <c r="RCI1" s="62" t="s">
        <v>2290</v>
      </c>
      <c r="RCJ1" s="62" t="s">
        <v>2290</v>
      </c>
      <c r="RCK1" s="62" t="s">
        <v>2290</v>
      </c>
      <c r="RCL1" s="62" t="s">
        <v>2290</v>
      </c>
      <c r="RCM1" s="62" t="s">
        <v>2290</v>
      </c>
      <c r="RCN1" s="62" t="s">
        <v>2290</v>
      </c>
      <c r="RCO1" s="62" t="s">
        <v>2290</v>
      </c>
      <c r="RCP1" s="62" t="s">
        <v>2290</v>
      </c>
      <c r="RCQ1" s="62" t="s">
        <v>2290</v>
      </c>
      <c r="RCR1" s="62" t="s">
        <v>2290</v>
      </c>
      <c r="RCS1" s="62" t="s">
        <v>2290</v>
      </c>
      <c r="RCT1" s="62" t="s">
        <v>2290</v>
      </c>
      <c r="RCU1" s="62" t="s">
        <v>2290</v>
      </c>
      <c r="RCV1" s="62" t="s">
        <v>2290</v>
      </c>
      <c r="RCW1" s="62" t="s">
        <v>2290</v>
      </c>
      <c r="RCX1" s="62" t="s">
        <v>2290</v>
      </c>
      <c r="RCY1" s="62" t="s">
        <v>2290</v>
      </c>
      <c r="RCZ1" s="62" t="s">
        <v>2290</v>
      </c>
      <c r="RDA1" s="62" t="s">
        <v>2290</v>
      </c>
      <c r="RDB1" s="62" t="s">
        <v>2290</v>
      </c>
      <c r="RDC1" s="62" t="s">
        <v>2290</v>
      </c>
      <c r="RDD1" s="62" t="s">
        <v>2290</v>
      </c>
      <c r="RDE1" s="62" t="s">
        <v>2290</v>
      </c>
      <c r="RDF1" s="62" t="s">
        <v>2290</v>
      </c>
      <c r="RDG1" s="62" t="s">
        <v>2290</v>
      </c>
      <c r="RDH1" s="62" t="s">
        <v>2290</v>
      </c>
      <c r="RDI1" s="62" t="s">
        <v>2290</v>
      </c>
      <c r="RDJ1" s="62" t="s">
        <v>2290</v>
      </c>
      <c r="RDK1" s="62" t="s">
        <v>2290</v>
      </c>
      <c r="RDL1" s="62" t="s">
        <v>2290</v>
      </c>
      <c r="RDM1" s="62" t="s">
        <v>2290</v>
      </c>
      <c r="RDN1" s="62" t="s">
        <v>2290</v>
      </c>
      <c r="RDO1" s="62" t="s">
        <v>2290</v>
      </c>
      <c r="RDP1" s="62" t="s">
        <v>2290</v>
      </c>
      <c r="RDQ1" s="62" t="s">
        <v>2290</v>
      </c>
      <c r="RDR1" s="62" t="s">
        <v>2290</v>
      </c>
      <c r="RDS1" s="62" t="s">
        <v>2290</v>
      </c>
      <c r="RDT1" s="62" t="s">
        <v>2290</v>
      </c>
      <c r="RDU1" s="62" t="s">
        <v>2290</v>
      </c>
      <c r="RDV1" s="62" t="s">
        <v>2290</v>
      </c>
      <c r="RDW1" s="62" t="s">
        <v>2290</v>
      </c>
      <c r="RDX1" s="62" t="s">
        <v>2290</v>
      </c>
      <c r="RDY1" s="62" t="s">
        <v>2290</v>
      </c>
      <c r="RDZ1" s="62" t="s">
        <v>2290</v>
      </c>
      <c r="REA1" s="62" t="s">
        <v>2290</v>
      </c>
      <c r="REB1" s="62" t="s">
        <v>2290</v>
      </c>
      <c r="REC1" s="62" t="s">
        <v>2290</v>
      </c>
      <c r="RED1" s="62" t="s">
        <v>2290</v>
      </c>
      <c r="REE1" s="62" t="s">
        <v>2290</v>
      </c>
      <c r="REF1" s="62" t="s">
        <v>2290</v>
      </c>
      <c r="REG1" s="62" t="s">
        <v>2290</v>
      </c>
      <c r="REH1" s="62" t="s">
        <v>2290</v>
      </c>
      <c r="REI1" s="62" t="s">
        <v>2290</v>
      </c>
      <c r="REJ1" s="62" t="s">
        <v>2290</v>
      </c>
      <c r="REK1" s="62" t="s">
        <v>2290</v>
      </c>
      <c r="REL1" s="62" t="s">
        <v>2290</v>
      </c>
      <c r="REM1" s="62" t="s">
        <v>2290</v>
      </c>
      <c r="REN1" s="62" t="s">
        <v>2290</v>
      </c>
      <c r="REO1" s="62" t="s">
        <v>2290</v>
      </c>
      <c r="REP1" s="62" t="s">
        <v>2290</v>
      </c>
      <c r="REQ1" s="62" t="s">
        <v>2290</v>
      </c>
      <c r="RER1" s="62" t="s">
        <v>2290</v>
      </c>
      <c r="RES1" s="62" t="s">
        <v>2290</v>
      </c>
      <c r="RET1" s="62" t="s">
        <v>2290</v>
      </c>
      <c r="REU1" s="62" t="s">
        <v>2290</v>
      </c>
      <c r="REV1" s="62" t="s">
        <v>2290</v>
      </c>
      <c r="REW1" s="62" t="s">
        <v>2290</v>
      </c>
      <c r="REX1" s="62" t="s">
        <v>2290</v>
      </c>
      <c r="REY1" s="62" t="s">
        <v>2290</v>
      </c>
      <c r="REZ1" s="62" t="s">
        <v>2290</v>
      </c>
      <c r="RFA1" s="62" t="s">
        <v>2290</v>
      </c>
      <c r="RFB1" s="62" t="s">
        <v>2290</v>
      </c>
      <c r="RFC1" s="62" t="s">
        <v>2290</v>
      </c>
      <c r="RFD1" s="62" t="s">
        <v>2290</v>
      </c>
      <c r="RFE1" s="62" t="s">
        <v>2290</v>
      </c>
      <c r="RFF1" s="62" t="s">
        <v>2290</v>
      </c>
      <c r="RFG1" s="62" t="s">
        <v>2290</v>
      </c>
      <c r="RFH1" s="62" t="s">
        <v>2290</v>
      </c>
      <c r="RFI1" s="62" t="s">
        <v>2290</v>
      </c>
      <c r="RFJ1" s="62" t="s">
        <v>2290</v>
      </c>
      <c r="RFK1" s="62" t="s">
        <v>2290</v>
      </c>
      <c r="RFL1" s="62" t="s">
        <v>2290</v>
      </c>
      <c r="RFM1" s="62" t="s">
        <v>2290</v>
      </c>
      <c r="RFN1" s="62" t="s">
        <v>2290</v>
      </c>
      <c r="RFO1" s="62" t="s">
        <v>2290</v>
      </c>
      <c r="RFP1" s="62" t="s">
        <v>2290</v>
      </c>
      <c r="RFQ1" s="62" t="s">
        <v>2290</v>
      </c>
      <c r="RFR1" s="62" t="s">
        <v>2290</v>
      </c>
      <c r="RFS1" s="62" t="s">
        <v>2290</v>
      </c>
      <c r="RFT1" s="62" t="s">
        <v>2290</v>
      </c>
      <c r="RFU1" s="62" t="s">
        <v>2290</v>
      </c>
      <c r="RFV1" s="62" t="s">
        <v>2290</v>
      </c>
      <c r="RFW1" s="62" t="s">
        <v>2290</v>
      </c>
      <c r="RFX1" s="62" t="s">
        <v>2290</v>
      </c>
      <c r="RFY1" s="62" t="s">
        <v>2290</v>
      </c>
      <c r="RFZ1" s="62" t="s">
        <v>2290</v>
      </c>
      <c r="RGA1" s="62" t="s">
        <v>2290</v>
      </c>
      <c r="RGB1" s="62" t="s">
        <v>2290</v>
      </c>
      <c r="RGC1" s="62" t="s">
        <v>2290</v>
      </c>
      <c r="RGD1" s="62" t="s">
        <v>2290</v>
      </c>
      <c r="RGE1" s="62" t="s">
        <v>2290</v>
      </c>
      <c r="RGF1" s="62" t="s">
        <v>2290</v>
      </c>
      <c r="RGG1" s="62" t="s">
        <v>2290</v>
      </c>
      <c r="RGH1" s="62" t="s">
        <v>2290</v>
      </c>
      <c r="RGI1" s="62" t="s">
        <v>2290</v>
      </c>
      <c r="RGJ1" s="62" t="s">
        <v>2290</v>
      </c>
      <c r="RGK1" s="62" t="s">
        <v>2290</v>
      </c>
      <c r="RGL1" s="62" t="s">
        <v>2290</v>
      </c>
      <c r="RGM1" s="62" t="s">
        <v>2290</v>
      </c>
      <c r="RGN1" s="62" t="s">
        <v>2290</v>
      </c>
      <c r="RGO1" s="62" t="s">
        <v>2290</v>
      </c>
      <c r="RGP1" s="62" t="s">
        <v>2290</v>
      </c>
      <c r="RGQ1" s="62" t="s">
        <v>2290</v>
      </c>
      <c r="RGR1" s="62" t="s">
        <v>2290</v>
      </c>
      <c r="RGS1" s="62" t="s">
        <v>2290</v>
      </c>
      <c r="RGT1" s="62" t="s">
        <v>2290</v>
      </c>
      <c r="RGU1" s="62" t="s">
        <v>2290</v>
      </c>
      <c r="RGV1" s="62" t="s">
        <v>2290</v>
      </c>
      <c r="RGW1" s="62" t="s">
        <v>2290</v>
      </c>
      <c r="RGX1" s="62" t="s">
        <v>2290</v>
      </c>
      <c r="RGY1" s="62" t="s">
        <v>2290</v>
      </c>
      <c r="RGZ1" s="62" t="s">
        <v>2290</v>
      </c>
      <c r="RHA1" s="62" t="s">
        <v>2290</v>
      </c>
      <c r="RHB1" s="62" t="s">
        <v>2290</v>
      </c>
      <c r="RHC1" s="62" t="s">
        <v>2290</v>
      </c>
      <c r="RHD1" s="62" t="s">
        <v>2290</v>
      </c>
      <c r="RHE1" s="62" t="s">
        <v>2290</v>
      </c>
      <c r="RHF1" s="62" t="s">
        <v>2290</v>
      </c>
      <c r="RHG1" s="62" t="s">
        <v>2290</v>
      </c>
      <c r="RHH1" s="62" t="s">
        <v>2290</v>
      </c>
      <c r="RHI1" s="62" t="s">
        <v>2290</v>
      </c>
      <c r="RHJ1" s="62" t="s">
        <v>2290</v>
      </c>
      <c r="RHK1" s="62" t="s">
        <v>2290</v>
      </c>
      <c r="RHL1" s="62" t="s">
        <v>2290</v>
      </c>
      <c r="RHM1" s="62" t="s">
        <v>2290</v>
      </c>
      <c r="RHN1" s="62" t="s">
        <v>2290</v>
      </c>
      <c r="RHO1" s="62" t="s">
        <v>2290</v>
      </c>
      <c r="RHP1" s="62" t="s">
        <v>2290</v>
      </c>
      <c r="RHQ1" s="62" t="s">
        <v>2290</v>
      </c>
      <c r="RHR1" s="62" t="s">
        <v>2290</v>
      </c>
      <c r="RHS1" s="62" t="s">
        <v>2290</v>
      </c>
      <c r="RHT1" s="62" t="s">
        <v>2290</v>
      </c>
      <c r="RHU1" s="62" t="s">
        <v>2290</v>
      </c>
      <c r="RHV1" s="62" t="s">
        <v>2290</v>
      </c>
      <c r="RHW1" s="62" t="s">
        <v>2290</v>
      </c>
      <c r="RHX1" s="62" t="s">
        <v>2290</v>
      </c>
      <c r="RHY1" s="62" t="s">
        <v>2290</v>
      </c>
      <c r="RHZ1" s="62" t="s">
        <v>2290</v>
      </c>
      <c r="RIA1" s="62" t="s">
        <v>2290</v>
      </c>
      <c r="RIB1" s="62" t="s">
        <v>2290</v>
      </c>
      <c r="RIC1" s="62" t="s">
        <v>2290</v>
      </c>
      <c r="RID1" s="62" t="s">
        <v>2290</v>
      </c>
      <c r="RIE1" s="62" t="s">
        <v>2290</v>
      </c>
      <c r="RIF1" s="62" t="s">
        <v>2290</v>
      </c>
      <c r="RIG1" s="62" t="s">
        <v>2290</v>
      </c>
      <c r="RIH1" s="62" t="s">
        <v>2290</v>
      </c>
      <c r="RII1" s="62" t="s">
        <v>2290</v>
      </c>
      <c r="RIJ1" s="62" t="s">
        <v>2290</v>
      </c>
      <c r="RIK1" s="62" t="s">
        <v>2290</v>
      </c>
      <c r="RIL1" s="62" t="s">
        <v>2290</v>
      </c>
      <c r="RIM1" s="62" t="s">
        <v>2290</v>
      </c>
      <c r="RIN1" s="62" t="s">
        <v>2290</v>
      </c>
      <c r="RIO1" s="62" t="s">
        <v>2290</v>
      </c>
      <c r="RIP1" s="62" t="s">
        <v>2290</v>
      </c>
      <c r="RIQ1" s="62" t="s">
        <v>2290</v>
      </c>
      <c r="RIR1" s="62" t="s">
        <v>2290</v>
      </c>
      <c r="RIS1" s="62" t="s">
        <v>2290</v>
      </c>
      <c r="RIT1" s="62" t="s">
        <v>2290</v>
      </c>
      <c r="RIU1" s="62" t="s">
        <v>2290</v>
      </c>
      <c r="RIV1" s="62" t="s">
        <v>2290</v>
      </c>
      <c r="RIW1" s="62" t="s">
        <v>2290</v>
      </c>
      <c r="RIX1" s="62" t="s">
        <v>2290</v>
      </c>
      <c r="RIY1" s="62" t="s">
        <v>2290</v>
      </c>
      <c r="RIZ1" s="62" t="s">
        <v>2290</v>
      </c>
      <c r="RJA1" s="62" t="s">
        <v>2290</v>
      </c>
      <c r="RJB1" s="62" t="s">
        <v>2290</v>
      </c>
      <c r="RJC1" s="62" t="s">
        <v>2290</v>
      </c>
      <c r="RJD1" s="62" t="s">
        <v>2290</v>
      </c>
      <c r="RJE1" s="62" t="s">
        <v>2290</v>
      </c>
      <c r="RJF1" s="62" t="s">
        <v>2290</v>
      </c>
      <c r="RJG1" s="62" t="s">
        <v>2290</v>
      </c>
      <c r="RJH1" s="62" t="s">
        <v>2290</v>
      </c>
      <c r="RJI1" s="62" t="s">
        <v>2290</v>
      </c>
      <c r="RJJ1" s="62" t="s">
        <v>2290</v>
      </c>
      <c r="RJK1" s="62" t="s">
        <v>2290</v>
      </c>
      <c r="RJL1" s="62" t="s">
        <v>2290</v>
      </c>
      <c r="RJM1" s="62" t="s">
        <v>2290</v>
      </c>
      <c r="RJN1" s="62" t="s">
        <v>2290</v>
      </c>
      <c r="RJO1" s="62" t="s">
        <v>2290</v>
      </c>
      <c r="RJP1" s="62" t="s">
        <v>2290</v>
      </c>
      <c r="RJQ1" s="62" t="s">
        <v>2290</v>
      </c>
      <c r="RJR1" s="62" t="s">
        <v>2290</v>
      </c>
      <c r="RJS1" s="62" t="s">
        <v>2290</v>
      </c>
      <c r="RJT1" s="62" t="s">
        <v>2290</v>
      </c>
      <c r="RJU1" s="62" t="s">
        <v>2290</v>
      </c>
      <c r="RJV1" s="62" t="s">
        <v>2290</v>
      </c>
      <c r="RJW1" s="62" t="s">
        <v>2290</v>
      </c>
      <c r="RJX1" s="62" t="s">
        <v>2290</v>
      </c>
      <c r="RJY1" s="62" t="s">
        <v>2290</v>
      </c>
      <c r="RJZ1" s="62" t="s">
        <v>2290</v>
      </c>
      <c r="RKA1" s="62" t="s">
        <v>2290</v>
      </c>
      <c r="RKB1" s="62" t="s">
        <v>2290</v>
      </c>
      <c r="RKC1" s="62" t="s">
        <v>2290</v>
      </c>
      <c r="RKD1" s="62" t="s">
        <v>2290</v>
      </c>
      <c r="RKE1" s="62" t="s">
        <v>2290</v>
      </c>
      <c r="RKF1" s="62" t="s">
        <v>2290</v>
      </c>
      <c r="RKG1" s="62" t="s">
        <v>2290</v>
      </c>
      <c r="RKH1" s="62" t="s">
        <v>2290</v>
      </c>
      <c r="RKI1" s="62" t="s">
        <v>2290</v>
      </c>
      <c r="RKJ1" s="62" t="s">
        <v>2290</v>
      </c>
      <c r="RKK1" s="62" t="s">
        <v>2290</v>
      </c>
      <c r="RKL1" s="62" t="s">
        <v>2290</v>
      </c>
      <c r="RKM1" s="62" t="s">
        <v>2290</v>
      </c>
      <c r="RKN1" s="62" t="s">
        <v>2290</v>
      </c>
      <c r="RKO1" s="62" t="s">
        <v>2290</v>
      </c>
      <c r="RKP1" s="62" t="s">
        <v>2290</v>
      </c>
      <c r="RKQ1" s="62" t="s">
        <v>2290</v>
      </c>
      <c r="RKR1" s="62" t="s">
        <v>2290</v>
      </c>
      <c r="RKS1" s="62" t="s">
        <v>2290</v>
      </c>
      <c r="RKT1" s="62" t="s">
        <v>2290</v>
      </c>
      <c r="RKU1" s="62" t="s">
        <v>2290</v>
      </c>
      <c r="RKV1" s="62" t="s">
        <v>2290</v>
      </c>
      <c r="RKW1" s="62" t="s">
        <v>2290</v>
      </c>
      <c r="RKX1" s="62" t="s">
        <v>2290</v>
      </c>
      <c r="RKY1" s="62" t="s">
        <v>2290</v>
      </c>
      <c r="RKZ1" s="62" t="s">
        <v>2290</v>
      </c>
      <c r="RLA1" s="62" t="s">
        <v>2290</v>
      </c>
      <c r="RLB1" s="62" t="s">
        <v>2290</v>
      </c>
      <c r="RLC1" s="62" t="s">
        <v>2290</v>
      </c>
      <c r="RLD1" s="62" t="s">
        <v>2290</v>
      </c>
      <c r="RLE1" s="62" t="s">
        <v>2290</v>
      </c>
      <c r="RLF1" s="62" t="s">
        <v>2290</v>
      </c>
      <c r="RLG1" s="62" t="s">
        <v>2290</v>
      </c>
      <c r="RLH1" s="62" t="s">
        <v>2290</v>
      </c>
      <c r="RLI1" s="62" t="s">
        <v>2290</v>
      </c>
      <c r="RLJ1" s="62" t="s">
        <v>2290</v>
      </c>
      <c r="RLK1" s="62" t="s">
        <v>2290</v>
      </c>
      <c r="RLL1" s="62" t="s">
        <v>2290</v>
      </c>
      <c r="RLM1" s="62" t="s">
        <v>2290</v>
      </c>
      <c r="RLN1" s="62" t="s">
        <v>2290</v>
      </c>
      <c r="RLO1" s="62" t="s">
        <v>2290</v>
      </c>
      <c r="RLP1" s="62" t="s">
        <v>2290</v>
      </c>
      <c r="RLQ1" s="62" t="s">
        <v>2290</v>
      </c>
      <c r="RLR1" s="62" t="s">
        <v>2290</v>
      </c>
      <c r="RLS1" s="62" t="s">
        <v>2290</v>
      </c>
      <c r="RLT1" s="62" t="s">
        <v>2290</v>
      </c>
      <c r="RLU1" s="62" t="s">
        <v>2290</v>
      </c>
      <c r="RLV1" s="62" t="s">
        <v>2290</v>
      </c>
      <c r="RLW1" s="62" t="s">
        <v>2290</v>
      </c>
      <c r="RLX1" s="62" t="s">
        <v>2290</v>
      </c>
      <c r="RLY1" s="62" t="s">
        <v>2290</v>
      </c>
      <c r="RLZ1" s="62" t="s">
        <v>2290</v>
      </c>
      <c r="RMA1" s="62" t="s">
        <v>2290</v>
      </c>
      <c r="RMB1" s="62" t="s">
        <v>2290</v>
      </c>
      <c r="RMC1" s="62" t="s">
        <v>2290</v>
      </c>
      <c r="RMD1" s="62" t="s">
        <v>2290</v>
      </c>
      <c r="RME1" s="62" t="s">
        <v>2290</v>
      </c>
      <c r="RMF1" s="62" t="s">
        <v>2290</v>
      </c>
      <c r="RMG1" s="62" t="s">
        <v>2290</v>
      </c>
      <c r="RMH1" s="62" t="s">
        <v>2290</v>
      </c>
      <c r="RMI1" s="62" t="s">
        <v>2290</v>
      </c>
      <c r="RMJ1" s="62" t="s">
        <v>2290</v>
      </c>
      <c r="RMK1" s="62" t="s">
        <v>2290</v>
      </c>
      <c r="RML1" s="62" t="s">
        <v>2290</v>
      </c>
      <c r="RMM1" s="62" t="s">
        <v>2290</v>
      </c>
      <c r="RMN1" s="62" t="s">
        <v>2290</v>
      </c>
      <c r="RMO1" s="62" t="s">
        <v>2290</v>
      </c>
      <c r="RMP1" s="62" t="s">
        <v>2290</v>
      </c>
      <c r="RMQ1" s="62" t="s">
        <v>2290</v>
      </c>
      <c r="RMR1" s="62" t="s">
        <v>2290</v>
      </c>
      <c r="RMS1" s="62" t="s">
        <v>2290</v>
      </c>
      <c r="RMT1" s="62" t="s">
        <v>2290</v>
      </c>
      <c r="RMU1" s="62" t="s">
        <v>2290</v>
      </c>
      <c r="RMV1" s="62" t="s">
        <v>2290</v>
      </c>
      <c r="RMW1" s="62" t="s">
        <v>2290</v>
      </c>
      <c r="RMX1" s="62" t="s">
        <v>2290</v>
      </c>
      <c r="RMY1" s="62" t="s">
        <v>2290</v>
      </c>
      <c r="RMZ1" s="62" t="s">
        <v>2290</v>
      </c>
      <c r="RNA1" s="62" t="s">
        <v>2290</v>
      </c>
      <c r="RNB1" s="62" t="s">
        <v>2290</v>
      </c>
      <c r="RNC1" s="62" t="s">
        <v>2290</v>
      </c>
      <c r="RND1" s="62" t="s">
        <v>2290</v>
      </c>
      <c r="RNE1" s="62" t="s">
        <v>2290</v>
      </c>
      <c r="RNF1" s="62" t="s">
        <v>2290</v>
      </c>
      <c r="RNG1" s="62" t="s">
        <v>2290</v>
      </c>
      <c r="RNH1" s="62" t="s">
        <v>2290</v>
      </c>
      <c r="RNI1" s="62" t="s">
        <v>2290</v>
      </c>
      <c r="RNJ1" s="62" t="s">
        <v>2290</v>
      </c>
      <c r="RNK1" s="62" t="s">
        <v>2290</v>
      </c>
      <c r="RNL1" s="62" t="s">
        <v>2290</v>
      </c>
      <c r="RNM1" s="62" t="s">
        <v>2290</v>
      </c>
      <c r="RNN1" s="62" t="s">
        <v>2290</v>
      </c>
      <c r="RNO1" s="62" t="s">
        <v>2290</v>
      </c>
      <c r="RNP1" s="62" t="s">
        <v>2290</v>
      </c>
      <c r="RNQ1" s="62" t="s">
        <v>2290</v>
      </c>
      <c r="RNR1" s="62" t="s">
        <v>2290</v>
      </c>
      <c r="RNS1" s="62" t="s">
        <v>2290</v>
      </c>
      <c r="RNT1" s="62" t="s">
        <v>2290</v>
      </c>
      <c r="RNU1" s="62" t="s">
        <v>2290</v>
      </c>
      <c r="RNV1" s="62" t="s">
        <v>2290</v>
      </c>
      <c r="RNW1" s="62" t="s">
        <v>2290</v>
      </c>
      <c r="RNX1" s="62" t="s">
        <v>2290</v>
      </c>
      <c r="RNY1" s="62" t="s">
        <v>2290</v>
      </c>
      <c r="RNZ1" s="62" t="s">
        <v>2290</v>
      </c>
      <c r="ROA1" s="62" t="s">
        <v>2290</v>
      </c>
      <c r="ROB1" s="62" t="s">
        <v>2290</v>
      </c>
      <c r="ROC1" s="62" t="s">
        <v>2290</v>
      </c>
      <c r="ROD1" s="62" t="s">
        <v>2290</v>
      </c>
      <c r="ROE1" s="62" t="s">
        <v>2290</v>
      </c>
      <c r="ROF1" s="62" t="s">
        <v>2290</v>
      </c>
      <c r="ROG1" s="62" t="s">
        <v>2290</v>
      </c>
      <c r="ROH1" s="62" t="s">
        <v>2290</v>
      </c>
      <c r="ROI1" s="62" t="s">
        <v>2290</v>
      </c>
      <c r="ROJ1" s="62" t="s">
        <v>2290</v>
      </c>
      <c r="ROK1" s="62" t="s">
        <v>2290</v>
      </c>
      <c r="ROL1" s="62" t="s">
        <v>2290</v>
      </c>
      <c r="ROM1" s="62" t="s">
        <v>2290</v>
      </c>
      <c r="RON1" s="62" t="s">
        <v>2290</v>
      </c>
      <c r="ROO1" s="62" t="s">
        <v>2290</v>
      </c>
      <c r="ROP1" s="62" t="s">
        <v>2290</v>
      </c>
      <c r="ROQ1" s="62" t="s">
        <v>2290</v>
      </c>
      <c r="ROR1" s="62" t="s">
        <v>2290</v>
      </c>
      <c r="ROS1" s="62" t="s">
        <v>2290</v>
      </c>
      <c r="ROT1" s="62" t="s">
        <v>2290</v>
      </c>
      <c r="ROU1" s="62" t="s">
        <v>2290</v>
      </c>
      <c r="ROV1" s="62" t="s">
        <v>2290</v>
      </c>
      <c r="ROW1" s="62" t="s">
        <v>2290</v>
      </c>
      <c r="ROX1" s="62" t="s">
        <v>2290</v>
      </c>
      <c r="ROY1" s="62" t="s">
        <v>2290</v>
      </c>
      <c r="ROZ1" s="62" t="s">
        <v>2290</v>
      </c>
      <c r="RPA1" s="62" t="s">
        <v>2290</v>
      </c>
      <c r="RPB1" s="62" t="s">
        <v>2290</v>
      </c>
      <c r="RPC1" s="62" t="s">
        <v>2290</v>
      </c>
      <c r="RPD1" s="62" t="s">
        <v>2290</v>
      </c>
      <c r="RPE1" s="62" t="s">
        <v>2290</v>
      </c>
      <c r="RPF1" s="62" t="s">
        <v>2290</v>
      </c>
      <c r="RPG1" s="62" t="s">
        <v>2290</v>
      </c>
      <c r="RPH1" s="62" t="s">
        <v>2290</v>
      </c>
      <c r="RPI1" s="62" t="s">
        <v>2290</v>
      </c>
      <c r="RPJ1" s="62" t="s">
        <v>2290</v>
      </c>
      <c r="RPK1" s="62" t="s">
        <v>2290</v>
      </c>
      <c r="RPL1" s="62" t="s">
        <v>2290</v>
      </c>
      <c r="RPM1" s="62" t="s">
        <v>2290</v>
      </c>
      <c r="RPN1" s="62" t="s">
        <v>2290</v>
      </c>
      <c r="RPO1" s="62" t="s">
        <v>2290</v>
      </c>
      <c r="RPP1" s="62" t="s">
        <v>2290</v>
      </c>
      <c r="RPQ1" s="62" t="s">
        <v>2290</v>
      </c>
      <c r="RPR1" s="62" t="s">
        <v>2290</v>
      </c>
      <c r="RPS1" s="62" t="s">
        <v>2290</v>
      </c>
      <c r="RPT1" s="62" t="s">
        <v>2290</v>
      </c>
      <c r="RPU1" s="62" t="s">
        <v>2290</v>
      </c>
      <c r="RPV1" s="62" t="s">
        <v>2290</v>
      </c>
      <c r="RPW1" s="62" t="s">
        <v>2290</v>
      </c>
      <c r="RPX1" s="62" t="s">
        <v>2290</v>
      </c>
      <c r="RPY1" s="62" t="s">
        <v>2290</v>
      </c>
      <c r="RPZ1" s="62" t="s">
        <v>2290</v>
      </c>
      <c r="RQA1" s="62" t="s">
        <v>2290</v>
      </c>
      <c r="RQB1" s="62" t="s">
        <v>2290</v>
      </c>
      <c r="RQC1" s="62" t="s">
        <v>2290</v>
      </c>
      <c r="RQD1" s="62" t="s">
        <v>2290</v>
      </c>
      <c r="RQE1" s="62" t="s">
        <v>2290</v>
      </c>
      <c r="RQF1" s="62" t="s">
        <v>2290</v>
      </c>
      <c r="RQG1" s="62" t="s">
        <v>2290</v>
      </c>
      <c r="RQH1" s="62" t="s">
        <v>2290</v>
      </c>
      <c r="RQI1" s="62" t="s">
        <v>2290</v>
      </c>
      <c r="RQJ1" s="62" t="s">
        <v>2290</v>
      </c>
      <c r="RQK1" s="62" t="s">
        <v>2290</v>
      </c>
      <c r="RQL1" s="62" t="s">
        <v>2290</v>
      </c>
      <c r="RQM1" s="62" t="s">
        <v>2290</v>
      </c>
      <c r="RQN1" s="62" t="s">
        <v>2290</v>
      </c>
      <c r="RQO1" s="62" t="s">
        <v>2290</v>
      </c>
      <c r="RQP1" s="62" t="s">
        <v>2290</v>
      </c>
      <c r="RQQ1" s="62" t="s">
        <v>2290</v>
      </c>
      <c r="RQR1" s="62" t="s">
        <v>2290</v>
      </c>
      <c r="RQS1" s="62" t="s">
        <v>2290</v>
      </c>
      <c r="RQT1" s="62" t="s">
        <v>2290</v>
      </c>
      <c r="RQU1" s="62" t="s">
        <v>2290</v>
      </c>
      <c r="RQV1" s="62" t="s">
        <v>2290</v>
      </c>
      <c r="RQW1" s="62" t="s">
        <v>2290</v>
      </c>
      <c r="RQX1" s="62" t="s">
        <v>2290</v>
      </c>
      <c r="RQY1" s="62" t="s">
        <v>2290</v>
      </c>
      <c r="RQZ1" s="62" t="s">
        <v>2290</v>
      </c>
      <c r="RRA1" s="62" t="s">
        <v>2290</v>
      </c>
      <c r="RRB1" s="62" t="s">
        <v>2290</v>
      </c>
      <c r="RRC1" s="62" t="s">
        <v>2290</v>
      </c>
      <c r="RRD1" s="62" t="s">
        <v>2290</v>
      </c>
      <c r="RRE1" s="62" t="s">
        <v>2290</v>
      </c>
      <c r="RRF1" s="62" t="s">
        <v>2290</v>
      </c>
      <c r="RRG1" s="62" t="s">
        <v>2290</v>
      </c>
      <c r="RRH1" s="62" t="s">
        <v>2290</v>
      </c>
      <c r="RRI1" s="62" t="s">
        <v>2290</v>
      </c>
      <c r="RRJ1" s="62" t="s">
        <v>2290</v>
      </c>
      <c r="RRK1" s="62" t="s">
        <v>2290</v>
      </c>
      <c r="RRL1" s="62" t="s">
        <v>2290</v>
      </c>
      <c r="RRM1" s="62" t="s">
        <v>2290</v>
      </c>
      <c r="RRN1" s="62" t="s">
        <v>2290</v>
      </c>
      <c r="RRO1" s="62" t="s">
        <v>2290</v>
      </c>
      <c r="RRP1" s="62" t="s">
        <v>2290</v>
      </c>
      <c r="RRQ1" s="62" t="s">
        <v>2290</v>
      </c>
      <c r="RRR1" s="62" t="s">
        <v>2290</v>
      </c>
      <c r="RRS1" s="62" t="s">
        <v>2290</v>
      </c>
      <c r="RRT1" s="62" t="s">
        <v>2290</v>
      </c>
      <c r="RRU1" s="62" t="s">
        <v>2290</v>
      </c>
      <c r="RRV1" s="62" t="s">
        <v>2290</v>
      </c>
      <c r="RRW1" s="62" t="s">
        <v>2290</v>
      </c>
      <c r="RRX1" s="62" t="s">
        <v>2290</v>
      </c>
      <c r="RRY1" s="62" t="s">
        <v>2290</v>
      </c>
      <c r="RRZ1" s="62" t="s">
        <v>2290</v>
      </c>
      <c r="RSA1" s="62" t="s">
        <v>2290</v>
      </c>
      <c r="RSB1" s="62" t="s">
        <v>2290</v>
      </c>
      <c r="RSC1" s="62" t="s">
        <v>2290</v>
      </c>
      <c r="RSD1" s="62" t="s">
        <v>2290</v>
      </c>
      <c r="RSE1" s="62" t="s">
        <v>2290</v>
      </c>
      <c r="RSF1" s="62" t="s">
        <v>2290</v>
      </c>
      <c r="RSG1" s="62" t="s">
        <v>2290</v>
      </c>
      <c r="RSH1" s="62" t="s">
        <v>2290</v>
      </c>
      <c r="RSI1" s="62" t="s">
        <v>2290</v>
      </c>
      <c r="RSJ1" s="62" t="s">
        <v>2290</v>
      </c>
      <c r="RSK1" s="62" t="s">
        <v>2290</v>
      </c>
      <c r="RSL1" s="62" t="s">
        <v>2290</v>
      </c>
      <c r="RSM1" s="62" t="s">
        <v>2290</v>
      </c>
      <c r="RSN1" s="62" t="s">
        <v>2290</v>
      </c>
      <c r="RSO1" s="62" t="s">
        <v>2290</v>
      </c>
      <c r="RSP1" s="62" t="s">
        <v>2290</v>
      </c>
      <c r="RSQ1" s="62" t="s">
        <v>2290</v>
      </c>
      <c r="RSR1" s="62" t="s">
        <v>2290</v>
      </c>
      <c r="RSS1" s="62" t="s">
        <v>2290</v>
      </c>
      <c r="RST1" s="62" t="s">
        <v>2290</v>
      </c>
      <c r="RSU1" s="62" t="s">
        <v>2290</v>
      </c>
      <c r="RSV1" s="62" t="s">
        <v>2290</v>
      </c>
      <c r="RSW1" s="62" t="s">
        <v>2290</v>
      </c>
      <c r="RSX1" s="62" t="s">
        <v>2290</v>
      </c>
      <c r="RSY1" s="62" t="s">
        <v>2290</v>
      </c>
      <c r="RSZ1" s="62" t="s">
        <v>2290</v>
      </c>
      <c r="RTA1" s="62" t="s">
        <v>2290</v>
      </c>
      <c r="RTB1" s="62" t="s">
        <v>2290</v>
      </c>
      <c r="RTC1" s="62" t="s">
        <v>2290</v>
      </c>
      <c r="RTD1" s="62" t="s">
        <v>2290</v>
      </c>
      <c r="RTE1" s="62" t="s">
        <v>2290</v>
      </c>
      <c r="RTF1" s="62" t="s">
        <v>2290</v>
      </c>
      <c r="RTG1" s="62" t="s">
        <v>2290</v>
      </c>
      <c r="RTH1" s="62" t="s">
        <v>2290</v>
      </c>
      <c r="RTI1" s="62" t="s">
        <v>2290</v>
      </c>
      <c r="RTJ1" s="62" t="s">
        <v>2290</v>
      </c>
      <c r="RTK1" s="62" t="s">
        <v>2290</v>
      </c>
      <c r="RTL1" s="62" t="s">
        <v>2290</v>
      </c>
      <c r="RTM1" s="62" t="s">
        <v>2290</v>
      </c>
      <c r="RTN1" s="62" t="s">
        <v>2290</v>
      </c>
      <c r="RTO1" s="62" t="s">
        <v>2290</v>
      </c>
      <c r="RTP1" s="62" t="s">
        <v>2290</v>
      </c>
      <c r="RTQ1" s="62" t="s">
        <v>2290</v>
      </c>
      <c r="RTR1" s="62" t="s">
        <v>2290</v>
      </c>
      <c r="RTS1" s="62" t="s">
        <v>2290</v>
      </c>
      <c r="RTT1" s="62" t="s">
        <v>2290</v>
      </c>
      <c r="RTU1" s="62" t="s">
        <v>2290</v>
      </c>
      <c r="RTV1" s="62" t="s">
        <v>2290</v>
      </c>
      <c r="RTW1" s="62" t="s">
        <v>2290</v>
      </c>
      <c r="RTX1" s="62" t="s">
        <v>2290</v>
      </c>
      <c r="RTY1" s="62" t="s">
        <v>2290</v>
      </c>
      <c r="RTZ1" s="62" t="s">
        <v>2290</v>
      </c>
      <c r="RUA1" s="62" t="s">
        <v>2290</v>
      </c>
      <c r="RUB1" s="62" t="s">
        <v>2290</v>
      </c>
      <c r="RUC1" s="62" t="s">
        <v>2290</v>
      </c>
      <c r="RUD1" s="62" t="s">
        <v>2290</v>
      </c>
      <c r="RUE1" s="62" t="s">
        <v>2290</v>
      </c>
      <c r="RUF1" s="62" t="s">
        <v>2290</v>
      </c>
      <c r="RUG1" s="62" t="s">
        <v>2290</v>
      </c>
      <c r="RUH1" s="62" t="s">
        <v>2290</v>
      </c>
      <c r="RUI1" s="62" t="s">
        <v>2290</v>
      </c>
      <c r="RUJ1" s="62" t="s">
        <v>2290</v>
      </c>
      <c r="RUK1" s="62" t="s">
        <v>2290</v>
      </c>
      <c r="RUL1" s="62" t="s">
        <v>2290</v>
      </c>
      <c r="RUM1" s="62" t="s">
        <v>2290</v>
      </c>
      <c r="RUN1" s="62" t="s">
        <v>2290</v>
      </c>
      <c r="RUO1" s="62" t="s">
        <v>2290</v>
      </c>
      <c r="RUP1" s="62" t="s">
        <v>2290</v>
      </c>
      <c r="RUQ1" s="62" t="s">
        <v>2290</v>
      </c>
      <c r="RUR1" s="62" t="s">
        <v>2290</v>
      </c>
      <c r="RUS1" s="62" t="s">
        <v>2290</v>
      </c>
      <c r="RUT1" s="62" t="s">
        <v>2290</v>
      </c>
      <c r="RUU1" s="62" t="s">
        <v>2290</v>
      </c>
      <c r="RUV1" s="62" t="s">
        <v>2290</v>
      </c>
      <c r="RUW1" s="62" t="s">
        <v>2290</v>
      </c>
      <c r="RUX1" s="62" t="s">
        <v>2290</v>
      </c>
      <c r="RUY1" s="62" t="s">
        <v>2290</v>
      </c>
      <c r="RUZ1" s="62" t="s">
        <v>2290</v>
      </c>
      <c r="RVA1" s="62" t="s">
        <v>2290</v>
      </c>
      <c r="RVB1" s="62" t="s">
        <v>2290</v>
      </c>
      <c r="RVC1" s="62" t="s">
        <v>2290</v>
      </c>
      <c r="RVD1" s="62" t="s">
        <v>2290</v>
      </c>
      <c r="RVE1" s="62" t="s">
        <v>2290</v>
      </c>
      <c r="RVF1" s="62" t="s">
        <v>2290</v>
      </c>
      <c r="RVG1" s="62" t="s">
        <v>2290</v>
      </c>
      <c r="RVH1" s="62" t="s">
        <v>2290</v>
      </c>
      <c r="RVI1" s="62" t="s">
        <v>2290</v>
      </c>
      <c r="RVJ1" s="62" t="s">
        <v>2290</v>
      </c>
      <c r="RVK1" s="62" t="s">
        <v>2290</v>
      </c>
      <c r="RVL1" s="62" t="s">
        <v>2290</v>
      </c>
      <c r="RVM1" s="62" t="s">
        <v>2290</v>
      </c>
      <c r="RVN1" s="62" t="s">
        <v>2290</v>
      </c>
      <c r="RVO1" s="62" t="s">
        <v>2290</v>
      </c>
      <c r="RVP1" s="62" t="s">
        <v>2290</v>
      </c>
      <c r="RVQ1" s="62" t="s">
        <v>2290</v>
      </c>
      <c r="RVR1" s="62" t="s">
        <v>2290</v>
      </c>
      <c r="RVS1" s="62" t="s">
        <v>2290</v>
      </c>
      <c r="RVT1" s="62" t="s">
        <v>2290</v>
      </c>
      <c r="RVU1" s="62" t="s">
        <v>2290</v>
      </c>
      <c r="RVV1" s="62" t="s">
        <v>2290</v>
      </c>
      <c r="RVW1" s="62" t="s">
        <v>2290</v>
      </c>
      <c r="RVX1" s="62" t="s">
        <v>2290</v>
      </c>
      <c r="RVY1" s="62" t="s">
        <v>2290</v>
      </c>
      <c r="RVZ1" s="62" t="s">
        <v>2290</v>
      </c>
      <c r="RWA1" s="62" t="s">
        <v>2290</v>
      </c>
      <c r="RWB1" s="62" t="s">
        <v>2290</v>
      </c>
      <c r="RWC1" s="62" t="s">
        <v>2290</v>
      </c>
      <c r="RWD1" s="62" t="s">
        <v>2290</v>
      </c>
      <c r="RWE1" s="62" t="s">
        <v>2290</v>
      </c>
      <c r="RWF1" s="62" t="s">
        <v>2290</v>
      </c>
      <c r="RWG1" s="62" t="s">
        <v>2290</v>
      </c>
      <c r="RWH1" s="62" t="s">
        <v>2290</v>
      </c>
      <c r="RWI1" s="62" t="s">
        <v>2290</v>
      </c>
      <c r="RWJ1" s="62" t="s">
        <v>2290</v>
      </c>
      <c r="RWK1" s="62" t="s">
        <v>2290</v>
      </c>
      <c r="RWL1" s="62" t="s">
        <v>2290</v>
      </c>
      <c r="RWM1" s="62" t="s">
        <v>2290</v>
      </c>
      <c r="RWN1" s="62" t="s">
        <v>2290</v>
      </c>
      <c r="RWO1" s="62" t="s">
        <v>2290</v>
      </c>
      <c r="RWP1" s="62" t="s">
        <v>2290</v>
      </c>
      <c r="RWQ1" s="62" t="s">
        <v>2290</v>
      </c>
      <c r="RWR1" s="62" t="s">
        <v>2290</v>
      </c>
      <c r="RWS1" s="62" t="s">
        <v>2290</v>
      </c>
      <c r="RWT1" s="62" t="s">
        <v>2290</v>
      </c>
      <c r="RWU1" s="62" t="s">
        <v>2290</v>
      </c>
      <c r="RWV1" s="62" t="s">
        <v>2290</v>
      </c>
      <c r="RWW1" s="62" t="s">
        <v>2290</v>
      </c>
      <c r="RWX1" s="62" t="s">
        <v>2290</v>
      </c>
      <c r="RWY1" s="62" t="s">
        <v>2290</v>
      </c>
      <c r="RWZ1" s="62" t="s">
        <v>2290</v>
      </c>
      <c r="RXA1" s="62" t="s">
        <v>2290</v>
      </c>
      <c r="RXB1" s="62" t="s">
        <v>2290</v>
      </c>
      <c r="RXC1" s="62" t="s">
        <v>2290</v>
      </c>
      <c r="RXD1" s="62" t="s">
        <v>2290</v>
      </c>
      <c r="RXE1" s="62" t="s">
        <v>2290</v>
      </c>
      <c r="RXF1" s="62" t="s">
        <v>2290</v>
      </c>
      <c r="RXG1" s="62" t="s">
        <v>2290</v>
      </c>
      <c r="RXH1" s="62" t="s">
        <v>2290</v>
      </c>
      <c r="RXI1" s="62" t="s">
        <v>2290</v>
      </c>
      <c r="RXJ1" s="62" t="s">
        <v>2290</v>
      </c>
      <c r="RXK1" s="62" t="s">
        <v>2290</v>
      </c>
      <c r="RXL1" s="62" t="s">
        <v>2290</v>
      </c>
      <c r="RXM1" s="62" t="s">
        <v>2290</v>
      </c>
      <c r="RXN1" s="62" t="s">
        <v>2290</v>
      </c>
      <c r="RXO1" s="62" t="s">
        <v>2290</v>
      </c>
      <c r="RXP1" s="62" t="s">
        <v>2290</v>
      </c>
      <c r="RXQ1" s="62" t="s">
        <v>2290</v>
      </c>
      <c r="RXR1" s="62" t="s">
        <v>2290</v>
      </c>
      <c r="RXS1" s="62" t="s">
        <v>2290</v>
      </c>
      <c r="RXT1" s="62" t="s">
        <v>2290</v>
      </c>
      <c r="RXU1" s="62" t="s">
        <v>2290</v>
      </c>
      <c r="RXV1" s="62" t="s">
        <v>2290</v>
      </c>
      <c r="RXW1" s="62" t="s">
        <v>2290</v>
      </c>
      <c r="RXX1" s="62" t="s">
        <v>2290</v>
      </c>
      <c r="RXY1" s="62" t="s">
        <v>2290</v>
      </c>
      <c r="RXZ1" s="62" t="s">
        <v>2290</v>
      </c>
      <c r="RYA1" s="62" t="s">
        <v>2290</v>
      </c>
      <c r="RYB1" s="62" t="s">
        <v>2290</v>
      </c>
      <c r="RYC1" s="62" t="s">
        <v>2290</v>
      </c>
      <c r="RYD1" s="62" t="s">
        <v>2290</v>
      </c>
      <c r="RYE1" s="62" t="s">
        <v>2290</v>
      </c>
      <c r="RYF1" s="62" t="s">
        <v>2290</v>
      </c>
      <c r="RYG1" s="62" t="s">
        <v>2290</v>
      </c>
      <c r="RYH1" s="62" t="s">
        <v>2290</v>
      </c>
      <c r="RYI1" s="62" t="s">
        <v>2290</v>
      </c>
      <c r="RYJ1" s="62" t="s">
        <v>2290</v>
      </c>
      <c r="RYK1" s="62" t="s">
        <v>2290</v>
      </c>
      <c r="RYL1" s="62" t="s">
        <v>2290</v>
      </c>
      <c r="RYM1" s="62" t="s">
        <v>2290</v>
      </c>
      <c r="RYN1" s="62" t="s">
        <v>2290</v>
      </c>
      <c r="RYO1" s="62" t="s">
        <v>2290</v>
      </c>
      <c r="RYP1" s="62" t="s">
        <v>2290</v>
      </c>
      <c r="RYQ1" s="62" t="s">
        <v>2290</v>
      </c>
      <c r="RYR1" s="62" t="s">
        <v>2290</v>
      </c>
      <c r="RYS1" s="62" t="s">
        <v>2290</v>
      </c>
      <c r="RYT1" s="62" t="s">
        <v>2290</v>
      </c>
      <c r="RYU1" s="62" t="s">
        <v>2290</v>
      </c>
      <c r="RYV1" s="62" t="s">
        <v>2290</v>
      </c>
      <c r="RYW1" s="62" t="s">
        <v>2290</v>
      </c>
      <c r="RYX1" s="62" t="s">
        <v>2290</v>
      </c>
      <c r="RYY1" s="62" t="s">
        <v>2290</v>
      </c>
      <c r="RYZ1" s="62" t="s">
        <v>2290</v>
      </c>
      <c r="RZA1" s="62" t="s">
        <v>2290</v>
      </c>
      <c r="RZB1" s="62" t="s">
        <v>2290</v>
      </c>
      <c r="RZC1" s="62" t="s">
        <v>2290</v>
      </c>
      <c r="RZD1" s="62" t="s">
        <v>2290</v>
      </c>
      <c r="RZE1" s="62" t="s">
        <v>2290</v>
      </c>
      <c r="RZF1" s="62" t="s">
        <v>2290</v>
      </c>
      <c r="RZG1" s="62" t="s">
        <v>2290</v>
      </c>
      <c r="RZH1" s="62" t="s">
        <v>2290</v>
      </c>
      <c r="RZI1" s="62" t="s">
        <v>2290</v>
      </c>
      <c r="RZJ1" s="62" t="s">
        <v>2290</v>
      </c>
      <c r="RZK1" s="62" t="s">
        <v>2290</v>
      </c>
      <c r="RZL1" s="62" t="s">
        <v>2290</v>
      </c>
      <c r="RZM1" s="62" t="s">
        <v>2290</v>
      </c>
      <c r="RZN1" s="62" t="s">
        <v>2290</v>
      </c>
      <c r="RZO1" s="62" t="s">
        <v>2290</v>
      </c>
      <c r="RZP1" s="62" t="s">
        <v>2290</v>
      </c>
      <c r="RZQ1" s="62" t="s">
        <v>2290</v>
      </c>
      <c r="RZR1" s="62" t="s">
        <v>2290</v>
      </c>
      <c r="RZS1" s="62" t="s">
        <v>2290</v>
      </c>
      <c r="RZT1" s="62" t="s">
        <v>2290</v>
      </c>
      <c r="RZU1" s="62" t="s">
        <v>2290</v>
      </c>
      <c r="RZV1" s="62" t="s">
        <v>2290</v>
      </c>
      <c r="RZW1" s="62" t="s">
        <v>2290</v>
      </c>
      <c r="RZX1" s="62" t="s">
        <v>2290</v>
      </c>
      <c r="RZY1" s="62" t="s">
        <v>2290</v>
      </c>
      <c r="RZZ1" s="62" t="s">
        <v>2290</v>
      </c>
      <c r="SAA1" s="62" t="s">
        <v>2290</v>
      </c>
      <c r="SAB1" s="62" t="s">
        <v>2290</v>
      </c>
      <c r="SAC1" s="62" t="s">
        <v>2290</v>
      </c>
      <c r="SAD1" s="62" t="s">
        <v>2290</v>
      </c>
      <c r="SAE1" s="62" t="s">
        <v>2290</v>
      </c>
      <c r="SAF1" s="62" t="s">
        <v>2290</v>
      </c>
      <c r="SAG1" s="62" t="s">
        <v>2290</v>
      </c>
      <c r="SAH1" s="62" t="s">
        <v>2290</v>
      </c>
      <c r="SAI1" s="62" t="s">
        <v>2290</v>
      </c>
      <c r="SAJ1" s="62" t="s">
        <v>2290</v>
      </c>
      <c r="SAK1" s="62" t="s">
        <v>2290</v>
      </c>
      <c r="SAL1" s="62" t="s">
        <v>2290</v>
      </c>
      <c r="SAM1" s="62" t="s">
        <v>2290</v>
      </c>
      <c r="SAN1" s="62" t="s">
        <v>2290</v>
      </c>
      <c r="SAO1" s="62" t="s">
        <v>2290</v>
      </c>
      <c r="SAP1" s="62" t="s">
        <v>2290</v>
      </c>
      <c r="SAQ1" s="62" t="s">
        <v>2290</v>
      </c>
      <c r="SAR1" s="62" t="s">
        <v>2290</v>
      </c>
      <c r="SAS1" s="62" t="s">
        <v>2290</v>
      </c>
      <c r="SAT1" s="62" t="s">
        <v>2290</v>
      </c>
      <c r="SAU1" s="62" t="s">
        <v>2290</v>
      </c>
      <c r="SAV1" s="62" t="s">
        <v>2290</v>
      </c>
      <c r="SAW1" s="62" t="s">
        <v>2290</v>
      </c>
      <c r="SAX1" s="62" t="s">
        <v>2290</v>
      </c>
      <c r="SAY1" s="62" t="s">
        <v>2290</v>
      </c>
      <c r="SAZ1" s="62" t="s">
        <v>2290</v>
      </c>
      <c r="SBA1" s="62" t="s">
        <v>2290</v>
      </c>
      <c r="SBB1" s="62" t="s">
        <v>2290</v>
      </c>
      <c r="SBC1" s="62" t="s">
        <v>2290</v>
      </c>
      <c r="SBD1" s="62" t="s">
        <v>2290</v>
      </c>
      <c r="SBE1" s="62" t="s">
        <v>2290</v>
      </c>
      <c r="SBF1" s="62" t="s">
        <v>2290</v>
      </c>
      <c r="SBG1" s="62" t="s">
        <v>2290</v>
      </c>
      <c r="SBH1" s="62" t="s">
        <v>2290</v>
      </c>
      <c r="SBI1" s="62" t="s">
        <v>2290</v>
      </c>
      <c r="SBJ1" s="62" t="s">
        <v>2290</v>
      </c>
      <c r="SBK1" s="62" t="s">
        <v>2290</v>
      </c>
      <c r="SBL1" s="62" t="s">
        <v>2290</v>
      </c>
      <c r="SBM1" s="62" t="s">
        <v>2290</v>
      </c>
      <c r="SBN1" s="62" t="s">
        <v>2290</v>
      </c>
      <c r="SBO1" s="62" t="s">
        <v>2290</v>
      </c>
      <c r="SBP1" s="62" t="s">
        <v>2290</v>
      </c>
      <c r="SBQ1" s="62" t="s">
        <v>2290</v>
      </c>
      <c r="SBR1" s="62" t="s">
        <v>2290</v>
      </c>
      <c r="SBS1" s="62" t="s">
        <v>2290</v>
      </c>
      <c r="SBT1" s="62" t="s">
        <v>2290</v>
      </c>
      <c r="SBU1" s="62" t="s">
        <v>2290</v>
      </c>
      <c r="SBV1" s="62" t="s">
        <v>2290</v>
      </c>
      <c r="SBW1" s="62" t="s">
        <v>2290</v>
      </c>
      <c r="SBX1" s="62" t="s">
        <v>2290</v>
      </c>
      <c r="SBY1" s="62" t="s">
        <v>2290</v>
      </c>
      <c r="SBZ1" s="62" t="s">
        <v>2290</v>
      </c>
      <c r="SCA1" s="62" t="s">
        <v>2290</v>
      </c>
      <c r="SCB1" s="62" t="s">
        <v>2290</v>
      </c>
      <c r="SCC1" s="62" t="s">
        <v>2290</v>
      </c>
      <c r="SCD1" s="62" t="s">
        <v>2290</v>
      </c>
      <c r="SCE1" s="62" t="s">
        <v>2290</v>
      </c>
      <c r="SCF1" s="62" t="s">
        <v>2290</v>
      </c>
      <c r="SCG1" s="62" t="s">
        <v>2290</v>
      </c>
      <c r="SCH1" s="62" t="s">
        <v>2290</v>
      </c>
      <c r="SCI1" s="62" t="s">
        <v>2290</v>
      </c>
      <c r="SCJ1" s="62" t="s">
        <v>2290</v>
      </c>
      <c r="SCK1" s="62" t="s">
        <v>2290</v>
      </c>
      <c r="SCL1" s="62" t="s">
        <v>2290</v>
      </c>
      <c r="SCM1" s="62" t="s">
        <v>2290</v>
      </c>
      <c r="SCN1" s="62" t="s">
        <v>2290</v>
      </c>
      <c r="SCO1" s="62" t="s">
        <v>2290</v>
      </c>
      <c r="SCP1" s="62" t="s">
        <v>2290</v>
      </c>
      <c r="SCQ1" s="62" t="s">
        <v>2290</v>
      </c>
      <c r="SCR1" s="62" t="s">
        <v>2290</v>
      </c>
      <c r="SCS1" s="62" t="s">
        <v>2290</v>
      </c>
      <c r="SCT1" s="62" t="s">
        <v>2290</v>
      </c>
      <c r="SCU1" s="62" t="s">
        <v>2290</v>
      </c>
      <c r="SCV1" s="62" t="s">
        <v>2290</v>
      </c>
      <c r="SCW1" s="62" t="s">
        <v>2290</v>
      </c>
      <c r="SCX1" s="62" t="s">
        <v>2290</v>
      </c>
      <c r="SCY1" s="62" t="s">
        <v>2290</v>
      </c>
      <c r="SCZ1" s="62" t="s">
        <v>2290</v>
      </c>
      <c r="SDA1" s="62" t="s">
        <v>2290</v>
      </c>
      <c r="SDB1" s="62" t="s">
        <v>2290</v>
      </c>
      <c r="SDC1" s="62" t="s">
        <v>2290</v>
      </c>
      <c r="SDD1" s="62" t="s">
        <v>2290</v>
      </c>
      <c r="SDE1" s="62" t="s">
        <v>2290</v>
      </c>
      <c r="SDF1" s="62" t="s">
        <v>2290</v>
      </c>
      <c r="SDG1" s="62" t="s">
        <v>2290</v>
      </c>
      <c r="SDH1" s="62" t="s">
        <v>2290</v>
      </c>
      <c r="SDI1" s="62" t="s">
        <v>2290</v>
      </c>
      <c r="SDJ1" s="62" t="s">
        <v>2290</v>
      </c>
      <c r="SDK1" s="62" t="s">
        <v>2290</v>
      </c>
      <c r="SDL1" s="62" t="s">
        <v>2290</v>
      </c>
      <c r="SDM1" s="62" t="s">
        <v>2290</v>
      </c>
      <c r="SDN1" s="62" t="s">
        <v>2290</v>
      </c>
      <c r="SDO1" s="62" t="s">
        <v>2290</v>
      </c>
      <c r="SDP1" s="62" t="s">
        <v>2290</v>
      </c>
      <c r="SDQ1" s="62" t="s">
        <v>2290</v>
      </c>
      <c r="SDR1" s="62" t="s">
        <v>2290</v>
      </c>
      <c r="SDS1" s="62" t="s">
        <v>2290</v>
      </c>
      <c r="SDT1" s="62" t="s">
        <v>2290</v>
      </c>
      <c r="SDU1" s="62" t="s">
        <v>2290</v>
      </c>
      <c r="SDV1" s="62" t="s">
        <v>2290</v>
      </c>
      <c r="SDW1" s="62" t="s">
        <v>2290</v>
      </c>
      <c r="SDX1" s="62" t="s">
        <v>2290</v>
      </c>
      <c r="SDY1" s="62" t="s">
        <v>2290</v>
      </c>
      <c r="SDZ1" s="62" t="s">
        <v>2290</v>
      </c>
      <c r="SEA1" s="62" t="s">
        <v>2290</v>
      </c>
      <c r="SEB1" s="62" t="s">
        <v>2290</v>
      </c>
      <c r="SEC1" s="62" t="s">
        <v>2290</v>
      </c>
      <c r="SED1" s="62" t="s">
        <v>2290</v>
      </c>
      <c r="SEE1" s="62" t="s">
        <v>2290</v>
      </c>
      <c r="SEF1" s="62" t="s">
        <v>2290</v>
      </c>
      <c r="SEG1" s="62" t="s">
        <v>2290</v>
      </c>
      <c r="SEH1" s="62" t="s">
        <v>2290</v>
      </c>
      <c r="SEI1" s="62" t="s">
        <v>2290</v>
      </c>
      <c r="SEJ1" s="62" t="s">
        <v>2290</v>
      </c>
      <c r="SEK1" s="62" t="s">
        <v>2290</v>
      </c>
      <c r="SEL1" s="62" t="s">
        <v>2290</v>
      </c>
      <c r="SEM1" s="62" t="s">
        <v>2290</v>
      </c>
      <c r="SEN1" s="62" t="s">
        <v>2290</v>
      </c>
      <c r="SEO1" s="62" t="s">
        <v>2290</v>
      </c>
      <c r="SEP1" s="62" t="s">
        <v>2290</v>
      </c>
      <c r="SEQ1" s="62" t="s">
        <v>2290</v>
      </c>
      <c r="SER1" s="62" t="s">
        <v>2290</v>
      </c>
      <c r="SES1" s="62" t="s">
        <v>2290</v>
      </c>
      <c r="SET1" s="62" t="s">
        <v>2290</v>
      </c>
      <c r="SEU1" s="62" t="s">
        <v>2290</v>
      </c>
      <c r="SEV1" s="62" t="s">
        <v>2290</v>
      </c>
      <c r="SEW1" s="62" t="s">
        <v>2290</v>
      </c>
      <c r="SEX1" s="62" t="s">
        <v>2290</v>
      </c>
      <c r="SEY1" s="62" t="s">
        <v>2290</v>
      </c>
      <c r="SEZ1" s="62" t="s">
        <v>2290</v>
      </c>
      <c r="SFA1" s="62" t="s">
        <v>2290</v>
      </c>
      <c r="SFB1" s="62" t="s">
        <v>2290</v>
      </c>
      <c r="SFC1" s="62" t="s">
        <v>2290</v>
      </c>
      <c r="SFD1" s="62" t="s">
        <v>2290</v>
      </c>
      <c r="SFE1" s="62" t="s">
        <v>2290</v>
      </c>
      <c r="SFF1" s="62" t="s">
        <v>2290</v>
      </c>
      <c r="SFG1" s="62" t="s">
        <v>2290</v>
      </c>
      <c r="SFH1" s="62" t="s">
        <v>2290</v>
      </c>
      <c r="SFI1" s="62" t="s">
        <v>2290</v>
      </c>
      <c r="SFJ1" s="62" t="s">
        <v>2290</v>
      </c>
      <c r="SFK1" s="62" t="s">
        <v>2290</v>
      </c>
      <c r="SFL1" s="62" t="s">
        <v>2290</v>
      </c>
      <c r="SFM1" s="62" t="s">
        <v>2290</v>
      </c>
      <c r="SFN1" s="62" t="s">
        <v>2290</v>
      </c>
      <c r="SFO1" s="62" t="s">
        <v>2290</v>
      </c>
      <c r="SFP1" s="62" t="s">
        <v>2290</v>
      </c>
      <c r="SFQ1" s="62" t="s">
        <v>2290</v>
      </c>
      <c r="SFR1" s="62" t="s">
        <v>2290</v>
      </c>
      <c r="SFS1" s="62" t="s">
        <v>2290</v>
      </c>
      <c r="SFT1" s="62" t="s">
        <v>2290</v>
      </c>
      <c r="SFU1" s="62" t="s">
        <v>2290</v>
      </c>
      <c r="SFV1" s="62" t="s">
        <v>2290</v>
      </c>
      <c r="SFW1" s="62" t="s">
        <v>2290</v>
      </c>
      <c r="SFX1" s="62" t="s">
        <v>2290</v>
      </c>
      <c r="SFY1" s="62" t="s">
        <v>2290</v>
      </c>
      <c r="SFZ1" s="62" t="s">
        <v>2290</v>
      </c>
      <c r="SGA1" s="62" t="s">
        <v>2290</v>
      </c>
      <c r="SGB1" s="62" t="s">
        <v>2290</v>
      </c>
      <c r="SGC1" s="62" t="s">
        <v>2290</v>
      </c>
      <c r="SGD1" s="62" t="s">
        <v>2290</v>
      </c>
      <c r="SGE1" s="62" t="s">
        <v>2290</v>
      </c>
      <c r="SGF1" s="62" t="s">
        <v>2290</v>
      </c>
      <c r="SGG1" s="62" t="s">
        <v>2290</v>
      </c>
      <c r="SGH1" s="62" t="s">
        <v>2290</v>
      </c>
      <c r="SGI1" s="62" t="s">
        <v>2290</v>
      </c>
      <c r="SGJ1" s="62" t="s">
        <v>2290</v>
      </c>
      <c r="SGK1" s="62" t="s">
        <v>2290</v>
      </c>
      <c r="SGL1" s="62" t="s">
        <v>2290</v>
      </c>
      <c r="SGM1" s="62" t="s">
        <v>2290</v>
      </c>
      <c r="SGN1" s="62" t="s">
        <v>2290</v>
      </c>
      <c r="SGO1" s="62" t="s">
        <v>2290</v>
      </c>
      <c r="SGP1" s="62" t="s">
        <v>2290</v>
      </c>
      <c r="SGQ1" s="62" t="s">
        <v>2290</v>
      </c>
      <c r="SGR1" s="62" t="s">
        <v>2290</v>
      </c>
      <c r="SGS1" s="62" t="s">
        <v>2290</v>
      </c>
      <c r="SGT1" s="62" t="s">
        <v>2290</v>
      </c>
      <c r="SGU1" s="62" t="s">
        <v>2290</v>
      </c>
      <c r="SGV1" s="62" t="s">
        <v>2290</v>
      </c>
      <c r="SGW1" s="62" t="s">
        <v>2290</v>
      </c>
      <c r="SGX1" s="62" t="s">
        <v>2290</v>
      </c>
      <c r="SGY1" s="62" t="s">
        <v>2290</v>
      </c>
      <c r="SGZ1" s="62" t="s">
        <v>2290</v>
      </c>
      <c r="SHA1" s="62" t="s">
        <v>2290</v>
      </c>
      <c r="SHB1" s="62" t="s">
        <v>2290</v>
      </c>
      <c r="SHC1" s="62" t="s">
        <v>2290</v>
      </c>
      <c r="SHD1" s="62" t="s">
        <v>2290</v>
      </c>
      <c r="SHE1" s="62" t="s">
        <v>2290</v>
      </c>
      <c r="SHF1" s="62" t="s">
        <v>2290</v>
      </c>
      <c r="SHG1" s="62" t="s">
        <v>2290</v>
      </c>
      <c r="SHH1" s="62" t="s">
        <v>2290</v>
      </c>
      <c r="SHI1" s="62" t="s">
        <v>2290</v>
      </c>
      <c r="SHJ1" s="62" t="s">
        <v>2290</v>
      </c>
      <c r="SHK1" s="62" t="s">
        <v>2290</v>
      </c>
      <c r="SHL1" s="62" t="s">
        <v>2290</v>
      </c>
      <c r="SHM1" s="62" t="s">
        <v>2290</v>
      </c>
      <c r="SHN1" s="62" t="s">
        <v>2290</v>
      </c>
      <c r="SHO1" s="62" t="s">
        <v>2290</v>
      </c>
      <c r="SHP1" s="62" t="s">
        <v>2290</v>
      </c>
      <c r="SHQ1" s="62" t="s">
        <v>2290</v>
      </c>
      <c r="SHR1" s="62" t="s">
        <v>2290</v>
      </c>
      <c r="SHS1" s="62" t="s">
        <v>2290</v>
      </c>
      <c r="SHT1" s="62" t="s">
        <v>2290</v>
      </c>
      <c r="SHU1" s="62" t="s">
        <v>2290</v>
      </c>
      <c r="SHV1" s="62" t="s">
        <v>2290</v>
      </c>
      <c r="SHW1" s="62" t="s">
        <v>2290</v>
      </c>
      <c r="SHX1" s="62" t="s">
        <v>2290</v>
      </c>
      <c r="SHY1" s="62" t="s">
        <v>2290</v>
      </c>
      <c r="SHZ1" s="62" t="s">
        <v>2290</v>
      </c>
      <c r="SIA1" s="62" t="s">
        <v>2290</v>
      </c>
      <c r="SIB1" s="62" t="s">
        <v>2290</v>
      </c>
      <c r="SIC1" s="62" t="s">
        <v>2290</v>
      </c>
      <c r="SID1" s="62" t="s">
        <v>2290</v>
      </c>
      <c r="SIE1" s="62" t="s">
        <v>2290</v>
      </c>
      <c r="SIF1" s="62" t="s">
        <v>2290</v>
      </c>
      <c r="SIG1" s="62" t="s">
        <v>2290</v>
      </c>
      <c r="SIH1" s="62" t="s">
        <v>2290</v>
      </c>
      <c r="SII1" s="62" t="s">
        <v>2290</v>
      </c>
      <c r="SIJ1" s="62" t="s">
        <v>2290</v>
      </c>
      <c r="SIK1" s="62" t="s">
        <v>2290</v>
      </c>
      <c r="SIL1" s="62" t="s">
        <v>2290</v>
      </c>
      <c r="SIM1" s="62" t="s">
        <v>2290</v>
      </c>
      <c r="SIN1" s="62" t="s">
        <v>2290</v>
      </c>
      <c r="SIO1" s="62" t="s">
        <v>2290</v>
      </c>
      <c r="SIP1" s="62" t="s">
        <v>2290</v>
      </c>
      <c r="SIQ1" s="62" t="s">
        <v>2290</v>
      </c>
      <c r="SIR1" s="62" t="s">
        <v>2290</v>
      </c>
      <c r="SIS1" s="62" t="s">
        <v>2290</v>
      </c>
      <c r="SIT1" s="62" t="s">
        <v>2290</v>
      </c>
      <c r="SIU1" s="62" t="s">
        <v>2290</v>
      </c>
      <c r="SIV1" s="62" t="s">
        <v>2290</v>
      </c>
      <c r="SIW1" s="62" t="s">
        <v>2290</v>
      </c>
      <c r="SIX1" s="62" t="s">
        <v>2290</v>
      </c>
      <c r="SIY1" s="62" t="s">
        <v>2290</v>
      </c>
      <c r="SIZ1" s="62" t="s">
        <v>2290</v>
      </c>
      <c r="SJA1" s="62" t="s">
        <v>2290</v>
      </c>
      <c r="SJB1" s="62" t="s">
        <v>2290</v>
      </c>
      <c r="SJC1" s="62" t="s">
        <v>2290</v>
      </c>
      <c r="SJD1" s="62" t="s">
        <v>2290</v>
      </c>
      <c r="SJE1" s="62" t="s">
        <v>2290</v>
      </c>
      <c r="SJF1" s="62" t="s">
        <v>2290</v>
      </c>
      <c r="SJG1" s="62" t="s">
        <v>2290</v>
      </c>
      <c r="SJH1" s="62" t="s">
        <v>2290</v>
      </c>
      <c r="SJI1" s="62" t="s">
        <v>2290</v>
      </c>
      <c r="SJJ1" s="62" t="s">
        <v>2290</v>
      </c>
      <c r="SJK1" s="62" t="s">
        <v>2290</v>
      </c>
      <c r="SJL1" s="62" t="s">
        <v>2290</v>
      </c>
      <c r="SJM1" s="62" t="s">
        <v>2290</v>
      </c>
      <c r="SJN1" s="62" t="s">
        <v>2290</v>
      </c>
      <c r="SJO1" s="62" t="s">
        <v>2290</v>
      </c>
      <c r="SJP1" s="62" t="s">
        <v>2290</v>
      </c>
      <c r="SJQ1" s="62" t="s">
        <v>2290</v>
      </c>
      <c r="SJR1" s="62" t="s">
        <v>2290</v>
      </c>
      <c r="SJS1" s="62" t="s">
        <v>2290</v>
      </c>
      <c r="SJT1" s="62" t="s">
        <v>2290</v>
      </c>
      <c r="SJU1" s="62" t="s">
        <v>2290</v>
      </c>
      <c r="SJV1" s="62" t="s">
        <v>2290</v>
      </c>
      <c r="SJW1" s="62" t="s">
        <v>2290</v>
      </c>
      <c r="SJX1" s="62" t="s">
        <v>2290</v>
      </c>
      <c r="SJY1" s="62" t="s">
        <v>2290</v>
      </c>
      <c r="SJZ1" s="62" t="s">
        <v>2290</v>
      </c>
      <c r="SKA1" s="62" t="s">
        <v>2290</v>
      </c>
      <c r="SKB1" s="62" t="s">
        <v>2290</v>
      </c>
      <c r="SKC1" s="62" t="s">
        <v>2290</v>
      </c>
      <c r="SKD1" s="62" t="s">
        <v>2290</v>
      </c>
      <c r="SKE1" s="62" t="s">
        <v>2290</v>
      </c>
      <c r="SKF1" s="62" t="s">
        <v>2290</v>
      </c>
      <c r="SKG1" s="62" t="s">
        <v>2290</v>
      </c>
      <c r="SKH1" s="62" t="s">
        <v>2290</v>
      </c>
      <c r="SKI1" s="62" t="s">
        <v>2290</v>
      </c>
      <c r="SKJ1" s="62" t="s">
        <v>2290</v>
      </c>
      <c r="SKK1" s="62" t="s">
        <v>2290</v>
      </c>
      <c r="SKL1" s="62" t="s">
        <v>2290</v>
      </c>
      <c r="SKM1" s="62" t="s">
        <v>2290</v>
      </c>
      <c r="SKN1" s="62" t="s">
        <v>2290</v>
      </c>
      <c r="SKO1" s="62" t="s">
        <v>2290</v>
      </c>
      <c r="SKP1" s="62" t="s">
        <v>2290</v>
      </c>
      <c r="SKQ1" s="62" t="s">
        <v>2290</v>
      </c>
      <c r="SKR1" s="62" t="s">
        <v>2290</v>
      </c>
      <c r="SKS1" s="62" t="s">
        <v>2290</v>
      </c>
      <c r="SKT1" s="62" t="s">
        <v>2290</v>
      </c>
      <c r="SKU1" s="62" t="s">
        <v>2290</v>
      </c>
      <c r="SKV1" s="62" t="s">
        <v>2290</v>
      </c>
      <c r="SKW1" s="62" t="s">
        <v>2290</v>
      </c>
      <c r="SKX1" s="62" t="s">
        <v>2290</v>
      </c>
      <c r="SKY1" s="62" t="s">
        <v>2290</v>
      </c>
      <c r="SKZ1" s="62" t="s">
        <v>2290</v>
      </c>
      <c r="SLA1" s="62" t="s">
        <v>2290</v>
      </c>
      <c r="SLB1" s="62" t="s">
        <v>2290</v>
      </c>
      <c r="SLC1" s="62" t="s">
        <v>2290</v>
      </c>
      <c r="SLD1" s="62" t="s">
        <v>2290</v>
      </c>
      <c r="SLE1" s="62" t="s">
        <v>2290</v>
      </c>
      <c r="SLF1" s="62" t="s">
        <v>2290</v>
      </c>
      <c r="SLG1" s="62" t="s">
        <v>2290</v>
      </c>
      <c r="SLH1" s="62" t="s">
        <v>2290</v>
      </c>
      <c r="SLI1" s="62" t="s">
        <v>2290</v>
      </c>
      <c r="SLJ1" s="62" t="s">
        <v>2290</v>
      </c>
      <c r="SLK1" s="62" t="s">
        <v>2290</v>
      </c>
      <c r="SLL1" s="62" t="s">
        <v>2290</v>
      </c>
      <c r="SLM1" s="62" t="s">
        <v>2290</v>
      </c>
      <c r="SLN1" s="62" t="s">
        <v>2290</v>
      </c>
      <c r="SLO1" s="62" t="s">
        <v>2290</v>
      </c>
      <c r="SLP1" s="62" t="s">
        <v>2290</v>
      </c>
      <c r="SLQ1" s="62" t="s">
        <v>2290</v>
      </c>
      <c r="SLR1" s="62" t="s">
        <v>2290</v>
      </c>
      <c r="SLS1" s="62" t="s">
        <v>2290</v>
      </c>
      <c r="SLT1" s="62" t="s">
        <v>2290</v>
      </c>
      <c r="SLU1" s="62" t="s">
        <v>2290</v>
      </c>
      <c r="SLV1" s="62" t="s">
        <v>2290</v>
      </c>
      <c r="SLW1" s="62" t="s">
        <v>2290</v>
      </c>
      <c r="SLX1" s="62" t="s">
        <v>2290</v>
      </c>
      <c r="SLY1" s="62" t="s">
        <v>2290</v>
      </c>
      <c r="SLZ1" s="62" t="s">
        <v>2290</v>
      </c>
      <c r="SMA1" s="62" t="s">
        <v>2290</v>
      </c>
      <c r="SMB1" s="62" t="s">
        <v>2290</v>
      </c>
      <c r="SMC1" s="62" t="s">
        <v>2290</v>
      </c>
      <c r="SMD1" s="62" t="s">
        <v>2290</v>
      </c>
      <c r="SME1" s="62" t="s">
        <v>2290</v>
      </c>
      <c r="SMF1" s="62" t="s">
        <v>2290</v>
      </c>
      <c r="SMG1" s="62" t="s">
        <v>2290</v>
      </c>
      <c r="SMH1" s="62" t="s">
        <v>2290</v>
      </c>
      <c r="SMI1" s="62" t="s">
        <v>2290</v>
      </c>
      <c r="SMJ1" s="62" t="s">
        <v>2290</v>
      </c>
      <c r="SMK1" s="62" t="s">
        <v>2290</v>
      </c>
      <c r="SML1" s="62" t="s">
        <v>2290</v>
      </c>
      <c r="SMM1" s="62" t="s">
        <v>2290</v>
      </c>
      <c r="SMN1" s="62" t="s">
        <v>2290</v>
      </c>
      <c r="SMO1" s="62" t="s">
        <v>2290</v>
      </c>
      <c r="SMP1" s="62" t="s">
        <v>2290</v>
      </c>
      <c r="SMQ1" s="62" t="s">
        <v>2290</v>
      </c>
      <c r="SMR1" s="62" t="s">
        <v>2290</v>
      </c>
      <c r="SMS1" s="62" t="s">
        <v>2290</v>
      </c>
      <c r="SMT1" s="62" t="s">
        <v>2290</v>
      </c>
      <c r="SMU1" s="62" t="s">
        <v>2290</v>
      </c>
      <c r="SMV1" s="62" t="s">
        <v>2290</v>
      </c>
      <c r="SMW1" s="62" t="s">
        <v>2290</v>
      </c>
      <c r="SMX1" s="62" t="s">
        <v>2290</v>
      </c>
      <c r="SMY1" s="62" t="s">
        <v>2290</v>
      </c>
      <c r="SMZ1" s="62" t="s">
        <v>2290</v>
      </c>
      <c r="SNA1" s="62" t="s">
        <v>2290</v>
      </c>
      <c r="SNB1" s="62" t="s">
        <v>2290</v>
      </c>
      <c r="SNC1" s="62" t="s">
        <v>2290</v>
      </c>
      <c r="SND1" s="62" t="s">
        <v>2290</v>
      </c>
      <c r="SNE1" s="62" t="s">
        <v>2290</v>
      </c>
      <c r="SNF1" s="62" t="s">
        <v>2290</v>
      </c>
      <c r="SNG1" s="62" t="s">
        <v>2290</v>
      </c>
      <c r="SNH1" s="62" t="s">
        <v>2290</v>
      </c>
      <c r="SNI1" s="62" t="s">
        <v>2290</v>
      </c>
      <c r="SNJ1" s="62" t="s">
        <v>2290</v>
      </c>
      <c r="SNK1" s="62" t="s">
        <v>2290</v>
      </c>
      <c r="SNL1" s="62" t="s">
        <v>2290</v>
      </c>
      <c r="SNM1" s="62" t="s">
        <v>2290</v>
      </c>
      <c r="SNN1" s="62" t="s">
        <v>2290</v>
      </c>
      <c r="SNO1" s="62" t="s">
        <v>2290</v>
      </c>
      <c r="SNP1" s="62" t="s">
        <v>2290</v>
      </c>
      <c r="SNQ1" s="62" t="s">
        <v>2290</v>
      </c>
      <c r="SNR1" s="62" t="s">
        <v>2290</v>
      </c>
      <c r="SNS1" s="62" t="s">
        <v>2290</v>
      </c>
      <c r="SNT1" s="62" t="s">
        <v>2290</v>
      </c>
      <c r="SNU1" s="62" t="s">
        <v>2290</v>
      </c>
      <c r="SNV1" s="62" t="s">
        <v>2290</v>
      </c>
      <c r="SNW1" s="62" t="s">
        <v>2290</v>
      </c>
      <c r="SNX1" s="62" t="s">
        <v>2290</v>
      </c>
      <c r="SNY1" s="62" t="s">
        <v>2290</v>
      </c>
      <c r="SNZ1" s="62" t="s">
        <v>2290</v>
      </c>
      <c r="SOA1" s="62" t="s">
        <v>2290</v>
      </c>
      <c r="SOB1" s="62" t="s">
        <v>2290</v>
      </c>
      <c r="SOC1" s="62" t="s">
        <v>2290</v>
      </c>
      <c r="SOD1" s="62" t="s">
        <v>2290</v>
      </c>
      <c r="SOE1" s="62" t="s">
        <v>2290</v>
      </c>
      <c r="SOF1" s="62" t="s">
        <v>2290</v>
      </c>
      <c r="SOG1" s="62" t="s">
        <v>2290</v>
      </c>
      <c r="SOH1" s="62" t="s">
        <v>2290</v>
      </c>
      <c r="SOI1" s="62" t="s">
        <v>2290</v>
      </c>
      <c r="SOJ1" s="62" t="s">
        <v>2290</v>
      </c>
      <c r="SOK1" s="62" t="s">
        <v>2290</v>
      </c>
      <c r="SOL1" s="62" t="s">
        <v>2290</v>
      </c>
      <c r="SOM1" s="62" t="s">
        <v>2290</v>
      </c>
      <c r="SON1" s="62" t="s">
        <v>2290</v>
      </c>
      <c r="SOO1" s="62" t="s">
        <v>2290</v>
      </c>
      <c r="SOP1" s="62" t="s">
        <v>2290</v>
      </c>
      <c r="SOQ1" s="62" t="s">
        <v>2290</v>
      </c>
      <c r="SOR1" s="62" t="s">
        <v>2290</v>
      </c>
      <c r="SOS1" s="62" t="s">
        <v>2290</v>
      </c>
      <c r="SOT1" s="62" t="s">
        <v>2290</v>
      </c>
      <c r="SOU1" s="62" t="s">
        <v>2290</v>
      </c>
      <c r="SOV1" s="62" t="s">
        <v>2290</v>
      </c>
      <c r="SOW1" s="62" t="s">
        <v>2290</v>
      </c>
      <c r="SOX1" s="62" t="s">
        <v>2290</v>
      </c>
      <c r="SOY1" s="62" t="s">
        <v>2290</v>
      </c>
      <c r="SOZ1" s="62" t="s">
        <v>2290</v>
      </c>
      <c r="SPA1" s="62" t="s">
        <v>2290</v>
      </c>
      <c r="SPB1" s="62" t="s">
        <v>2290</v>
      </c>
      <c r="SPC1" s="62" t="s">
        <v>2290</v>
      </c>
      <c r="SPD1" s="62" t="s">
        <v>2290</v>
      </c>
      <c r="SPE1" s="62" t="s">
        <v>2290</v>
      </c>
      <c r="SPF1" s="62" t="s">
        <v>2290</v>
      </c>
      <c r="SPG1" s="62" t="s">
        <v>2290</v>
      </c>
      <c r="SPH1" s="62" t="s">
        <v>2290</v>
      </c>
      <c r="SPI1" s="62" t="s">
        <v>2290</v>
      </c>
      <c r="SPJ1" s="62" t="s">
        <v>2290</v>
      </c>
      <c r="SPK1" s="62" t="s">
        <v>2290</v>
      </c>
      <c r="SPL1" s="62" t="s">
        <v>2290</v>
      </c>
      <c r="SPM1" s="62" t="s">
        <v>2290</v>
      </c>
      <c r="SPN1" s="62" t="s">
        <v>2290</v>
      </c>
      <c r="SPO1" s="62" t="s">
        <v>2290</v>
      </c>
      <c r="SPP1" s="62" t="s">
        <v>2290</v>
      </c>
      <c r="SPQ1" s="62" t="s">
        <v>2290</v>
      </c>
      <c r="SPR1" s="62" t="s">
        <v>2290</v>
      </c>
      <c r="SPS1" s="62" t="s">
        <v>2290</v>
      </c>
      <c r="SPT1" s="62" t="s">
        <v>2290</v>
      </c>
      <c r="SPU1" s="62" t="s">
        <v>2290</v>
      </c>
      <c r="SPV1" s="62" t="s">
        <v>2290</v>
      </c>
      <c r="SPW1" s="62" t="s">
        <v>2290</v>
      </c>
      <c r="SPX1" s="62" t="s">
        <v>2290</v>
      </c>
      <c r="SPY1" s="62" t="s">
        <v>2290</v>
      </c>
      <c r="SPZ1" s="62" t="s">
        <v>2290</v>
      </c>
      <c r="SQA1" s="62" t="s">
        <v>2290</v>
      </c>
      <c r="SQB1" s="62" t="s">
        <v>2290</v>
      </c>
      <c r="SQC1" s="62" t="s">
        <v>2290</v>
      </c>
      <c r="SQD1" s="62" t="s">
        <v>2290</v>
      </c>
      <c r="SQE1" s="62" t="s">
        <v>2290</v>
      </c>
      <c r="SQF1" s="62" t="s">
        <v>2290</v>
      </c>
      <c r="SQG1" s="62" t="s">
        <v>2290</v>
      </c>
      <c r="SQH1" s="62" t="s">
        <v>2290</v>
      </c>
      <c r="SQI1" s="62" t="s">
        <v>2290</v>
      </c>
      <c r="SQJ1" s="62" t="s">
        <v>2290</v>
      </c>
      <c r="SQK1" s="62" t="s">
        <v>2290</v>
      </c>
      <c r="SQL1" s="62" t="s">
        <v>2290</v>
      </c>
      <c r="SQM1" s="62" t="s">
        <v>2290</v>
      </c>
      <c r="SQN1" s="62" t="s">
        <v>2290</v>
      </c>
      <c r="SQO1" s="62" t="s">
        <v>2290</v>
      </c>
      <c r="SQP1" s="62" t="s">
        <v>2290</v>
      </c>
      <c r="SQQ1" s="62" t="s">
        <v>2290</v>
      </c>
      <c r="SQR1" s="62" t="s">
        <v>2290</v>
      </c>
      <c r="SQS1" s="62" t="s">
        <v>2290</v>
      </c>
      <c r="SQT1" s="62" t="s">
        <v>2290</v>
      </c>
      <c r="SQU1" s="62" t="s">
        <v>2290</v>
      </c>
      <c r="SQV1" s="62" t="s">
        <v>2290</v>
      </c>
      <c r="SQW1" s="62" t="s">
        <v>2290</v>
      </c>
      <c r="SQX1" s="62" t="s">
        <v>2290</v>
      </c>
      <c r="SQY1" s="62" t="s">
        <v>2290</v>
      </c>
      <c r="SQZ1" s="62" t="s">
        <v>2290</v>
      </c>
      <c r="SRA1" s="62" t="s">
        <v>2290</v>
      </c>
      <c r="SRB1" s="62" t="s">
        <v>2290</v>
      </c>
      <c r="SRC1" s="62" t="s">
        <v>2290</v>
      </c>
      <c r="SRD1" s="62" t="s">
        <v>2290</v>
      </c>
      <c r="SRE1" s="62" t="s">
        <v>2290</v>
      </c>
      <c r="SRF1" s="62" t="s">
        <v>2290</v>
      </c>
      <c r="SRG1" s="62" t="s">
        <v>2290</v>
      </c>
      <c r="SRH1" s="62" t="s">
        <v>2290</v>
      </c>
      <c r="SRI1" s="62" t="s">
        <v>2290</v>
      </c>
      <c r="SRJ1" s="62" t="s">
        <v>2290</v>
      </c>
      <c r="SRK1" s="62" t="s">
        <v>2290</v>
      </c>
      <c r="SRL1" s="62" t="s">
        <v>2290</v>
      </c>
      <c r="SRM1" s="62" t="s">
        <v>2290</v>
      </c>
      <c r="SRN1" s="62" t="s">
        <v>2290</v>
      </c>
      <c r="SRO1" s="62" t="s">
        <v>2290</v>
      </c>
      <c r="SRP1" s="62" t="s">
        <v>2290</v>
      </c>
      <c r="SRQ1" s="62" t="s">
        <v>2290</v>
      </c>
      <c r="SRR1" s="62" t="s">
        <v>2290</v>
      </c>
      <c r="SRS1" s="62" t="s">
        <v>2290</v>
      </c>
      <c r="SRT1" s="62" t="s">
        <v>2290</v>
      </c>
      <c r="SRU1" s="62" t="s">
        <v>2290</v>
      </c>
      <c r="SRV1" s="62" t="s">
        <v>2290</v>
      </c>
      <c r="SRW1" s="62" t="s">
        <v>2290</v>
      </c>
      <c r="SRX1" s="62" t="s">
        <v>2290</v>
      </c>
      <c r="SRY1" s="62" t="s">
        <v>2290</v>
      </c>
      <c r="SRZ1" s="62" t="s">
        <v>2290</v>
      </c>
      <c r="SSA1" s="62" t="s">
        <v>2290</v>
      </c>
      <c r="SSB1" s="62" t="s">
        <v>2290</v>
      </c>
      <c r="SSC1" s="62" t="s">
        <v>2290</v>
      </c>
      <c r="SSD1" s="62" t="s">
        <v>2290</v>
      </c>
      <c r="SSE1" s="62" t="s">
        <v>2290</v>
      </c>
      <c r="SSF1" s="62" t="s">
        <v>2290</v>
      </c>
      <c r="SSG1" s="62" t="s">
        <v>2290</v>
      </c>
      <c r="SSH1" s="62" t="s">
        <v>2290</v>
      </c>
      <c r="SSI1" s="62" t="s">
        <v>2290</v>
      </c>
      <c r="SSJ1" s="62" t="s">
        <v>2290</v>
      </c>
      <c r="SSK1" s="62" t="s">
        <v>2290</v>
      </c>
      <c r="SSL1" s="62" t="s">
        <v>2290</v>
      </c>
      <c r="SSM1" s="62" t="s">
        <v>2290</v>
      </c>
      <c r="SSN1" s="62" t="s">
        <v>2290</v>
      </c>
      <c r="SSO1" s="62" t="s">
        <v>2290</v>
      </c>
      <c r="SSP1" s="62" t="s">
        <v>2290</v>
      </c>
      <c r="SSQ1" s="62" t="s">
        <v>2290</v>
      </c>
      <c r="SSR1" s="62" t="s">
        <v>2290</v>
      </c>
      <c r="SSS1" s="62" t="s">
        <v>2290</v>
      </c>
      <c r="SST1" s="62" t="s">
        <v>2290</v>
      </c>
      <c r="SSU1" s="62" t="s">
        <v>2290</v>
      </c>
      <c r="SSV1" s="62" t="s">
        <v>2290</v>
      </c>
      <c r="SSW1" s="62" t="s">
        <v>2290</v>
      </c>
      <c r="SSX1" s="62" t="s">
        <v>2290</v>
      </c>
      <c r="SSY1" s="62" t="s">
        <v>2290</v>
      </c>
      <c r="SSZ1" s="62" t="s">
        <v>2290</v>
      </c>
      <c r="STA1" s="62" t="s">
        <v>2290</v>
      </c>
      <c r="STB1" s="62" t="s">
        <v>2290</v>
      </c>
      <c r="STC1" s="62" t="s">
        <v>2290</v>
      </c>
      <c r="STD1" s="62" t="s">
        <v>2290</v>
      </c>
      <c r="STE1" s="62" t="s">
        <v>2290</v>
      </c>
      <c r="STF1" s="62" t="s">
        <v>2290</v>
      </c>
      <c r="STG1" s="62" t="s">
        <v>2290</v>
      </c>
      <c r="STH1" s="62" t="s">
        <v>2290</v>
      </c>
      <c r="STI1" s="62" t="s">
        <v>2290</v>
      </c>
      <c r="STJ1" s="62" t="s">
        <v>2290</v>
      </c>
      <c r="STK1" s="62" t="s">
        <v>2290</v>
      </c>
      <c r="STL1" s="62" t="s">
        <v>2290</v>
      </c>
      <c r="STM1" s="62" t="s">
        <v>2290</v>
      </c>
      <c r="STN1" s="62" t="s">
        <v>2290</v>
      </c>
      <c r="STO1" s="62" t="s">
        <v>2290</v>
      </c>
      <c r="STP1" s="62" t="s">
        <v>2290</v>
      </c>
      <c r="STQ1" s="62" t="s">
        <v>2290</v>
      </c>
      <c r="STR1" s="62" t="s">
        <v>2290</v>
      </c>
      <c r="STS1" s="62" t="s">
        <v>2290</v>
      </c>
      <c r="STT1" s="62" t="s">
        <v>2290</v>
      </c>
      <c r="STU1" s="62" t="s">
        <v>2290</v>
      </c>
      <c r="STV1" s="62" t="s">
        <v>2290</v>
      </c>
      <c r="STW1" s="62" t="s">
        <v>2290</v>
      </c>
      <c r="STX1" s="62" t="s">
        <v>2290</v>
      </c>
      <c r="STY1" s="62" t="s">
        <v>2290</v>
      </c>
      <c r="STZ1" s="62" t="s">
        <v>2290</v>
      </c>
      <c r="SUA1" s="62" t="s">
        <v>2290</v>
      </c>
      <c r="SUB1" s="62" t="s">
        <v>2290</v>
      </c>
      <c r="SUC1" s="62" t="s">
        <v>2290</v>
      </c>
      <c r="SUD1" s="62" t="s">
        <v>2290</v>
      </c>
      <c r="SUE1" s="62" t="s">
        <v>2290</v>
      </c>
      <c r="SUF1" s="62" t="s">
        <v>2290</v>
      </c>
      <c r="SUG1" s="62" t="s">
        <v>2290</v>
      </c>
      <c r="SUH1" s="62" t="s">
        <v>2290</v>
      </c>
      <c r="SUI1" s="62" t="s">
        <v>2290</v>
      </c>
      <c r="SUJ1" s="62" t="s">
        <v>2290</v>
      </c>
      <c r="SUK1" s="62" t="s">
        <v>2290</v>
      </c>
      <c r="SUL1" s="62" t="s">
        <v>2290</v>
      </c>
      <c r="SUM1" s="62" t="s">
        <v>2290</v>
      </c>
      <c r="SUN1" s="62" t="s">
        <v>2290</v>
      </c>
      <c r="SUO1" s="62" t="s">
        <v>2290</v>
      </c>
      <c r="SUP1" s="62" t="s">
        <v>2290</v>
      </c>
      <c r="SUQ1" s="62" t="s">
        <v>2290</v>
      </c>
      <c r="SUR1" s="62" t="s">
        <v>2290</v>
      </c>
      <c r="SUS1" s="62" t="s">
        <v>2290</v>
      </c>
      <c r="SUT1" s="62" t="s">
        <v>2290</v>
      </c>
      <c r="SUU1" s="62" t="s">
        <v>2290</v>
      </c>
      <c r="SUV1" s="62" t="s">
        <v>2290</v>
      </c>
      <c r="SUW1" s="62" t="s">
        <v>2290</v>
      </c>
      <c r="SUX1" s="62" t="s">
        <v>2290</v>
      </c>
      <c r="SUY1" s="62" t="s">
        <v>2290</v>
      </c>
      <c r="SUZ1" s="62" t="s">
        <v>2290</v>
      </c>
      <c r="SVA1" s="62" t="s">
        <v>2290</v>
      </c>
      <c r="SVB1" s="62" t="s">
        <v>2290</v>
      </c>
      <c r="SVC1" s="62" t="s">
        <v>2290</v>
      </c>
      <c r="SVD1" s="62" t="s">
        <v>2290</v>
      </c>
      <c r="SVE1" s="62" t="s">
        <v>2290</v>
      </c>
      <c r="SVF1" s="62" t="s">
        <v>2290</v>
      </c>
      <c r="SVG1" s="62" t="s">
        <v>2290</v>
      </c>
      <c r="SVH1" s="62" t="s">
        <v>2290</v>
      </c>
      <c r="SVI1" s="62" t="s">
        <v>2290</v>
      </c>
      <c r="SVJ1" s="62" t="s">
        <v>2290</v>
      </c>
      <c r="SVK1" s="62" t="s">
        <v>2290</v>
      </c>
      <c r="SVL1" s="62" t="s">
        <v>2290</v>
      </c>
      <c r="SVM1" s="62" t="s">
        <v>2290</v>
      </c>
      <c r="SVN1" s="62" t="s">
        <v>2290</v>
      </c>
      <c r="SVO1" s="62" t="s">
        <v>2290</v>
      </c>
      <c r="SVP1" s="62" t="s">
        <v>2290</v>
      </c>
      <c r="SVQ1" s="62" t="s">
        <v>2290</v>
      </c>
      <c r="SVR1" s="62" t="s">
        <v>2290</v>
      </c>
      <c r="SVS1" s="62" t="s">
        <v>2290</v>
      </c>
      <c r="SVT1" s="62" t="s">
        <v>2290</v>
      </c>
      <c r="SVU1" s="62" t="s">
        <v>2290</v>
      </c>
      <c r="SVV1" s="62" t="s">
        <v>2290</v>
      </c>
      <c r="SVW1" s="62" t="s">
        <v>2290</v>
      </c>
      <c r="SVX1" s="62" t="s">
        <v>2290</v>
      </c>
      <c r="SVY1" s="62" t="s">
        <v>2290</v>
      </c>
      <c r="SVZ1" s="62" t="s">
        <v>2290</v>
      </c>
      <c r="SWA1" s="62" t="s">
        <v>2290</v>
      </c>
      <c r="SWB1" s="62" t="s">
        <v>2290</v>
      </c>
      <c r="SWC1" s="62" t="s">
        <v>2290</v>
      </c>
      <c r="SWD1" s="62" t="s">
        <v>2290</v>
      </c>
      <c r="SWE1" s="62" t="s">
        <v>2290</v>
      </c>
      <c r="SWF1" s="62" t="s">
        <v>2290</v>
      </c>
      <c r="SWG1" s="62" t="s">
        <v>2290</v>
      </c>
      <c r="SWH1" s="62" t="s">
        <v>2290</v>
      </c>
      <c r="SWI1" s="62" t="s">
        <v>2290</v>
      </c>
      <c r="SWJ1" s="62" t="s">
        <v>2290</v>
      </c>
      <c r="SWK1" s="62" t="s">
        <v>2290</v>
      </c>
      <c r="SWL1" s="62" t="s">
        <v>2290</v>
      </c>
      <c r="SWM1" s="62" t="s">
        <v>2290</v>
      </c>
      <c r="SWN1" s="62" t="s">
        <v>2290</v>
      </c>
      <c r="SWO1" s="62" t="s">
        <v>2290</v>
      </c>
      <c r="SWP1" s="62" t="s">
        <v>2290</v>
      </c>
      <c r="SWQ1" s="62" t="s">
        <v>2290</v>
      </c>
      <c r="SWR1" s="62" t="s">
        <v>2290</v>
      </c>
      <c r="SWS1" s="62" t="s">
        <v>2290</v>
      </c>
      <c r="SWT1" s="62" t="s">
        <v>2290</v>
      </c>
      <c r="SWU1" s="62" t="s">
        <v>2290</v>
      </c>
      <c r="SWV1" s="62" t="s">
        <v>2290</v>
      </c>
      <c r="SWW1" s="62" t="s">
        <v>2290</v>
      </c>
      <c r="SWX1" s="62" t="s">
        <v>2290</v>
      </c>
      <c r="SWY1" s="62" t="s">
        <v>2290</v>
      </c>
      <c r="SWZ1" s="62" t="s">
        <v>2290</v>
      </c>
      <c r="SXA1" s="62" t="s">
        <v>2290</v>
      </c>
      <c r="SXB1" s="62" t="s">
        <v>2290</v>
      </c>
      <c r="SXC1" s="62" t="s">
        <v>2290</v>
      </c>
      <c r="SXD1" s="62" t="s">
        <v>2290</v>
      </c>
      <c r="SXE1" s="62" t="s">
        <v>2290</v>
      </c>
      <c r="SXF1" s="62" t="s">
        <v>2290</v>
      </c>
      <c r="SXG1" s="62" t="s">
        <v>2290</v>
      </c>
      <c r="SXH1" s="62" t="s">
        <v>2290</v>
      </c>
      <c r="SXI1" s="62" t="s">
        <v>2290</v>
      </c>
      <c r="SXJ1" s="62" t="s">
        <v>2290</v>
      </c>
      <c r="SXK1" s="62" t="s">
        <v>2290</v>
      </c>
      <c r="SXL1" s="62" t="s">
        <v>2290</v>
      </c>
      <c r="SXM1" s="62" t="s">
        <v>2290</v>
      </c>
      <c r="SXN1" s="62" t="s">
        <v>2290</v>
      </c>
      <c r="SXO1" s="62" t="s">
        <v>2290</v>
      </c>
      <c r="SXP1" s="62" t="s">
        <v>2290</v>
      </c>
      <c r="SXQ1" s="62" t="s">
        <v>2290</v>
      </c>
      <c r="SXR1" s="62" t="s">
        <v>2290</v>
      </c>
      <c r="SXS1" s="62" t="s">
        <v>2290</v>
      </c>
      <c r="SXT1" s="62" t="s">
        <v>2290</v>
      </c>
      <c r="SXU1" s="62" t="s">
        <v>2290</v>
      </c>
      <c r="SXV1" s="62" t="s">
        <v>2290</v>
      </c>
      <c r="SXW1" s="62" t="s">
        <v>2290</v>
      </c>
      <c r="SXX1" s="62" t="s">
        <v>2290</v>
      </c>
      <c r="SXY1" s="62" t="s">
        <v>2290</v>
      </c>
      <c r="SXZ1" s="62" t="s">
        <v>2290</v>
      </c>
      <c r="SYA1" s="62" t="s">
        <v>2290</v>
      </c>
      <c r="SYB1" s="62" t="s">
        <v>2290</v>
      </c>
      <c r="SYC1" s="62" t="s">
        <v>2290</v>
      </c>
      <c r="SYD1" s="62" t="s">
        <v>2290</v>
      </c>
      <c r="SYE1" s="62" t="s">
        <v>2290</v>
      </c>
      <c r="SYF1" s="62" t="s">
        <v>2290</v>
      </c>
      <c r="SYG1" s="62" t="s">
        <v>2290</v>
      </c>
      <c r="SYH1" s="62" t="s">
        <v>2290</v>
      </c>
      <c r="SYI1" s="62" t="s">
        <v>2290</v>
      </c>
      <c r="SYJ1" s="62" t="s">
        <v>2290</v>
      </c>
      <c r="SYK1" s="62" t="s">
        <v>2290</v>
      </c>
      <c r="SYL1" s="62" t="s">
        <v>2290</v>
      </c>
      <c r="SYM1" s="62" t="s">
        <v>2290</v>
      </c>
      <c r="SYN1" s="62" t="s">
        <v>2290</v>
      </c>
      <c r="SYO1" s="62" t="s">
        <v>2290</v>
      </c>
      <c r="SYP1" s="62" t="s">
        <v>2290</v>
      </c>
      <c r="SYQ1" s="62" t="s">
        <v>2290</v>
      </c>
      <c r="SYR1" s="62" t="s">
        <v>2290</v>
      </c>
      <c r="SYS1" s="62" t="s">
        <v>2290</v>
      </c>
      <c r="SYT1" s="62" t="s">
        <v>2290</v>
      </c>
      <c r="SYU1" s="62" t="s">
        <v>2290</v>
      </c>
      <c r="SYV1" s="62" t="s">
        <v>2290</v>
      </c>
      <c r="SYW1" s="62" t="s">
        <v>2290</v>
      </c>
      <c r="SYX1" s="62" t="s">
        <v>2290</v>
      </c>
      <c r="SYY1" s="62" t="s">
        <v>2290</v>
      </c>
      <c r="SYZ1" s="62" t="s">
        <v>2290</v>
      </c>
      <c r="SZA1" s="62" t="s">
        <v>2290</v>
      </c>
      <c r="SZB1" s="62" t="s">
        <v>2290</v>
      </c>
      <c r="SZC1" s="62" t="s">
        <v>2290</v>
      </c>
      <c r="SZD1" s="62" t="s">
        <v>2290</v>
      </c>
      <c r="SZE1" s="62" t="s">
        <v>2290</v>
      </c>
      <c r="SZF1" s="62" t="s">
        <v>2290</v>
      </c>
      <c r="SZG1" s="62" t="s">
        <v>2290</v>
      </c>
      <c r="SZH1" s="62" t="s">
        <v>2290</v>
      </c>
      <c r="SZI1" s="62" t="s">
        <v>2290</v>
      </c>
      <c r="SZJ1" s="62" t="s">
        <v>2290</v>
      </c>
      <c r="SZK1" s="62" t="s">
        <v>2290</v>
      </c>
      <c r="SZL1" s="62" t="s">
        <v>2290</v>
      </c>
      <c r="SZM1" s="62" t="s">
        <v>2290</v>
      </c>
      <c r="SZN1" s="62" t="s">
        <v>2290</v>
      </c>
      <c r="SZO1" s="62" t="s">
        <v>2290</v>
      </c>
      <c r="SZP1" s="62" t="s">
        <v>2290</v>
      </c>
      <c r="SZQ1" s="62" t="s">
        <v>2290</v>
      </c>
      <c r="SZR1" s="62" t="s">
        <v>2290</v>
      </c>
      <c r="SZS1" s="62" t="s">
        <v>2290</v>
      </c>
      <c r="SZT1" s="62" t="s">
        <v>2290</v>
      </c>
      <c r="SZU1" s="62" t="s">
        <v>2290</v>
      </c>
      <c r="SZV1" s="62" t="s">
        <v>2290</v>
      </c>
      <c r="SZW1" s="62" t="s">
        <v>2290</v>
      </c>
      <c r="SZX1" s="62" t="s">
        <v>2290</v>
      </c>
      <c r="SZY1" s="62" t="s">
        <v>2290</v>
      </c>
      <c r="SZZ1" s="62" t="s">
        <v>2290</v>
      </c>
      <c r="TAA1" s="62" t="s">
        <v>2290</v>
      </c>
      <c r="TAB1" s="62" t="s">
        <v>2290</v>
      </c>
      <c r="TAC1" s="62" t="s">
        <v>2290</v>
      </c>
      <c r="TAD1" s="62" t="s">
        <v>2290</v>
      </c>
      <c r="TAE1" s="62" t="s">
        <v>2290</v>
      </c>
      <c r="TAF1" s="62" t="s">
        <v>2290</v>
      </c>
      <c r="TAG1" s="62" t="s">
        <v>2290</v>
      </c>
      <c r="TAH1" s="62" t="s">
        <v>2290</v>
      </c>
      <c r="TAI1" s="62" t="s">
        <v>2290</v>
      </c>
      <c r="TAJ1" s="62" t="s">
        <v>2290</v>
      </c>
      <c r="TAK1" s="62" t="s">
        <v>2290</v>
      </c>
      <c r="TAL1" s="62" t="s">
        <v>2290</v>
      </c>
      <c r="TAM1" s="62" t="s">
        <v>2290</v>
      </c>
      <c r="TAN1" s="62" t="s">
        <v>2290</v>
      </c>
      <c r="TAO1" s="62" t="s">
        <v>2290</v>
      </c>
      <c r="TAP1" s="62" t="s">
        <v>2290</v>
      </c>
      <c r="TAQ1" s="62" t="s">
        <v>2290</v>
      </c>
      <c r="TAR1" s="62" t="s">
        <v>2290</v>
      </c>
      <c r="TAS1" s="62" t="s">
        <v>2290</v>
      </c>
      <c r="TAT1" s="62" t="s">
        <v>2290</v>
      </c>
      <c r="TAU1" s="62" t="s">
        <v>2290</v>
      </c>
      <c r="TAV1" s="62" t="s">
        <v>2290</v>
      </c>
      <c r="TAW1" s="62" t="s">
        <v>2290</v>
      </c>
      <c r="TAX1" s="62" t="s">
        <v>2290</v>
      </c>
      <c r="TAY1" s="62" t="s">
        <v>2290</v>
      </c>
      <c r="TAZ1" s="62" t="s">
        <v>2290</v>
      </c>
      <c r="TBA1" s="62" t="s">
        <v>2290</v>
      </c>
      <c r="TBB1" s="62" t="s">
        <v>2290</v>
      </c>
      <c r="TBC1" s="62" t="s">
        <v>2290</v>
      </c>
      <c r="TBD1" s="62" t="s">
        <v>2290</v>
      </c>
      <c r="TBE1" s="62" t="s">
        <v>2290</v>
      </c>
      <c r="TBF1" s="62" t="s">
        <v>2290</v>
      </c>
      <c r="TBG1" s="62" t="s">
        <v>2290</v>
      </c>
      <c r="TBH1" s="62" t="s">
        <v>2290</v>
      </c>
      <c r="TBI1" s="62" t="s">
        <v>2290</v>
      </c>
      <c r="TBJ1" s="62" t="s">
        <v>2290</v>
      </c>
      <c r="TBK1" s="62" t="s">
        <v>2290</v>
      </c>
      <c r="TBL1" s="62" t="s">
        <v>2290</v>
      </c>
      <c r="TBM1" s="62" t="s">
        <v>2290</v>
      </c>
      <c r="TBN1" s="62" t="s">
        <v>2290</v>
      </c>
      <c r="TBO1" s="62" t="s">
        <v>2290</v>
      </c>
      <c r="TBP1" s="62" t="s">
        <v>2290</v>
      </c>
      <c r="TBQ1" s="62" t="s">
        <v>2290</v>
      </c>
      <c r="TBR1" s="62" t="s">
        <v>2290</v>
      </c>
      <c r="TBS1" s="62" t="s">
        <v>2290</v>
      </c>
      <c r="TBT1" s="62" t="s">
        <v>2290</v>
      </c>
      <c r="TBU1" s="62" t="s">
        <v>2290</v>
      </c>
      <c r="TBV1" s="62" t="s">
        <v>2290</v>
      </c>
      <c r="TBW1" s="62" t="s">
        <v>2290</v>
      </c>
      <c r="TBX1" s="62" t="s">
        <v>2290</v>
      </c>
      <c r="TBY1" s="62" t="s">
        <v>2290</v>
      </c>
      <c r="TBZ1" s="62" t="s">
        <v>2290</v>
      </c>
      <c r="TCA1" s="62" t="s">
        <v>2290</v>
      </c>
      <c r="TCB1" s="62" t="s">
        <v>2290</v>
      </c>
      <c r="TCC1" s="62" t="s">
        <v>2290</v>
      </c>
      <c r="TCD1" s="62" t="s">
        <v>2290</v>
      </c>
      <c r="TCE1" s="62" t="s">
        <v>2290</v>
      </c>
      <c r="TCF1" s="62" t="s">
        <v>2290</v>
      </c>
      <c r="TCG1" s="62" t="s">
        <v>2290</v>
      </c>
      <c r="TCH1" s="62" t="s">
        <v>2290</v>
      </c>
      <c r="TCI1" s="62" t="s">
        <v>2290</v>
      </c>
      <c r="TCJ1" s="62" t="s">
        <v>2290</v>
      </c>
      <c r="TCK1" s="62" t="s">
        <v>2290</v>
      </c>
      <c r="TCL1" s="62" t="s">
        <v>2290</v>
      </c>
      <c r="TCM1" s="62" t="s">
        <v>2290</v>
      </c>
      <c r="TCN1" s="62" t="s">
        <v>2290</v>
      </c>
      <c r="TCO1" s="62" t="s">
        <v>2290</v>
      </c>
      <c r="TCP1" s="62" t="s">
        <v>2290</v>
      </c>
      <c r="TCQ1" s="62" t="s">
        <v>2290</v>
      </c>
      <c r="TCR1" s="62" t="s">
        <v>2290</v>
      </c>
      <c r="TCS1" s="62" t="s">
        <v>2290</v>
      </c>
      <c r="TCT1" s="62" t="s">
        <v>2290</v>
      </c>
      <c r="TCU1" s="62" t="s">
        <v>2290</v>
      </c>
      <c r="TCV1" s="62" t="s">
        <v>2290</v>
      </c>
      <c r="TCW1" s="62" t="s">
        <v>2290</v>
      </c>
      <c r="TCX1" s="62" t="s">
        <v>2290</v>
      </c>
      <c r="TCY1" s="62" t="s">
        <v>2290</v>
      </c>
      <c r="TCZ1" s="62" t="s">
        <v>2290</v>
      </c>
      <c r="TDA1" s="62" t="s">
        <v>2290</v>
      </c>
      <c r="TDB1" s="62" t="s">
        <v>2290</v>
      </c>
      <c r="TDC1" s="62" t="s">
        <v>2290</v>
      </c>
      <c r="TDD1" s="62" t="s">
        <v>2290</v>
      </c>
      <c r="TDE1" s="62" t="s">
        <v>2290</v>
      </c>
      <c r="TDF1" s="62" t="s">
        <v>2290</v>
      </c>
      <c r="TDG1" s="62" t="s">
        <v>2290</v>
      </c>
      <c r="TDH1" s="62" t="s">
        <v>2290</v>
      </c>
      <c r="TDI1" s="62" t="s">
        <v>2290</v>
      </c>
      <c r="TDJ1" s="62" t="s">
        <v>2290</v>
      </c>
      <c r="TDK1" s="62" t="s">
        <v>2290</v>
      </c>
      <c r="TDL1" s="62" t="s">
        <v>2290</v>
      </c>
      <c r="TDM1" s="62" t="s">
        <v>2290</v>
      </c>
      <c r="TDN1" s="62" t="s">
        <v>2290</v>
      </c>
      <c r="TDO1" s="62" t="s">
        <v>2290</v>
      </c>
      <c r="TDP1" s="62" t="s">
        <v>2290</v>
      </c>
      <c r="TDQ1" s="62" t="s">
        <v>2290</v>
      </c>
      <c r="TDR1" s="62" t="s">
        <v>2290</v>
      </c>
      <c r="TDS1" s="62" t="s">
        <v>2290</v>
      </c>
      <c r="TDT1" s="62" t="s">
        <v>2290</v>
      </c>
      <c r="TDU1" s="62" t="s">
        <v>2290</v>
      </c>
      <c r="TDV1" s="62" t="s">
        <v>2290</v>
      </c>
      <c r="TDW1" s="62" t="s">
        <v>2290</v>
      </c>
      <c r="TDX1" s="62" t="s">
        <v>2290</v>
      </c>
      <c r="TDY1" s="62" t="s">
        <v>2290</v>
      </c>
      <c r="TDZ1" s="62" t="s">
        <v>2290</v>
      </c>
      <c r="TEA1" s="62" t="s">
        <v>2290</v>
      </c>
      <c r="TEB1" s="62" t="s">
        <v>2290</v>
      </c>
      <c r="TEC1" s="62" t="s">
        <v>2290</v>
      </c>
      <c r="TED1" s="62" t="s">
        <v>2290</v>
      </c>
      <c r="TEE1" s="62" t="s">
        <v>2290</v>
      </c>
      <c r="TEF1" s="62" t="s">
        <v>2290</v>
      </c>
      <c r="TEG1" s="62" t="s">
        <v>2290</v>
      </c>
      <c r="TEH1" s="62" t="s">
        <v>2290</v>
      </c>
      <c r="TEI1" s="62" t="s">
        <v>2290</v>
      </c>
      <c r="TEJ1" s="62" t="s">
        <v>2290</v>
      </c>
      <c r="TEK1" s="62" t="s">
        <v>2290</v>
      </c>
      <c r="TEL1" s="62" t="s">
        <v>2290</v>
      </c>
      <c r="TEM1" s="62" t="s">
        <v>2290</v>
      </c>
      <c r="TEN1" s="62" t="s">
        <v>2290</v>
      </c>
      <c r="TEO1" s="62" t="s">
        <v>2290</v>
      </c>
      <c r="TEP1" s="62" t="s">
        <v>2290</v>
      </c>
      <c r="TEQ1" s="62" t="s">
        <v>2290</v>
      </c>
      <c r="TER1" s="62" t="s">
        <v>2290</v>
      </c>
      <c r="TES1" s="62" t="s">
        <v>2290</v>
      </c>
      <c r="TET1" s="62" t="s">
        <v>2290</v>
      </c>
      <c r="TEU1" s="62" t="s">
        <v>2290</v>
      </c>
      <c r="TEV1" s="62" t="s">
        <v>2290</v>
      </c>
      <c r="TEW1" s="62" t="s">
        <v>2290</v>
      </c>
      <c r="TEX1" s="62" t="s">
        <v>2290</v>
      </c>
      <c r="TEY1" s="62" t="s">
        <v>2290</v>
      </c>
      <c r="TEZ1" s="62" t="s">
        <v>2290</v>
      </c>
      <c r="TFA1" s="62" t="s">
        <v>2290</v>
      </c>
      <c r="TFB1" s="62" t="s">
        <v>2290</v>
      </c>
      <c r="TFC1" s="62" t="s">
        <v>2290</v>
      </c>
      <c r="TFD1" s="62" t="s">
        <v>2290</v>
      </c>
      <c r="TFE1" s="62" t="s">
        <v>2290</v>
      </c>
      <c r="TFF1" s="62" t="s">
        <v>2290</v>
      </c>
      <c r="TFG1" s="62" t="s">
        <v>2290</v>
      </c>
      <c r="TFH1" s="62" t="s">
        <v>2290</v>
      </c>
      <c r="TFI1" s="62" t="s">
        <v>2290</v>
      </c>
      <c r="TFJ1" s="62" t="s">
        <v>2290</v>
      </c>
      <c r="TFK1" s="62" t="s">
        <v>2290</v>
      </c>
      <c r="TFL1" s="62" t="s">
        <v>2290</v>
      </c>
      <c r="TFM1" s="62" t="s">
        <v>2290</v>
      </c>
      <c r="TFN1" s="62" t="s">
        <v>2290</v>
      </c>
      <c r="TFO1" s="62" t="s">
        <v>2290</v>
      </c>
      <c r="TFP1" s="62" t="s">
        <v>2290</v>
      </c>
      <c r="TFQ1" s="62" t="s">
        <v>2290</v>
      </c>
      <c r="TFR1" s="62" t="s">
        <v>2290</v>
      </c>
      <c r="TFS1" s="62" t="s">
        <v>2290</v>
      </c>
      <c r="TFT1" s="62" t="s">
        <v>2290</v>
      </c>
      <c r="TFU1" s="62" t="s">
        <v>2290</v>
      </c>
      <c r="TFV1" s="62" t="s">
        <v>2290</v>
      </c>
      <c r="TFW1" s="62" t="s">
        <v>2290</v>
      </c>
      <c r="TFX1" s="62" t="s">
        <v>2290</v>
      </c>
      <c r="TFY1" s="62" t="s">
        <v>2290</v>
      </c>
      <c r="TFZ1" s="62" t="s">
        <v>2290</v>
      </c>
      <c r="TGA1" s="62" t="s">
        <v>2290</v>
      </c>
      <c r="TGB1" s="62" t="s">
        <v>2290</v>
      </c>
      <c r="TGC1" s="62" t="s">
        <v>2290</v>
      </c>
      <c r="TGD1" s="62" t="s">
        <v>2290</v>
      </c>
      <c r="TGE1" s="62" t="s">
        <v>2290</v>
      </c>
      <c r="TGF1" s="62" t="s">
        <v>2290</v>
      </c>
      <c r="TGG1" s="62" t="s">
        <v>2290</v>
      </c>
      <c r="TGH1" s="62" t="s">
        <v>2290</v>
      </c>
      <c r="TGI1" s="62" t="s">
        <v>2290</v>
      </c>
      <c r="TGJ1" s="62" t="s">
        <v>2290</v>
      </c>
      <c r="TGK1" s="62" t="s">
        <v>2290</v>
      </c>
      <c r="TGL1" s="62" t="s">
        <v>2290</v>
      </c>
      <c r="TGM1" s="62" t="s">
        <v>2290</v>
      </c>
      <c r="TGN1" s="62" t="s">
        <v>2290</v>
      </c>
      <c r="TGO1" s="62" t="s">
        <v>2290</v>
      </c>
      <c r="TGP1" s="62" t="s">
        <v>2290</v>
      </c>
      <c r="TGQ1" s="62" t="s">
        <v>2290</v>
      </c>
      <c r="TGR1" s="62" t="s">
        <v>2290</v>
      </c>
      <c r="TGS1" s="62" t="s">
        <v>2290</v>
      </c>
      <c r="TGT1" s="62" t="s">
        <v>2290</v>
      </c>
      <c r="TGU1" s="62" t="s">
        <v>2290</v>
      </c>
      <c r="TGV1" s="62" t="s">
        <v>2290</v>
      </c>
      <c r="TGW1" s="62" t="s">
        <v>2290</v>
      </c>
      <c r="TGX1" s="62" t="s">
        <v>2290</v>
      </c>
      <c r="TGY1" s="62" t="s">
        <v>2290</v>
      </c>
      <c r="TGZ1" s="62" t="s">
        <v>2290</v>
      </c>
      <c r="THA1" s="62" t="s">
        <v>2290</v>
      </c>
      <c r="THB1" s="62" t="s">
        <v>2290</v>
      </c>
      <c r="THC1" s="62" t="s">
        <v>2290</v>
      </c>
      <c r="THD1" s="62" t="s">
        <v>2290</v>
      </c>
      <c r="THE1" s="62" t="s">
        <v>2290</v>
      </c>
      <c r="THF1" s="62" t="s">
        <v>2290</v>
      </c>
      <c r="THG1" s="62" t="s">
        <v>2290</v>
      </c>
      <c r="THH1" s="62" t="s">
        <v>2290</v>
      </c>
      <c r="THI1" s="62" t="s">
        <v>2290</v>
      </c>
      <c r="THJ1" s="62" t="s">
        <v>2290</v>
      </c>
      <c r="THK1" s="62" t="s">
        <v>2290</v>
      </c>
      <c r="THL1" s="62" t="s">
        <v>2290</v>
      </c>
      <c r="THM1" s="62" t="s">
        <v>2290</v>
      </c>
      <c r="THN1" s="62" t="s">
        <v>2290</v>
      </c>
      <c r="THO1" s="62" t="s">
        <v>2290</v>
      </c>
      <c r="THP1" s="62" t="s">
        <v>2290</v>
      </c>
      <c r="THQ1" s="62" t="s">
        <v>2290</v>
      </c>
      <c r="THR1" s="62" t="s">
        <v>2290</v>
      </c>
      <c r="THS1" s="62" t="s">
        <v>2290</v>
      </c>
      <c r="THT1" s="62" t="s">
        <v>2290</v>
      </c>
      <c r="THU1" s="62" t="s">
        <v>2290</v>
      </c>
      <c r="THV1" s="62" t="s">
        <v>2290</v>
      </c>
      <c r="THW1" s="62" t="s">
        <v>2290</v>
      </c>
      <c r="THX1" s="62" t="s">
        <v>2290</v>
      </c>
      <c r="THY1" s="62" t="s">
        <v>2290</v>
      </c>
      <c r="THZ1" s="62" t="s">
        <v>2290</v>
      </c>
      <c r="TIA1" s="62" t="s">
        <v>2290</v>
      </c>
      <c r="TIB1" s="62" t="s">
        <v>2290</v>
      </c>
      <c r="TIC1" s="62" t="s">
        <v>2290</v>
      </c>
      <c r="TID1" s="62" t="s">
        <v>2290</v>
      </c>
      <c r="TIE1" s="62" t="s">
        <v>2290</v>
      </c>
      <c r="TIF1" s="62" t="s">
        <v>2290</v>
      </c>
      <c r="TIG1" s="62" t="s">
        <v>2290</v>
      </c>
      <c r="TIH1" s="62" t="s">
        <v>2290</v>
      </c>
      <c r="TII1" s="62" t="s">
        <v>2290</v>
      </c>
      <c r="TIJ1" s="62" t="s">
        <v>2290</v>
      </c>
      <c r="TIK1" s="62" t="s">
        <v>2290</v>
      </c>
      <c r="TIL1" s="62" t="s">
        <v>2290</v>
      </c>
      <c r="TIM1" s="62" t="s">
        <v>2290</v>
      </c>
      <c r="TIN1" s="62" t="s">
        <v>2290</v>
      </c>
      <c r="TIO1" s="62" t="s">
        <v>2290</v>
      </c>
      <c r="TIP1" s="62" t="s">
        <v>2290</v>
      </c>
      <c r="TIQ1" s="62" t="s">
        <v>2290</v>
      </c>
      <c r="TIR1" s="62" t="s">
        <v>2290</v>
      </c>
      <c r="TIS1" s="62" t="s">
        <v>2290</v>
      </c>
      <c r="TIT1" s="62" t="s">
        <v>2290</v>
      </c>
      <c r="TIU1" s="62" t="s">
        <v>2290</v>
      </c>
      <c r="TIV1" s="62" t="s">
        <v>2290</v>
      </c>
      <c r="TIW1" s="62" t="s">
        <v>2290</v>
      </c>
      <c r="TIX1" s="62" t="s">
        <v>2290</v>
      </c>
      <c r="TIY1" s="62" t="s">
        <v>2290</v>
      </c>
      <c r="TIZ1" s="62" t="s">
        <v>2290</v>
      </c>
      <c r="TJA1" s="62" t="s">
        <v>2290</v>
      </c>
      <c r="TJB1" s="62" t="s">
        <v>2290</v>
      </c>
      <c r="TJC1" s="62" t="s">
        <v>2290</v>
      </c>
      <c r="TJD1" s="62" t="s">
        <v>2290</v>
      </c>
      <c r="TJE1" s="62" t="s">
        <v>2290</v>
      </c>
      <c r="TJF1" s="62" t="s">
        <v>2290</v>
      </c>
      <c r="TJG1" s="62" t="s">
        <v>2290</v>
      </c>
      <c r="TJH1" s="62" t="s">
        <v>2290</v>
      </c>
      <c r="TJI1" s="62" t="s">
        <v>2290</v>
      </c>
      <c r="TJJ1" s="62" t="s">
        <v>2290</v>
      </c>
      <c r="TJK1" s="62" t="s">
        <v>2290</v>
      </c>
      <c r="TJL1" s="62" t="s">
        <v>2290</v>
      </c>
      <c r="TJM1" s="62" t="s">
        <v>2290</v>
      </c>
      <c r="TJN1" s="62" t="s">
        <v>2290</v>
      </c>
      <c r="TJO1" s="62" t="s">
        <v>2290</v>
      </c>
      <c r="TJP1" s="62" t="s">
        <v>2290</v>
      </c>
      <c r="TJQ1" s="62" t="s">
        <v>2290</v>
      </c>
      <c r="TJR1" s="62" t="s">
        <v>2290</v>
      </c>
      <c r="TJS1" s="62" t="s">
        <v>2290</v>
      </c>
      <c r="TJT1" s="62" t="s">
        <v>2290</v>
      </c>
      <c r="TJU1" s="62" t="s">
        <v>2290</v>
      </c>
      <c r="TJV1" s="62" t="s">
        <v>2290</v>
      </c>
      <c r="TJW1" s="62" t="s">
        <v>2290</v>
      </c>
      <c r="TJX1" s="62" t="s">
        <v>2290</v>
      </c>
      <c r="TJY1" s="62" t="s">
        <v>2290</v>
      </c>
      <c r="TJZ1" s="62" t="s">
        <v>2290</v>
      </c>
      <c r="TKA1" s="62" t="s">
        <v>2290</v>
      </c>
      <c r="TKB1" s="62" t="s">
        <v>2290</v>
      </c>
      <c r="TKC1" s="62" t="s">
        <v>2290</v>
      </c>
      <c r="TKD1" s="62" t="s">
        <v>2290</v>
      </c>
      <c r="TKE1" s="62" t="s">
        <v>2290</v>
      </c>
      <c r="TKF1" s="62" t="s">
        <v>2290</v>
      </c>
      <c r="TKG1" s="62" t="s">
        <v>2290</v>
      </c>
      <c r="TKH1" s="62" t="s">
        <v>2290</v>
      </c>
      <c r="TKI1" s="62" t="s">
        <v>2290</v>
      </c>
      <c r="TKJ1" s="62" t="s">
        <v>2290</v>
      </c>
      <c r="TKK1" s="62" t="s">
        <v>2290</v>
      </c>
      <c r="TKL1" s="62" t="s">
        <v>2290</v>
      </c>
      <c r="TKM1" s="62" t="s">
        <v>2290</v>
      </c>
      <c r="TKN1" s="62" t="s">
        <v>2290</v>
      </c>
      <c r="TKO1" s="62" t="s">
        <v>2290</v>
      </c>
      <c r="TKP1" s="62" t="s">
        <v>2290</v>
      </c>
      <c r="TKQ1" s="62" t="s">
        <v>2290</v>
      </c>
      <c r="TKR1" s="62" t="s">
        <v>2290</v>
      </c>
      <c r="TKS1" s="62" t="s">
        <v>2290</v>
      </c>
      <c r="TKT1" s="62" t="s">
        <v>2290</v>
      </c>
      <c r="TKU1" s="62" t="s">
        <v>2290</v>
      </c>
      <c r="TKV1" s="62" t="s">
        <v>2290</v>
      </c>
      <c r="TKW1" s="62" t="s">
        <v>2290</v>
      </c>
      <c r="TKX1" s="62" t="s">
        <v>2290</v>
      </c>
      <c r="TKY1" s="62" t="s">
        <v>2290</v>
      </c>
      <c r="TKZ1" s="62" t="s">
        <v>2290</v>
      </c>
      <c r="TLA1" s="62" t="s">
        <v>2290</v>
      </c>
      <c r="TLB1" s="62" t="s">
        <v>2290</v>
      </c>
      <c r="TLC1" s="62" t="s">
        <v>2290</v>
      </c>
      <c r="TLD1" s="62" t="s">
        <v>2290</v>
      </c>
      <c r="TLE1" s="62" t="s">
        <v>2290</v>
      </c>
      <c r="TLF1" s="62" t="s">
        <v>2290</v>
      </c>
      <c r="TLG1" s="62" t="s">
        <v>2290</v>
      </c>
      <c r="TLH1" s="62" t="s">
        <v>2290</v>
      </c>
      <c r="TLI1" s="62" t="s">
        <v>2290</v>
      </c>
      <c r="TLJ1" s="62" t="s">
        <v>2290</v>
      </c>
      <c r="TLK1" s="62" t="s">
        <v>2290</v>
      </c>
      <c r="TLL1" s="62" t="s">
        <v>2290</v>
      </c>
      <c r="TLM1" s="62" t="s">
        <v>2290</v>
      </c>
      <c r="TLN1" s="62" t="s">
        <v>2290</v>
      </c>
      <c r="TLO1" s="62" t="s">
        <v>2290</v>
      </c>
      <c r="TLP1" s="62" t="s">
        <v>2290</v>
      </c>
      <c r="TLQ1" s="62" t="s">
        <v>2290</v>
      </c>
      <c r="TLR1" s="62" t="s">
        <v>2290</v>
      </c>
      <c r="TLS1" s="62" t="s">
        <v>2290</v>
      </c>
      <c r="TLT1" s="62" t="s">
        <v>2290</v>
      </c>
      <c r="TLU1" s="62" t="s">
        <v>2290</v>
      </c>
      <c r="TLV1" s="62" t="s">
        <v>2290</v>
      </c>
      <c r="TLW1" s="62" t="s">
        <v>2290</v>
      </c>
      <c r="TLX1" s="62" t="s">
        <v>2290</v>
      </c>
      <c r="TLY1" s="62" t="s">
        <v>2290</v>
      </c>
      <c r="TLZ1" s="62" t="s">
        <v>2290</v>
      </c>
      <c r="TMA1" s="62" t="s">
        <v>2290</v>
      </c>
      <c r="TMB1" s="62" t="s">
        <v>2290</v>
      </c>
      <c r="TMC1" s="62" t="s">
        <v>2290</v>
      </c>
      <c r="TMD1" s="62" t="s">
        <v>2290</v>
      </c>
      <c r="TME1" s="62" t="s">
        <v>2290</v>
      </c>
      <c r="TMF1" s="62" t="s">
        <v>2290</v>
      </c>
      <c r="TMG1" s="62" t="s">
        <v>2290</v>
      </c>
      <c r="TMH1" s="62" t="s">
        <v>2290</v>
      </c>
      <c r="TMI1" s="62" t="s">
        <v>2290</v>
      </c>
      <c r="TMJ1" s="62" t="s">
        <v>2290</v>
      </c>
      <c r="TMK1" s="62" t="s">
        <v>2290</v>
      </c>
      <c r="TML1" s="62" t="s">
        <v>2290</v>
      </c>
      <c r="TMM1" s="62" t="s">
        <v>2290</v>
      </c>
      <c r="TMN1" s="62" t="s">
        <v>2290</v>
      </c>
      <c r="TMO1" s="62" t="s">
        <v>2290</v>
      </c>
      <c r="TMP1" s="62" t="s">
        <v>2290</v>
      </c>
      <c r="TMQ1" s="62" t="s">
        <v>2290</v>
      </c>
      <c r="TMR1" s="62" t="s">
        <v>2290</v>
      </c>
      <c r="TMS1" s="62" t="s">
        <v>2290</v>
      </c>
      <c r="TMT1" s="62" t="s">
        <v>2290</v>
      </c>
      <c r="TMU1" s="62" t="s">
        <v>2290</v>
      </c>
      <c r="TMV1" s="62" t="s">
        <v>2290</v>
      </c>
      <c r="TMW1" s="62" t="s">
        <v>2290</v>
      </c>
      <c r="TMX1" s="62" t="s">
        <v>2290</v>
      </c>
      <c r="TMY1" s="62" t="s">
        <v>2290</v>
      </c>
      <c r="TMZ1" s="62" t="s">
        <v>2290</v>
      </c>
      <c r="TNA1" s="62" t="s">
        <v>2290</v>
      </c>
      <c r="TNB1" s="62" t="s">
        <v>2290</v>
      </c>
      <c r="TNC1" s="62" t="s">
        <v>2290</v>
      </c>
      <c r="TND1" s="62" t="s">
        <v>2290</v>
      </c>
      <c r="TNE1" s="62" t="s">
        <v>2290</v>
      </c>
      <c r="TNF1" s="62" t="s">
        <v>2290</v>
      </c>
      <c r="TNG1" s="62" t="s">
        <v>2290</v>
      </c>
      <c r="TNH1" s="62" t="s">
        <v>2290</v>
      </c>
      <c r="TNI1" s="62" t="s">
        <v>2290</v>
      </c>
      <c r="TNJ1" s="62" t="s">
        <v>2290</v>
      </c>
      <c r="TNK1" s="62" t="s">
        <v>2290</v>
      </c>
      <c r="TNL1" s="62" t="s">
        <v>2290</v>
      </c>
      <c r="TNM1" s="62" t="s">
        <v>2290</v>
      </c>
      <c r="TNN1" s="62" t="s">
        <v>2290</v>
      </c>
      <c r="TNO1" s="62" t="s">
        <v>2290</v>
      </c>
      <c r="TNP1" s="62" t="s">
        <v>2290</v>
      </c>
      <c r="TNQ1" s="62" t="s">
        <v>2290</v>
      </c>
      <c r="TNR1" s="62" t="s">
        <v>2290</v>
      </c>
      <c r="TNS1" s="62" t="s">
        <v>2290</v>
      </c>
      <c r="TNT1" s="62" t="s">
        <v>2290</v>
      </c>
      <c r="TNU1" s="62" t="s">
        <v>2290</v>
      </c>
      <c r="TNV1" s="62" t="s">
        <v>2290</v>
      </c>
      <c r="TNW1" s="62" t="s">
        <v>2290</v>
      </c>
      <c r="TNX1" s="62" t="s">
        <v>2290</v>
      </c>
      <c r="TNY1" s="62" t="s">
        <v>2290</v>
      </c>
      <c r="TNZ1" s="62" t="s">
        <v>2290</v>
      </c>
      <c r="TOA1" s="62" t="s">
        <v>2290</v>
      </c>
      <c r="TOB1" s="62" t="s">
        <v>2290</v>
      </c>
      <c r="TOC1" s="62" t="s">
        <v>2290</v>
      </c>
      <c r="TOD1" s="62" t="s">
        <v>2290</v>
      </c>
      <c r="TOE1" s="62" t="s">
        <v>2290</v>
      </c>
      <c r="TOF1" s="62" t="s">
        <v>2290</v>
      </c>
      <c r="TOG1" s="62" t="s">
        <v>2290</v>
      </c>
      <c r="TOH1" s="62" t="s">
        <v>2290</v>
      </c>
      <c r="TOI1" s="62" t="s">
        <v>2290</v>
      </c>
      <c r="TOJ1" s="62" t="s">
        <v>2290</v>
      </c>
      <c r="TOK1" s="62" t="s">
        <v>2290</v>
      </c>
      <c r="TOL1" s="62" t="s">
        <v>2290</v>
      </c>
      <c r="TOM1" s="62" t="s">
        <v>2290</v>
      </c>
      <c r="TON1" s="62" t="s">
        <v>2290</v>
      </c>
      <c r="TOO1" s="62" t="s">
        <v>2290</v>
      </c>
      <c r="TOP1" s="62" t="s">
        <v>2290</v>
      </c>
      <c r="TOQ1" s="62" t="s">
        <v>2290</v>
      </c>
      <c r="TOR1" s="62" t="s">
        <v>2290</v>
      </c>
      <c r="TOS1" s="62" t="s">
        <v>2290</v>
      </c>
      <c r="TOT1" s="62" t="s">
        <v>2290</v>
      </c>
      <c r="TOU1" s="62" t="s">
        <v>2290</v>
      </c>
      <c r="TOV1" s="62" t="s">
        <v>2290</v>
      </c>
      <c r="TOW1" s="62" t="s">
        <v>2290</v>
      </c>
      <c r="TOX1" s="62" t="s">
        <v>2290</v>
      </c>
      <c r="TOY1" s="62" t="s">
        <v>2290</v>
      </c>
      <c r="TOZ1" s="62" t="s">
        <v>2290</v>
      </c>
      <c r="TPA1" s="62" t="s">
        <v>2290</v>
      </c>
      <c r="TPB1" s="62" t="s">
        <v>2290</v>
      </c>
      <c r="TPC1" s="62" t="s">
        <v>2290</v>
      </c>
      <c r="TPD1" s="62" t="s">
        <v>2290</v>
      </c>
      <c r="TPE1" s="62" t="s">
        <v>2290</v>
      </c>
      <c r="TPF1" s="62" t="s">
        <v>2290</v>
      </c>
      <c r="TPG1" s="62" t="s">
        <v>2290</v>
      </c>
      <c r="TPH1" s="62" t="s">
        <v>2290</v>
      </c>
      <c r="TPI1" s="62" t="s">
        <v>2290</v>
      </c>
      <c r="TPJ1" s="62" t="s">
        <v>2290</v>
      </c>
      <c r="TPK1" s="62" t="s">
        <v>2290</v>
      </c>
      <c r="TPL1" s="62" t="s">
        <v>2290</v>
      </c>
      <c r="TPM1" s="62" t="s">
        <v>2290</v>
      </c>
      <c r="TPN1" s="62" t="s">
        <v>2290</v>
      </c>
      <c r="TPO1" s="62" t="s">
        <v>2290</v>
      </c>
      <c r="TPP1" s="62" t="s">
        <v>2290</v>
      </c>
      <c r="TPQ1" s="62" t="s">
        <v>2290</v>
      </c>
      <c r="TPR1" s="62" t="s">
        <v>2290</v>
      </c>
      <c r="TPS1" s="62" t="s">
        <v>2290</v>
      </c>
      <c r="TPT1" s="62" t="s">
        <v>2290</v>
      </c>
      <c r="TPU1" s="62" t="s">
        <v>2290</v>
      </c>
      <c r="TPV1" s="62" t="s">
        <v>2290</v>
      </c>
      <c r="TPW1" s="62" t="s">
        <v>2290</v>
      </c>
      <c r="TPX1" s="62" t="s">
        <v>2290</v>
      </c>
      <c r="TPY1" s="62" t="s">
        <v>2290</v>
      </c>
      <c r="TPZ1" s="62" t="s">
        <v>2290</v>
      </c>
      <c r="TQA1" s="62" t="s">
        <v>2290</v>
      </c>
      <c r="TQB1" s="62" t="s">
        <v>2290</v>
      </c>
      <c r="TQC1" s="62" t="s">
        <v>2290</v>
      </c>
      <c r="TQD1" s="62" t="s">
        <v>2290</v>
      </c>
      <c r="TQE1" s="62" t="s">
        <v>2290</v>
      </c>
      <c r="TQF1" s="62" t="s">
        <v>2290</v>
      </c>
      <c r="TQG1" s="62" t="s">
        <v>2290</v>
      </c>
      <c r="TQH1" s="62" t="s">
        <v>2290</v>
      </c>
      <c r="TQI1" s="62" t="s">
        <v>2290</v>
      </c>
      <c r="TQJ1" s="62" t="s">
        <v>2290</v>
      </c>
      <c r="TQK1" s="62" t="s">
        <v>2290</v>
      </c>
      <c r="TQL1" s="62" t="s">
        <v>2290</v>
      </c>
      <c r="TQM1" s="62" t="s">
        <v>2290</v>
      </c>
      <c r="TQN1" s="62" t="s">
        <v>2290</v>
      </c>
      <c r="TQO1" s="62" t="s">
        <v>2290</v>
      </c>
      <c r="TQP1" s="62" t="s">
        <v>2290</v>
      </c>
      <c r="TQQ1" s="62" t="s">
        <v>2290</v>
      </c>
      <c r="TQR1" s="62" t="s">
        <v>2290</v>
      </c>
      <c r="TQS1" s="62" t="s">
        <v>2290</v>
      </c>
      <c r="TQT1" s="62" t="s">
        <v>2290</v>
      </c>
      <c r="TQU1" s="62" t="s">
        <v>2290</v>
      </c>
      <c r="TQV1" s="62" t="s">
        <v>2290</v>
      </c>
      <c r="TQW1" s="62" t="s">
        <v>2290</v>
      </c>
      <c r="TQX1" s="62" t="s">
        <v>2290</v>
      </c>
      <c r="TQY1" s="62" t="s">
        <v>2290</v>
      </c>
      <c r="TQZ1" s="62" t="s">
        <v>2290</v>
      </c>
      <c r="TRA1" s="62" t="s">
        <v>2290</v>
      </c>
      <c r="TRB1" s="62" t="s">
        <v>2290</v>
      </c>
      <c r="TRC1" s="62" t="s">
        <v>2290</v>
      </c>
      <c r="TRD1" s="62" t="s">
        <v>2290</v>
      </c>
      <c r="TRE1" s="62" t="s">
        <v>2290</v>
      </c>
      <c r="TRF1" s="62" t="s">
        <v>2290</v>
      </c>
      <c r="TRG1" s="62" t="s">
        <v>2290</v>
      </c>
      <c r="TRH1" s="62" t="s">
        <v>2290</v>
      </c>
      <c r="TRI1" s="62" t="s">
        <v>2290</v>
      </c>
      <c r="TRJ1" s="62" t="s">
        <v>2290</v>
      </c>
      <c r="TRK1" s="62" t="s">
        <v>2290</v>
      </c>
      <c r="TRL1" s="62" t="s">
        <v>2290</v>
      </c>
      <c r="TRM1" s="62" t="s">
        <v>2290</v>
      </c>
      <c r="TRN1" s="62" t="s">
        <v>2290</v>
      </c>
      <c r="TRO1" s="62" t="s">
        <v>2290</v>
      </c>
      <c r="TRP1" s="62" t="s">
        <v>2290</v>
      </c>
      <c r="TRQ1" s="62" t="s">
        <v>2290</v>
      </c>
      <c r="TRR1" s="62" t="s">
        <v>2290</v>
      </c>
      <c r="TRS1" s="62" t="s">
        <v>2290</v>
      </c>
      <c r="TRT1" s="62" t="s">
        <v>2290</v>
      </c>
      <c r="TRU1" s="62" t="s">
        <v>2290</v>
      </c>
      <c r="TRV1" s="62" t="s">
        <v>2290</v>
      </c>
      <c r="TRW1" s="62" t="s">
        <v>2290</v>
      </c>
      <c r="TRX1" s="62" t="s">
        <v>2290</v>
      </c>
      <c r="TRY1" s="62" t="s">
        <v>2290</v>
      </c>
      <c r="TRZ1" s="62" t="s">
        <v>2290</v>
      </c>
      <c r="TSA1" s="62" t="s">
        <v>2290</v>
      </c>
      <c r="TSB1" s="62" t="s">
        <v>2290</v>
      </c>
      <c r="TSC1" s="62" t="s">
        <v>2290</v>
      </c>
      <c r="TSD1" s="62" t="s">
        <v>2290</v>
      </c>
      <c r="TSE1" s="62" t="s">
        <v>2290</v>
      </c>
      <c r="TSF1" s="62" t="s">
        <v>2290</v>
      </c>
      <c r="TSG1" s="62" t="s">
        <v>2290</v>
      </c>
      <c r="TSH1" s="62" t="s">
        <v>2290</v>
      </c>
      <c r="TSI1" s="62" t="s">
        <v>2290</v>
      </c>
      <c r="TSJ1" s="62" t="s">
        <v>2290</v>
      </c>
      <c r="TSK1" s="62" t="s">
        <v>2290</v>
      </c>
      <c r="TSL1" s="62" t="s">
        <v>2290</v>
      </c>
      <c r="TSM1" s="62" t="s">
        <v>2290</v>
      </c>
      <c r="TSN1" s="62" t="s">
        <v>2290</v>
      </c>
      <c r="TSO1" s="62" t="s">
        <v>2290</v>
      </c>
      <c r="TSP1" s="62" t="s">
        <v>2290</v>
      </c>
      <c r="TSQ1" s="62" t="s">
        <v>2290</v>
      </c>
      <c r="TSR1" s="62" t="s">
        <v>2290</v>
      </c>
      <c r="TSS1" s="62" t="s">
        <v>2290</v>
      </c>
      <c r="TST1" s="62" t="s">
        <v>2290</v>
      </c>
      <c r="TSU1" s="62" t="s">
        <v>2290</v>
      </c>
      <c r="TSV1" s="62" t="s">
        <v>2290</v>
      </c>
      <c r="TSW1" s="62" t="s">
        <v>2290</v>
      </c>
      <c r="TSX1" s="62" t="s">
        <v>2290</v>
      </c>
      <c r="TSY1" s="62" t="s">
        <v>2290</v>
      </c>
      <c r="TSZ1" s="62" t="s">
        <v>2290</v>
      </c>
      <c r="TTA1" s="62" t="s">
        <v>2290</v>
      </c>
      <c r="TTB1" s="62" t="s">
        <v>2290</v>
      </c>
      <c r="TTC1" s="62" t="s">
        <v>2290</v>
      </c>
      <c r="TTD1" s="62" t="s">
        <v>2290</v>
      </c>
      <c r="TTE1" s="62" t="s">
        <v>2290</v>
      </c>
      <c r="TTF1" s="62" t="s">
        <v>2290</v>
      </c>
      <c r="TTG1" s="62" t="s">
        <v>2290</v>
      </c>
      <c r="TTH1" s="62" t="s">
        <v>2290</v>
      </c>
      <c r="TTI1" s="62" t="s">
        <v>2290</v>
      </c>
      <c r="TTJ1" s="62" t="s">
        <v>2290</v>
      </c>
      <c r="TTK1" s="62" t="s">
        <v>2290</v>
      </c>
      <c r="TTL1" s="62" t="s">
        <v>2290</v>
      </c>
      <c r="TTM1" s="62" t="s">
        <v>2290</v>
      </c>
      <c r="TTN1" s="62" t="s">
        <v>2290</v>
      </c>
      <c r="TTO1" s="62" t="s">
        <v>2290</v>
      </c>
      <c r="TTP1" s="62" t="s">
        <v>2290</v>
      </c>
      <c r="TTQ1" s="62" t="s">
        <v>2290</v>
      </c>
      <c r="TTR1" s="62" t="s">
        <v>2290</v>
      </c>
      <c r="TTS1" s="62" t="s">
        <v>2290</v>
      </c>
      <c r="TTT1" s="62" t="s">
        <v>2290</v>
      </c>
      <c r="TTU1" s="62" t="s">
        <v>2290</v>
      </c>
      <c r="TTV1" s="62" t="s">
        <v>2290</v>
      </c>
      <c r="TTW1" s="62" t="s">
        <v>2290</v>
      </c>
      <c r="TTX1" s="62" t="s">
        <v>2290</v>
      </c>
      <c r="TTY1" s="62" t="s">
        <v>2290</v>
      </c>
      <c r="TTZ1" s="62" t="s">
        <v>2290</v>
      </c>
      <c r="TUA1" s="62" t="s">
        <v>2290</v>
      </c>
      <c r="TUB1" s="62" t="s">
        <v>2290</v>
      </c>
      <c r="TUC1" s="62" t="s">
        <v>2290</v>
      </c>
      <c r="TUD1" s="62" t="s">
        <v>2290</v>
      </c>
      <c r="TUE1" s="62" t="s">
        <v>2290</v>
      </c>
      <c r="TUF1" s="62" t="s">
        <v>2290</v>
      </c>
      <c r="TUG1" s="62" t="s">
        <v>2290</v>
      </c>
      <c r="TUH1" s="62" t="s">
        <v>2290</v>
      </c>
      <c r="TUI1" s="62" t="s">
        <v>2290</v>
      </c>
      <c r="TUJ1" s="62" t="s">
        <v>2290</v>
      </c>
      <c r="TUK1" s="62" t="s">
        <v>2290</v>
      </c>
      <c r="TUL1" s="62" t="s">
        <v>2290</v>
      </c>
      <c r="TUM1" s="62" t="s">
        <v>2290</v>
      </c>
      <c r="TUN1" s="62" t="s">
        <v>2290</v>
      </c>
      <c r="TUO1" s="62" t="s">
        <v>2290</v>
      </c>
      <c r="TUP1" s="62" t="s">
        <v>2290</v>
      </c>
      <c r="TUQ1" s="62" t="s">
        <v>2290</v>
      </c>
      <c r="TUR1" s="62" t="s">
        <v>2290</v>
      </c>
      <c r="TUS1" s="62" t="s">
        <v>2290</v>
      </c>
      <c r="TUT1" s="62" t="s">
        <v>2290</v>
      </c>
      <c r="TUU1" s="62" t="s">
        <v>2290</v>
      </c>
      <c r="TUV1" s="62" t="s">
        <v>2290</v>
      </c>
      <c r="TUW1" s="62" t="s">
        <v>2290</v>
      </c>
      <c r="TUX1" s="62" t="s">
        <v>2290</v>
      </c>
      <c r="TUY1" s="62" t="s">
        <v>2290</v>
      </c>
      <c r="TUZ1" s="62" t="s">
        <v>2290</v>
      </c>
      <c r="TVA1" s="62" t="s">
        <v>2290</v>
      </c>
      <c r="TVB1" s="62" t="s">
        <v>2290</v>
      </c>
      <c r="TVC1" s="62" t="s">
        <v>2290</v>
      </c>
      <c r="TVD1" s="62" t="s">
        <v>2290</v>
      </c>
      <c r="TVE1" s="62" t="s">
        <v>2290</v>
      </c>
      <c r="TVF1" s="62" t="s">
        <v>2290</v>
      </c>
      <c r="TVG1" s="62" t="s">
        <v>2290</v>
      </c>
      <c r="TVH1" s="62" t="s">
        <v>2290</v>
      </c>
      <c r="TVI1" s="62" t="s">
        <v>2290</v>
      </c>
      <c r="TVJ1" s="62" t="s">
        <v>2290</v>
      </c>
      <c r="TVK1" s="62" t="s">
        <v>2290</v>
      </c>
      <c r="TVL1" s="62" t="s">
        <v>2290</v>
      </c>
      <c r="TVM1" s="62" t="s">
        <v>2290</v>
      </c>
      <c r="TVN1" s="62" t="s">
        <v>2290</v>
      </c>
      <c r="TVO1" s="62" t="s">
        <v>2290</v>
      </c>
      <c r="TVP1" s="62" t="s">
        <v>2290</v>
      </c>
      <c r="TVQ1" s="62" t="s">
        <v>2290</v>
      </c>
      <c r="TVR1" s="62" t="s">
        <v>2290</v>
      </c>
      <c r="TVS1" s="62" t="s">
        <v>2290</v>
      </c>
      <c r="TVT1" s="62" t="s">
        <v>2290</v>
      </c>
      <c r="TVU1" s="62" t="s">
        <v>2290</v>
      </c>
      <c r="TVV1" s="62" t="s">
        <v>2290</v>
      </c>
      <c r="TVW1" s="62" t="s">
        <v>2290</v>
      </c>
      <c r="TVX1" s="62" t="s">
        <v>2290</v>
      </c>
      <c r="TVY1" s="62" t="s">
        <v>2290</v>
      </c>
      <c r="TVZ1" s="62" t="s">
        <v>2290</v>
      </c>
      <c r="TWA1" s="62" t="s">
        <v>2290</v>
      </c>
      <c r="TWB1" s="62" t="s">
        <v>2290</v>
      </c>
      <c r="TWC1" s="62" t="s">
        <v>2290</v>
      </c>
      <c r="TWD1" s="62" t="s">
        <v>2290</v>
      </c>
      <c r="TWE1" s="62" t="s">
        <v>2290</v>
      </c>
      <c r="TWF1" s="62" t="s">
        <v>2290</v>
      </c>
      <c r="TWG1" s="62" t="s">
        <v>2290</v>
      </c>
      <c r="TWH1" s="62" t="s">
        <v>2290</v>
      </c>
      <c r="TWI1" s="62" t="s">
        <v>2290</v>
      </c>
      <c r="TWJ1" s="62" t="s">
        <v>2290</v>
      </c>
      <c r="TWK1" s="62" t="s">
        <v>2290</v>
      </c>
      <c r="TWL1" s="62" t="s">
        <v>2290</v>
      </c>
      <c r="TWM1" s="62" t="s">
        <v>2290</v>
      </c>
      <c r="TWN1" s="62" t="s">
        <v>2290</v>
      </c>
      <c r="TWO1" s="62" t="s">
        <v>2290</v>
      </c>
      <c r="TWP1" s="62" t="s">
        <v>2290</v>
      </c>
      <c r="TWQ1" s="62" t="s">
        <v>2290</v>
      </c>
      <c r="TWR1" s="62" t="s">
        <v>2290</v>
      </c>
      <c r="TWS1" s="62" t="s">
        <v>2290</v>
      </c>
      <c r="TWT1" s="62" t="s">
        <v>2290</v>
      </c>
      <c r="TWU1" s="62" t="s">
        <v>2290</v>
      </c>
      <c r="TWV1" s="62" t="s">
        <v>2290</v>
      </c>
      <c r="TWW1" s="62" t="s">
        <v>2290</v>
      </c>
      <c r="TWX1" s="62" t="s">
        <v>2290</v>
      </c>
      <c r="TWY1" s="62" t="s">
        <v>2290</v>
      </c>
      <c r="TWZ1" s="62" t="s">
        <v>2290</v>
      </c>
      <c r="TXA1" s="62" t="s">
        <v>2290</v>
      </c>
      <c r="TXB1" s="62" t="s">
        <v>2290</v>
      </c>
      <c r="TXC1" s="62" t="s">
        <v>2290</v>
      </c>
      <c r="TXD1" s="62" t="s">
        <v>2290</v>
      </c>
      <c r="TXE1" s="62" t="s">
        <v>2290</v>
      </c>
      <c r="TXF1" s="62" t="s">
        <v>2290</v>
      </c>
      <c r="TXG1" s="62" t="s">
        <v>2290</v>
      </c>
      <c r="TXH1" s="62" t="s">
        <v>2290</v>
      </c>
      <c r="TXI1" s="62" t="s">
        <v>2290</v>
      </c>
      <c r="TXJ1" s="62" t="s">
        <v>2290</v>
      </c>
      <c r="TXK1" s="62" t="s">
        <v>2290</v>
      </c>
      <c r="TXL1" s="62" t="s">
        <v>2290</v>
      </c>
      <c r="TXM1" s="62" t="s">
        <v>2290</v>
      </c>
      <c r="TXN1" s="62" t="s">
        <v>2290</v>
      </c>
      <c r="TXO1" s="62" t="s">
        <v>2290</v>
      </c>
      <c r="TXP1" s="62" t="s">
        <v>2290</v>
      </c>
      <c r="TXQ1" s="62" t="s">
        <v>2290</v>
      </c>
      <c r="TXR1" s="62" t="s">
        <v>2290</v>
      </c>
      <c r="TXS1" s="62" t="s">
        <v>2290</v>
      </c>
      <c r="TXT1" s="62" t="s">
        <v>2290</v>
      </c>
      <c r="TXU1" s="62" t="s">
        <v>2290</v>
      </c>
      <c r="TXV1" s="62" t="s">
        <v>2290</v>
      </c>
      <c r="TXW1" s="62" t="s">
        <v>2290</v>
      </c>
      <c r="TXX1" s="62" t="s">
        <v>2290</v>
      </c>
      <c r="TXY1" s="62" t="s">
        <v>2290</v>
      </c>
      <c r="TXZ1" s="62" t="s">
        <v>2290</v>
      </c>
      <c r="TYA1" s="62" t="s">
        <v>2290</v>
      </c>
      <c r="TYB1" s="62" t="s">
        <v>2290</v>
      </c>
      <c r="TYC1" s="62" t="s">
        <v>2290</v>
      </c>
      <c r="TYD1" s="62" t="s">
        <v>2290</v>
      </c>
      <c r="TYE1" s="62" t="s">
        <v>2290</v>
      </c>
      <c r="TYF1" s="62" t="s">
        <v>2290</v>
      </c>
      <c r="TYG1" s="62" t="s">
        <v>2290</v>
      </c>
      <c r="TYH1" s="62" t="s">
        <v>2290</v>
      </c>
      <c r="TYI1" s="62" t="s">
        <v>2290</v>
      </c>
      <c r="TYJ1" s="62" t="s">
        <v>2290</v>
      </c>
      <c r="TYK1" s="62" t="s">
        <v>2290</v>
      </c>
      <c r="TYL1" s="62" t="s">
        <v>2290</v>
      </c>
      <c r="TYM1" s="62" t="s">
        <v>2290</v>
      </c>
      <c r="TYN1" s="62" t="s">
        <v>2290</v>
      </c>
      <c r="TYO1" s="62" t="s">
        <v>2290</v>
      </c>
      <c r="TYP1" s="62" t="s">
        <v>2290</v>
      </c>
      <c r="TYQ1" s="62" t="s">
        <v>2290</v>
      </c>
      <c r="TYR1" s="62" t="s">
        <v>2290</v>
      </c>
      <c r="TYS1" s="62" t="s">
        <v>2290</v>
      </c>
      <c r="TYT1" s="62" t="s">
        <v>2290</v>
      </c>
      <c r="TYU1" s="62" t="s">
        <v>2290</v>
      </c>
      <c r="TYV1" s="62" t="s">
        <v>2290</v>
      </c>
      <c r="TYW1" s="62" t="s">
        <v>2290</v>
      </c>
      <c r="TYX1" s="62" t="s">
        <v>2290</v>
      </c>
      <c r="TYY1" s="62" t="s">
        <v>2290</v>
      </c>
      <c r="TYZ1" s="62" t="s">
        <v>2290</v>
      </c>
      <c r="TZA1" s="62" t="s">
        <v>2290</v>
      </c>
      <c r="TZB1" s="62" t="s">
        <v>2290</v>
      </c>
      <c r="TZC1" s="62" t="s">
        <v>2290</v>
      </c>
      <c r="TZD1" s="62" t="s">
        <v>2290</v>
      </c>
      <c r="TZE1" s="62" t="s">
        <v>2290</v>
      </c>
      <c r="TZF1" s="62" t="s">
        <v>2290</v>
      </c>
      <c r="TZG1" s="62" t="s">
        <v>2290</v>
      </c>
      <c r="TZH1" s="62" t="s">
        <v>2290</v>
      </c>
      <c r="TZI1" s="62" t="s">
        <v>2290</v>
      </c>
      <c r="TZJ1" s="62" t="s">
        <v>2290</v>
      </c>
      <c r="TZK1" s="62" t="s">
        <v>2290</v>
      </c>
      <c r="TZL1" s="62" t="s">
        <v>2290</v>
      </c>
      <c r="TZM1" s="62" t="s">
        <v>2290</v>
      </c>
      <c r="TZN1" s="62" t="s">
        <v>2290</v>
      </c>
      <c r="TZO1" s="62" t="s">
        <v>2290</v>
      </c>
      <c r="TZP1" s="62" t="s">
        <v>2290</v>
      </c>
      <c r="TZQ1" s="62" t="s">
        <v>2290</v>
      </c>
      <c r="TZR1" s="62" t="s">
        <v>2290</v>
      </c>
      <c r="TZS1" s="62" t="s">
        <v>2290</v>
      </c>
      <c r="TZT1" s="62" t="s">
        <v>2290</v>
      </c>
      <c r="TZU1" s="62" t="s">
        <v>2290</v>
      </c>
      <c r="TZV1" s="62" t="s">
        <v>2290</v>
      </c>
      <c r="TZW1" s="62" t="s">
        <v>2290</v>
      </c>
      <c r="TZX1" s="62" t="s">
        <v>2290</v>
      </c>
      <c r="TZY1" s="62" t="s">
        <v>2290</v>
      </c>
      <c r="TZZ1" s="62" t="s">
        <v>2290</v>
      </c>
      <c r="UAA1" s="62" t="s">
        <v>2290</v>
      </c>
      <c r="UAB1" s="62" t="s">
        <v>2290</v>
      </c>
      <c r="UAC1" s="62" t="s">
        <v>2290</v>
      </c>
      <c r="UAD1" s="62" t="s">
        <v>2290</v>
      </c>
      <c r="UAE1" s="62" t="s">
        <v>2290</v>
      </c>
      <c r="UAF1" s="62" t="s">
        <v>2290</v>
      </c>
      <c r="UAG1" s="62" t="s">
        <v>2290</v>
      </c>
      <c r="UAH1" s="62" t="s">
        <v>2290</v>
      </c>
      <c r="UAI1" s="62" t="s">
        <v>2290</v>
      </c>
      <c r="UAJ1" s="62" t="s">
        <v>2290</v>
      </c>
      <c r="UAK1" s="62" t="s">
        <v>2290</v>
      </c>
      <c r="UAL1" s="62" t="s">
        <v>2290</v>
      </c>
      <c r="UAM1" s="62" t="s">
        <v>2290</v>
      </c>
      <c r="UAN1" s="62" t="s">
        <v>2290</v>
      </c>
      <c r="UAO1" s="62" t="s">
        <v>2290</v>
      </c>
      <c r="UAP1" s="62" t="s">
        <v>2290</v>
      </c>
      <c r="UAQ1" s="62" t="s">
        <v>2290</v>
      </c>
      <c r="UAR1" s="62" t="s">
        <v>2290</v>
      </c>
      <c r="UAS1" s="62" t="s">
        <v>2290</v>
      </c>
      <c r="UAT1" s="62" t="s">
        <v>2290</v>
      </c>
      <c r="UAU1" s="62" t="s">
        <v>2290</v>
      </c>
      <c r="UAV1" s="62" t="s">
        <v>2290</v>
      </c>
      <c r="UAW1" s="62" t="s">
        <v>2290</v>
      </c>
      <c r="UAX1" s="62" t="s">
        <v>2290</v>
      </c>
      <c r="UAY1" s="62" t="s">
        <v>2290</v>
      </c>
      <c r="UAZ1" s="62" t="s">
        <v>2290</v>
      </c>
      <c r="UBA1" s="62" t="s">
        <v>2290</v>
      </c>
      <c r="UBB1" s="62" t="s">
        <v>2290</v>
      </c>
      <c r="UBC1" s="62" t="s">
        <v>2290</v>
      </c>
      <c r="UBD1" s="62" t="s">
        <v>2290</v>
      </c>
      <c r="UBE1" s="62" t="s">
        <v>2290</v>
      </c>
      <c r="UBF1" s="62" t="s">
        <v>2290</v>
      </c>
      <c r="UBG1" s="62" t="s">
        <v>2290</v>
      </c>
      <c r="UBH1" s="62" t="s">
        <v>2290</v>
      </c>
      <c r="UBI1" s="62" t="s">
        <v>2290</v>
      </c>
      <c r="UBJ1" s="62" t="s">
        <v>2290</v>
      </c>
      <c r="UBK1" s="62" t="s">
        <v>2290</v>
      </c>
      <c r="UBL1" s="62" t="s">
        <v>2290</v>
      </c>
      <c r="UBM1" s="62" t="s">
        <v>2290</v>
      </c>
      <c r="UBN1" s="62" t="s">
        <v>2290</v>
      </c>
      <c r="UBO1" s="62" t="s">
        <v>2290</v>
      </c>
      <c r="UBP1" s="62" t="s">
        <v>2290</v>
      </c>
      <c r="UBQ1" s="62" t="s">
        <v>2290</v>
      </c>
      <c r="UBR1" s="62" t="s">
        <v>2290</v>
      </c>
      <c r="UBS1" s="62" t="s">
        <v>2290</v>
      </c>
      <c r="UBT1" s="62" t="s">
        <v>2290</v>
      </c>
      <c r="UBU1" s="62" t="s">
        <v>2290</v>
      </c>
      <c r="UBV1" s="62" t="s">
        <v>2290</v>
      </c>
      <c r="UBW1" s="62" t="s">
        <v>2290</v>
      </c>
      <c r="UBX1" s="62" t="s">
        <v>2290</v>
      </c>
      <c r="UBY1" s="62" t="s">
        <v>2290</v>
      </c>
      <c r="UBZ1" s="62" t="s">
        <v>2290</v>
      </c>
      <c r="UCA1" s="62" t="s">
        <v>2290</v>
      </c>
      <c r="UCB1" s="62" t="s">
        <v>2290</v>
      </c>
      <c r="UCC1" s="62" t="s">
        <v>2290</v>
      </c>
      <c r="UCD1" s="62" t="s">
        <v>2290</v>
      </c>
      <c r="UCE1" s="62" t="s">
        <v>2290</v>
      </c>
      <c r="UCF1" s="62" t="s">
        <v>2290</v>
      </c>
      <c r="UCG1" s="62" t="s">
        <v>2290</v>
      </c>
      <c r="UCH1" s="62" t="s">
        <v>2290</v>
      </c>
      <c r="UCI1" s="62" t="s">
        <v>2290</v>
      </c>
      <c r="UCJ1" s="62" t="s">
        <v>2290</v>
      </c>
      <c r="UCK1" s="62" t="s">
        <v>2290</v>
      </c>
      <c r="UCL1" s="62" t="s">
        <v>2290</v>
      </c>
      <c r="UCM1" s="62" t="s">
        <v>2290</v>
      </c>
      <c r="UCN1" s="62" t="s">
        <v>2290</v>
      </c>
      <c r="UCO1" s="62" t="s">
        <v>2290</v>
      </c>
      <c r="UCP1" s="62" t="s">
        <v>2290</v>
      </c>
      <c r="UCQ1" s="62" t="s">
        <v>2290</v>
      </c>
      <c r="UCR1" s="62" t="s">
        <v>2290</v>
      </c>
      <c r="UCS1" s="62" t="s">
        <v>2290</v>
      </c>
      <c r="UCT1" s="62" t="s">
        <v>2290</v>
      </c>
      <c r="UCU1" s="62" t="s">
        <v>2290</v>
      </c>
      <c r="UCV1" s="62" t="s">
        <v>2290</v>
      </c>
      <c r="UCW1" s="62" t="s">
        <v>2290</v>
      </c>
      <c r="UCX1" s="62" t="s">
        <v>2290</v>
      </c>
      <c r="UCY1" s="62" t="s">
        <v>2290</v>
      </c>
      <c r="UCZ1" s="62" t="s">
        <v>2290</v>
      </c>
      <c r="UDA1" s="62" t="s">
        <v>2290</v>
      </c>
      <c r="UDB1" s="62" t="s">
        <v>2290</v>
      </c>
      <c r="UDC1" s="62" t="s">
        <v>2290</v>
      </c>
      <c r="UDD1" s="62" t="s">
        <v>2290</v>
      </c>
      <c r="UDE1" s="62" t="s">
        <v>2290</v>
      </c>
      <c r="UDF1" s="62" t="s">
        <v>2290</v>
      </c>
      <c r="UDG1" s="62" t="s">
        <v>2290</v>
      </c>
      <c r="UDH1" s="62" t="s">
        <v>2290</v>
      </c>
      <c r="UDI1" s="62" t="s">
        <v>2290</v>
      </c>
      <c r="UDJ1" s="62" t="s">
        <v>2290</v>
      </c>
      <c r="UDK1" s="62" t="s">
        <v>2290</v>
      </c>
      <c r="UDL1" s="62" t="s">
        <v>2290</v>
      </c>
      <c r="UDM1" s="62" t="s">
        <v>2290</v>
      </c>
      <c r="UDN1" s="62" t="s">
        <v>2290</v>
      </c>
      <c r="UDO1" s="62" t="s">
        <v>2290</v>
      </c>
      <c r="UDP1" s="62" t="s">
        <v>2290</v>
      </c>
      <c r="UDQ1" s="62" t="s">
        <v>2290</v>
      </c>
      <c r="UDR1" s="62" t="s">
        <v>2290</v>
      </c>
      <c r="UDS1" s="62" t="s">
        <v>2290</v>
      </c>
      <c r="UDT1" s="62" t="s">
        <v>2290</v>
      </c>
      <c r="UDU1" s="62" t="s">
        <v>2290</v>
      </c>
      <c r="UDV1" s="62" t="s">
        <v>2290</v>
      </c>
      <c r="UDW1" s="62" t="s">
        <v>2290</v>
      </c>
      <c r="UDX1" s="62" t="s">
        <v>2290</v>
      </c>
      <c r="UDY1" s="62" t="s">
        <v>2290</v>
      </c>
      <c r="UDZ1" s="62" t="s">
        <v>2290</v>
      </c>
      <c r="UEA1" s="62" t="s">
        <v>2290</v>
      </c>
      <c r="UEB1" s="62" t="s">
        <v>2290</v>
      </c>
      <c r="UEC1" s="62" t="s">
        <v>2290</v>
      </c>
      <c r="UED1" s="62" t="s">
        <v>2290</v>
      </c>
      <c r="UEE1" s="62" t="s">
        <v>2290</v>
      </c>
      <c r="UEF1" s="62" t="s">
        <v>2290</v>
      </c>
      <c r="UEG1" s="62" t="s">
        <v>2290</v>
      </c>
      <c r="UEH1" s="62" t="s">
        <v>2290</v>
      </c>
      <c r="UEI1" s="62" t="s">
        <v>2290</v>
      </c>
      <c r="UEJ1" s="62" t="s">
        <v>2290</v>
      </c>
      <c r="UEK1" s="62" t="s">
        <v>2290</v>
      </c>
      <c r="UEL1" s="62" t="s">
        <v>2290</v>
      </c>
      <c r="UEM1" s="62" t="s">
        <v>2290</v>
      </c>
      <c r="UEN1" s="62" t="s">
        <v>2290</v>
      </c>
      <c r="UEO1" s="62" t="s">
        <v>2290</v>
      </c>
      <c r="UEP1" s="62" t="s">
        <v>2290</v>
      </c>
      <c r="UEQ1" s="62" t="s">
        <v>2290</v>
      </c>
      <c r="UER1" s="62" t="s">
        <v>2290</v>
      </c>
      <c r="UES1" s="62" t="s">
        <v>2290</v>
      </c>
      <c r="UET1" s="62" t="s">
        <v>2290</v>
      </c>
      <c r="UEU1" s="62" t="s">
        <v>2290</v>
      </c>
      <c r="UEV1" s="62" t="s">
        <v>2290</v>
      </c>
      <c r="UEW1" s="62" t="s">
        <v>2290</v>
      </c>
      <c r="UEX1" s="62" t="s">
        <v>2290</v>
      </c>
      <c r="UEY1" s="62" t="s">
        <v>2290</v>
      </c>
      <c r="UEZ1" s="62" t="s">
        <v>2290</v>
      </c>
      <c r="UFA1" s="62" t="s">
        <v>2290</v>
      </c>
      <c r="UFB1" s="62" t="s">
        <v>2290</v>
      </c>
      <c r="UFC1" s="62" t="s">
        <v>2290</v>
      </c>
      <c r="UFD1" s="62" t="s">
        <v>2290</v>
      </c>
      <c r="UFE1" s="62" t="s">
        <v>2290</v>
      </c>
      <c r="UFF1" s="62" t="s">
        <v>2290</v>
      </c>
      <c r="UFG1" s="62" t="s">
        <v>2290</v>
      </c>
      <c r="UFH1" s="62" t="s">
        <v>2290</v>
      </c>
      <c r="UFI1" s="62" t="s">
        <v>2290</v>
      </c>
      <c r="UFJ1" s="62" t="s">
        <v>2290</v>
      </c>
      <c r="UFK1" s="62" t="s">
        <v>2290</v>
      </c>
      <c r="UFL1" s="62" t="s">
        <v>2290</v>
      </c>
      <c r="UFM1" s="62" t="s">
        <v>2290</v>
      </c>
      <c r="UFN1" s="62" t="s">
        <v>2290</v>
      </c>
      <c r="UFO1" s="62" t="s">
        <v>2290</v>
      </c>
      <c r="UFP1" s="62" t="s">
        <v>2290</v>
      </c>
      <c r="UFQ1" s="62" t="s">
        <v>2290</v>
      </c>
      <c r="UFR1" s="62" t="s">
        <v>2290</v>
      </c>
      <c r="UFS1" s="62" t="s">
        <v>2290</v>
      </c>
      <c r="UFT1" s="62" t="s">
        <v>2290</v>
      </c>
      <c r="UFU1" s="62" t="s">
        <v>2290</v>
      </c>
      <c r="UFV1" s="62" t="s">
        <v>2290</v>
      </c>
      <c r="UFW1" s="62" t="s">
        <v>2290</v>
      </c>
      <c r="UFX1" s="62" t="s">
        <v>2290</v>
      </c>
      <c r="UFY1" s="62" t="s">
        <v>2290</v>
      </c>
      <c r="UFZ1" s="62" t="s">
        <v>2290</v>
      </c>
      <c r="UGA1" s="62" t="s">
        <v>2290</v>
      </c>
      <c r="UGB1" s="62" t="s">
        <v>2290</v>
      </c>
      <c r="UGC1" s="62" t="s">
        <v>2290</v>
      </c>
      <c r="UGD1" s="62" t="s">
        <v>2290</v>
      </c>
      <c r="UGE1" s="62" t="s">
        <v>2290</v>
      </c>
      <c r="UGF1" s="62" t="s">
        <v>2290</v>
      </c>
      <c r="UGG1" s="62" t="s">
        <v>2290</v>
      </c>
      <c r="UGH1" s="62" t="s">
        <v>2290</v>
      </c>
      <c r="UGI1" s="62" t="s">
        <v>2290</v>
      </c>
      <c r="UGJ1" s="62" t="s">
        <v>2290</v>
      </c>
      <c r="UGK1" s="62" t="s">
        <v>2290</v>
      </c>
      <c r="UGL1" s="62" t="s">
        <v>2290</v>
      </c>
      <c r="UGM1" s="62" t="s">
        <v>2290</v>
      </c>
      <c r="UGN1" s="62" t="s">
        <v>2290</v>
      </c>
      <c r="UGO1" s="62" t="s">
        <v>2290</v>
      </c>
      <c r="UGP1" s="62" t="s">
        <v>2290</v>
      </c>
      <c r="UGQ1" s="62" t="s">
        <v>2290</v>
      </c>
      <c r="UGR1" s="62" t="s">
        <v>2290</v>
      </c>
      <c r="UGS1" s="62" t="s">
        <v>2290</v>
      </c>
      <c r="UGT1" s="62" t="s">
        <v>2290</v>
      </c>
      <c r="UGU1" s="62" t="s">
        <v>2290</v>
      </c>
      <c r="UGV1" s="62" t="s">
        <v>2290</v>
      </c>
      <c r="UGW1" s="62" t="s">
        <v>2290</v>
      </c>
      <c r="UGX1" s="62" t="s">
        <v>2290</v>
      </c>
      <c r="UGY1" s="62" t="s">
        <v>2290</v>
      </c>
      <c r="UGZ1" s="62" t="s">
        <v>2290</v>
      </c>
      <c r="UHA1" s="62" t="s">
        <v>2290</v>
      </c>
      <c r="UHB1" s="62" t="s">
        <v>2290</v>
      </c>
      <c r="UHC1" s="62" t="s">
        <v>2290</v>
      </c>
      <c r="UHD1" s="62" t="s">
        <v>2290</v>
      </c>
      <c r="UHE1" s="62" t="s">
        <v>2290</v>
      </c>
      <c r="UHF1" s="62" t="s">
        <v>2290</v>
      </c>
      <c r="UHG1" s="62" t="s">
        <v>2290</v>
      </c>
      <c r="UHH1" s="62" t="s">
        <v>2290</v>
      </c>
      <c r="UHI1" s="62" t="s">
        <v>2290</v>
      </c>
      <c r="UHJ1" s="62" t="s">
        <v>2290</v>
      </c>
      <c r="UHK1" s="62" t="s">
        <v>2290</v>
      </c>
      <c r="UHL1" s="62" t="s">
        <v>2290</v>
      </c>
      <c r="UHM1" s="62" t="s">
        <v>2290</v>
      </c>
      <c r="UHN1" s="62" t="s">
        <v>2290</v>
      </c>
      <c r="UHO1" s="62" t="s">
        <v>2290</v>
      </c>
      <c r="UHP1" s="62" t="s">
        <v>2290</v>
      </c>
      <c r="UHQ1" s="62" t="s">
        <v>2290</v>
      </c>
      <c r="UHR1" s="62" t="s">
        <v>2290</v>
      </c>
      <c r="UHS1" s="62" t="s">
        <v>2290</v>
      </c>
      <c r="UHT1" s="62" t="s">
        <v>2290</v>
      </c>
      <c r="UHU1" s="62" t="s">
        <v>2290</v>
      </c>
      <c r="UHV1" s="62" t="s">
        <v>2290</v>
      </c>
      <c r="UHW1" s="62" t="s">
        <v>2290</v>
      </c>
      <c r="UHX1" s="62" t="s">
        <v>2290</v>
      </c>
      <c r="UHY1" s="62" t="s">
        <v>2290</v>
      </c>
      <c r="UHZ1" s="62" t="s">
        <v>2290</v>
      </c>
      <c r="UIA1" s="62" t="s">
        <v>2290</v>
      </c>
      <c r="UIB1" s="62" t="s">
        <v>2290</v>
      </c>
      <c r="UIC1" s="62" t="s">
        <v>2290</v>
      </c>
      <c r="UID1" s="62" t="s">
        <v>2290</v>
      </c>
      <c r="UIE1" s="62" t="s">
        <v>2290</v>
      </c>
      <c r="UIF1" s="62" t="s">
        <v>2290</v>
      </c>
      <c r="UIG1" s="62" t="s">
        <v>2290</v>
      </c>
      <c r="UIH1" s="62" t="s">
        <v>2290</v>
      </c>
      <c r="UII1" s="62" t="s">
        <v>2290</v>
      </c>
      <c r="UIJ1" s="62" t="s">
        <v>2290</v>
      </c>
      <c r="UIK1" s="62" t="s">
        <v>2290</v>
      </c>
      <c r="UIL1" s="62" t="s">
        <v>2290</v>
      </c>
      <c r="UIM1" s="62" t="s">
        <v>2290</v>
      </c>
      <c r="UIN1" s="62" t="s">
        <v>2290</v>
      </c>
      <c r="UIO1" s="62" t="s">
        <v>2290</v>
      </c>
      <c r="UIP1" s="62" t="s">
        <v>2290</v>
      </c>
      <c r="UIQ1" s="62" t="s">
        <v>2290</v>
      </c>
      <c r="UIR1" s="62" t="s">
        <v>2290</v>
      </c>
      <c r="UIS1" s="62" t="s">
        <v>2290</v>
      </c>
      <c r="UIT1" s="62" t="s">
        <v>2290</v>
      </c>
      <c r="UIU1" s="62" t="s">
        <v>2290</v>
      </c>
      <c r="UIV1" s="62" t="s">
        <v>2290</v>
      </c>
      <c r="UIW1" s="62" t="s">
        <v>2290</v>
      </c>
      <c r="UIX1" s="62" t="s">
        <v>2290</v>
      </c>
      <c r="UIY1" s="62" t="s">
        <v>2290</v>
      </c>
      <c r="UIZ1" s="62" t="s">
        <v>2290</v>
      </c>
      <c r="UJA1" s="62" t="s">
        <v>2290</v>
      </c>
      <c r="UJB1" s="62" t="s">
        <v>2290</v>
      </c>
      <c r="UJC1" s="62" t="s">
        <v>2290</v>
      </c>
      <c r="UJD1" s="62" t="s">
        <v>2290</v>
      </c>
      <c r="UJE1" s="62" t="s">
        <v>2290</v>
      </c>
      <c r="UJF1" s="62" t="s">
        <v>2290</v>
      </c>
      <c r="UJG1" s="62" t="s">
        <v>2290</v>
      </c>
      <c r="UJH1" s="62" t="s">
        <v>2290</v>
      </c>
      <c r="UJI1" s="62" t="s">
        <v>2290</v>
      </c>
      <c r="UJJ1" s="62" t="s">
        <v>2290</v>
      </c>
      <c r="UJK1" s="62" t="s">
        <v>2290</v>
      </c>
      <c r="UJL1" s="62" t="s">
        <v>2290</v>
      </c>
      <c r="UJM1" s="62" t="s">
        <v>2290</v>
      </c>
      <c r="UJN1" s="62" t="s">
        <v>2290</v>
      </c>
      <c r="UJO1" s="62" t="s">
        <v>2290</v>
      </c>
      <c r="UJP1" s="62" t="s">
        <v>2290</v>
      </c>
      <c r="UJQ1" s="62" t="s">
        <v>2290</v>
      </c>
      <c r="UJR1" s="62" t="s">
        <v>2290</v>
      </c>
      <c r="UJS1" s="62" t="s">
        <v>2290</v>
      </c>
      <c r="UJT1" s="62" t="s">
        <v>2290</v>
      </c>
      <c r="UJU1" s="62" t="s">
        <v>2290</v>
      </c>
      <c r="UJV1" s="62" t="s">
        <v>2290</v>
      </c>
      <c r="UJW1" s="62" t="s">
        <v>2290</v>
      </c>
      <c r="UJX1" s="62" t="s">
        <v>2290</v>
      </c>
      <c r="UJY1" s="62" t="s">
        <v>2290</v>
      </c>
      <c r="UJZ1" s="62" t="s">
        <v>2290</v>
      </c>
      <c r="UKA1" s="62" t="s">
        <v>2290</v>
      </c>
      <c r="UKB1" s="62" t="s">
        <v>2290</v>
      </c>
      <c r="UKC1" s="62" t="s">
        <v>2290</v>
      </c>
      <c r="UKD1" s="62" t="s">
        <v>2290</v>
      </c>
      <c r="UKE1" s="62" t="s">
        <v>2290</v>
      </c>
      <c r="UKF1" s="62" t="s">
        <v>2290</v>
      </c>
      <c r="UKG1" s="62" t="s">
        <v>2290</v>
      </c>
      <c r="UKH1" s="62" t="s">
        <v>2290</v>
      </c>
      <c r="UKI1" s="62" t="s">
        <v>2290</v>
      </c>
      <c r="UKJ1" s="62" t="s">
        <v>2290</v>
      </c>
      <c r="UKK1" s="62" t="s">
        <v>2290</v>
      </c>
      <c r="UKL1" s="62" t="s">
        <v>2290</v>
      </c>
      <c r="UKM1" s="62" t="s">
        <v>2290</v>
      </c>
      <c r="UKN1" s="62" t="s">
        <v>2290</v>
      </c>
      <c r="UKO1" s="62" t="s">
        <v>2290</v>
      </c>
      <c r="UKP1" s="62" t="s">
        <v>2290</v>
      </c>
      <c r="UKQ1" s="62" t="s">
        <v>2290</v>
      </c>
      <c r="UKR1" s="62" t="s">
        <v>2290</v>
      </c>
      <c r="UKS1" s="62" t="s">
        <v>2290</v>
      </c>
      <c r="UKT1" s="62" t="s">
        <v>2290</v>
      </c>
      <c r="UKU1" s="62" t="s">
        <v>2290</v>
      </c>
      <c r="UKV1" s="62" t="s">
        <v>2290</v>
      </c>
      <c r="UKW1" s="62" t="s">
        <v>2290</v>
      </c>
      <c r="UKX1" s="62" t="s">
        <v>2290</v>
      </c>
      <c r="UKY1" s="62" t="s">
        <v>2290</v>
      </c>
      <c r="UKZ1" s="62" t="s">
        <v>2290</v>
      </c>
      <c r="ULA1" s="62" t="s">
        <v>2290</v>
      </c>
      <c r="ULB1" s="62" t="s">
        <v>2290</v>
      </c>
      <c r="ULC1" s="62" t="s">
        <v>2290</v>
      </c>
      <c r="ULD1" s="62" t="s">
        <v>2290</v>
      </c>
      <c r="ULE1" s="62" t="s">
        <v>2290</v>
      </c>
      <c r="ULF1" s="62" t="s">
        <v>2290</v>
      </c>
      <c r="ULG1" s="62" t="s">
        <v>2290</v>
      </c>
      <c r="ULH1" s="62" t="s">
        <v>2290</v>
      </c>
      <c r="ULI1" s="62" t="s">
        <v>2290</v>
      </c>
      <c r="ULJ1" s="62" t="s">
        <v>2290</v>
      </c>
      <c r="ULK1" s="62" t="s">
        <v>2290</v>
      </c>
      <c r="ULL1" s="62" t="s">
        <v>2290</v>
      </c>
      <c r="ULM1" s="62" t="s">
        <v>2290</v>
      </c>
      <c r="ULN1" s="62" t="s">
        <v>2290</v>
      </c>
      <c r="ULO1" s="62" t="s">
        <v>2290</v>
      </c>
      <c r="ULP1" s="62" t="s">
        <v>2290</v>
      </c>
      <c r="ULQ1" s="62" t="s">
        <v>2290</v>
      </c>
      <c r="ULR1" s="62" t="s">
        <v>2290</v>
      </c>
      <c r="ULS1" s="62" t="s">
        <v>2290</v>
      </c>
      <c r="ULT1" s="62" t="s">
        <v>2290</v>
      </c>
      <c r="ULU1" s="62" t="s">
        <v>2290</v>
      </c>
      <c r="ULV1" s="62" t="s">
        <v>2290</v>
      </c>
      <c r="ULW1" s="62" t="s">
        <v>2290</v>
      </c>
      <c r="ULX1" s="62" t="s">
        <v>2290</v>
      </c>
      <c r="ULY1" s="62" t="s">
        <v>2290</v>
      </c>
      <c r="ULZ1" s="62" t="s">
        <v>2290</v>
      </c>
      <c r="UMA1" s="62" t="s">
        <v>2290</v>
      </c>
      <c r="UMB1" s="62" t="s">
        <v>2290</v>
      </c>
      <c r="UMC1" s="62" t="s">
        <v>2290</v>
      </c>
      <c r="UMD1" s="62" t="s">
        <v>2290</v>
      </c>
      <c r="UME1" s="62" t="s">
        <v>2290</v>
      </c>
      <c r="UMF1" s="62" t="s">
        <v>2290</v>
      </c>
      <c r="UMG1" s="62" t="s">
        <v>2290</v>
      </c>
      <c r="UMH1" s="62" t="s">
        <v>2290</v>
      </c>
      <c r="UMI1" s="62" t="s">
        <v>2290</v>
      </c>
      <c r="UMJ1" s="62" t="s">
        <v>2290</v>
      </c>
      <c r="UMK1" s="62" t="s">
        <v>2290</v>
      </c>
      <c r="UML1" s="62" t="s">
        <v>2290</v>
      </c>
      <c r="UMM1" s="62" t="s">
        <v>2290</v>
      </c>
      <c r="UMN1" s="62" t="s">
        <v>2290</v>
      </c>
      <c r="UMO1" s="62" t="s">
        <v>2290</v>
      </c>
      <c r="UMP1" s="62" t="s">
        <v>2290</v>
      </c>
      <c r="UMQ1" s="62" t="s">
        <v>2290</v>
      </c>
      <c r="UMR1" s="62" t="s">
        <v>2290</v>
      </c>
      <c r="UMS1" s="62" t="s">
        <v>2290</v>
      </c>
      <c r="UMT1" s="62" t="s">
        <v>2290</v>
      </c>
      <c r="UMU1" s="62" t="s">
        <v>2290</v>
      </c>
      <c r="UMV1" s="62" t="s">
        <v>2290</v>
      </c>
      <c r="UMW1" s="62" t="s">
        <v>2290</v>
      </c>
      <c r="UMX1" s="62" t="s">
        <v>2290</v>
      </c>
      <c r="UMY1" s="62" t="s">
        <v>2290</v>
      </c>
      <c r="UMZ1" s="62" t="s">
        <v>2290</v>
      </c>
      <c r="UNA1" s="62" t="s">
        <v>2290</v>
      </c>
      <c r="UNB1" s="62" t="s">
        <v>2290</v>
      </c>
      <c r="UNC1" s="62" t="s">
        <v>2290</v>
      </c>
      <c r="UND1" s="62" t="s">
        <v>2290</v>
      </c>
      <c r="UNE1" s="62" t="s">
        <v>2290</v>
      </c>
      <c r="UNF1" s="62" t="s">
        <v>2290</v>
      </c>
      <c r="UNG1" s="62" t="s">
        <v>2290</v>
      </c>
      <c r="UNH1" s="62" t="s">
        <v>2290</v>
      </c>
      <c r="UNI1" s="62" t="s">
        <v>2290</v>
      </c>
      <c r="UNJ1" s="62" t="s">
        <v>2290</v>
      </c>
      <c r="UNK1" s="62" t="s">
        <v>2290</v>
      </c>
      <c r="UNL1" s="62" t="s">
        <v>2290</v>
      </c>
      <c r="UNM1" s="62" t="s">
        <v>2290</v>
      </c>
      <c r="UNN1" s="62" t="s">
        <v>2290</v>
      </c>
      <c r="UNO1" s="62" t="s">
        <v>2290</v>
      </c>
      <c r="UNP1" s="62" t="s">
        <v>2290</v>
      </c>
      <c r="UNQ1" s="62" t="s">
        <v>2290</v>
      </c>
      <c r="UNR1" s="62" t="s">
        <v>2290</v>
      </c>
      <c r="UNS1" s="62" t="s">
        <v>2290</v>
      </c>
      <c r="UNT1" s="62" t="s">
        <v>2290</v>
      </c>
      <c r="UNU1" s="62" t="s">
        <v>2290</v>
      </c>
      <c r="UNV1" s="62" t="s">
        <v>2290</v>
      </c>
      <c r="UNW1" s="62" t="s">
        <v>2290</v>
      </c>
      <c r="UNX1" s="62" t="s">
        <v>2290</v>
      </c>
      <c r="UNY1" s="62" t="s">
        <v>2290</v>
      </c>
      <c r="UNZ1" s="62" t="s">
        <v>2290</v>
      </c>
      <c r="UOA1" s="62" t="s">
        <v>2290</v>
      </c>
      <c r="UOB1" s="62" t="s">
        <v>2290</v>
      </c>
      <c r="UOC1" s="62" t="s">
        <v>2290</v>
      </c>
      <c r="UOD1" s="62" t="s">
        <v>2290</v>
      </c>
      <c r="UOE1" s="62" t="s">
        <v>2290</v>
      </c>
      <c r="UOF1" s="62" t="s">
        <v>2290</v>
      </c>
      <c r="UOG1" s="62" t="s">
        <v>2290</v>
      </c>
      <c r="UOH1" s="62" t="s">
        <v>2290</v>
      </c>
      <c r="UOI1" s="62" t="s">
        <v>2290</v>
      </c>
      <c r="UOJ1" s="62" t="s">
        <v>2290</v>
      </c>
      <c r="UOK1" s="62" t="s">
        <v>2290</v>
      </c>
      <c r="UOL1" s="62" t="s">
        <v>2290</v>
      </c>
      <c r="UOM1" s="62" t="s">
        <v>2290</v>
      </c>
      <c r="UON1" s="62" t="s">
        <v>2290</v>
      </c>
      <c r="UOO1" s="62" t="s">
        <v>2290</v>
      </c>
      <c r="UOP1" s="62" t="s">
        <v>2290</v>
      </c>
      <c r="UOQ1" s="62" t="s">
        <v>2290</v>
      </c>
      <c r="UOR1" s="62" t="s">
        <v>2290</v>
      </c>
      <c r="UOS1" s="62" t="s">
        <v>2290</v>
      </c>
      <c r="UOT1" s="62" t="s">
        <v>2290</v>
      </c>
      <c r="UOU1" s="62" t="s">
        <v>2290</v>
      </c>
      <c r="UOV1" s="62" t="s">
        <v>2290</v>
      </c>
      <c r="UOW1" s="62" t="s">
        <v>2290</v>
      </c>
      <c r="UOX1" s="62" t="s">
        <v>2290</v>
      </c>
      <c r="UOY1" s="62" t="s">
        <v>2290</v>
      </c>
      <c r="UOZ1" s="62" t="s">
        <v>2290</v>
      </c>
      <c r="UPA1" s="62" t="s">
        <v>2290</v>
      </c>
      <c r="UPB1" s="62" t="s">
        <v>2290</v>
      </c>
      <c r="UPC1" s="62" t="s">
        <v>2290</v>
      </c>
      <c r="UPD1" s="62" t="s">
        <v>2290</v>
      </c>
      <c r="UPE1" s="62" t="s">
        <v>2290</v>
      </c>
      <c r="UPF1" s="62" t="s">
        <v>2290</v>
      </c>
      <c r="UPG1" s="62" t="s">
        <v>2290</v>
      </c>
      <c r="UPH1" s="62" t="s">
        <v>2290</v>
      </c>
      <c r="UPI1" s="62" t="s">
        <v>2290</v>
      </c>
      <c r="UPJ1" s="62" t="s">
        <v>2290</v>
      </c>
      <c r="UPK1" s="62" t="s">
        <v>2290</v>
      </c>
      <c r="UPL1" s="62" t="s">
        <v>2290</v>
      </c>
      <c r="UPM1" s="62" t="s">
        <v>2290</v>
      </c>
      <c r="UPN1" s="62" t="s">
        <v>2290</v>
      </c>
      <c r="UPO1" s="62" t="s">
        <v>2290</v>
      </c>
      <c r="UPP1" s="62" t="s">
        <v>2290</v>
      </c>
      <c r="UPQ1" s="62" t="s">
        <v>2290</v>
      </c>
      <c r="UPR1" s="62" t="s">
        <v>2290</v>
      </c>
      <c r="UPS1" s="62" t="s">
        <v>2290</v>
      </c>
      <c r="UPT1" s="62" t="s">
        <v>2290</v>
      </c>
      <c r="UPU1" s="62" t="s">
        <v>2290</v>
      </c>
      <c r="UPV1" s="62" t="s">
        <v>2290</v>
      </c>
      <c r="UPW1" s="62" t="s">
        <v>2290</v>
      </c>
      <c r="UPX1" s="62" t="s">
        <v>2290</v>
      </c>
      <c r="UPY1" s="62" t="s">
        <v>2290</v>
      </c>
      <c r="UPZ1" s="62" t="s">
        <v>2290</v>
      </c>
      <c r="UQA1" s="62" t="s">
        <v>2290</v>
      </c>
      <c r="UQB1" s="62" t="s">
        <v>2290</v>
      </c>
      <c r="UQC1" s="62" t="s">
        <v>2290</v>
      </c>
      <c r="UQD1" s="62" t="s">
        <v>2290</v>
      </c>
      <c r="UQE1" s="62" t="s">
        <v>2290</v>
      </c>
      <c r="UQF1" s="62" t="s">
        <v>2290</v>
      </c>
      <c r="UQG1" s="62" t="s">
        <v>2290</v>
      </c>
      <c r="UQH1" s="62" t="s">
        <v>2290</v>
      </c>
      <c r="UQI1" s="62" t="s">
        <v>2290</v>
      </c>
      <c r="UQJ1" s="62" t="s">
        <v>2290</v>
      </c>
      <c r="UQK1" s="62" t="s">
        <v>2290</v>
      </c>
      <c r="UQL1" s="62" t="s">
        <v>2290</v>
      </c>
      <c r="UQM1" s="62" t="s">
        <v>2290</v>
      </c>
      <c r="UQN1" s="62" t="s">
        <v>2290</v>
      </c>
      <c r="UQO1" s="62" t="s">
        <v>2290</v>
      </c>
      <c r="UQP1" s="62" t="s">
        <v>2290</v>
      </c>
      <c r="UQQ1" s="62" t="s">
        <v>2290</v>
      </c>
      <c r="UQR1" s="62" t="s">
        <v>2290</v>
      </c>
      <c r="UQS1" s="62" t="s">
        <v>2290</v>
      </c>
      <c r="UQT1" s="62" t="s">
        <v>2290</v>
      </c>
      <c r="UQU1" s="62" t="s">
        <v>2290</v>
      </c>
      <c r="UQV1" s="62" t="s">
        <v>2290</v>
      </c>
      <c r="UQW1" s="62" t="s">
        <v>2290</v>
      </c>
      <c r="UQX1" s="62" t="s">
        <v>2290</v>
      </c>
      <c r="UQY1" s="62" t="s">
        <v>2290</v>
      </c>
      <c r="UQZ1" s="62" t="s">
        <v>2290</v>
      </c>
      <c r="URA1" s="62" t="s">
        <v>2290</v>
      </c>
      <c r="URB1" s="62" t="s">
        <v>2290</v>
      </c>
      <c r="URC1" s="62" t="s">
        <v>2290</v>
      </c>
      <c r="URD1" s="62" t="s">
        <v>2290</v>
      </c>
      <c r="URE1" s="62" t="s">
        <v>2290</v>
      </c>
      <c r="URF1" s="62" t="s">
        <v>2290</v>
      </c>
      <c r="URG1" s="62" t="s">
        <v>2290</v>
      </c>
      <c r="URH1" s="62" t="s">
        <v>2290</v>
      </c>
      <c r="URI1" s="62" t="s">
        <v>2290</v>
      </c>
      <c r="URJ1" s="62" t="s">
        <v>2290</v>
      </c>
      <c r="URK1" s="62" t="s">
        <v>2290</v>
      </c>
      <c r="URL1" s="62" t="s">
        <v>2290</v>
      </c>
      <c r="URM1" s="62" t="s">
        <v>2290</v>
      </c>
      <c r="URN1" s="62" t="s">
        <v>2290</v>
      </c>
      <c r="URO1" s="62" t="s">
        <v>2290</v>
      </c>
      <c r="URP1" s="62" t="s">
        <v>2290</v>
      </c>
      <c r="URQ1" s="62" t="s">
        <v>2290</v>
      </c>
      <c r="URR1" s="62" t="s">
        <v>2290</v>
      </c>
      <c r="URS1" s="62" t="s">
        <v>2290</v>
      </c>
      <c r="URT1" s="62" t="s">
        <v>2290</v>
      </c>
      <c r="URU1" s="62" t="s">
        <v>2290</v>
      </c>
      <c r="URV1" s="62" t="s">
        <v>2290</v>
      </c>
      <c r="URW1" s="62" t="s">
        <v>2290</v>
      </c>
      <c r="URX1" s="62" t="s">
        <v>2290</v>
      </c>
      <c r="URY1" s="62" t="s">
        <v>2290</v>
      </c>
      <c r="URZ1" s="62" t="s">
        <v>2290</v>
      </c>
      <c r="USA1" s="62" t="s">
        <v>2290</v>
      </c>
      <c r="USB1" s="62" t="s">
        <v>2290</v>
      </c>
      <c r="USC1" s="62" t="s">
        <v>2290</v>
      </c>
      <c r="USD1" s="62" t="s">
        <v>2290</v>
      </c>
      <c r="USE1" s="62" t="s">
        <v>2290</v>
      </c>
      <c r="USF1" s="62" t="s">
        <v>2290</v>
      </c>
      <c r="USG1" s="62" t="s">
        <v>2290</v>
      </c>
      <c r="USH1" s="62" t="s">
        <v>2290</v>
      </c>
      <c r="USI1" s="62" t="s">
        <v>2290</v>
      </c>
      <c r="USJ1" s="62" t="s">
        <v>2290</v>
      </c>
      <c r="USK1" s="62" t="s">
        <v>2290</v>
      </c>
      <c r="USL1" s="62" t="s">
        <v>2290</v>
      </c>
      <c r="USM1" s="62" t="s">
        <v>2290</v>
      </c>
      <c r="USN1" s="62" t="s">
        <v>2290</v>
      </c>
      <c r="USO1" s="62" t="s">
        <v>2290</v>
      </c>
      <c r="USP1" s="62" t="s">
        <v>2290</v>
      </c>
      <c r="USQ1" s="62" t="s">
        <v>2290</v>
      </c>
      <c r="USR1" s="62" t="s">
        <v>2290</v>
      </c>
      <c r="USS1" s="62" t="s">
        <v>2290</v>
      </c>
      <c r="UST1" s="62" t="s">
        <v>2290</v>
      </c>
      <c r="USU1" s="62" t="s">
        <v>2290</v>
      </c>
      <c r="USV1" s="62" t="s">
        <v>2290</v>
      </c>
      <c r="USW1" s="62" t="s">
        <v>2290</v>
      </c>
      <c r="USX1" s="62" t="s">
        <v>2290</v>
      </c>
      <c r="USY1" s="62" t="s">
        <v>2290</v>
      </c>
      <c r="USZ1" s="62" t="s">
        <v>2290</v>
      </c>
      <c r="UTA1" s="62" t="s">
        <v>2290</v>
      </c>
      <c r="UTB1" s="62" t="s">
        <v>2290</v>
      </c>
      <c r="UTC1" s="62" t="s">
        <v>2290</v>
      </c>
      <c r="UTD1" s="62" t="s">
        <v>2290</v>
      </c>
      <c r="UTE1" s="62" t="s">
        <v>2290</v>
      </c>
      <c r="UTF1" s="62" t="s">
        <v>2290</v>
      </c>
      <c r="UTG1" s="62" t="s">
        <v>2290</v>
      </c>
      <c r="UTH1" s="62" t="s">
        <v>2290</v>
      </c>
      <c r="UTI1" s="62" t="s">
        <v>2290</v>
      </c>
      <c r="UTJ1" s="62" t="s">
        <v>2290</v>
      </c>
      <c r="UTK1" s="62" t="s">
        <v>2290</v>
      </c>
      <c r="UTL1" s="62" t="s">
        <v>2290</v>
      </c>
      <c r="UTM1" s="62" t="s">
        <v>2290</v>
      </c>
      <c r="UTN1" s="62" t="s">
        <v>2290</v>
      </c>
      <c r="UTO1" s="62" t="s">
        <v>2290</v>
      </c>
      <c r="UTP1" s="62" t="s">
        <v>2290</v>
      </c>
      <c r="UTQ1" s="62" t="s">
        <v>2290</v>
      </c>
      <c r="UTR1" s="62" t="s">
        <v>2290</v>
      </c>
      <c r="UTS1" s="62" t="s">
        <v>2290</v>
      </c>
      <c r="UTT1" s="62" t="s">
        <v>2290</v>
      </c>
      <c r="UTU1" s="62" t="s">
        <v>2290</v>
      </c>
      <c r="UTV1" s="62" t="s">
        <v>2290</v>
      </c>
      <c r="UTW1" s="62" t="s">
        <v>2290</v>
      </c>
      <c r="UTX1" s="62" t="s">
        <v>2290</v>
      </c>
      <c r="UTY1" s="62" t="s">
        <v>2290</v>
      </c>
      <c r="UTZ1" s="62" t="s">
        <v>2290</v>
      </c>
      <c r="UUA1" s="62" t="s">
        <v>2290</v>
      </c>
      <c r="UUB1" s="62" t="s">
        <v>2290</v>
      </c>
      <c r="UUC1" s="62" t="s">
        <v>2290</v>
      </c>
      <c r="UUD1" s="62" t="s">
        <v>2290</v>
      </c>
      <c r="UUE1" s="62" t="s">
        <v>2290</v>
      </c>
      <c r="UUF1" s="62" t="s">
        <v>2290</v>
      </c>
      <c r="UUG1" s="62" t="s">
        <v>2290</v>
      </c>
      <c r="UUH1" s="62" t="s">
        <v>2290</v>
      </c>
      <c r="UUI1" s="62" t="s">
        <v>2290</v>
      </c>
      <c r="UUJ1" s="62" t="s">
        <v>2290</v>
      </c>
      <c r="UUK1" s="62" t="s">
        <v>2290</v>
      </c>
      <c r="UUL1" s="62" t="s">
        <v>2290</v>
      </c>
      <c r="UUM1" s="62" t="s">
        <v>2290</v>
      </c>
      <c r="UUN1" s="62" t="s">
        <v>2290</v>
      </c>
      <c r="UUO1" s="62" t="s">
        <v>2290</v>
      </c>
      <c r="UUP1" s="62" t="s">
        <v>2290</v>
      </c>
      <c r="UUQ1" s="62" t="s">
        <v>2290</v>
      </c>
      <c r="UUR1" s="62" t="s">
        <v>2290</v>
      </c>
      <c r="UUS1" s="62" t="s">
        <v>2290</v>
      </c>
      <c r="UUT1" s="62" t="s">
        <v>2290</v>
      </c>
      <c r="UUU1" s="62" t="s">
        <v>2290</v>
      </c>
      <c r="UUV1" s="62" t="s">
        <v>2290</v>
      </c>
      <c r="UUW1" s="62" t="s">
        <v>2290</v>
      </c>
      <c r="UUX1" s="62" t="s">
        <v>2290</v>
      </c>
      <c r="UUY1" s="62" t="s">
        <v>2290</v>
      </c>
      <c r="UUZ1" s="62" t="s">
        <v>2290</v>
      </c>
      <c r="UVA1" s="62" t="s">
        <v>2290</v>
      </c>
      <c r="UVB1" s="62" t="s">
        <v>2290</v>
      </c>
      <c r="UVC1" s="62" t="s">
        <v>2290</v>
      </c>
      <c r="UVD1" s="62" t="s">
        <v>2290</v>
      </c>
      <c r="UVE1" s="62" t="s">
        <v>2290</v>
      </c>
      <c r="UVF1" s="62" t="s">
        <v>2290</v>
      </c>
      <c r="UVG1" s="62" t="s">
        <v>2290</v>
      </c>
      <c r="UVH1" s="62" t="s">
        <v>2290</v>
      </c>
      <c r="UVI1" s="62" t="s">
        <v>2290</v>
      </c>
      <c r="UVJ1" s="62" t="s">
        <v>2290</v>
      </c>
      <c r="UVK1" s="62" t="s">
        <v>2290</v>
      </c>
      <c r="UVL1" s="62" t="s">
        <v>2290</v>
      </c>
      <c r="UVM1" s="62" t="s">
        <v>2290</v>
      </c>
      <c r="UVN1" s="62" t="s">
        <v>2290</v>
      </c>
      <c r="UVO1" s="62" t="s">
        <v>2290</v>
      </c>
      <c r="UVP1" s="62" t="s">
        <v>2290</v>
      </c>
      <c r="UVQ1" s="62" t="s">
        <v>2290</v>
      </c>
      <c r="UVR1" s="62" t="s">
        <v>2290</v>
      </c>
      <c r="UVS1" s="62" t="s">
        <v>2290</v>
      </c>
      <c r="UVT1" s="62" t="s">
        <v>2290</v>
      </c>
      <c r="UVU1" s="62" t="s">
        <v>2290</v>
      </c>
      <c r="UVV1" s="62" t="s">
        <v>2290</v>
      </c>
      <c r="UVW1" s="62" t="s">
        <v>2290</v>
      </c>
      <c r="UVX1" s="62" t="s">
        <v>2290</v>
      </c>
      <c r="UVY1" s="62" t="s">
        <v>2290</v>
      </c>
      <c r="UVZ1" s="62" t="s">
        <v>2290</v>
      </c>
      <c r="UWA1" s="62" t="s">
        <v>2290</v>
      </c>
      <c r="UWB1" s="62" t="s">
        <v>2290</v>
      </c>
      <c r="UWC1" s="62" t="s">
        <v>2290</v>
      </c>
      <c r="UWD1" s="62" t="s">
        <v>2290</v>
      </c>
      <c r="UWE1" s="62" t="s">
        <v>2290</v>
      </c>
      <c r="UWF1" s="62" t="s">
        <v>2290</v>
      </c>
      <c r="UWG1" s="62" t="s">
        <v>2290</v>
      </c>
      <c r="UWH1" s="62" t="s">
        <v>2290</v>
      </c>
      <c r="UWI1" s="62" t="s">
        <v>2290</v>
      </c>
      <c r="UWJ1" s="62" t="s">
        <v>2290</v>
      </c>
      <c r="UWK1" s="62" t="s">
        <v>2290</v>
      </c>
      <c r="UWL1" s="62" t="s">
        <v>2290</v>
      </c>
      <c r="UWM1" s="62" t="s">
        <v>2290</v>
      </c>
      <c r="UWN1" s="62" t="s">
        <v>2290</v>
      </c>
      <c r="UWO1" s="62" t="s">
        <v>2290</v>
      </c>
      <c r="UWP1" s="62" t="s">
        <v>2290</v>
      </c>
      <c r="UWQ1" s="62" t="s">
        <v>2290</v>
      </c>
      <c r="UWR1" s="62" t="s">
        <v>2290</v>
      </c>
      <c r="UWS1" s="62" t="s">
        <v>2290</v>
      </c>
      <c r="UWT1" s="62" t="s">
        <v>2290</v>
      </c>
      <c r="UWU1" s="62" t="s">
        <v>2290</v>
      </c>
      <c r="UWV1" s="62" t="s">
        <v>2290</v>
      </c>
      <c r="UWW1" s="62" t="s">
        <v>2290</v>
      </c>
      <c r="UWX1" s="62" t="s">
        <v>2290</v>
      </c>
      <c r="UWY1" s="62" t="s">
        <v>2290</v>
      </c>
      <c r="UWZ1" s="62" t="s">
        <v>2290</v>
      </c>
      <c r="UXA1" s="62" t="s">
        <v>2290</v>
      </c>
      <c r="UXB1" s="62" t="s">
        <v>2290</v>
      </c>
      <c r="UXC1" s="62" t="s">
        <v>2290</v>
      </c>
      <c r="UXD1" s="62" t="s">
        <v>2290</v>
      </c>
      <c r="UXE1" s="62" t="s">
        <v>2290</v>
      </c>
      <c r="UXF1" s="62" t="s">
        <v>2290</v>
      </c>
      <c r="UXG1" s="62" t="s">
        <v>2290</v>
      </c>
      <c r="UXH1" s="62" t="s">
        <v>2290</v>
      </c>
      <c r="UXI1" s="62" t="s">
        <v>2290</v>
      </c>
      <c r="UXJ1" s="62" t="s">
        <v>2290</v>
      </c>
      <c r="UXK1" s="62" t="s">
        <v>2290</v>
      </c>
      <c r="UXL1" s="62" t="s">
        <v>2290</v>
      </c>
      <c r="UXM1" s="62" t="s">
        <v>2290</v>
      </c>
      <c r="UXN1" s="62" t="s">
        <v>2290</v>
      </c>
      <c r="UXO1" s="62" t="s">
        <v>2290</v>
      </c>
      <c r="UXP1" s="62" t="s">
        <v>2290</v>
      </c>
      <c r="UXQ1" s="62" t="s">
        <v>2290</v>
      </c>
      <c r="UXR1" s="62" t="s">
        <v>2290</v>
      </c>
      <c r="UXS1" s="62" t="s">
        <v>2290</v>
      </c>
      <c r="UXT1" s="62" t="s">
        <v>2290</v>
      </c>
      <c r="UXU1" s="62" t="s">
        <v>2290</v>
      </c>
      <c r="UXV1" s="62" t="s">
        <v>2290</v>
      </c>
      <c r="UXW1" s="62" t="s">
        <v>2290</v>
      </c>
      <c r="UXX1" s="62" t="s">
        <v>2290</v>
      </c>
      <c r="UXY1" s="62" t="s">
        <v>2290</v>
      </c>
      <c r="UXZ1" s="62" t="s">
        <v>2290</v>
      </c>
      <c r="UYA1" s="62" t="s">
        <v>2290</v>
      </c>
      <c r="UYB1" s="62" t="s">
        <v>2290</v>
      </c>
      <c r="UYC1" s="62" t="s">
        <v>2290</v>
      </c>
      <c r="UYD1" s="62" t="s">
        <v>2290</v>
      </c>
      <c r="UYE1" s="62" t="s">
        <v>2290</v>
      </c>
      <c r="UYF1" s="62" t="s">
        <v>2290</v>
      </c>
      <c r="UYG1" s="62" t="s">
        <v>2290</v>
      </c>
      <c r="UYH1" s="62" t="s">
        <v>2290</v>
      </c>
      <c r="UYI1" s="62" t="s">
        <v>2290</v>
      </c>
      <c r="UYJ1" s="62" t="s">
        <v>2290</v>
      </c>
      <c r="UYK1" s="62" t="s">
        <v>2290</v>
      </c>
      <c r="UYL1" s="62" t="s">
        <v>2290</v>
      </c>
      <c r="UYM1" s="62" t="s">
        <v>2290</v>
      </c>
      <c r="UYN1" s="62" t="s">
        <v>2290</v>
      </c>
      <c r="UYO1" s="62" t="s">
        <v>2290</v>
      </c>
      <c r="UYP1" s="62" t="s">
        <v>2290</v>
      </c>
      <c r="UYQ1" s="62" t="s">
        <v>2290</v>
      </c>
      <c r="UYR1" s="62" t="s">
        <v>2290</v>
      </c>
      <c r="UYS1" s="62" t="s">
        <v>2290</v>
      </c>
      <c r="UYT1" s="62" t="s">
        <v>2290</v>
      </c>
      <c r="UYU1" s="62" t="s">
        <v>2290</v>
      </c>
      <c r="UYV1" s="62" t="s">
        <v>2290</v>
      </c>
      <c r="UYW1" s="62" t="s">
        <v>2290</v>
      </c>
      <c r="UYX1" s="62" t="s">
        <v>2290</v>
      </c>
      <c r="UYY1" s="62" t="s">
        <v>2290</v>
      </c>
      <c r="UYZ1" s="62" t="s">
        <v>2290</v>
      </c>
      <c r="UZA1" s="62" t="s">
        <v>2290</v>
      </c>
      <c r="UZB1" s="62" t="s">
        <v>2290</v>
      </c>
      <c r="UZC1" s="62" t="s">
        <v>2290</v>
      </c>
      <c r="UZD1" s="62" t="s">
        <v>2290</v>
      </c>
      <c r="UZE1" s="62" t="s">
        <v>2290</v>
      </c>
      <c r="UZF1" s="62" t="s">
        <v>2290</v>
      </c>
      <c r="UZG1" s="62" t="s">
        <v>2290</v>
      </c>
      <c r="UZH1" s="62" t="s">
        <v>2290</v>
      </c>
      <c r="UZI1" s="62" t="s">
        <v>2290</v>
      </c>
      <c r="UZJ1" s="62" t="s">
        <v>2290</v>
      </c>
      <c r="UZK1" s="62" t="s">
        <v>2290</v>
      </c>
      <c r="UZL1" s="62" t="s">
        <v>2290</v>
      </c>
      <c r="UZM1" s="62" t="s">
        <v>2290</v>
      </c>
      <c r="UZN1" s="62" t="s">
        <v>2290</v>
      </c>
      <c r="UZO1" s="62" t="s">
        <v>2290</v>
      </c>
      <c r="UZP1" s="62" t="s">
        <v>2290</v>
      </c>
      <c r="UZQ1" s="62" t="s">
        <v>2290</v>
      </c>
      <c r="UZR1" s="62" t="s">
        <v>2290</v>
      </c>
      <c r="UZS1" s="62" t="s">
        <v>2290</v>
      </c>
      <c r="UZT1" s="62" t="s">
        <v>2290</v>
      </c>
      <c r="UZU1" s="62" t="s">
        <v>2290</v>
      </c>
      <c r="UZV1" s="62" t="s">
        <v>2290</v>
      </c>
      <c r="UZW1" s="62" t="s">
        <v>2290</v>
      </c>
      <c r="UZX1" s="62" t="s">
        <v>2290</v>
      </c>
      <c r="UZY1" s="62" t="s">
        <v>2290</v>
      </c>
      <c r="UZZ1" s="62" t="s">
        <v>2290</v>
      </c>
      <c r="VAA1" s="62" t="s">
        <v>2290</v>
      </c>
      <c r="VAB1" s="62" t="s">
        <v>2290</v>
      </c>
      <c r="VAC1" s="62" t="s">
        <v>2290</v>
      </c>
      <c r="VAD1" s="62" t="s">
        <v>2290</v>
      </c>
      <c r="VAE1" s="62" t="s">
        <v>2290</v>
      </c>
      <c r="VAF1" s="62" t="s">
        <v>2290</v>
      </c>
      <c r="VAG1" s="62" t="s">
        <v>2290</v>
      </c>
      <c r="VAH1" s="62" t="s">
        <v>2290</v>
      </c>
      <c r="VAI1" s="62" t="s">
        <v>2290</v>
      </c>
      <c r="VAJ1" s="62" t="s">
        <v>2290</v>
      </c>
      <c r="VAK1" s="62" t="s">
        <v>2290</v>
      </c>
      <c r="VAL1" s="62" t="s">
        <v>2290</v>
      </c>
      <c r="VAM1" s="62" t="s">
        <v>2290</v>
      </c>
      <c r="VAN1" s="62" t="s">
        <v>2290</v>
      </c>
      <c r="VAO1" s="62" t="s">
        <v>2290</v>
      </c>
      <c r="VAP1" s="62" t="s">
        <v>2290</v>
      </c>
      <c r="VAQ1" s="62" t="s">
        <v>2290</v>
      </c>
      <c r="VAR1" s="62" t="s">
        <v>2290</v>
      </c>
      <c r="VAS1" s="62" t="s">
        <v>2290</v>
      </c>
      <c r="VAT1" s="62" t="s">
        <v>2290</v>
      </c>
      <c r="VAU1" s="62" t="s">
        <v>2290</v>
      </c>
      <c r="VAV1" s="62" t="s">
        <v>2290</v>
      </c>
      <c r="VAW1" s="62" t="s">
        <v>2290</v>
      </c>
      <c r="VAX1" s="62" t="s">
        <v>2290</v>
      </c>
      <c r="VAY1" s="62" t="s">
        <v>2290</v>
      </c>
      <c r="VAZ1" s="62" t="s">
        <v>2290</v>
      </c>
      <c r="VBA1" s="62" t="s">
        <v>2290</v>
      </c>
      <c r="VBB1" s="62" t="s">
        <v>2290</v>
      </c>
      <c r="VBC1" s="62" t="s">
        <v>2290</v>
      </c>
      <c r="VBD1" s="62" t="s">
        <v>2290</v>
      </c>
      <c r="VBE1" s="62" t="s">
        <v>2290</v>
      </c>
      <c r="VBF1" s="62" t="s">
        <v>2290</v>
      </c>
      <c r="VBG1" s="62" t="s">
        <v>2290</v>
      </c>
      <c r="VBH1" s="62" t="s">
        <v>2290</v>
      </c>
      <c r="VBI1" s="62" t="s">
        <v>2290</v>
      </c>
      <c r="VBJ1" s="62" t="s">
        <v>2290</v>
      </c>
      <c r="VBK1" s="62" t="s">
        <v>2290</v>
      </c>
      <c r="VBL1" s="62" t="s">
        <v>2290</v>
      </c>
      <c r="VBM1" s="62" t="s">
        <v>2290</v>
      </c>
      <c r="VBN1" s="62" t="s">
        <v>2290</v>
      </c>
      <c r="VBO1" s="62" t="s">
        <v>2290</v>
      </c>
      <c r="VBP1" s="62" t="s">
        <v>2290</v>
      </c>
      <c r="VBQ1" s="62" t="s">
        <v>2290</v>
      </c>
      <c r="VBR1" s="62" t="s">
        <v>2290</v>
      </c>
      <c r="VBS1" s="62" t="s">
        <v>2290</v>
      </c>
      <c r="VBT1" s="62" t="s">
        <v>2290</v>
      </c>
      <c r="VBU1" s="62" t="s">
        <v>2290</v>
      </c>
      <c r="VBV1" s="62" t="s">
        <v>2290</v>
      </c>
      <c r="VBW1" s="62" t="s">
        <v>2290</v>
      </c>
      <c r="VBX1" s="62" t="s">
        <v>2290</v>
      </c>
      <c r="VBY1" s="62" t="s">
        <v>2290</v>
      </c>
      <c r="VBZ1" s="62" t="s">
        <v>2290</v>
      </c>
      <c r="VCA1" s="62" t="s">
        <v>2290</v>
      </c>
      <c r="VCB1" s="62" t="s">
        <v>2290</v>
      </c>
      <c r="VCC1" s="62" t="s">
        <v>2290</v>
      </c>
      <c r="VCD1" s="62" t="s">
        <v>2290</v>
      </c>
      <c r="VCE1" s="62" t="s">
        <v>2290</v>
      </c>
      <c r="VCF1" s="62" t="s">
        <v>2290</v>
      </c>
      <c r="VCG1" s="62" t="s">
        <v>2290</v>
      </c>
      <c r="VCH1" s="62" t="s">
        <v>2290</v>
      </c>
      <c r="VCI1" s="62" t="s">
        <v>2290</v>
      </c>
      <c r="VCJ1" s="62" t="s">
        <v>2290</v>
      </c>
      <c r="VCK1" s="62" t="s">
        <v>2290</v>
      </c>
      <c r="VCL1" s="62" t="s">
        <v>2290</v>
      </c>
      <c r="VCM1" s="62" t="s">
        <v>2290</v>
      </c>
      <c r="VCN1" s="62" t="s">
        <v>2290</v>
      </c>
      <c r="VCO1" s="62" t="s">
        <v>2290</v>
      </c>
      <c r="VCP1" s="62" t="s">
        <v>2290</v>
      </c>
      <c r="VCQ1" s="62" t="s">
        <v>2290</v>
      </c>
      <c r="VCR1" s="62" t="s">
        <v>2290</v>
      </c>
      <c r="VCS1" s="62" t="s">
        <v>2290</v>
      </c>
      <c r="VCT1" s="62" t="s">
        <v>2290</v>
      </c>
      <c r="VCU1" s="62" t="s">
        <v>2290</v>
      </c>
      <c r="VCV1" s="62" t="s">
        <v>2290</v>
      </c>
      <c r="VCW1" s="62" t="s">
        <v>2290</v>
      </c>
      <c r="VCX1" s="62" t="s">
        <v>2290</v>
      </c>
      <c r="VCY1" s="62" t="s">
        <v>2290</v>
      </c>
      <c r="VCZ1" s="62" t="s">
        <v>2290</v>
      </c>
      <c r="VDA1" s="62" t="s">
        <v>2290</v>
      </c>
      <c r="VDB1" s="62" t="s">
        <v>2290</v>
      </c>
      <c r="VDC1" s="62" t="s">
        <v>2290</v>
      </c>
      <c r="VDD1" s="62" t="s">
        <v>2290</v>
      </c>
      <c r="VDE1" s="62" t="s">
        <v>2290</v>
      </c>
      <c r="VDF1" s="62" t="s">
        <v>2290</v>
      </c>
      <c r="VDG1" s="62" t="s">
        <v>2290</v>
      </c>
      <c r="VDH1" s="62" t="s">
        <v>2290</v>
      </c>
      <c r="VDI1" s="62" t="s">
        <v>2290</v>
      </c>
      <c r="VDJ1" s="62" t="s">
        <v>2290</v>
      </c>
      <c r="VDK1" s="62" t="s">
        <v>2290</v>
      </c>
      <c r="VDL1" s="62" t="s">
        <v>2290</v>
      </c>
      <c r="VDM1" s="62" t="s">
        <v>2290</v>
      </c>
      <c r="VDN1" s="62" t="s">
        <v>2290</v>
      </c>
      <c r="VDO1" s="62" t="s">
        <v>2290</v>
      </c>
      <c r="VDP1" s="62" t="s">
        <v>2290</v>
      </c>
      <c r="VDQ1" s="62" t="s">
        <v>2290</v>
      </c>
      <c r="VDR1" s="62" t="s">
        <v>2290</v>
      </c>
      <c r="VDS1" s="62" t="s">
        <v>2290</v>
      </c>
      <c r="VDT1" s="62" t="s">
        <v>2290</v>
      </c>
      <c r="VDU1" s="62" t="s">
        <v>2290</v>
      </c>
      <c r="VDV1" s="62" t="s">
        <v>2290</v>
      </c>
      <c r="VDW1" s="62" t="s">
        <v>2290</v>
      </c>
      <c r="VDX1" s="62" t="s">
        <v>2290</v>
      </c>
      <c r="VDY1" s="62" t="s">
        <v>2290</v>
      </c>
      <c r="VDZ1" s="62" t="s">
        <v>2290</v>
      </c>
      <c r="VEA1" s="62" t="s">
        <v>2290</v>
      </c>
      <c r="VEB1" s="62" t="s">
        <v>2290</v>
      </c>
      <c r="VEC1" s="62" t="s">
        <v>2290</v>
      </c>
      <c r="VED1" s="62" t="s">
        <v>2290</v>
      </c>
      <c r="VEE1" s="62" t="s">
        <v>2290</v>
      </c>
      <c r="VEF1" s="62" t="s">
        <v>2290</v>
      </c>
      <c r="VEG1" s="62" t="s">
        <v>2290</v>
      </c>
      <c r="VEH1" s="62" t="s">
        <v>2290</v>
      </c>
      <c r="VEI1" s="62" t="s">
        <v>2290</v>
      </c>
      <c r="VEJ1" s="62" t="s">
        <v>2290</v>
      </c>
      <c r="VEK1" s="62" t="s">
        <v>2290</v>
      </c>
      <c r="VEL1" s="62" t="s">
        <v>2290</v>
      </c>
      <c r="VEM1" s="62" t="s">
        <v>2290</v>
      </c>
      <c r="VEN1" s="62" t="s">
        <v>2290</v>
      </c>
      <c r="VEO1" s="62" t="s">
        <v>2290</v>
      </c>
      <c r="VEP1" s="62" t="s">
        <v>2290</v>
      </c>
      <c r="VEQ1" s="62" t="s">
        <v>2290</v>
      </c>
      <c r="VER1" s="62" t="s">
        <v>2290</v>
      </c>
      <c r="VES1" s="62" t="s">
        <v>2290</v>
      </c>
      <c r="VET1" s="62" t="s">
        <v>2290</v>
      </c>
      <c r="VEU1" s="62" t="s">
        <v>2290</v>
      </c>
      <c r="VEV1" s="62" t="s">
        <v>2290</v>
      </c>
      <c r="VEW1" s="62" t="s">
        <v>2290</v>
      </c>
      <c r="VEX1" s="62" t="s">
        <v>2290</v>
      </c>
      <c r="VEY1" s="62" t="s">
        <v>2290</v>
      </c>
      <c r="VEZ1" s="62" t="s">
        <v>2290</v>
      </c>
      <c r="VFA1" s="62" t="s">
        <v>2290</v>
      </c>
      <c r="VFB1" s="62" t="s">
        <v>2290</v>
      </c>
      <c r="VFC1" s="62" t="s">
        <v>2290</v>
      </c>
      <c r="VFD1" s="62" t="s">
        <v>2290</v>
      </c>
      <c r="VFE1" s="62" t="s">
        <v>2290</v>
      </c>
      <c r="VFF1" s="62" t="s">
        <v>2290</v>
      </c>
      <c r="VFG1" s="62" t="s">
        <v>2290</v>
      </c>
      <c r="VFH1" s="62" t="s">
        <v>2290</v>
      </c>
      <c r="VFI1" s="62" t="s">
        <v>2290</v>
      </c>
      <c r="VFJ1" s="62" t="s">
        <v>2290</v>
      </c>
      <c r="VFK1" s="62" t="s">
        <v>2290</v>
      </c>
      <c r="VFL1" s="62" t="s">
        <v>2290</v>
      </c>
      <c r="VFM1" s="62" t="s">
        <v>2290</v>
      </c>
      <c r="VFN1" s="62" t="s">
        <v>2290</v>
      </c>
      <c r="VFO1" s="62" t="s">
        <v>2290</v>
      </c>
      <c r="VFP1" s="62" t="s">
        <v>2290</v>
      </c>
      <c r="VFQ1" s="62" t="s">
        <v>2290</v>
      </c>
      <c r="VFR1" s="62" t="s">
        <v>2290</v>
      </c>
      <c r="VFS1" s="62" t="s">
        <v>2290</v>
      </c>
      <c r="VFT1" s="62" t="s">
        <v>2290</v>
      </c>
      <c r="VFU1" s="62" t="s">
        <v>2290</v>
      </c>
      <c r="VFV1" s="62" t="s">
        <v>2290</v>
      </c>
      <c r="VFW1" s="62" t="s">
        <v>2290</v>
      </c>
      <c r="VFX1" s="62" t="s">
        <v>2290</v>
      </c>
      <c r="VFY1" s="62" t="s">
        <v>2290</v>
      </c>
      <c r="VFZ1" s="62" t="s">
        <v>2290</v>
      </c>
      <c r="VGA1" s="62" t="s">
        <v>2290</v>
      </c>
      <c r="VGB1" s="62" t="s">
        <v>2290</v>
      </c>
      <c r="VGC1" s="62" t="s">
        <v>2290</v>
      </c>
      <c r="VGD1" s="62" t="s">
        <v>2290</v>
      </c>
      <c r="VGE1" s="62" t="s">
        <v>2290</v>
      </c>
      <c r="VGF1" s="62" t="s">
        <v>2290</v>
      </c>
      <c r="VGG1" s="62" t="s">
        <v>2290</v>
      </c>
      <c r="VGH1" s="62" t="s">
        <v>2290</v>
      </c>
      <c r="VGI1" s="62" t="s">
        <v>2290</v>
      </c>
      <c r="VGJ1" s="62" t="s">
        <v>2290</v>
      </c>
      <c r="VGK1" s="62" t="s">
        <v>2290</v>
      </c>
      <c r="VGL1" s="62" t="s">
        <v>2290</v>
      </c>
      <c r="VGM1" s="62" t="s">
        <v>2290</v>
      </c>
      <c r="VGN1" s="62" t="s">
        <v>2290</v>
      </c>
      <c r="VGO1" s="62" t="s">
        <v>2290</v>
      </c>
      <c r="VGP1" s="62" t="s">
        <v>2290</v>
      </c>
      <c r="VGQ1" s="62" t="s">
        <v>2290</v>
      </c>
      <c r="VGR1" s="62" t="s">
        <v>2290</v>
      </c>
      <c r="VGS1" s="62" t="s">
        <v>2290</v>
      </c>
      <c r="VGT1" s="62" t="s">
        <v>2290</v>
      </c>
      <c r="VGU1" s="62" t="s">
        <v>2290</v>
      </c>
      <c r="VGV1" s="62" t="s">
        <v>2290</v>
      </c>
      <c r="VGW1" s="62" t="s">
        <v>2290</v>
      </c>
      <c r="VGX1" s="62" t="s">
        <v>2290</v>
      </c>
      <c r="VGY1" s="62" t="s">
        <v>2290</v>
      </c>
      <c r="VGZ1" s="62" t="s">
        <v>2290</v>
      </c>
      <c r="VHA1" s="62" t="s">
        <v>2290</v>
      </c>
      <c r="VHB1" s="62" t="s">
        <v>2290</v>
      </c>
      <c r="VHC1" s="62" t="s">
        <v>2290</v>
      </c>
      <c r="VHD1" s="62" t="s">
        <v>2290</v>
      </c>
      <c r="VHE1" s="62" t="s">
        <v>2290</v>
      </c>
      <c r="VHF1" s="62" t="s">
        <v>2290</v>
      </c>
      <c r="VHG1" s="62" t="s">
        <v>2290</v>
      </c>
      <c r="VHH1" s="62" t="s">
        <v>2290</v>
      </c>
      <c r="VHI1" s="62" t="s">
        <v>2290</v>
      </c>
      <c r="VHJ1" s="62" t="s">
        <v>2290</v>
      </c>
      <c r="VHK1" s="62" t="s">
        <v>2290</v>
      </c>
      <c r="VHL1" s="62" t="s">
        <v>2290</v>
      </c>
      <c r="VHM1" s="62" t="s">
        <v>2290</v>
      </c>
      <c r="VHN1" s="62" t="s">
        <v>2290</v>
      </c>
      <c r="VHO1" s="62" t="s">
        <v>2290</v>
      </c>
      <c r="VHP1" s="62" t="s">
        <v>2290</v>
      </c>
      <c r="VHQ1" s="62" t="s">
        <v>2290</v>
      </c>
      <c r="VHR1" s="62" t="s">
        <v>2290</v>
      </c>
      <c r="VHS1" s="62" t="s">
        <v>2290</v>
      </c>
      <c r="VHT1" s="62" t="s">
        <v>2290</v>
      </c>
      <c r="VHU1" s="62" t="s">
        <v>2290</v>
      </c>
      <c r="VHV1" s="62" t="s">
        <v>2290</v>
      </c>
      <c r="VHW1" s="62" t="s">
        <v>2290</v>
      </c>
      <c r="VHX1" s="62" t="s">
        <v>2290</v>
      </c>
      <c r="VHY1" s="62" t="s">
        <v>2290</v>
      </c>
      <c r="VHZ1" s="62" t="s">
        <v>2290</v>
      </c>
      <c r="VIA1" s="62" t="s">
        <v>2290</v>
      </c>
      <c r="VIB1" s="62" t="s">
        <v>2290</v>
      </c>
      <c r="VIC1" s="62" t="s">
        <v>2290</v>
      </c>
      <c r="VID1" s="62" t="s">
        <v>2290</v>
      </c>
      <c r="VIE1" s="62" t="s">
        <v>2290</v>
      </c>
      <c r="VIF1" s="62" t="s">
        <v>2290</v>
      </c>
      <c r="VIG1" s="62" t="s">
        <v>2290</v>
      </c>
      <c r="VIH1" s="62" t="s">
        <v>2290</v>
      </c>
      <c r="VII1" s="62" t="s">
        <v>2290</v>
      </c>
      <c r="VIJ1" s="62" t="s">
        <v>2290</v>
      </c>
      <c r="VIK1" s="62" t="s">
        <v>2290</v>
      </c>
      <c r="VIL1" s="62" t="s">
        <v>2290</v>
      </c>
      <c r="VIM1" s="62" t="s">
        <v>2290</v>
      </c>
      <c r="VIN1" s="62" t="s">
        <v>2290</v>
      </c>
      <c r="VIO1" s="62" t="s">
        <v>2290</v>
      </c>
      <c r="VIP1" s="62" t="s">
        <v>2290</v>
      </c>
      <c r="VIQ1" s="62" t="s">
        <v>2290</v>
      </c>
      <c r="VIR1" s="62" t="s">
        <v>2290</v>
      </c>
      <c r="VIS1" s="62" t="s">
        <v>2290</v>
      </c>
      <c r="VIT1" s="62" t="s">
        <v>2290</v>
      </c>
      <c r="VIU1" s="62" t="s">
        <v>2290</v>
      </c>
      <c r="VIV1" s="62" t="s">
        <v>2290</v>
      </c>
      <c r="VIW1" s="62" t="s">
        <v>2290</v>
      </c>
      <c r="VIX1" s="62" t="s">
        <v>2290</v>
      </c>
      <c r="VIY1" s="62" t="s">
        <v>2290</v>
      </c>
      <c r="VIZ1" s="62" t="s">
        <v>2290</v>
      </c>
      <c r="VJA1" s="62" t="s">
        <v>2290</v>
      </c>
      <c r="VJB1" s="62" t="s">
        <v>2290</v>
      </c>
      <c r="VJC1" s="62" t="s">
        <v>2290</v>
      </c>
      <c r="VJD1" s="62" t="s">
        <v>2290</v>
      </c>
      <c r="VJE1" s="62" t="s">
        <v>2290</v>
      </c>
      <c r="VJF1" s="62" t="s">
        <v>2290</v>
      </c>
      <c r="VJG1" s="62" t="s">
        <v>2290</v>
      </c>
      <c r="VJH1" s="62" t="s">
        <v>2290</v>
      </c>
      <c r="VJI1" s="62" t="s">
        <v>2290</v>
      </c>
      <c r="VJJ1" s="62" t="s">
        <v>2290</v>
      </c>
      <c r="VJK1" s="62" t="s">
        <v>2290</v>
      </c>
      <c r="VJL1" s="62" t="s">
        <v>2290</v>
      </c>
      <c r="VJM1" s="62" t="s">
        <v>2290</v>
      </c>
      <c r="VJN1" s="62" t="s">
        <v>2290</v>
      </c>
      <c r="VJO1" s="62" t="s">
        <v>2290</v>
      </c>
      <c r="VJP1" s="62" t="s">
        <v>2290</v>
      </c>
      <c r="VJQ1" s="62" t="s">
        <v>2290</v>
      </c>
      <c r="VJR1" s="62" t="s">
        <v>2290</v>
      </c>
      <c r="VJS1" s="62" t="s">
        <v>2290</v>
      </c>
      <c r="VJT1" s="62" t="s">
        <v>2290</v>
      </c>
      <c r="VJU1" s="62" t="s">
        <v>2290</v>
      </c>
      <c r="VJV1" s="62" t="s">
        <v>2290</v>
      </c>
      <c r="VJW1" s="62" t="s">
        <v>2290</v>
      </c>
      <c r="VJX1" s="62" t="s">
        <v>2290</v>
      </c>
      <c r="VJY1" s="62" t="s">
        <v>2290</v>
      </c>
      <c r="VJZ1" s="62" t="s">
        <v>2290</v>
      </c>
      <c r="VKA1" s="62" t="s">
        <v>2290</v>
      </c>
      <c r="VKB1" s="62" t="s">
        <v>2290</v>
      </c>
      <c r="VKC1" s="62" t="s">
        <v>2290</v>
      </c>
      <c r="VKD1" s="62" t="s">
        <v>2290</v>
      </c>
      <c r="VKE1" s="62" t="s">
        <v>2290</v>
      </c>
      <c r="VKF1" s="62" t="s">
        <v>2290</v>
      </c>
      <c r="VKG1" s="62" t="s">
        <v>2290</v>
      </c>
      <c r="VKH1" s="62" t="s">
        <v>2290</v>
      </c>
      <c r="VKI1" s="62" t="s">
        <v>2290</v>
      </c>
      <c r="VKJ1" s="62" t="s">
        <v>2290</v>
      </c>
      <c r="VKK1" s="62" t="s">
        <v>2290</v>
      </c>
      <c r="VKL1" s="62" t="s">
        <v>2290</v>
      </c>
      <c r="VKM1" s="62" t="s">
        <v>2290</v>
      </c>
      <c r="VKN1" s="62" t="s">
        <v>2290</v>
      </c>
      <c r="VKO1" s="62" t="s">
        <v>2290</v>
      </c>
      <c r="VKP1" s="62" t="s">
        <v>2290</v>
      </c>
      <c r="VKQ1" s="62" t="s">
        <v>2290</v>
      </c>
      <c r="VKR1" s="62" t="s">
        <v>2290</v>
      </c>
      <c r="VKS1" s="62" t="s">
        <v>2290</v>
      </c>
      <c r="VKT1" s="62" t="s">
        <v>2290</v>
      </c>
      <c r="VKU1" s="62" t="s">
        <v>2290</v>
      </c>
      <c r="VKV1" s="62" t="s">
        <v>2290</v>
      </c>
      <c r="VKW1" s="62" t="s">
        <v>2290</v>
      </c>
      <c r="VKX1" s="62" t="s">
        <v>2290</v>
      </c>
      <c r="VKY1" s="62" t="s">
        <v>2290</v>
      </c>
      <c r="VKZ1" s="62" t="s">
        <v>2290</v>
      </c>
      <c r="VLA1" s="62" t="s">
        <v>2290</v>
      </c>
      <c r="VLB1" s="62" t="s">
        <v>2290</v>
      </c>
      <c r="VLC1" s="62" t="s">
        <v>2290</v>
      </c>
      <c r="VLD1" s="62" t="s">
        <v>2290</v>
      </c>
      <c r="VLE1" s="62" t="s">
        <v>2290</v>
      </c>
      <c r="VLF1" s="62" t="s">
        <v>2290</v>
      </c>
      <c r="VLG1" s="62" t="s">
        <v>2290</v>
      </c>
      <c r="VLH1" s="62" t="s">
        <v>2290</v>
      </c>
      <c r="VLI1" s="62" t="s">
        <v>2290</v>
      </c>
      <c r="VLJ1" s="62" t="s">
        <v>2290</v>
      </c>
      <c r="VLK1" s="62" t="s">
        <v>2290</v>
      </c>
      <c r="VLL1" s="62" t="s">
        <v>2290</v>
      </c>
      <c r="VLM1" s="62" t="s">
        <v>2290</v>
      </c>
      <c r="VLN1" s="62" t="s">
        <v>2290</v>
      </c>
      <c r="VLO1" s="62" t="s">
        <v>2290</v>
      </c>
      <c r="VLP1" s="62" t="s">
        <v>2290</v>
      </c>
      <c r="VLQ1" s="62" t="s">
        <v>2290</v>
      </c>
      <c r="VLR1" s="62" t="s">
        <v>2290</v>
      </c>
      <c r="VLS1" s="62" t="s">
        <v>2290</v>
      </c>
      <c r="VLT1" s="62" t="s">
        <v>2290</v>
      </c>
      <c r="VLU1" s="62" t="s">
        <v>2290</v>
      </c>
      <c r="VLV1" s="62" t="s">
        <v>2290</v>
      </c>
      <c r="VLW1" s="62" t="s">
        <v>2290</v>
      </c>
      <c r="VLX1" s="62" t="s">
        <v>2290</v>
      </c>
      <c r="VLY1" s="62" t="s">
        <v>2290</v>
      </c>
      <c r="VLZ1" s="62" t="s">
        <v>2290</v>
      </c>
      <c r="VMA1" s="62" t="s">
        <v>2290</v>
      </c>
      <c r="VMB1" s="62" t="s">
        <v>2290</v>
      </c>
      <c r="VMC1" s="62" t="s">
        <v>2290</v>
      </c>
      <c r="VMD1" s="62" t="s">
        <v>2290</v>
      </c>
      <c r="VME1" s="62" t="s">
        <v>2290</v>
      </c>
      <c r="VMF1" s="62" t="s">
        <v>2290</v>
      </c>
      <c r="VMG1" s="62" t="s">
        <v>2290</v>
      </c>
      <c r="VMH1" s="62" t="s">
        <v>2290</v>
      </c>
      <c r="VMI1" s="62" t="s">
        <v>2290</v>
      </c>
      <c r="VMJ1" s="62" t="s">
        <v>2290</v>
      </c>
      <c r="VMK1" s="62" t="s">
        <v>2290</v>
      </c>
      <c r="VML1" s="62" t="s">
        <v>2290</v>
      </c>
      <c r="VMM1" s="62" t="s">
        <v>2290</v>
      </c>
      <c r="VMN1" s="62" t="s">
        <v>2290</v>
      </c>
      <c r="VMO1" s="62" t="s">
        <v>2290</v>
      </c>
      <c r="VMP1" s="62" t="s">
        <v>2290</v>
      </c>
      <c r="VMQ1" s="62" t="s">
        <v>2290</v>
      </c>
      <c r="VMR1" s="62" t="s">
        <v>2290</v>
      </c>
      <c r="VMS1" s="62" t="s">
        <v>2290</v>
      </c>
      <c r="VMT1" s="62" t="s">
        <v>2290</v>
      </c>
      <c r="VMU1" s="62" t="s">
        <v>2290</v>
      </c>
      <c r="VMV1" s="62" t="s">
        <v>2290</v>
      </c>
      <c r="VMW1" s="62" t="s">
        <v>2290</v>
      </c>
      <c r="VMX1" s="62" t="s">
        <v>2290</v>
      </c>
      <c r="VMY1" s="62" t="s">
        <v>2290</v>
      </c>
      <c r="VMZ1" s="62" t="s">
        <v>2290</v>
      </c>
      <c r="VNA1" s="62" t="s">
        <v>2290</v>
      </c>
      <c r="VNB1" s="62" t="s">
        <v>2290</v>
      </c>
      <c r="VNC1" s="62" t="s">
        <v>2290</v>
      </c>
      <c r="VND1" s="62" t="s">
        <v>2290</v>
      </c>
      <c r="VNE1" s="62" t="s">
        <v>2290</v>
      </c>
      <c r="VNF1" s="62" t="s">
        <v>2290</v>
      </c>
      <c r="VNG1" s="62" t="s">
        <v>2290</v>
      </c>
      <c r="VNH1" s="62" t="s">
        <v>2290</v>
      </c>
      <c r="VNI1" s="62" t="s">
        <v>2290</v>
      </c>
      <c r="VNJ1" s="62" t="s">
        <v>2290</v>
      </c>
      <c r="VNK1" s="62" t="s">
        <v>2290</v>
      </c>
      <c r="VNL1" s="62" t="s">
        <v>2290</v>
      </c>
      <c r="VNM1" s="62" t="s">
        <v>2290</v>
      </c>
      <c r="VNN1" s="62" t="s">
        <v>2290</v>
      </c>
      <c r="VNO1" s="62" t="s">
        <v>2290</v>
      </c>
      <c r="VNP1" s="62" t="s">
        <v>2290</v>
      </c>
      <c r="VNQ1" s="62" t="s">
        <v>2290</v>
      </c>
      <c r="VNR1" s="62" t="s">
        <v>2290</v>
      </c>
      <c r="VNS1" s="62" t="s">
        <v>2290</v>
      </c>
      <c r="VNT1" s="62" t="s">
        <v>2290</v>
      </c>
      <c r="VNU1" s="62" t="s">
        <v>2290</v>
      </c>
      <c r="VNV1" s="62" t="s">
        <v>2290</v>
      </c>
      <c r="VNW1" s="62" t="s">
        <v>2290</v>
      </c>
      <c r="VNX1" s="62" t="s">
        <v>2290</v>
      </c>
      <c r="VNY1" s="62" t="s">
        <v>2290</v>
      </c>
      <c r="VNZ1" s="62" t="s">
        <v>2290</v>
      </c>
      <c r="VOA1" s="62" t="s">
        <v>2290</v>
      </c>
      <c r="VOB1" s="62" t="s">
        <v>2290</v>
      </c>
      <c r="VOC1" s="62" t="s">
        <v>2290</v>
      </c>
      <c r="VOD1" s="62" t="s">
        <v>2290</v>
      </c>
      <c r="VOE1" s="62" t="s">
        <v>2290</v>
      </c>
      <c r="VOF1" s="62" t="s">
        <v>2290</v>
      </c>
      <c r="VOG1" s="62" t="s">
        <v>2290</v>
      </c>
      <c r="VOH1" s="62" t="s">
        <v>2290</v>
      </c>
      <c r="VOI1" s="62" t="s">
        <v>2290</v>
      </c>
      <c r="VOJ1" s="62" t="s">
        <v>2290</v>
      </c>
      <c r="VOK1" s="62" t="s">
        <v>2290</v>
      </c>
      <c r="VOL1" s="62" t="s">
        <v>2290</v>
      </c>
      <c r="VOM1" s="62" t="s">
        <v>2290</v>
      </c>
      <c r="VON1" s="62" t="s">
        <v>2290</v>
      </c>
      <c r="VOO1" s="62" t="s">
        <v>2290</v>
      </c>
      <c r="VOP1" s="62" t="s">
        <v>2290</v>
      </c>
      <c r="VOQ1" s="62" t="s">
        <v>2290</v>
      </c>
      <c r="VOR1" s="62" t="s">
        <v>2290</v>
      </c>
      <c r="VOS1" s="62" t="s">
        <v>2290</v>
      </c>
      <c r="VOT1" s="62" t="s">
        <v>2290</v>
      </c>
      <c r="VOU1" s="62" t="s">
        <v>2290</v>
      </c>
      <c r="VOV1" s="62" t="s">
        <v>2290</v>
      </c>
      <c r="VOW1" s="62" t="s">
        <v>2290</v>
      </c>
      <c r="VOX1" s="62" t="s">
        <v>2290</v>
      </c>
      <c r="VOY1" s="62" t="s">
        <v>2290</v>
      </c>
      <c r="VOZ1" s="62" t="s">
        <v>2290</v>
      </c>
      <c r="VPA1" s="62" t="s">
        <v>2290</v>
      </c>
      <c r="VPB1" s="62" t="s">
        <v>2290</v>
      </c>
      <c r="VPC1" s="62" t="s">
        <v>2290</v>
      </c>
      <c r="VPD1" s="62" t="s">
        <v>2290</v>
      </c>
      <c r="VPE1" s="62" t="s">
        <v>2290</v>
      </c>
      <c r="VPF1" s="62" t="s">
        <v>2290</v>
      </c>
      <c r="VPG1" s="62" t="s">
        <v>2290</v>
      </c>
      <c r="VPH1" s="62" t="s">
        <v>2290</v>
      </c>
      <c r="VPI1" s="62" t="s">
        <v>2290</v>
      </c>
      <c r="VPJ1" s="62" t="s">
        <v>2290</v>
      </c>
      <c r="VPK1" s="62" t="s">
        <v>2290</v>
      </c>
      <c r="VPL1" s="62" t="s">
        <v>2290</v>
      </c>
      <c r="VPM1" s="62" t="s">
        <v>2290</v>
      </c>
      <c r="VPN1" s="62" t="s">
        <v>2290</v>
      </c>
      <c r="VPO1" s="62" t="s">
        <v>2290</v>
      </c>
      <c r="VPP1" s="62" t="s">
        <v>2290</v>
      </c>
      <c r="VPQ1" s="62" t="s">
        <v>2290</v>
      </c>
      <c r="VPR1" s="62" t="s">
        <v>2290</v>
      </c>
      <c r="VPS1" s="62" t="s">
        <v>2290</v>
      </c>
      <c r="VPT1" s="62" t="s">
        <v>2290</v>
      </c>
      <c r="VPU1" s="62" t="s">
        <v>2290</v>
      </c>
      <c r="VPV1" s="62" t="s">
        <v>2290</v>
      </c>
      <c r="VPW1" s="62" t="s">
        <v>2290</v>
      </c>
      <c r="VPX1" s="62" t="s">
        <v>2290</v>
      </c>
      <c r="VPY1" s="62" t="s">
        <v>2290</v>
      </c>
      <c r="VPZ1" s="62" t="s">
        <v>2290</v>
      </c>
      <c r="VQA1" s="62" t="s">
        <v>2290</v>
      </c>
      <c r="VQB1" s="62" t="s">
        <v>2290</v>
      </c>
      <c r="VQC1" s="62" t="s">
        <v>2290</v>
      </c>
      <c r="VQD1" s="62" t="s">
        <v>2290</v>
      </c>
      <c r="VQE1" s="62" t="s">
        <v>2290</v>
      </c>
      <c r="VQF1" s="62" t="s">
        <v>2290</v>
      </c>
      <c r="VQG1" s="62" t="s">
        <v>2290</v>
      </c>
      <c r="VQH1" s="62" t="s">
        <v>2290</v>
      </c>
      <c r="VQI1" s="62" t="s">
        <v>2290</v>
      </c>
      <c r="VQJ1" s="62" t="s">
        <v>2290</v>
      </c>
      <c r="VQK1" s="62" t="s">
        <v>2290</v>
      </c>
      <c r="VQL1" s="62" t="s">
        <v>2290</v>
      </c>
      <c r="VQM1" s="62" t="s">
        <v>2290</v>
      </c>
      <c r="VQN1" s="62" t="s">
        <v>2290</v>
      </c>
      <c r="VQO1" s="62" t="s">
        <v>2290</v>
      </c>
      <c r="VQP1" s="62" t="s">
        <v>2290</v>
      </c>
      <c r="VQQ1" s="62" t="s">
        <v>2290</v>
      </c>
      <c r="VQR1" s="62" t="s">
        <v>2290</v>
      </c>
      <c r="VQS1" s="62" t="s">
        <v>2290</v>
      </c>
      <c r="VQT1" s="62" t="s">
        <v>2290</v>
      </c>
      <c r="VQU1" s="62" t="s">
        <v>2290</v>
      </c>
      <c r="VQV1" s="62" t="s">
        <v>2290</v>
      </c>
      <c r="VQW1" s="62" t="s">
        <v>2290</v>
      </c>
      <c r="VQX1" s="62" t="s">
        <v>2290</v>
      </c>
      <c r="VQY1" s="62" t="s">
        <v>2290</v>
      </c>
      <c r="VQZ1" s="62" t="s">
        <v>2290</v>
      </c>
      <c r="VRA1" s="62" t="s">
        <v>2290</v>
      </c>
      <c r="VRB1" s="62" t="s">
        <v>2290</v>
      </c>
      <c r="VRC1" s="62" t="s">
        <v>2290</v>
      </c>
      <c r="VRD1" s="62" t="s">
        <v>2290</v>
      </c>
      <c r="VRE1" s="62" t="s">
        <v>2290</v>
      </c>
      <c r="VRF1" s="62" t="s">
        <v>2290</v>
      </c>
      <c r="VRG1" s="62" t="s">
        <v>2290</v>
      </c>
      <c r="VRH1" s="62" t="s">
        <v>2290</v>
      </c>
      <c r="VRI1" s="62" t="s">
        <v>2290</v>
      </c>
      <c r="VRJ1" s="62" t="s">
        <v>2290</v>
      </c>
      <c r="VRK1" s="62" t="s">
        <v>2290</v>
      </c>
      <c r="VRL1" s="62" t="s">
        <v>2290</v>
      </c>
      <c r="VRM1" s="62" t="s">
        <v>2290</v>
      </c>
      <c r="VRN1" s="62" t="s">
        <v>2290</v>
      </c>
      <c r="VRO1" s="62" t="s">
        <v>2290</v>
      </c>
      <c r="VRP1" s="62" t="s">
        <v>2290</v>
      </c>
      <c r="VRQ1" s="62" t="s">
        <v>2290</v>
      </c>
      <c r="VRR1" s="62" t="s">
        <v>2290</v>
      </c>
      <c r="VRS1" s="62" t="s">
        <v>2290</v>
      </c>
      <c r="VRT1" s="62" t="s">
        <v>2290</v>
      </c>
      <c r="VRU1" s="62" t="s">
        <v>2290</v>
      </c>
      <c r="VRV1" s="62" t="s">
        <v>2290</v>
      </c>
      <c r="VRW1" s="62" t="s">
        <v>2290</v>
      </c>
      <c r="VRX1" s="62" t="s">
        <v>2290</v>
      </c>
      <c r="VRY1" s="62" t="s">
        <v>2290</v>
      </c>
      <c r="VRZ1" s="62" t="s">
        <v>2290</v>
      </c>
      <c r="VSA1" s="62" t="s">
        <v>2290</v>
      </c>
      <c r="VSB1" s="62" t="s">
        <v>2290</v>
      </c>
      <c r="VSC1" s="62" t="s">
        <v>2290</v>
      </c>
      <c r="VSD1" s="62" t="s">
        <v>2290</v>
      </c>
      <c r="VSE1" s="62" t="s">
        <v>2290</v>
      </c>
      <c r="VSF1" s="62" t="s">
        <v>2290</v>
      </c>
      <c r="VSG1" s="62" t="s">
        <v>2290</v>
      </c>
      <c r="VSH1" s="62" t="s">
        <v>2290</v>
      </c>
      <c r="VSI1" s="62" t="s">
        <v>2290</v>
      </c>
      <c r="VSJ1" s="62" t="s">
        <v>2290</v>
      </c>
      <c r="VSK1" s="62" t="s">
        <v>2290</v>
      </c>
      <c r="VSL1" s="62" t="s">
        <v>2290</v>
      </c>
      <c r="VSM1" s="62" t="s">
        <v>2290</v>
      </c>
      <c r="VSN1" s="62" t="s">
        <v>2290</v>
      </c>
      <c r="VSO1" s="62" t="s">
        <v>2290</v>
      </c>
      <c r="VSP1" s="62" t="s">
        <v>2290</v>
      </c>
      <c r="VSQ1" s="62" t="s">
        <v>2290</v>
      </c>
      <c r="VSR1" s="62" t="s">
        <v>2290</v>
      </c>
      <c r="VSS1" s="62" t="s">
        <v>2290</v>
      </c>
      <c r="VST1" s="62" t="s">
        <v>2290</v>
      </c>
      <c r="VSU1" s="62" t="s">
        <v>2290</v>
      </c>
      <c r="VSV1" s="62" t="s">
        <v>2290</v>
      </c>
      <c r="VSW1" s="62" t="s">
        <v>2290</v>
      </c>
      <c r="VSX1" s="62" t="s">
        <v>2290</v>
      </c>
      <c r="VSY1" s="62" t="s">
        <v>2290</v>
      </c>
      <c r="VSZ1" s="62" t="s">
        <v>2290</v>
      </c>
      <c r="VTA1" s="62" t="s">
        <v>2290</v>
      </c>
      <c r="VTB1" s="62" t="s">
        <v>2290</v>
      </c>
      <c r="VTC1" s="62" t="s">
        <v>2290</v>
      </c>
      <c r="VTD1" s="62" t="s">
        <v>2290</v>
      </c>
      <c r="VTE1" s="62" t="s">
        <v>2290</v>
      </c>
      <c r="VTF1" s="62" t="s">
        <v>2290</v>
      </c>
      <c r="VTG1" s="62" t="s">
        <v>2290</v>
      </c>
      <c r="VTH1" s="62" t="s">
        <v>2290</v>
      </c>
      <c r="VTI1" s="62" t="s">
        <v>2290</v>
      </c>
      <c r="VTJ1" s="62" t="s">
        <v>2290</v>
      </c>
      <c r="VTK1" s="62" t="s">
        <v>2290</v>
      </c>
      <c r="VTL1" s="62" t="s">
        <v>2290</v>
      </c>
      <c r="VTM1" s="62" t="s">
        <v>2290</v>
      </c>
      <c r="VTN1" s="62" t="s">
        <v>2290</v>
      </c>
      <c r="VTO1" s="62" t="s">
        <v>2290</v>
      </c>
      <c r="VTP1" s="62" t="s">
        <v>2290</v>
      </c>
      <c r="VTQ1" s="62" t="s">
        <v>2290</v>
      </c>
      <c r="VTR1" s="62" t="s">
        <v>2290</v>
      </c>
      <c r="VTS1" s="62" t="s">
        <v>2290</v>
      </c>
      <c r="VTT1" s="62" t="s">
        <v>2290</v>
      </c>
      <c r="VTU1" s="62" t="s">
        <v>2290</v>
      </c>
      <c r="VTV1" s="62" t="s">
        <v>2290</v>
      </c>
      <c r="VTW1" s="62" t="s">
        <v>2290</v>
      </c>
      <c r="VTX1" s="62" t="s">
        <v>2290</v>
      </c>
      <c r="VTY1" s="62" t="s">
        <v>2290</v>
      </c>
      <c r="VTZ1" s="62" t="s">
        <v>2290</v>
      </c>
      <c r="VUA1" s="62" t="s">
        <v>2290</v>
      </c>
      <c r="VUB1" s="62" t="s">
        <v>2290</v>
      </c>
      <c r="VUC1" s="62" t="s">
        <v>2290</v>
      </c>
      <c r="VUD1" s="62" t="s">
        <v>2290</v>
      </c>
      <c r="VUE1" s="62" t="s">
        <v>2290</v>
      </c>
      <c r="VUF1" s="62" t="s">
        <v>2290</v>
      </c>
      <c r="VUG1" s="62" t="s">
        <v>2290</v>
      </c>
      <c r="VUH1" s="62" t="s">
        <v>2290</v>
      </c>
      <c r="VUI1" s="62" t="s">
        <v>2290</v>
      </c>
      <c r="VUJ1" s="62" t="s">
        <v>2290</v>
      </c>
      <c r="VUK1" s="62" t="s">
        <v>2290</v>
      </c>
      <c r="VUL1" s="62" t="s">
        <v>2290</v>
      </c>
      <c r="VUM1" s="62" t="s">
        <v>2290</v>
      </c>
      <c r="VUN1" s="62" t="s">
        <v>2290</v>
      </c>
      <c r="VUO1" s="62" t="s">
        <v>2290</v>
      </c>
      <c r="VUP1" s="62" t="s">
        <v>2290</v>
      </c>
      <c r="VUQ1" s="62" t="s">
        <v>2290</v>
      </c>
      <c r="VUR1" s="62" t="s">
        <v>2290</v>
      </c>
      <c r="VUS1" s="62" t="s">
        <v>2290</v>
      </c>
      <c r="VUT1" s="62" t="s">
        <v>2290</v>
      </c>
      <c r="VUU1" s="62" t="s">
        <v>2290</v>
      </c>
      <c r="VUV1" s="62" t="s">
        <v>2290</v>
      </c>
      <c r="VUW1" s="62" t="s">
        <v>2290</v>
      </c>
      <c r="VUX1" s="62" t="s">
        <v>2290</v>
      </c>
      <c r="VUY1" s="62" t="s">
        <v>2290</v>
      </c>
      <c r="VUZ1" s="62" t="s">
        <v>2290</v>
      </c>
      <c r="VVA1" s="62" t="s">
        <v>2290</v>
      </c>
      <c r="VVB1" s="62" t="s">
        <v>2290</v>
      </c>
      <c r="VVC1" s="62" t="s">
        <v>2290</v>
      </c>
      <c r="VVD1" s="62" t="s">
        <v>2290</v>
      </c>
      <c r="VVE1" s="62" t="s">
        <v>2290</v>
      </c>
      <c r="VVF1" s="62" t="s">
        <v>2290</v>
      </c>
      <c r="VVG1" s="62" t="s">
        <v>2290</v>
      </c>
      <c r="VVH1" s="62" t="s">
        <v>2290</v>
      </c>
      <c r="VVI1" s="62" t="s">
        <v>2290</v>
      </c>
      <c r="VVJ1" s="62" t="s">
        <v>2290</v>
      </c>
      <c r="VVK1" s="62" t="s">
        <v>2290</v>
      </c>
      <c r="VVL1" s="62" t="s">
        <v>2290</v>
      </c>
      <c r="VVM1" s="62" t="s">
        <v>2290</v>
      </c>
      <c r="VVN1" s="62" t="s">
        <v>2290</v>
      </c>
      <c r="VVO1" s="62" t="s">
        <v>2290</v>
      </c>
      <c r="VVP1" s="62" t="s">
        <v>2290</v>
      </c>
      <c r="VVQ1" s="62" t="s">
        <v>2290</v>
      </c>
      <c r="VVR1" s="62" t="s">
        <v>2290</v>
      </c>
      <c r="VVS1" s="62" t="s">
        <v>2290</v>
      </c>
      <c r="VVT1" s="62" t="s">
        <v>2290</v>
      </c>
      <c r="VVU1" s="62" t="s">
        <v>2290</v>
      </c>
      <c r="VVV1" s="62" t="s">
        <v>2290</v>
      </c>
      <c r="VVW1" s="62" t="s">
        <v>2290</v>
      </c>
      <c r="VVX1" s="62" t="s">
        <v>2290</v>
      </c>
      <c r="VVY1" s="62" t="s">
        <v>2290</v>
      </c>
      <c r="VVZ1" s="62" t="s">
        <v>2290</v>
      </c>
      <c r="VWA1" s="62" t="s">
        <v>2290</v>
      </c>
      <c r="VWB1" s="62" t="s">
        <v>2290</v>
      </c>
      <c r="VWC1" s="62" t="s">
        <v>2290</v>
      </c>
      <c r="VWD1" s="62" t="s">
        <v>2290</v>
      </c>
      <c r="VWE1" s="62" t="s">
        <v>2290</v>
      </c>
      <c r="VWF1" s="62" t="s">
        <v>2290</v>
      </c>
      <c r="VWG1" s="62" t="s">
        <v>2290</v>
      </c>
      <c r="VWH1" s="62" t="s">
        <v>2290</v>
      </c>
      <c r="VWI1" s="62" t="s">
        <v>2290</v>
      </c>
      <c r="VWJ1" s="62" t="s">
        <v>2290</v>
      </c>
      <c r="VWK1" s="62" t="s">
        <v>2290</v>
      </c>
      <c r="VWL1" s="62" t="s">
        <v>2290</v>
      </c>
      <c r="VWM1" s="62" t="s">
        <v>2290</v>
      </c>
      <c r="VWN1" s="62" t="s">
        <v>2290</v>
      </c>
      <c r="VWO1" s="62" t="s">
        <v>2290</v>
      </c>
      <c r="VWP1" s="62" t="s">
        <v>2290</v>
      </c>
      <c r="VWQ1" s="62" t="s">
        <v>2290</v>
      </c>
      <c r="VWR1" s="62" t="s">
        <v>2290</v>
      </c>
      <c r="VWS1" s="62" t="s">
        <v>2290</v>
      </c>
      <c r="VWT1" s="62" t="s">
        <v>2290</v>
      </c>
      <c r="VWU1" s="62" t="s">
        <v>2290</v>
      </c>
      <c r="VWV1" s="62" t="s">
        <v>2290</v>
      </c>
      <c r="VWW1" s="62" t="s">
        <v>2290</v>
      </c>
      <c r="VWX1" s="62" t="s">
        <v>2290</v>
      </c>
      <c r="VWY1" s="62" t="s">
        <v>2290</v>
      </c>
      <c r="VWZ1" s="62" t="s">
        <v>2290</v>
      </c>
      <c r="VXA1" s="62" t="s">
        <v>2290</v>
      </c>
      <c r="VXB1" s="62" t="s">
        <v>2290</v>
      </c>
      <c r="VXC1" s="62" t="s">
        <v>2290</v>
      </c>
      <c r="VXD1" s="62" t="s">
        <v>2290</v>
      </c>
      <c r="VXE1" s="62" t="s">
        <v>2290</v>
      </c>
      <c r="VXF1" s="62" t="s">
        <v>2290</v>
      </c>
      <c r="VXG1" s="62" t="s">
        <v>2290</v>
      </c>
      <c r="VXH1" s="62" t="s">
        <v>2290</v>
      </c>
      <c r="VXI1" s="62" t="s">
        <v>2290</v>
      </c>
      <c r="VXJ1" s="62" t="s">
        <v>2290</v>
      </c>
      <c r="VXK1" s="62" t="s">
        <v>2290</v>
      </c>
      <c r="VXL1" s="62" t="s">
        <v>2290</v>
      </c>
      <c r="VXM1" s="62" t="s">
        <v>2290</v>
      </c>
      <c r="VXN1" s="62" t="s">
        <v>2290</v>
      </c>
      <c r="VXO1" s="62" t="s">
        <v>2290</v>
      </c>
      <c r="VXP1" s="62" t="s">
        <v>2290</v>
      </c>
      <c r="VXQ1" s="62" t="s">
        <v>2290</v>
      </c>
      <c r="VXR1" s="62" t="s">
        <v>2290</v>
      </c>
      <c r="VXS1" s="62" t="s">
        <v>2290</v>
      </c>
      <c r="VXT1" s="62" t="s">
        <v>2290</v>
      </c>
      <c r="VXU1" s="62" t="s">
        <v>2290</v>
      </c>
      <c r="VXV1" s="62" t="s">
        <v>2290</v>
      </c>
      <c r="VXW1" s="62" t="s">
        <v>2290</v>
      </c>
      <c r="VXX1" s="62" t="s">
        <v>2290</v>
      </c>
      <c r="VXY1" s="62" t="s">
        <v>2290</v>
      </c>
      <c r="VXZ1" s="62" t="s">
        <v>2290</v>
      </c>
      <c r="VYA1" s="62" t="s">
        <v>2290</v>
      </c>
      <c r="VYB1" s="62" t="s">
        <v>2290</v>
      </c>
      <c r="VYC1" s="62" t="s">
        <v>2290</v>
      </c>
      <c r="VYD1" s="62" t="s">
        <v>2290</v>
      </c>
      <c r="VYE1" s="62" t="s">
        <v>2290</v>
      </c>
      <c r="VYF1" s="62" t="s">
        <v>2290</v>
      </c>
      <c r="VYG1" s="62" t="s">
        <v>2290</v>
      </c>
      <c r="VYH1" s="62" t="s">
        <v>2290</v>
      </c>
      <c r="VYI1" s="62" t="s">
        <v>2290</v>
      </c>
      <c r="VYJ1" s="62" t="s">
        <v>2290</v>
      </c>
      <c r="VYK1" s="62" t="s">
        <v>2290</v>
      </c>
      <c r="VYL1" s="62" t="s">
        <v>2290</v>
      </c>
      <c r="VYM1" s="62" t="s">
        <v>2290</v>
      </c>
      <c r="VYN1" s="62" t="s">
        <v>2290</v>
      </c>
      <c r="VYO1" s="62" t="s">
        <v>2290</v>
      </c>
      <c r="VYP1" s="62" t="s">
        <v>2290</v>
      </c>
      <c r="VYQ1" s="62" t="s">
        <v>2290</v>
      </c>
      <c r="VYR1" s="62" t="s">
        <v>2290</v>
      </c>
      <c r="VYS1" s="62" t="s">
        <v>2290</v>
      </c>
      <c r="VYT1" s="62" t="s">
        <v>2290</v>
      </c>
      <c r="VYU1" s="62" t="s">
        <v>2290</v>
      </c>
      <c r="VYV1" s="62" t="s">
        <v>2290</v>
      </c>
      <c r="VYW1" s="62" t="s">
        <v>2290</v>
      </c>
      <c r="VYX1" s="62" t="s">
        <v>2290</v>
      </c>
      <c r="VYY1" s="62" t="s">
        <v>2290</v>
      </c>
      <c r="VYZ1" s="62" t="s">
        <v>2290</v>
      </c>
      <c r="VZA1" s="62" t="s">
        <v>2290</v>
      </c>
      <c r="VZB1" s="62" t="s">
        <v>2290</v>
      </c>
      <c r="VZC1" s="62" t="s">
        <v>2290</v>
      </c>
      <c r="VZD1" s="62" t="s">
        <v>2290</v>
      </c>
      <c r="VZE1" s="62" t="s">
        <v>2290</v>
      </c>
      <c r="VZF1" s="62" t="s">
        <v>2290</v>
      </c>
      <c r="VZG1" s="62" t="s">
        <v>2290</v>
      </c>
      <c r="VZH1" s="62" t="s">
        <v>2290</v>
      </c>
      <c r="VZI1" s="62" t="s">
        <v>2290</v>
      </c>
      <c r="VZJ1" s="62" t="s">
        <v>2290</v>
      </c>
      <c r="VZK1" s="62" t="s">
        <v>2290</v>
      </c>
      <c r="VZL1" s="62" t="s">
        <v>2290</v>
      </c>
      <c r="VZM1" s="62" t="s">
        <v>2290</v>
      </c>
      <c r="VZN1" s="62" t="s">
        <v>2290</v>
      </c>
      <c r="VZO1" s="62" t="s">
        <v>2290</v>
      </c>
      <c r="VZP1" s="62" t="s">
        <v>2290</v>
      </c>
      <c r="VZQ1" s="62" t="s">
        <v>2290</v>
      </c>
      <c r="VZR1" s="62" t="s">
        <v>2290</v>
      </c>
      <c r="VZS1" s="62" t="s">
        <v>2290</v>
      </c>
      <c r="VZT1" s="62" t="s">
        <v>2290</v>
      </c>
      <c r="VZU1" s="62" t="s">
        <v>2290</v>
      </c>
      <c r="VZV1" s="62" t="s">
        <v>2290</v>
      </c>
      <c r="VZW1" s="62" t="s">
        <v>2290</v>
      </c>
      <c r="VZX1" s="62" t="s">
        <v>2290</v>
      </c>
      <c r="VZY1" s="62" t="s">
        <v>2290</v>
      </c>
      <c r="VZZ1" s="62" t="s">
        <v>2290</v>
      </c>
      <c r="WAA1" s="62" t="s">
        <v>2290</v>
      </c>
      <c r="WAB1" s="62" t="s">
        <v>2290</v>
      </c>
      <c r="WAC1" s="62" t="s">
        <v>2290</v>
      </c>
      <c r="WAD1" s="62" t="s">
        <v>2290</v>
      </c>
      <c r="WAE1" s="62" t="s">
        <v>2290</v>
      </c>
      <c r="WAF1" s="62" t="s">
        <v>2290</v>
      </c>
      <c r="WAG1" s="62" t="s">
        <v>2290</v>
      </c>
      <c r="WAH1" s="62" t="s">
        <v>2290</v>
      </c>
      <c r="WAI1" s="62" t="s">
        <v>2290</v>
      </c>
      <c r="WAJ1" s="62" t="s">
        <v>2290</v>
      </c>
      <c r="WAK1" s="62" t="s">
        <v>2290</v>
      </c>
      <c r="WAL1" s="62" t="s">
        <v>2290</v>
      </c>
      <c r="WAM1" s="62" t="s">
        <v>2290</v>
      </c>
      <c r="WAN1" s="62" t="s">
        <v>2290</v>
      </c>
      <c r="WAO1" s="62" t="s">
        <v>2290</v>
      </c>
      <c r="WAP1" s="62" t="s">
        <v>2290</v>
      </c>
      <c r="WAQ1" s="62" t="s">
        <v>2290</v>
      </c>
      <c r="WAR1" s="62" t="s">
        <v>2290</v>
      </c>
      <c r="WAS1" s="62" t="s">
        <v>2290</v>
      </c>
      <c r="WAT1" s="62" t="s">
        <v>2290</v>
      </c>
      <c r="WAU1" s="62" t="s">
        <v>2290</v>
      </c>
      <c r="WAV1" s="62" t="s">
        <v>2290</v>
      </c>
      <c r="WAW1" s="62" t="s">
        <v>2290</v>
      </c>
      <c r="WAX1" s="62" t="s">
        <v>2290</v>
      </c>
      <c r="WAY1" s="62" t="s">
        <v>2290</v>
      </c>
      <c r="WAZ1" s="62" t="s">
        <v>2290</v>
      </c>
      <c r="WBA1" s="62" t="s">
        <v>2290</v>
      </c>
      <c r="WBB1" s="62" t="s">
        <v>2290</v>
      </c>
      <c r="WBC1" s="62" t="s">
        <v>2290</v>
      </c>
      <c r="WBD1" s="62" t="s">
        <v>2290</v>
      </c>
      <c r="WBE1" s="62" t="s">
        <v>2290</v>
      </c>
      <c r="WBF1" s="62" t="s">
        <v>2290</v>
      </c>
      <c r="WBG1" s="62" t="s">
        <v>2290</v>
      </c>
      <c r="WBH1" s="62" t="s">
        <v>2290</v>
      </c>
      <c r="WBI1" s="62" t="s">
        <v>2290</v>
      </c>
      <c r="WBJ1" s="62" t="s">
        <v>2290</v>
      </c>
      <c r="WBK1" s="62" t="s">
        <v>2290</v>
      </c>
      <c r="WBL1" s="62" t="s">
        <v>2290</v>
      </c>
      <c r="WBM1" s="62" t="s">
        <v>2290</v>
      </c>
      <c r="WBN1" s="62" t="s">
        <v>2290</v>
      </c>
      <c r="WBO1" s="62" t="s">
        <v>2290</v>
      </c>
      <c r="WBP1" s="62" t="s">
        <v>2290</v>
      </c>
      <c r="WBQ1" s="62" t="s">
        <v>2290</v>
      </c>
      <c r="WBR1" s="62" t="s">
        <v>2290</v>
      </c>
      <c r="WBS1" s="62" t="s">
        <v>2290</v>
      </c>
      <c r="WBT1" s="62" t="s">
        <v>2290</v>
      </c>
      <c r="WBU1" s="62" t="s">
        <v>2290</v>
      </c>
      <c r="WBV1" s="62" t="s">
        <v>2290</v>
      </c>
      <c r="WBW1" s="62" t="s">
        <v>2290</v>
      </c>
      <c r="WBX1" s="62" t="s">
        <v>2290</v>
      </c>
      <c r="WBY1" s="62" t="s">
        <v>2290</v>
      </c>
      <c r="WBZ1" s="62" t="s">
        <v>2290</v>
      </c>
      <c r="WCA1" s="62" t="s">
        <v>2290</v>
      </c>
      <c r="WCB1" s="62" t="s">
        <v>2290</v>
      </c>
      <c r="WCC1" s="62" t="s">
        <v>2290</v>
      </c>
      <c r="WCD1" s="62" t="s">
        <v>2290</v>
      </c>
      <c r="WCE1" s="62" t="s">
        <v>2290</v>
      </c>
      <c r="WCF1" s="62" t="s">
        <v>2290</v>
      </c>
      <c r="WCG1" s="62" t="s">
        <v>2290</v>
      </c>
      <c r="WCH1" s="62" t="s">
        <v>2290</v>
      </c>
      <c r="WCI1" s="62" t="s">
        <v>2290</v>
      </c>
      <c r="WCJ1" s="62" t="s">
        <v>2290</v>
      </c>
      <c r="WCK1" s="62" t="s">
        <v>2290</v>
      </c>
      <c r="WCL1" s="62" t="s">
        <v>2290</v>
      </c>
      <c r="WCM1" s="62" t="s">
        <v>2290</v>
      </c>
      <c r="WCN1" s="62" t="s">
        <v>2290</v>
      </c>
      <c r="WCO1" s="62" t="s">
        <v>2290</v>
      </c>
      <c r="WCP1" s="62" t="s">
        <v>2290</v>
      </c>
      <c r="WCQ1" s="62" t="s">
        <v>2290</v>
      </c>
      <c r="WCR1" s="62" t="s">
        <v>2290</v>
      </c>
      <c r="WCS1" s="62" t="s">
        <v>2290</v>
      </c>
      <c r="WCT1" s="62" t="s">
        <v>2290</v>
      </c>
      <c r="WCU1" s="62" t="s">
        <v>2290</v>
      </c>
      <c r="WCV1" s="62" t="s">
        <v>2290</v>
      </c>
      <c r="WCW1" s="62" t="s">
        <v>2290</v>
      </c>
      <c r="WCX1" s="62" t="s">
        <v>2290</v>
      </c>
      <c r="WCY1" s="62" t="s">
        <v>2290</v>
      </c>
      <c r="WCZ1" s="62" t="s">
        <v>2290</v>
      </c>
      <c r="WDA1" s="62" t="s">
        <v>2290</v>
      </c>
      <c r="WDB1" s="62" t="s">
        <v>2290</v>
      </c>
      <c r="WDC1" s="62" t="s">
        <v>2290</v>
      </c>
      <c r="WDD1" s="62" t="s">
        <v>2290</v>
      </c>
      <c r="WDE1" s="62" t="s">
        <v>2290</v>
      </c>
      <c r="WDF1" s="62" t="s">
        <v>2290</v>
      </c>
      <c r="WDG1" s="62" t="s">
        <v>2290</v>
      </c>
      <c r="WDH1" s="62" t="s">
        <v>2290</v>
      </c>
      <c r="WDI1" s="62" t="s">
        <v>2290</v>
      </c>
      <c r="WDJ1" s="62" t="s">
        <v>2290</v>
      </c>
      <c r="WDK1" s="62" t="s">
        <v>2290</v>
      </c>
      <c r="WDL1" s="62" t="s">
        <v>2290</v>
      </c>
      <c r="WDM1" s="62" t="s">
        <v>2290</v>
      </c>
      <c r="WDN1" s="62" t="s">
        <v>2290</v>
      </c>
      <c r="WDO1" s="62" t="s">
        <v>2290</v>
      </c>
      <c r="WDP1" s="62" t="s">
        <v>2290</v>
      </c>
      <c r="WDQ1" s="62" t="s">
        <v>2290</v>
      </c>
      <c r="WDR1" s="62" t="s">
        <v>2290</v>
      </c>
      <c r="WDS1" s="62" t="s">
        <v>2290</v>
      </c>
      <c r="WDT1" s="62" t="s">
        <v>2290</v>
      </c>
      <c r="WDU1" s="62" t="s">
        <v>2290</v>
      </c>
      <c r="WDV1" s="62" t="s">
        <v>2290</v>
      </c>
      <c r="WDW1" s="62" t="s">
        <v>2290</v>
      </c>
      <c r="WDX1" s="62" t="s">
        <v>2290</v>
      </c>
      <c r="WDY1" s="62" t="s">
        <v>2290</v>
      </c>
      <c r="WDZ1" s="62" t="s">
        <v>2290</v>
      </c>
      <c r="WEA1" s="62" t="s">
        <v>2290</v>
      </c>
      <c r="WEB1" s="62" t="s">
        <v>2290</v>
      </c>
      <c r="WEC1" s="62" t="s">
        <v>2290</v>
      </c>
      <c r="WED1" s="62" t="s">
        <v>2290</v>
      </c>
      <c r="WEE1" s="62" t="s">
        <v>2290</v>
      </c>
      <c r="WEF1" s="62" t="s">
        <v>2290</v>
      </c>
      <c r="WEG1" s="62" t="s">
        <v>2290</v>
      </c>
      <c r="WEH1" s="62" t="s">
        <v>2290</v>
      </c>
      <c r="WEI1" s="62" t="s">
        <v>2290</v>
      </c>
      <c r="WEJ1" s="62" t="s">
        <v>2290</v>
      </c>
      <c r="WEK1" s="62" t="s">
        <v>2290</v>
      </c>
      <c r="WEL1" s="62" t="s">
        <v>2290</v>
      </c>
      <c r="WEM1" s="62" t="s">
        <v>2290</v>
      </c>
      <c r="WEN1" s="62" t="s">
        <v>2290</v>
      </c>
      <c r="WEO1" s="62" t="s">
        <v>2290</v>
      </c>
      <c r="WEP1" s="62" t="s">
        <v>2290</v>
      </c>
      <c r="WEQ1" s="62" t="s">
        <v>2290</v>
      </c>
      <c r="WER1" s="62" t="s">
        <v>2290</v>
      </c>
      <c r="WES1" s="62" t="s">
        <v>2290</v>
      </c>
      <c r="WET1" s="62" t="s">
        <v>2290</v>
      </c>
      <c r="WEU1" s="62" t="s">
        <v>2290</v>
      </c>
      <c r="WEV1" s="62" t="s">
        <v>2290</v>
      </c>
      <c r="WEW1" s="62" t="s">
        <v>2290</v>
      </c>
      <c r="WEX1" s="62" t="s">
        <v>2290</v>
      </c>
      <c r="WEY1" s="62" t="s">
        <v>2290</v>
      </c>
      <c r="WEZ1" s="62" t="s">
        <v>2290</v>
      </c>
      <c r="WFA1" s="62" t="s">
        <v>2290</v>
      </c>
      <c r="WFB1" s="62" t="s">
        <v>2290</v>
      </c>
      <c r="WFC1" s="62" t="s">
        <v>2290</v>
      </c>
      <c r="WFD1" s="62" t="s">
        <v>2290</v>
      </c>
      <c r="WFE1" s="62" t="s">
        <v>2290</v>
      </c>
      <c r="WFF1" s="62" t="s">
        <v>2290</v>
      </c>
      <c r="WFG1" s="62" t="s">
        <v>2290</v>
      </c>
      <c r="WFH1" s="62" t="s">
        <v>2290</v>
      </c>
      <c r="WFI1" s="62" t="s">
        <v>2290</v>
      </c>
      <c r="WFJ1" s="62" t="s">
        <v>2290</v>
      </c>
      <c r="WFK1" s="62" t="s">
        <v>2290</v>
      </c>
      <c r="WFL1" s="62" t="s">
        <v>2290</v>
      </c>
      <c r="WFM1" s="62" t="s">
        <v>2290</v>
      </c>
      <c r="WFN1" s="62" t="s">
        <v>2290</v>
      </c>
      <c r="WFO1" s="62" t="s">
        <v>2290</v>
      </c>
      <c r="WFP1" s="62" t="s">
        <v>2290</v>
      </c>
      <c r="WFQ1" s="62" t="s">
        <v>2290</v>
      </c>
      <c r="WFR1" s="62" t="s">
        <v>2290</v>
      </c>
      <c r="WFS1" s="62" t="s">
        <v>2290</v>
      </c>
      <c r="WFT1" s="62" t="s">
        <v>2290</v>
      </c>
      <c r="WFU1" s="62" t="s">
        <v>2290</v>
      </c>
      <c r="WFV1" s="62" t="s">
        <v>2290</v>
      </c>
      <c r="WFW1" s="62" t="s">
        <v>2290</v>
      </c>
      <c r="WFX1" s="62" t="s">
        <v>2290</v>
      </c>
      <c r="WFY1" s="62" t="s">
        <v>2290</v>
      </c>
      <c r="WFZ1" s="62" t="s">
        <v>2290</v>
      </c>
      <c r="WGA1" s="62" t="s">
        <v>2290</v>
      </c>
      <c r="WGB1" s="62" t="s">
        <v>2290</v>
      </c>
      <c r="WGC1" s="62" t="s">
        <v>2290</v>
      </c>
      <c r="WGD1" s="62" t="s">
        <v>2290</v>
      </c>
      <c r="WGE1" s="62" t="s">
        <v>2290</v>
      </c>
      <c r="WGF1" s="62" t="s">
        <v>2290</v>
      </c>
      <c r="WGG1" s="62" t="s">
        <v>2290</v>
      </c>
      <c r="WGH1" s="62" t="s">
        <v>2290</v>
      </c>
      <c r="WGI1" s="62" t="s">
        <v>2290</v>
      </c>
      <c r="WGJ1" s="62" t="s">
        <v>2290</v>
      </c>
      <c r="WGK1" s="62" t="s">
        <v>2290</v>
      </c>
      <c r="WGL1" s="62" t="s">
        <v>2290</v>
      </c>
      <c r="WGM1" s="62" t="s">
        <v>2290</v>
      </c>
      <c r="WGN1" s="62" t="s">
        <v>2290</v>
      </c>
      <c r="WGO1" s="62" t="s">
        <v>2290</v>
      </c>
      <c r="WGP1" s="62" t="s">
        <v>2290</v>
      </c>
      <c r="WGQ1" s="62" t="s">
        <v>2290</v>
      </c>
      <c r="WGR1" s="62" t="s">
        <v>2290</v>
      </c>
      <c r="WGS1" s="62" t="s">
        <v>2290</v>
      </c>
      <c r="WGT1" s="62" t="s">
        <v>2290</v>
      </c>
      <c r="WGU1" s="62" t="s">
        <v>2290</v>
      </c>
      <c r="WGV1" s="62" t="s">
        <v>2290</v>
      </c>
      <c r="WGW1" s="62" t="s">
        <v>2290</v>
      </c>
      <c r="WGX1" s="62" t="s">
        <v>2290</v>
      </c>
      <c r="WGY1" s="62" t="s">
        <v>2290</v>
      </c>
      <c r="WGZ1" s="62" t="s">
        <v>2290</v>
      </c>
      <c r="WHA1" s="62" t="s">
        <v>2290</v>
      </c>
      <c r="WHB1" s="62" t="s">
        <v>2290</v>
      </c>
      <c r="WHC1" s="62" t="s">
        <v>2290</v>
      </c>
      <c r="WHD1" s="62" t="s">
        <v>2290</v>
      </c>
      <c r="WHE1" s="62" t="s">
        <v>2290</v>
      </c>
      <c r="WHF1" s="62" t="s">
        <v>2290</v>
      </c>
      <c r="WHG1" s="62" t="s">
        <v>2290</v>
      </c>
      <c r="WHH1" s="62" t="s">
        <v>2290</v>
      </c>
      <c r="WHI1" s="62" t="s">
        <v>2290</v>
      </c>
      <c r="WHJ1" s="62" t="s">
        <v>2290</v>
      </c>
      <c r="WHK1" s="62" t="s">
        <v>2290</v>
      </c>
      <c r="WHL1" s="62" t="s">
        <v>2290</v>
      </c>
      <c r="WHM1" s="62" t="s">
        <v>2290</v>
      </c>
      <c r="WHN1" s="62" t="s">
        <v>2290</v>
      </c>
      <c r="WHO1" s="62" t="s">
        <v>2290</v>
      </c>
      <c r="WHP1" s="62" t="s">
        <v>2290</v>
      </c>
      <c r="WHQ1" s="62" t="s">
        <v>2290</v>
      </c>
      <c r="WHR1" s="62" t="s">
        <v>2290</v>
      </c>
      <c r="WHS1" s="62" t="s">
        <v>2290</v>
      </c>
      <c r="WHT1" s="62" t="s">
        <v>2290</v>
      </c>
      <c r="WHU1" s="62" t="s">
        <v>2290</v>
      </c>
      <c r="WHV1" s="62" t="s">
        <v>2290</v>
      </c>
      <c r="WHW1" s="62" t="s">
        <v>2290</v>
      </c>
      <c r="WHX1" s="62" t="s">
        <v>2290</v>
      </c>
      <c r="WHY1" s="62" t="s">
        <v>2290</v>
      </c>
      <c r="WHZ1" s="62" t="s">
        <v>2290</v>
      </c>
      <c r="WIA1" s="62" t="s">
        <v>2290</v>
      </c>
      <c r="WIB1" s="62" t="s">
        <v>2290</v>
      </c>
      <c r="WIC1" s="62" t="s">
        <v>2290</v>
      </c>
      <c r="WID1" s="62" t="s">
        <v>2290</v>
      </c>
      <c r="WIE1" s="62" t="s">
        <v>2290</v>
      </c>
      <c r="WIF1" s="62" t="s">
        <v>2290</v>
      </c>
      <c r="WIG1" s="62" t="s">
        <v>2290</v>
      </c>
      <c r="WIH1" s="62" t="s">
        <v>2290</v>
      </c>
      <c r="WII1" s="62" t="s">
        <v>2290</v>
      </c>
      <c r="WIJ1" s="62" t="s">
        <v>2290</v>
      </c>
      <c r="WIK1" s="62" t="s">
        <v>2290</v>
      </c>
      <c r="WIL1" s="62" t="s">
        <v>2290</v>
      </c>
      <c r="WIM1" s="62" t="s">
        <v>2290</v>
      </c>
      <c r="WIN1" s="62" t="s">
        <v>2290</v>
      </c>
      <c r="WIO1" s="62" t="s">
        <v>2290</v>
      </c>
      <c r="WIP1" s="62" t="s">
        <v>2290</v>
      </c>
      <c r="WIQ1" s="62" t="s">
        <v>2290</v>
      </c>
      <c r="WIR1" s="62" t="s">
        <v>2290</v>
      </c>
      <c r="WIS1" s="62" t="s">
        <v>2290</v>
      </c>
      <c r="WIT1" s="62" t="s">
        <v>2290</v>
      </c>
      <c r="WIU1" s="62" t="s">
        <v>2290</v>
      </c>
      <c r="WIV1" s="62" t="s">
        <v>2290</v>
      </c>
      <c r="WIW1" s="62" t="s">
        <v>2290</v>
      </c>
      <c r="WIX1" s="62" t="s">
        <v>2290</v>
      </c>
      <c r="WIY1" s="62" t="s">
        <v>2290</v>
      </c>
      <c r="WIZ1" s="62" t="s">
        <v>2290</v>
      </c>
      <c r="WJA1" s="62" t="s">
        <v>2290</v>
      </c>
      <c r="WJB1" s="62" t="s">
        <v>2290</v>
      </c>
      <c r="WJC1" s="62" t="s">
        <v>2290</v>
      </c>
      <c r="WJD1" s="62" t="s">
        <v>2290</v>
      </c>
      <c r="WJE1" s="62" t="s">
        <v>2290</v>
      </c>
      <c r="WJF1" s="62" t="s">
        <v>2290</v>
      </c>
      <c r="WJG1" s="62" t="s">
        <v>2290</v>
      </c>
      <c r="WJH1" s="62" t="s">
        <v>2290</v>
      </c>
      <c r="WJI1" s="62" t="s">
        <v>2290</v>
      </c>
      <c r="WJJ1" s="62" t="s">
        <v>2290</v>
      </c>
      <c r="WJK1" s="62" t="s">
        <v>2290</v>
      </c>
      <c r="WJL1" s="62" t="s">
        <v>2290</v>
      </c>
      <c r="WJM1" s="62" t="s">
        <v>2290</v>
      </c>
      <c r="WJN1" s="62" t="s">
        <v>2290</v>
      </c>
      <c r="WJO1" s="62" t="s">
        <v>2290</v>
      </c>
      <c r="WJP1" s="62" t="s">
        <v>2290</v>
      </c>
      <c r="WJQ1" s="62" t="s">
        <v>2290</v>
      </c>
      <c r="WJR1" s="62" t="s">
        <v>2290</v>
      </c>
      <c r="WJS1" s="62" t="s">
        <v>2290</v>
      </c>
      <c r="WJT1" s="62" t="s">
        <v>2290</v>
      </c>
      <c r="WJU1" s="62" t="s">
        <v>2290</v>
      </c>
      <c r="WJV1" s="62" t="s">
        <v>2290</v>
      </c>
      <c r="WJW1" s="62" t="s">
        <v>2290</v>
      </c>
      <c r="WJX1" s="62" t="s">
        <v>2290</v>
      </c>
      <c r="WJY1" s="62" t="s">
        <v>2290</v>
      </c>
      <c r="WJZ1" s="62" t="s">
        <v>2290</v>
      </c>
      <c r="WKA1" s="62" t="s">
        <v>2290</v>
      </c>
      <c r="WKB1" s="62" t="s">
        <v>2290</v>
      </c>
      <c r="WKC1" s="62" t="s">
        <v>2290</v>
      </c>
      <c r="WKD1" s="62" t="s">
        <v>2290</v>
      </c>
      <c r="WKE1" s="62" t="s">
        <v>2290</v>
      </c>
      <c r="WKF1" s="62" t="s">
        <v>2290</v>
      </c>
      <c r="WKG1" s="62" t="s">
        <v>2290</v>
      </c>
      <c r="WKH1" s="62" t="s">
        <v>2290</v>
      </c>
      <c r="WKI1" s="62" t="s">
        <v>2290</v>
      </c>
      <c r="WKJ1" s="62" t="s">
        <v>2290</v>
      </c>
      <c r="WKK1" s="62" t="s">
        <v>2290</v>
      </c>
      <c r="WKL1" s="62" t="s">
        <v>2290</v>
      </c>
      <c r="WKM1" s="62" t="s">
        <v>2290</v>
      </c>
      <c r="WKN1" s="62" t="s">
        <v>2290</v>
      </c>
      <c r="WKO1" s="62" t="s">
        <v>2290</v>
      </c>
      <c r="WKP1" s="62" t="s">
        <v>2290</v>
      </c>
      <c r="WKQ1" s="62" t="s">
        <v>2290</v>
      </c>
      <c r="WKR1" s="62" t="s">
        <v>2290</v>
      </c>
      <c r="WKS1" s="62" t="s">
        <v>2290</v>
      </c>
      <c r="WKT1" s="62" t="s">
        <v>2290</v>
      </c>
      <c r="WKU1" s="62" t="s">
        <v>2290</v>
      </c>
      <c r="WKV1" s="62" t="s">
        <v>2290</v>
      </c>
      <c r="WKW1" s="62" t="s">
        <v>2290</v>
      </c>
      <c r="WKX1" s="62" t="s">
        <v>2290</v>
      </c>
      <c r="WKY1" s="62" t="s">
        <v>2290</v>
      </c>
      <c r="WKZ1" s="62" t="s">
        <v>2290</v>
      </c>
      <c r="WLA1" s="62" t="s">
        <v>2290</v>
      </c>
      <c r="WLB1" s="62" t="s">
        <v>2290</v>
      </c>
      <c r="WLC1" s="62" t="s">
        <v>2290</v>
      </c>
      <c r="WLD1" s="62" t="s">
        <v>2290</v>
      </c>
      <c r="WLE1" s="62" t="s">
        <v>2290</v>
      </c>
      <c r="WLF1" s="62" t="s">
        <v>2290</v>
      </c>
      <c r="WLG1" s="62" t="s">
        <v>2290</v>
      </c>
      <c r="WLH1" s="62" t="s">
        <v>2290</v>
      </c>
      <c r="WLI1" s="62" t="s">
        <v>2290</v>
      </c>
      <c r="WLJ1" s="62" t="s">
        <v>2290</v>
      </c>
      <c r="WLK1" s="62" t="s">
        <v>2290</v>
      </c>
      <c r="WLL1" s="62" t="s">
        <v>2290</v>
      </c>
      <c r="WLM1" s="62" t="s">
        <v>2290</v>
      </c>
      <c r="WLN1" s="62" t="s">
        <v>2290</v>
      </c>
      <c r="WLO1" s="62" t="s">
        <v>2290</v>
      </c>
      <c r="WLP1" s="62" t="s">
        <v>2290</v>
      </c>
      <c r="WLQ1" s="62" t="s">
        <v>2290</v>
      </c>
      <c r="WLR1" s="62" t="s">
        <v>2290</v>
      </c>
      <c r="WLS1" s="62" t="s">
        <v>2290</v>
      </c>
      <c r="WLT1" s="62" t="s">
        <v>2290</v>
      </c>
      <c r="WLU1" s="62" t="s">
        <v>2290</v>
      </c>
      <c r="WLV1" s="62" t="s">
        <v>2290</v>
      </c>
      <c r="WLW1" s="62" t="s">
        <v>2290</v>
      </c>
      <c r="WLX1" s="62" t="s">
        <v>2290</v>
      </c>
      <c r="WLY1" s="62" t="s">
        <v>2290</v>
      </c>
      <c r="WLZ1" s="62" t="s">
        <v>2290</v>
      </c>
      <c r="WMA1" s="62" t="s">
        <v>2290</v>
      </c>
      <c r="WMB1" s="62" t="s">
        <v>2290</v>
      </c>
      <c r="WMC1" s="62" t="s">
        <v>2290</v>
      </c>
      <c r="WMD1" s="62" t="s">
        <v>2290</v>
      </c>
      <c r="WME1" s="62" t="s">
        <v>2290</v>
      </c>
      <c r="WMF1" s="62" t="s">
        <v>2290</v>
      </c>
      <c r="WMG1" s="62" t="s">
        <v>2290</v>
      </c>
      <c r="WMH1" s="62" t="s">
        <v>2290</v>
      </c>
      <c r="WMI1" s="62" t="s">
        <v>2290</v>
      </c>
      <c r="WMJ1" s="62" t="s">
        <v>2290</v>
      </c>
      <c r="WMK1" s="62" t="s">
        <v>2290</v>
      </c>
      <c r="WML1" s="62" t="s">
        <v>2290</v>
      </c>
      <c r="WMM1" s="62" t="s">
        <v>2290</v>
      </c>
      <c r="WMN1" s="62" t="s">
        <v>2290</v>
      </c>
      <c r="WMO1" s="62" t="s">
        <v>2290</v>
      </c>
      <c r="WMP1" s="62" t="s">
        <v>2290</v>
      </c>
      <c r="WMQ1" s="62" t="s">
        <v>2290</v>
      </c>
      <c r="WMR1" s="62" t="s">
        <v>2290</v>
      </c>
      <c r="WMS1" s="62" t="s">
        <v>2290</v>
      </c>
      <c r="WMT1" s="62" t="s">
        <v>2290</v>
      </c>
      <c r="WMU1" s="62" t="s">
        <v>2290</v>
      </c>
      <c r="WMV1" s="62" t="s">
        <v>2290</v>
      </c>
      <c r="WMW1" s="62" t="s">
        <v>2290</v>
      </c>
      <c r="WMX1" s="62" t="s">
        <v>2290</v>
      </c>
      <c r="WMY1" s="62" t="s">
        <v>2290</v>
      </c>
      <c r="WMZ1" s="62" t="s">
        <v>2290</v>
      </c>
      <c r="WNA1" s="62" t="s">
        <v>2290</v>
      </c>
      <c r="WNB1" s="62" t="s">
        <v>2290</v>
      </c>
      <c r="WNC1" s="62" t="s">
        <v>2290</v>
      </c>
      <c r="WND1" s="62" t="s">
        <v>2290</v>
      </c>
      <c r="WNE1" s="62" t="s">
        <v>2290</v>
      </c>
      <c r="WNF1" s="62" t="s">
        <v>2290</v>
      </c>
      <c r="WNG1" s="62" t="s">
        <v>2290</v>
      </c>
      <c r="WNH1" s="62" t="s">
        <v>2290</v>
      </c>
      <c r="WNI1" s="62" t="s">
        <v>2290</v>
      </c>
      <c r="WNJ1" s="62" t="s">
        <v>2290</v>
      </c>
      <c r="WNK1" s="62" t="s">
        <v>2290</v>
      </c>
      <c r="WNL1" s="62" t="s">
        <v>2290</v>
      </c>
      <c r="WNM1" s="62" t="s">
        <v>2290</v>
      </c>
      <c r="WNN1" s="62" t="s">
        <v>2290</v>
      </c>
      <c r="WNO1" s="62" t="s">
        <v>2290</v>
      </c>
      <c r="WNP1" s="62" t="s">
        <v>2290</v>
      </c>
      <c r="WNQ1" s="62" t="s">
        <v>2290</v>
      </c>
      <c r="WNR1" s="62" t="s">
        <v>2290</v>
      </c>
      <c r="WNS1" s="62" t="s">
        <v>2290</v>
      </c>
      <c r="WNT1" s="62" t="s">
        <v>2290</v>
      </c>
      <c r="WNU1" s="62" t="s">
        <v>2290</v>
      </c>
      <c r="WNV1" s="62" t="s">
        <v>2290</v>
      </c>
      <c r="WNW1" s="62" t="s">
        <v>2290</v>
      </c>
      <c r="WNX1" s="62" t="s">
        <v>2290</v>
      </c>
      <c r="WNY1" s="62" t="s">
        <v>2290</v>
      </c>
      <c r="WNZ1" s="62" t="s">
        <v>2290</v>
      </c>
      <c r="WOA1" s="62" t="s">
        <v>2290</v>
      </c>
      <c r="WOB1" s="62" t="s">
        <v>2290</v>
      </c>
      <c r="WOC1" s="62" t="s">
        <v>2290</v>
      </c>
      <c r="WOD1" s="62" t="s">
        <v>2290</v>
      </c>
      <c r="WOE1" s="62" t="s">
        <v>2290</v>
      </c>
      <c r="WOF1" s="62" t="s">
        <v>2290</v>
      </c>
      <c r="WOG1" s="62" t="s">
        <v>2290</v>
      </c>
      <c r="WOH1" s="62" t="s">
        <v>2290</v>
      </c>
      <c r="WOI1" s="62" t="s">
        <v>2290</v>
      </c>
      <c r="WOJ1" s="62" t="s">
        <v>2290</v>
      </c>
      <c r="WOK1" s="62" t="s">
        <v>2290</v>
      </c>
      <c r="WOL1" s="62" t="s">
        <v>2290</v>
      </c>
      <c r="WOM1" s="62" t="s">
        <v>2290</v>
      </c>
      <c r="WON1" s="62" t="s">
        <v>2290</v>
      </c>
      <c r="WOO1" s="62" t="s">
        <v>2290</v>
      </c>
      <c r="WOP1" s="62" t="s">
        <v>2290</v>
      </c>
      <c r="WOQ1" s="62" t="s">
        <v>2290</v>
      </c>
      <c r="WOR1" s="62" t="s">
        <v>2290</v>
      </c>
      <c r="WOS1" s="62" t="s">
        <v>2290</v>
      </c>
      <c r="WOT1" s="62" t="s">
        <v>2290</v>
      </c>
      <c r="WOU1" s="62" t="s">
        <v>2290</v>
      </c>
      <c r="WOV1" s="62" t="s">
        <v>2290</v>
      </c>
      <c r="WOW1" s="62" t="s">
        <v>2290</v>
      </c>
      <c r="WOX1" s="62" t="s">
        <v>2290</v>
      </c>
      <c r="WOY1" s="62" t="s">
        <v>2290</v>
      </c>
      <c r="WOZ1" s="62" t="s">
        <v>2290</v>
      </c>
      <c r="WPA1" s="62" t="s">
        <v>2290</v>
      </c>
      <c r="WPB1" s="62" t="s">
        <v>2290</v>
      </c>
      <c r="WPC1" s="62" t="s">
        <v>2290</v>
      </c>
      <c r="WPD1" s="62" t="s">
        <v>2290</v>
      </c>
      <c r="WPE1" s="62" t="s">
        <v>2290</v>
      </c>
      <c r="WPF1" s="62" t="s">
        <v>2290</v>
      </c>
      <c r="WPG1" s="62" t="s">
        <v>2290</v>
      </c>
      <c r="WPH1" s="62" t="s">
        <v>2290</v>
      </c>
      <c r="WPI1" s="62" t="s">
        <v>2290</v>
      </c>
      <c r="WPJ1" s="62" t="s">
        <v>2290</v>
      </c>
      <c r="WPK1" s="62" t="s">
        <v>2290</v>
      </c>
      <c r="WPL1" s="62" t="s">
        <v>2290</v>
      </c>
      <c r="WPM1" s="62" t="s">
        <v>2290</v>
      </c>
      <c r="WPN1" s="62" t="s">
        <v>2290</v>
      </c>
      <c r="WPO1" s="62" t="s">
        <v>2290</v>
      </c>
      <c r="WPP1" s="62" t="s">
        <v>2290</v>
      </c>
      <c r="WPQ1" s="62" t="s">
        <v>2290</v>
      </c>
      <c r="WPR1" s="62" t="s">
        <v>2290</v>
      </c>
      <c r="WPS1" s="62" t="s">
        <v>2290</v>
      </c>
      <c r="WPT1" s="62" t="s">
        <v>2290</v>
      </c>
      <c r="WPU1" s="62" t="s">
        <v>2290</v>
      </c>
      <c r="WPV1" s="62" t="s">
        <v>2290</v>
      </c>
      <c r="WPW1" s="62" t="s">
        <v>2290</v>
      </c>
      <c r="WPX1" s="62" t="s">
        <v>2290</v>
      </c>
      <c r="WPY1" s="62" t="s">
        <v>2290</v>
      </c>
      <c r="WPZ1" s="62" t="s">
        <v>2290</v>
      </c>
      <c r="WQA1" s="62" t="s">
        <v>2290</v>
      </c>
      <c r="WQB1" s="62" t="s">
        <v>2290</v>
      </c>
      <c r="WQC1" s="62" t="s">
        <v>2290</v>
      </c>
      <c r="WQD1" s="62" t="s">
        <v>2290</v>
      </c>
      <c r="WQE1" s="62" t="s">
        <v>2290</v>
      </c>
      <c r="WQF1" s="62" t="s">
        <v>2290</v>
      </c>
      <c r="WQG1" s="62" t="s">
        <v>2290</v>
      </c>
      <c r="WQH1" s="62" t="s">
        <v>2290</v>
      </c>
      <c r="WQI1" s="62" t="s">
        <v>2290</v>
      </c>
      <c r="WQJ1" s="62" t="s">
        <v>2290</v>
      </c>
      <c r="WQK1" s="62" t="s">
        <v>2290</v>
      </c>
      <c r="WQL1" s="62" t="s">
        <v>2290</v>
      </c>
      <c r="WQM1" s="62" t="s">
        <v>2290</v>
      </c>
      <c r="WQN1" s="62" t="s">
        <v>2290</v>
      </c>
      <c r="WQO1" s="62" t="s">
        <v>2290</v>
      </c>
      <c r="WQP1" s="62" t="s">
        <v>2290</v>
      </c>
      <c r="WQQ1" s="62" t="s">
        <v>2290</v>
      </c>
      <c r="WQR1" s="62" t="s">
        <v>2290</v>
      </c>
      <c r="WQS1" s="62" t="s">
        <v>2290</v>
      </c>
      <c r="WQT1" s="62" t="s">
        <v>2290</v>
      </c>
      <c r="WQU1" s="62" t="s">
        <v>2290</v>
      </c>
      <c r="WQV1" s="62" t="s">
        <v>2290</v>
      </c>
      <c r="WQW1" s="62" t="s">
        <v>2290</v>
      </c>
      <c r="WQX1" s="62" t="s">
        <v>2290</v>
      </c>
      <c r="WQY1" s="62" t="s">
        <v>2290</v>
      </c>
      <c r="WQZ1" s="62" t="s">
        <v>2290</v>
      </c>
      <c r="WRA1" s="62" t="s">
        <v>2290</v>
      </c>
      <c r="WRB1" s="62" t="s">
        <v>2290</v>
      </c>
      <c r="WRC1" s="62" t="s">
        <v>2290</v>
      </c>
      <c r="WRD1" s="62" t="s">
        <v>2290</v>
      </c>
      <c r="WRE1" s="62" t="s">
        <v>2290</v>
      </c>
      <c r="WRF1" s="62" t="s">
        <v>2290</v>
      </c>
      <c r="WRG1" s="62" t="s">
        <v>2290</v>
      </c>
      <c r="WRH1" s="62" t="s">
        <v>2290</v>
      </c>
      <c r="WRI1" s="62" t="s">
        <v>2290</v>
      </c>
      <c r="WRJ1" s="62" t="s">
        <v>2290</v>
      </c>
      <c r="WRK1" s="62" t="s">
        <v>2290</v>
      </c>
      <c r="WRL1" s="62" t="s">
        <v>2290</v>
      </c>
      <c r="WRM1" s="62" t="s">
        <v>2290</v>
      </c>
      <c r="WRN1" s="62" t="s">
        <v>2290</v>
      </c>
      <c r="WRO1" s="62" t="s">
        <v>2290</v>
      </c>
      <c r="WRP1" s="62" t="s">
        <v>2290</v>
      </c>
      <c r="WRQ1" s="62" t="s">
        <v>2290</v>
      </c>
      <c r="WRR1" s="62" t="s">
        <v>2290</v>
      </c>
      <c r="WRS1" s="62" t="s">
        <v>2290</v>
      </c>
      <c r="WRT1" s="62" t="s">
        <v>2290</v>
      </c>
      <c r="WRU1" s="62" t="s">
        <v>2290</v>
      </c>
      <c r="WRV1" s="62" t="s">
        <v>2290</v>
      </c>
      <c r="WRW1" s="62" t="s">
        <v>2290</v>
      </c>
      <c r="WRX1" s="62" t="s">
        <v>2290</v>
      </c>
      <c r="WRY1" s="62" t="s">
        <v>2290</v>
      </c>
      <c r="WRZ1" s="62" t="s">
        <v>2290</v>
      </c>
      <c r="WSA1" s="62" t="s">
        <v>2290</v>
      </c>
      <c r="WSB1" s="62" t="s">
        <v>2290</v>
      </c>
      <c r="WSC1" s="62" t="s">
        <v>2290</v>
      </c>
      <c r="WSD1" s="62" t="s">
        <v>2290</v>
      </c>
      <c r="WSE1" s="62" t="s">
        <v>2290</v>
      </c>
      <c r="WSF1" s="62" t="s">
        <v>2290</v>
      </c>
      <c r="WSG1" s="62" t="s">
        <v>2290</v>
      </c>
      <c r="WSH1" s="62" t="s">
        <v>2290</v>
      </c>
      <c r="WSI1" s="62" t="s">
        <v>2290</v>
      </c>
      <c r="WSJ1" s="62" t="s">
        <v>2290</v>
      </c>
      <c r="WSK1" s="62" t="s">
        <v>2290</v>
      </c>
      <c r="WSL1" s="62" t="s">
        <v>2290</v>
      </c>
      <c r="WSM1" s="62" t="s">
        <v>2290</v>
      </c>
      <c r="WSN1" s="62" t="s">
        <v>2290</v>
      </c>
      <c r="WSO1" s="62" t="s">
        <v>2290</v>
      </c>
      <c r="WSP1" s="62" t="s">
        <v>2290</v>
      </c>
      <c r="WSQ1" s="62" t="s">
        <v>2290</v>
      </c>
      <c r="WSR1" s="62" t="s">
        <v>2290</v>
      </c>
      <c r="WSS1" s="62" t="s">
        <v>2290</v>
      </c>
      <c r="WST1" s="62" t="s">
        <v>2290</v>
      </c>
      <c r="WSU1" s="62" t="s">
        <v>2290</v>
      </c>
      <c r="WSV1" s="62" t="s">
        <v>2290</v>
      </c>
      <c r="WSW1" s="62" t="s">
        <v>2290</v>
      </c>
      <c r="WSX1" s="62" t="s">
        <v>2290</v>
      </c>
      <c r="WSY1" s="62" t="s">
        <v>2290</v>
      </c>
      <c r="WSZ1" s="62" t="s">
        <v>2290</v>
      </c>
      <c r="WTA1" s="62" t="s">
        <v>2290</v>
      </c>
      <c r="WTB1" s="62" t="s">
        <v>2290</v>
      </c>
      <c r="WTC1" s="62" t="s">
        <v>2290</v>
      </c>
      <c r="WTD1" s="62" t="s">
        <v>2290</v>
      </c>
      <c r="WTE1" s="62" t="s">
        <v>2290</v>
      </c>
      <c r="WTF1" s="62" t="s">
        <v>2290</v>
      </c>
      <c r="WTG1" s="62" t="s">
        <v>2290</v>
      </c>
      <c r="WTH1" s="62" t="s">
        <v>2290</v>
      </c>
      <c r="WTI1" s="62" t="s">
        <v>2290</v>
      </c>
      <c r="WTJ1" s="62" t="s">
        <v>2290</v>
      </c>
      <c r="WTK1" s="62" t="s">
        <v>2290</v>
      </c>
      <c r="WTL1" s="62" t="s">
        <v>2290</v>
      </c>
      <c r="WTM1" s="62" t="s">
        <v>2290</v>
      </c>
      <c r="WTN1" s="62" t="s">
        <v>2290</v>
      </c>
      <c r="WTO1" s="62" t="s">
        <v>2290</v>
      </c>
      <c r="WTP1" s="62" t="s">
        <v>2290</v>
      </c>
      <c r="WTQ1" s="62" t="s">
        <v>2290</v>
      </c>
      <c r="WTR1" s="62" t="s">
        <v>2290</v>
      </c>
      <c r="WTS1" s="62" t="s">
        <v>2290</v>
      </c>
      <c r="WTT1" s="62" t="s">
        <v>2290</v>
      </c>
      <c r="WTU1" s="62" t="s">
        <v>2290</v>
      </c>
      <c r="WTV1" s="62" t="s">
        <v>2290</v>
      </c>
      <c r="WTW1" s="62" t="s">
        <v>2290</v>
      </c>
      <c r="WTX1" s="62" t="s">
        <v>2290</v>
      </c>
      <c r="WTY1" s="62" t="s">
        <v>2290</v>
      </c>
      <c r="WTZ1" s="62" t="s">
        <v>2290</v>
      </c>
      <c r="WUA1" s="62" t="s">
        <v>2290</v>
      </c>
      <c r="WUB1" s="62" t="s">
        <v>2290</v>
      </c>
      <c r="WUC1" s="62" t="s">
        <v>2290</v>
      </c>
      <c r="WUD1" s="62" t="s">
        <v>2290</v>
      </c>
      <c r="WUE1" s="62" t="s">
        <v>2290</v>
      </c>
      <c r="WUF1" s="62" t="s">
        <v>2290</v>
      </c>
      <c r="WUG1" s="62" t="s">
        <v>2290</v>
      </c>
      <c r="WUH1" s="62" t="s">
        <v>2290</v>
      </c>
      <c r="WUI1" s="62" t="s">
        <v>2290</v>
      </c>
      <c r="WUJ1" s="62" t="s">
        <v>2290</v>
      </c>
      <c r="WUK1" s="62" t="s">
        <v>2290</v>
      </c>
      <c r="WUL1" s="62" t="s">
        <v>2290</v>
      </c>
      <c r="WUM1" s="62" t="s">
        <v>2290</v>
      </c>
      <c r="WUN1" s="62" t="s">
        <v>2290</v>
      </c>
      <c r="WUO1" s="62" t="s">
        <v>2290</v>
      </c>
      <c r="WUP1" s="62" t="s">
        <v>2290</v>
      </c>
      <c r="WUQ1" s="62" t="s">
        <v>2290</v>
      </c>
      <c r="WUR1" s="62" t="s">
        <v>2290</v>
      </c>
      <c r="WUS1" s="62" t="s">
        <v>2290</v>
      </c>
      <c r="WUT1" s="62" t="s">
        <v>2290</v>
      </c>
      <c r="WUU1" s="62" t="s">
        <v>2290</v>
      </c>
      <c r="WUV1" s="62" t="s">
        <v>2290</v>
      </c>
      <c r="WUW1" s="62" t="s">
        <v>2290</v>
      </c>
      <c r="WUX1" s="62" t="s">
        <v>2290</v>
      </c>
      <c r="WUY1" s="62" t="s">
        <v>2290</v>
      </c>
      <c r="WUZ1" s="62" t="s">
        <v>2290</v>
      </c>
      <c r="WVA1" s="62" t="s">
        <v>2290</v>
      </c>
      <c r="WVB1" s="62" t="s">
        <v>2290</v>
      </c>
      <c r="WVC1" s="62" t="s">
        <v>2290</v>
      </c>
      <c r="WVD1" s="62" t="s">
        <v>2290</v>
      </c>
      <c r="WVE1" s="62" t="s">
        <v>2290</v>
      </c>
      <c r="WVF1" s="62" t="s">
        <v>2290</v>
      </c>
      <c r="WVG1" s="62" t="s">
        <v>2290</v>
      </c>
      <c r="WVH1" s="62" t="s">
        <v>2290</v>
      </c>
      <c r="WVI1" s="62" t="s">
        <v>2290</v>
      </c>
      <c r="WVJ1" s="62" t="s">
        <v>2290</v>
      </c>
      <c r="WVK1" s="62" t="s">
        <v>2290</v>
      </c>
      <c r="WVL1" s="62" t="s">
        <v>2290</v>
      </c>
      <c r="WVM1" s="62" t="s">
        <v>2290</v>
      </c>
      <c r="WVN1" s="62" t="s">
        <v>2290</v>
      </c>
      <c r="WVO1" s="62" t="s">
        <v>2290</v>
      </c>
      <c r="WVP1" s="62" t="s">
        <v>2290</v>
      </c>
      <c r="WVQ1" s="62" t="s">
        <v>2290</v>
      </c>
      <c r="WVR1" s="62" t="s">
        <v>2290</v>
      </c>
      <c r="WVS1" s="62" t="s">
        <v>2290</v>
      </c>
      <c r="WVT1" s="62" t="s">
        <v>2290</v>
      </c>
      <c r="WVU1" s="62" t="s">
        <v>2290</v>
      </c>
      <c r="WVV1" s="62" t="s">
        <v>2290</v>
      </c>
      <c r="WVW1" s="62" t="s">
        <v>2290</v>
      </c>
      <c r="WVX1" s="62" t="s">
        <v>2290</v>
      </c>
      <c r="WVY1" s="62" t="s">
        <v>2290</v>
      </c>
      <c r="WVZ1" s="62" t="s">
        <v>2290</v>
      </c>
      <c r="WWA1" s="62" t="s">
        <v>2290</v>
      </c>
      <c r="WWB1" s="62" t="s">
        <v>2290</v>
      </c>
      <c r="WWC1" s="62" t="s">
        <v>2290</v>
      </c>
      <c r="WWD1" s="62" t="s">
        <v>2290</v>
      </c>
      <c r="WWE1" s="62" t="s">
        <v>2290</v>
      </c>
      <c r="WWF1" s="62" t="s">
        <v>2290</v>
      </c>
      <c r="WWG1" s="62" t="s">
        <v>2290</v>
      </c>
      <c r="WWH1" s="62" t="s">
        <v>2290</v>
      </c>
      <c r="WWI1" s="62" t="s">
        <v>2290</v>
      </c>
      <c r="WWJ1" s="62" t="s">
        <v>2290</v>
      </c>
      <c r="WWK1" s="62" t="s">
        <v>2290</v>
      </c>
      <c r="WWL1" s="62" t="s">
        <v>2290</v>
      </c>
      <c r="WWM1" s="62" t="s">
        <v>2290</v>
      </c>
      <c r="WWN1" s="62" t="s">
        <v>2290</v>
      </c>
      <c r="WWO1" s="62" t="s">
        <v>2290</v>
      </c>
      <c r="WWP1" s="62" t="s">
        <v>2290</v>
      </c>
      <c r="WWQ1" s="62" t="s">
        <v>2290</v>
      </c>
      <c r="WWR1" s="62" t="s">
        <v>2290</v>
      </c>
      <c r="WWS1" s="62" t="s">
        <v>2290</v>
      </c>
      <c r="WWT1" s="62" t="s">
        <v>2290</v>
      </c>
      <c r="WWU1" s="62" t="s">
        <v>2290</v>
      </c>
      <c r="WWV1" s="62" t="s">
        <v>2290</v>
      </c>
      <c r="WWW1" s="62" t="s">
        <v>2290</v>
      </c>
      <c r="WWX1" s="62" t="s">
        <v>2290</v>
      </c>
      <c r="WWY1" s="62" t="s">
        <v>2290</v>
      </c>
      <c r="WWZ1" s="62" t="s">
        <v>2290</v>
      </c>
      <c r="WXA1" s="62" t="s">
        <v>2290</v>
      </c>
      <c r="WXB1" s="62" t="s">
        <v>2290</v>
      </c>
      <c r="WXC1" s="62" t="s">
        <v>2290</v>
      </c>
      <c r="WXD1" s="62" t="s">
        <v>2290</v>
      </c>
      <c r="WXE1" s="62" t="s">
        <v>2290</v>
      </c>
      <c r="WXF1" s="62" t="s">
        <v>2290</v>
      </c>
      <c r="WXG1" s="62" t="s">
        <v>2290</v>
      </c>
      <c r="WXH1" s="62" t="s">
        <v>2290</v>
      </c>
      <c r="WXI1" s="62" t="s">
        <v>2290</v>
      </c>
      <c r="WXJ1" s="62" t="s">
        <v>2290</v>
      </c>
      <c r="WXK1" s="62" t="s">
        <v>2290</v>
      </c>
      <c r="WXL1" s="62" t="s">
        <v>2290</v>
      </c>
      <c r="WXM1" s="62" t="s">
        <v>2290</v>
      </c>
      <c r="WXN1" s="62" t="s">
        <v>2290</v>
      </c>
      <c r="WXO1" s="62" t="s">
        <v>2290</v>
      </c>
      <c r="WXP1" s="62" t="s">
        <v>2290</v>
      </c>
      <c r="WXQ1" s="62" t="s">
        <v>2290</v>
      </c>
      <c r="WXR1" s="62" t="s">
        <v>2290</v>
      </c>
      <c r="WXS1" s="62" t="s">
        <v>2290</v>
      </c>
      <c r="WXT1" s="62" t="s">
        <v>2290</v>
      </c>
      <c r="WXU1" s="62" t="s">
        <v>2290</v>
      </c>
      <c r="WXV1" s="62" t="s">
        <v>2290</v>
      </c>
      <c r="WXW1" s="62" t="s">
        <v>2290</v>
      </c>
      <c r="WXX1" s="62" t="s">
        <v>2290</v>
      </c>
      <c r="WXY1" s="62" t="s">
        <v>2290</v>
      </c>
      <c r="WXZ1" s="62" t="s">
        <v>2290</v>
      </c>
      <c r="WYA1" s="62" t="s">
        <v>2290</v>
      </c>
      <c r="WYB1" s="62" t="s">
        <v>2290</v>
      </c>
      <c r="WYC1" s="62" t="s">
        <v>2290</v>
      </c>
      <c r="WYD1" s="62" t="s">
        <v>2290</v>
      </c>
      <c r="WYE1" s="62" t="s">
        <v>2290</v>
      </c>
      <c r="WYF1" s="62" t="s">
        <v>2290</v>
      </c>
      <c r="WYG1" s="62" t="s">
        <v>2290</v>
      </c>
      <c r="WYH1" s="62" t="s">
        <v>2290</v>
      </c>
      <c r="WYI1" s="62" t="s">
        <v>2290</v>
      </c>
      <c r="WYJ1" s="62" t="s">
        <v>2290</v>
      </c>
      <c r="WYK1" s="62" t="s">
        <v>2290</v>
      </c>
      <c r="WYL1" s="62" t="s">
        <v>2290</v>
      </c>
      <c r="WYM1" s="62" t="s">
        <v>2290</v>
      </c>
      <c r="WYN1" s="62" t="s">
        <v>2290</v>
      </c>
      <c r="WYO1" s="62" t="s">
        <v>2290</v>
      </c>
      <c r="WYP1" s="62" t="s">
        <v>2290</v>
      </c>
      <c r="WYQ1" s="62" t="s">
        <v>2290</v>
      </c>
      <c r="WYR1" s="62" t="s">
        <v>2290</v>
      </c>
      <c r="WYS1" s="62" t="s">
        <v>2290</v>
      </c>
      <c r="WYT1" s="62" t="s">
        <v>2290</v>
      </c>
      <c r="WYU1" s="62" t="s">
        <v>2290</v>
      </c>
      <c r="WYV1" s="62" t="s">
        <v>2290</v>
      </c>
      <c r="WYW1" s="62" t="s">
        <v>2290</v>
      </c>
      <c r="WYX1" s="62" t="s">
        <v>2290</v>
      </c>
      <c r="WYY1" s="62" t="s">
        <v>2290</v>
      </c>
      <c r="WYZ1" s="62" t="s">
        <v>2290</v>
      </c>
      <c r="WZA1" s="62" t="s">
        <v>2290</v>
      </c>
      <c r="WZB1" s="62" t="s">
        <v>2290</v>
      </c>
      <c r="WZC1" s="62" t="s">
        <v>2290</v>
      </c>
      <c r="WZD1" s="62" t="s">
        <v>2290</v>
      </c>
      <c r="WZE1" s="62" t="s">
        <v>2290</v>
      </c>
      <c r="WZF1" s="62" t="s">
        <v>2290</v>
      </c>
      <c r="WZG1" s="62" t="s">
        <v>2290</v>
      </c>
      <c r="WZH1" s="62" t="s">
        <v>2290</v>
      </c>
      <c r="WZI1" s="62" t="s">
        <v>2290</v>
      </c>
      <c r="WZJ1" s="62" t="s">
        <v>2290</v>
      </c>
      <c r="WZK1" s="62" t="s">
        <v>2290</v>
      </c>
      <c r="WZL1" s="62" t="s">
        <v>2290</v>
      </c>
      <c r="WZM1" s="62" t="s">
        <v>2290</v>
      </c>
      <c r="WZN1" s="62" t="s">
        <v>2290</v>
      </c>
      <c r="WZO1" s="62" t="s">
        <v>2290</v>
      </c>
      <c r="WZP1" s="62" t="s">
        <v>2290</v>
      </c>
      <c r="WZQ1" s="62" t="s">
        <v>2290</v>
      </c>
      <c r="WZR1" s="62" t="s">
        <v>2290</v>
      </c>
      <c r="WZS1" s="62" t="s">
        <v>2290</v>
      </c>
      <c r="WZT1" s="62" t="s">
        <v>2290</v>
      </c>
      <c r="WZU1" s="62" t="s">
        <v>2290</v>
      </c>
      <c r="WZV1" s="62" t="s">
        <v>2290</v>
      </c>
      <c r="WZW1" s="62" t="s">
        <v>2290</v>
      </c>
      <c r="WZX1" s="62" t="s">
        <v>2290</v>
      </c>
      <c r="WZY1" s="62" t="s">
        <v>2290</v>
      </c>
      <c r="WZZ1" s="62" t="s">
        <v>2290</v>
      </c>
      <c r="XAA1" s="62" t="s">
        <v>2290</v>
      </c>
      <c r="XAB1" s="62" t="s">
        <v>2290</v>
      </c>
      <c r="XAC1" s="62" t="s">
        <v>2290</v>
      </c>
      <c r="XAD1" s="62" t="s">
        <v>2290</v>
      </c>
      <c r="XAE1" s="62" t="s">
        <v>2290</v>
      </c>
      <c r="XAF1" s="62" t="s">
        <v>2290</v>
      </c>
      <c r="XAG1" s="62" t="s">
        <v>2290</v>
      </c>
      <c r="XAH1" s="62" t="s">
        <v>2290</v>
      </c>
      <c r="XAI1" s="62" t="s">
        <v>2290</v>
      </c>
      <c r="XAJ1" s="62" t="s">
        <v>2290</v>
      </c>
      <c r="XAK1" s="62" t="s">
        <v>2290</v>
      </c>
      <c r="XAL1" s="62" t="s">
        <v>2290</v>
      </c>
      <c r="XAM1" s="62" t="s">
        <v>2290</v>
      </c>
      <c r="XAN1" s="62" t="s">
        <v>2290</v>
      </c>
      <c r="XAO1" s="62" t="s">
        <v>2290</v>
      </c>
      <c r="XAP1" s="62" t="s">
        <v>2290</v>
      </c>
      <c r="XAQ1" s="62" t="s">
        <v>2290</v>
      </c>
      <c r="XAR1" s="62" t="s">
        <v>2290</v>
      </c>
      <c r="XAS1" s="62" t="s">
        <v>2290</v>
      </c>
      <c r="XAT1" s="62" t="s">
        <v>2290</v>
      </c>
      <c r="XAU1" s="62" t="s">
        <v>2290</v>
      </c>
      <c r="XAV1" s="62" t="s">
        <v>2290</v>
      </c>
      <c r="XAW1" s="62" t="s">
        <v>2290</v>
      </c>
      <c r="XAX1" s="62" t="s">
        <v>2290</v>
      </c>
      <c r="XAY1" s="62" t="s">
        <v>2290</v>
      </c>
      <c r="XAZ1" s="62" t="s">
        <v>2290</v>
      </c>
      <c r="XBA1" s="62" t="s">
        <v>2290</v>
      </c>
      <c r="XBB1" s="62" t="s">
        <v>2290</v>
      </c>
      <c r="XBC1" s="62" t="s">
        <v>2290</v>
      </c>
      <c r="XBD1" s="62" t="s">
        <v>2290</v>
      </c>
      <c r="XBE1" s="62" t="s">
        <v>2290</v>
      </c>
      <c r="XBF1" s="62" t="s">
        <v>2290</v>
      </c>
      <c r="XBG1" s="62" t="s">
        <v>2290</v>
      </c>
      <c r="XBH1" s="62" t="s">
        <v>2290</v>
      </c>
      <c r="XBI1" s="62" t="s">
        <v>2290</v>
      </c>
      <c r="XBJ1" s="62" t="s">
        <v>2290</v>
      </c>
      <c r="XBK1" s="62" t="s">
        <v>2290</v>
      </c>
      <c r="XBL1" s="62" t="s">
        <v>2290</v>
      </c>
      <c r="XBM1" s="62" t="s">
        <v>2290</v>
      </c>
      <c r="XBN1" s="62" t="s">
        <v>2290</v>
      </c>
      <c r="XBO1" s="62" t="s">
        <v>2290</v>
      </c>
      <c r="XBP1" s="62" t="s">
        <v>2290</v>
      </c>
      <c r="XBQ1" s="62" t="s">
        <v>2290</v>
      </c>
      <c r="XBR1" s="62" t="s">
        <v>2290</v>
      </c>
      <c r="XBS1" s="62" t="s">
        <v>2290</v>
      </c>
      <c r="XBT1" s="62" t="s">
        <v>2290</v>
      </c>
      <c r="XBU1" s="62" t="s">
        <v>2290</v>
      </c>
      <c r="XBV1" s="62" t="s">
        <v>2290</v>
      </c>
      <c r="XBW1" s="62" t="s">
        <v>2290</v>
      </c>
      <c r="XBX1" s="62" t="s">
        <v>2290</v>
      </c>
      <c r="XBY1" s="62" t="s">
        <v>2290</v>
      </c>
      <c r="XBZ1" s="62" t="s">
        <v>2290</v>
      </c>
      <c r="XCA1" s="62" t="s">
        <v>2290</v>
      </c>
      <c r="XCB1" s="62" t="s">
        <v>2290</v>
      </c>
      <c r="XCC1" s="62" t="s">
        <v>2290</v>
      </c>
      <c r="XCD1" s="62" t="s">
        <v>2290</v>
      </c>
      <c r="XCE1" s="62" t="s">
        <v>2290</v>
      </c>
      <c r="XCF1" s="62" t="s">
        <v>2290</v>
      </c>
      <c r="XCG1" s="62" t="s">
        <v>2290</v>
      </c>
      <c r="XCH1" s="62" t="s">
        <v>2290</v>
      </c>
      <c r="XCI1" s="62" t="s">
        <v>2290</v>
      </c>
      <c r="XCJ1" s="62" t="s">
        <v>2290</v>
      </c>
      <c r="XCK1" s="62" t="s">
        <v>2290</v>
      </c>
      <c r="XCL1" s="62" t="s">
        <v>2290</v>
      </c>
      <c r="XCM1" s="62" t="s">
        <v>2290</v>
      </c>
      <c r="XCN1" s="62" t="s">
        <v>2290</v>
      </c>
      <c r="XCO1" s="62" t="s">
        <v>2290</v>
      </c>
      <c r="XCP1" s="62" t="s">
        <v>2290</v>
      </c>
      <c r="XCQ1" s="62" t="s">
        <v>2290</v>
      </c>
      <c r="XCR1" s="62" t="s">
        <v>2290</v>
      </c>
      <c r="XCS1" s="62" t="s">
        <v>2290</v>
      </c>
      <c r="XCT1" s="62" t="s">
        <v>2290</v>
      </c>
      <c r="XCU1" s="62" t="s">
        <v>2290</v>
      </c>
      <c r="XCV1" s="62" t="s">
        <v>2290</v>
      </c>
      <c r="XCW1" s="62" t="s">
        <v>2290</v>
      </c>
      <c r="XCX1" s="62" t="s">
        <v>2290</v>
      </c>
      <c r="XCY1" s="62" t="s">
        <v>2290</v>
      </c>
      <c r="XCZ1" s="62" t="s">
        <v>2290</v>
      </c>
      <c r="XDA1" s="62" t="s">
        <v>2290</v>
      </c>
      <c r="XDB1" s="62" t="s">
        <v>2290</v>
      </c>
      <c r="XDC1" s="62" t="s">
        <v>2290</v>
      </c>
      <c r="XDD1" s="62" t="s">
        <v>2290</v>
      </c>
      <c r="XDE1" s="62" t="s">
        <v>2290</v>
      </c>
      <c r="XDF1" s="62" t="s">
        <v>2290</v>
      </c>
      <c r="XDG1" s="62" t="s">
        <v>2290</v>
      </c>
      <c r="XDH1" s="62" t="s">
        <v>2290</v>
      </c>
      <c r="XDI1" s="62" t="s">
        <v>2290</v>
      </c>
      <c r="XDJ1" s="62" t="s">
        <v>2290</v>
      </c>
      <c r="XDK1" s="62" t="s">
        <v>2290</v>
      </c>
      <c r="XDL1" s="62" t="s">
        <v>2290</v>
      </c>
      <c r="XDM1" s="62" t="s">
        <v>2290</v>
      </c>
      <c r="XDN1" s="62" t="s">
        <v>2290</v>
      </c>
      <c r="XDO1" s="62" t="s">
        <v>2290</v>
      </c>
      <c r="XDP1" s="62" t="s">
        <v>2290</v>
      </c>
      <c r="XDQ1" s="62" t="s">
        <v>2290</v>
      </c>
      <c r="XDR1" s="62" t="s">
        <v>2290</v>
      </c>
      <c r="XDS1" s="62" t="s">
        <v>2290</v>
      </c>
      <c r="XDT1" s="62" t="s">
        <v>2290</v>
      </c>
      <c r="XDU1" s="62" t="s">
        <v>2290</v>
      </c>
      <c r="XDV1" s="62" t="s">
        <v>2290</v>
      </c>
      <c r="XDW1" s="62" t="s">
        <v>2290</v>
      </c>
      <c r="XDX1" s="62" t="s">
        <v>2290</v>
      </c>
      <c r="XDY1" s="62" t="s">
        <v>2290</v>
      </c>
      <c r="XDZ1" s="62" t="s">
        <v>2290</v>
      </c>
      <c r="XEA1" s="62" t="s">
        <v>2290</v>
      </c>
      <c r="XEB1" s="62" t="s">
        <v>2290</v>
      </c>
      <c r="XEC1" s="62" t="s">
        <v>2290</v>
      </c>
      <c r="XED1" s="62" t="s">
        <v>2290</v>
      </c>
      <c r="XEE1" s="62" t="s">
        <v>2290</v>
      </c>
      <c r="XEF1" s="62" t="s">
        <v>2290</v>
      </c>
      <c r="XEG1" s="62" t="s">
        <v>2290</v>
      </c>
      <c r="XEH1" s="62" t="s">
        <v>2290</v>
      </c>
      <c r="XEI1" s="62" t="s">
        <v>2290</v>
      </c>
      <c r="XEJ1" s="62" t="s">
        <v>2290</v>
      </c>
      <c r="XEK1" s="62" t="s">
        <v>2290</v>
      </c>
      <c r="XEL1" s="62" t="s">
        <v>2290</v>
      </c>
      <c r="XEM1" s="62" t="s">
        <v>2290</v>
      </c>
      <c r="XEN1" s="62" t="s">
        <v>2290</v>
      </c>
      <c r="XEO1" s="62" t="s">
        <v>2290</v>
      </c>
      <c r="XEP1" s="62" t="s">
        <v>2290</v>
      </c>
      <c r="XEQ1" s="62" t="s">
        <v>2290</v>
      </c>
      <c r="XER1" s="62" t="s">
        <v>2290</v>
      </c>
      <c r="XES1" s="62" t="s">
        <v>2290</v>
      </c>
      <c r="XET1" s="62" t="s">
        <v>2290</v>
      </c>
      <c r="XEU1" s="62" t="s">
        <v>2290</v>
      </c>
      <c r="XEV1" s="62" t="s">
        <v>2290</v>
      </c>
      <c r="XEW1" s="62" t="s">
        <v>2290</v>
      </c>
      <c r="XEX1" s="62" t="s">
        <v>2290</v>
      </c>
      <c r="XEY1" s="62" t="s">
        <v>2290</v>
      </c>
      <c r="XEZ1" s="62" t="s">
        <v>2290</v>
      </c>
      <c r="XFA1" s="62" t="s">
        <v>2290</v>
      </c>
      <c r="XFB1" s="62" t="s">
        <v>2290</v>
      </c>
      <c r="XFC1" s="62" t="s">
        <v>2290</v>
      </c>
      <c r="XFD1" s="62" t="s">
        <v>2290</v>
      </c>
    </row>
    <row r="2" spans="1:16384" s="63" customFormat="1" ht="25">
      <c r="A2" s="64" t="s">
        <v>2173</v>
      </c>
      <c r="B2" s="65"/>
      <c r="C2" s="65"/>
      <c r="D2" s="65"/>
      <c r="E2" s="66"/>
    </row>
    <row r="3" spans="1:16384" s="70" customFormat="1" ht="18">
      <c r="A3" s="67" t="s">
        <v>1705</v>
      </c>
      <c r="B3" s="68"/>
      <c r="C3" s="68"/>
      <c r="D3" s="68"/>
      <c r="E3" s="69"/>
    </row>
    <row r="4" spans="1:16384" s="63" customFormat="1" ht="15.5">
      <c r="A4" s="67" t="s">
        <v>2174</v>
      </c>
      <c r="B4" s="71"/>
      <c r="C4" s="72"/>
      <c r="D4" s="72"/>
      <c r="E4" s="73"/>
    </row>
    <row r="5" spans="1:16384" s="63" customFormat="1" ht="15.5">
      <c r="A5" s="319"/>
      <c r="B5" s="75"/>
      <c r="C5" s="75"/>
      <c r="D5" s="75"/>
      <c r="E5" s="76"/>
    </row>
    <row r="6" spans="1:16384" s="63" customFormat="1" ht="124">
      <c r="A6" s="77" t="s">
        <v>2212</v>
      </c>
      <c r="B6" s="78"/>
      <c r="C6" s="78"/>
      <c r="D6" s="78"/>
      <c r="E6" s="79"/>
      <c r="F6" s="80"/>
    </row>
    <row r="7" spans="1:16384" s="63" customFormat="1" ht="15.5">
      <c r="A7" s="318"/>
      <c r="B7" s="78"/>
      <c r="C7" s="78"/>
      <c r="D7" s="78"/>
      <c r="E7" s="79"/>
      <c r="F7" s="80"/>
    </row>
    <row r="8" spans="1:16384" s="63" customFormat="1" ht="77.5">
      <c r="A8" s="77" t="s">
        <v>2167</v>
      </c>
      <c r="B8" s="78"/>
      <c r="C8" s="78"/>
      <c r="D8" s="78"/>
      <c r="E8" s="79"/>
    </row>
    <row r="9" spans="1:16384" s="63" customFormat="1" ht="15.5">
      <c r="A9" s="317"/>
      <c r="B9" s="82"/>
      <c r="C9" s="82"/>
      <c r="D9" s="82"/>
      <c r="E9" s="83"/>
    </row>
    <row r="10" spans="1:16384" s="63" customFormat="1" ht="31">
      <c r="A10" s="81" t="s">
        <v>1295</v>
      </c>
      <c r="B10" s="82"/>
      <c r="C10" s="82"/>
      <c r="D10" s="82"/>
      <c r="E10" s="83"/>
    </row>
    <row r="11" spans="1:16384" s="63" customFormat="1" ht="15.5">
      <c r="A11" s="316"/>
      <c r="B11" s="84"/>
      <c r="C11" s="84"/>
      <c r="D11" s="84"/>
      <c r="E11" s="85"/>
    </row>
    <row r="12" spans="1:16384" s="63" customFormat="1" ht="65" customHeight="1">
      <c r="A12" s="81" t="s">
        <v>1704</v>
      </c>
      <c r="B12" s="82"/>
      <c r="C12" s="82"/>
      <c r="D12" s="82"/>
      <c r="E12" s="83"/>
    </row>
    <row r="13" spans="1:16384" s="63" customFormat="1" ht="15.5" hidden="1">
      <c r="A13" s="74"/>
      <c r="B13" s="84"/>
      <c r="C13" s="84"/>
      <c r="D13" s="84"/>
      <c r="E13" s="85"/>
    </row>
    <row r="14" spans="1:16384" s="63" customFormat="1" ht="16" hidden="1" thickBot="1">
      <c r="A14" s="86"/>
      <c r="B14" s="87"/>
      <c r="C14" s="87"/>
      <c r="D14" s="87"/>
      <c r="E14" s="88"/>
    </row>
    <row r="15" spans="1:16384" s="63" customFormat="1" hidden="1"/>
    <row r="16" spans="1:16384" s="63" customFormat="1" hidden="1"/>
    <row r="17" s="63" customFormat="1" hidden="1"/>
    <row r="18" s="63" customFormat="1" hidden="1"/>
    <row r="19" s="63" customFormat="1" hidden="1"/>
    <row r="20" s="63" customFormat="1" hidden="1"/>
  </sheetData>
  <sheetProtection sheet="1" objects="1" scenarios="1" selectLockedCells="1"/>
  <customSheetViews>
    <customSheetView guid="{F5C5D435-795B-4855-84CC-46021D57E281}" fitToPage="1">
      <selection activeCell="A5" sqref="A5:E5"/>
      <pageMargins left="1" right="1" top="1.5" bottom="0.75" header="0.3" footer="0.3"/>
      <printOptions horizontalCentered="1"/>
      <pageSetup scale="64" orientation="portrait" horizontalDpi="1200" verticalDpi="1200" r:id="rId1"/>
    </customSheetView>
    <customSheetView guid="{DEDA7A30-1753-483E-90A4-337FCCD0986B}" fitToPage="1">
      <selection activeCell="A8" sqref="A8:E8"/>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2019-20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5" customWidth="1"/>
    <col min="2" max="2" width="56" style="80" customWidth="1"/>
    <col min="3" max="3" width="18.1796875" style="155" customWidth="1"/>
    <col min="4" max="4" width="81.7265625" style="157" customWidth="1"/>
    <col min="5" max="5" width="9.81640625" style="91" hidden="1" customWidth="1"/>
    <col min="6" max="6" width="19.26953125" style="91" hidden="1" customWidth="1"/>
    <col min="7" max="7" width="9.1796875" style="91" hidden="1" customWidth="1"/>
    <col min="8" max="8" width="13.453125" style="91" hidden="1" customWidth="1"/>
    <col min="9" max="10" width="7.26953125" style="91" hidden="1" customWidth="1"/>
    <col min="11" max="12" width="11.453125" style="91" hidden="1" customWidth="1"/>
    <col min="13" max="16384" width="7.26953125" style="91" hidden="1"/>
  </cols>
  <sheetData>
    <row r="1" spans="1:10" ht="15.5">
      <c r="A1" s="89" t="s">
        <v>2292</v>
      </c>
      <c r="B1" s="90" t="s">
        <v>2289</v>
      </c>
      <c r="C1" s="11"/>
      <c r="D1" s="12"/>
    </row>
    <row r="2" spans="1:10" ht="15.5">
      <c r="A2" s="92" t="s">
        <v>1266</v>
      </c>
      <c r="B2" s="93" t="s">
        <v>1267</v>
      </c>
      <c r="C2" s="93" t="s">
        <v>287</v>
      </c>
      <c r="D2" s="94" t="s">
        <v>288</v>
      </c>
      <c r="F2" s="95"/>
      <c r="G2" s="95"/>
      <c r="H2" s="95"/>
      <c r="I2" s="95"/>
      <c r="J2" s="95"/>
    </row>
    <row r="3" spans="1:10" ht="15.5">
      <c r="A3" s="92">
        <v>3</v>
      </c>
      <c r="B3" s="96" t="s">
        <v>2175</v>
      </c>
      <c r="C3" s="24"/>
      <c r="D3" s="25"/>
      <c r="F3" s="97"/>
      <c r="G3" s="97"/>
      <c r="H3" s="97"/>
      <c r="I3" s="97"/>
      <c r="J3" s="97"/>
    </row>
    <row r="4" spans="1:10" ht="15.5">
      <c r="A4" s="92">
        <v>4</v>
      </c>
      <c r="B4" s="98" t="s">
        <v>2213</v>
      </c>
      <c r="C4" s="26"/>
      <c r="D4" s="27"/>
      <c r="F4" s="99"/>
    </row>
    <row r="5" spans="1:10" ht="15.5">
      <c r="A5" s="92">
        <v>5</v>
      </c>
      <c r="B5" s="100" t="s">
        <v>1277</v>
      </c>
      <c r="C5" s="3"/>
      <c r="D5" s="4"/>
      <c r="F5" s="99"/>
      <c r="G5" s="101"/>
      <c r="H5" s="101"/>
      <c r="I5" s="101"/>
    </row>
    <row r="6" spans="1:10" ht="15.5">
      <c r="A6" s="92">
        <v>6</v>
      </c>
      <c r="B6" s="102" t="s">
        <v>2202</v>
      </c>
      <c r="C6" s="1"/>
      <c r="D6" s="2"/>
      <c r="F6" s="99"/>
      <c r="G6" s="101"/>
      <c r="H6" s="101"/>
      <c r="I6" s="101"/>
    </row>
    <row r="7" spans="1:10" ht="15.5">
      <c r="A7" s="92">
        <v>7</v>
      </c>
      <c r="B7" s="102" t="s">
        <v>2203</v>
      </c>
      <c r="C7" s="1"/>
      <c r="D7" s="2"/>
      <c r="F7" s="99"/>
      <c r="G7" s="101"/>
      <c r="H7" s="101"/>
      <c r="I7" s="101"/>
    </row>
    <row r="8" spans="1:10" ht="15.5">
      <c r="A8" s="92">
        <v>8</v>
      </c>
      <c r="B8" s="102" t="s">
        <v>2204</v>
      </c>
      <c r="C8" s="1"/>
      <c r="D8" s="2"/>
      <c r="F8" s="99"/>
      <c r="G8" s="101"/>
      <c r="H8" s="101"/>
      <c r="I8" s="101"/>
    </row>
    <row r="9" spans="1:10" ht="15.5">
      <c r="A9" s="92">
        <v>9</v>
      </c>
      <c r="B9" s="102" t="s">
        <v>1697</v>
      </c>
      <c r="C9" s="1"/>
      <c r="D9" s="2"/>
      <c r="F9" s="99"/>
      <c r="G9" s="103"/>
      <c r="H9" s="103"/>
      <c r="I9" s="103"/>
      <c r="J9" s="103"/>
    </row>
    <row r="10" spans="1:10" ht="15.5">
      <c r="A10" s="92">
        <v>10</v>
      </c>
      <c r="B10" s="102" t="s">
        <v>2168</v>
      </c>
      <c r="C10" s="1"/>
      <c r="D10" s="2"/>
      <c r="F10" s="99"/>
      <c r="G10" s="103"/>
      <c r="H10" s="103"/>
    </row>
    <row r="11" spans="1:10" ht="15.5">
      <c r="A11" s="92">
        <v>11</v>
      </c>
      <c r="B11" s="102" t="s">
        <v>1706</v>
      </c>
      <c r="C11" s="1"/>
      <c r="D11" s="2"/>
      <c r="F11" s="104"/>
      <c r="G11" s="103"/>
      <c r="H11" s="103"/>
    </row>
    <row r="12" spans="1:10" ht="15.5">
      <c r="A12" s="92">
        <v>12</v>
      </c>
      <c r="B12" s="105" t="s">
        <v>1707</v>
      </c>
      <c r="C12" s="1"/>
      <c r="D12" s="2"/>
      <c r="F12" s="104"/>
      <c r="G12" s="103"/>
      <c r="H12" s="103"/>
    </row>
    <row r="13" spans="1:10" ht="15.5">
      <c r="A13" s="92">
        <v>13</v>
      </c>
      <c r="B13" s="106" t="s">
        <v>1290</v>
      </c>
      <c r="C13" s="304"/>
      <c r="D13" s="107" t="s">
        <v>1292</v>
      </c>
      <c r="G13" s="103"/>
      <c r="H13" s="103"/>
      <c r="I13" s="103"/>
    </row>
    <row r="14" spans="1:10" ht="15.5">
      <c r="A14" s="92">
        <v>14</v>
      </c>
      <c r="B14" s="108" t="s">
        <v>1288</v>
      </c>
      <c r="C14" s="109" t="s">
        <v>1289</v>
      </c>
      <c r="D14" s="110" t="s">
        <v>1276</v>
      </c>
      <c r="G14" s="103"/>
      <c r="H14" s="103"/>
      <c r="I14" s="103"/>
    </row>
    <row r="15" spans="1:10" ht="15.5">
      <c r="A15" s="92">
        <v>15</v>
      </c>
      <c r="B15" s="111" t="s">
        <v>1708</v>
      </c>
      <c r="C15" s="5"/>
      <c r="D15" s="18"/>
      <c r="G15" s="103"/>
      <c r="H15" s="103"/>
      <c r="I15" s="103"/>
    </row>
    <row r="16" spans="1:10" ht="15.5">
      <c r="A16" s="92">
        <v>16</v>
      </c>
      <c r="B16" s="112" t="s">
        <v>1269</v>
      </c>
      <c r="C16" s="13">
        <v>158818.28</v>
      </c>
      <c r="D16" s="113" t="s">
        <v>1297</v>
      </c>
      <c r="E16" s="114"/>
      <c r="G16" s="103"/>
      <c r="H16" s="103"/>
      <c r="I16" s="103"/>
    </row>
    <row r="17" spans="1:12" ht="15.5">
      <c r="A17" s="92">
        <v>17</v>
      </c>
      <c r="B17" s="115" t="s">
        <v>1216</v>
      </c>
      <c r="C17" s="40">
        <v>0.17119000000000001</v>
      </c>
      <c r="D17" s="113" t="s">
        <v>1299</v>
      </c>
      <c r="E17" s="114"/>
      <c r="G17" s="103"/>
      <c r="H17" s="103"/>
      <c r="I17" s="103"/>
    </row>
    <row r="18" spans="1:12" ht="15.5">
      <c r="A18" s="92">
        <v>18</v>
      </c>
      <c r="B18" s="112" t="s">
        <v>1229</v>
      </c>
      <c r="C18" s="14">
        <v>6</v>
      </c>
      <c r="D18" s="113" t="s">
        <v>1278</v>
      </c>
      <c r="G18" s="103"/>
      <c r="H18" s="103"/>
      <c r="I18" s="103"/>
      <c r="K18" s="116" t="s">
        <v>679</v>
      </c>
      <c r="L18" s="116"/>
    </row>
    <row r="19" spans="1:12" ht="15.5">
      <c r="A19" s="92">
        <v>19</v>
      </c>
      <c r="B19" s="112" t="s">
        <v>1287</v>
      </c>
      <c r="C19" s="15" t="s">
        <v>1222</v>
      </c>
      <c r="D19" s="113" t="s">
        <v>1279</v>
      </c>
      <c r="G19" s="103"/>
      <c r="H19" s="103"/>
      <c r="I19" s="103"/>
      <c r="K19" s="117" t="s">
        <v>1221</v>
      </c>
      <c r="L19" s="117" t="s">
        <v>1222</v>
      </c>
    </row>
    <row r="20" spans="1:12" ht="15.5">
      <c r="A20" s="92">
        <v>20</v>
      </c>
      <c r="B20" s="112" t="s">
        <v>1233</v>
      </c>
      <c r="C20" s="15">
        <v>31</v>
      </c>
      <c r="D20" s="113" t="s">
        <v>1237</v>
      </c>
      <c r="G20" s="103"/>
      <c r="H20" s="103"/>
      <c r="I20" s="103"/>
    </row>
    <row r="21" spans="1:12" ht="15.5">
      <c r="A21" s="92">
        <v>21</v>
      </c>
      <c r="B21" s="112" t="s">
        <v>1238</v>
      </c>
      <c r="C21" s="16">
        <v>0</v>
      </c>
      <c r="D21" s="113" t="s">
        <v>1294</v>
      </c>
      <c r="G21" s="103"/>
      <c r="H21" s="103"/>
      <c r="I21" s="103"/>
    </row>
    <row r="22" spans="1:12" ht="15.5">
      <c r="A22" s="92">
        <v>22</v>
      </c>
      <c r="B22" s="112" t="s">
        <v>1239</v>
      </c>
      <c r="C22" s="16">
        <v>0</v>
      </c>
      <c r="D22" s="113" t="s">
        <v>1240</v>
      </c>
      <c r="G22" s="103"/>
      <c r="H22" s="103"/>
      <c r="I22" s="103"/>
    </row>
    <row r="23" spans="1:12" ht="15.5">
      <c r="A23" s="92">
        <v>23</v>
      </c>
      <c r="B23" s="112" t="s">
        <v>1262</v>
      </c>
      <c r="C23" s="15" t="s">
        <v>1222</v>
      </c>
      <c r="D23" s="113" t="s">
        <v>1256</v>
      </c>
      <c r="G23" s="103"/>
      <c r="H23" s="103"/>
      <c r="I23" s="103"/>
    </row>
    <row r="24" spans="1:12" ht="15.5">
      <c r="A24" s="92">
        <v>24</v>
      </c>
      <c r="B24" s="112" t="s">
        <v>1291</v>
      </c>
      <c r="C24" s="15" t="s">
        <v>1221</v>
      </c>
      <c r="D24" s="113" t="s">
        <v>1300</v>
      </c>
      <c r="G24" s="103"/>
      <c r="H24" s="103"/>
      <c r="I24" s="103"/>
    </row>
    <row r="25" spans="1:12" ht="15.5">
      <c r="A25" s="92">
        <v>25</v>
      </c>
      <c r="B25" s="112" t="s">
        <v>289</v>
      </c>
      <c r="C25" s="15" t="s">
        <v>847</v>
      </c>
      <c r="D25" s="113" t="s">
        <v>1698</v>
      </c>
      <c r="G25" s="103"/>
      <c r="H25" s="103"/>
      <c r="I25" s="103"/>
    </row>
    <row r="26" spans="1:12" ht="15.5">
      <c r="A26" s="92">
        <v>26</v>
      </c>
      <c r="B26" s="118" t="s">
        <v>1301</v>
      </c>
      <c r="C26" s="6"/>
      <c r="D26" s="19"/>
      <c r="G26" s="101"/>
      <c r="H26" s="101"/>
      <c r="I26" s="101"/>
      <c r="J26" s="101"/>
    </row>
    <row r="27" spans="1:12" ht="124">
      <c r="A27" s="92">
        <v>27</v>
      </c>
      <c r="B27" s="112" t="s">
        <v>1223</v>
      </c>
      <c r="C27" s="119" t="str">
        <f>+VLOOKUP(C25,'3-DRG Table'!$A$16:$J$1321,2,FALSE)</f>
        <v xml:space="preserve">CERVICAL SPINAL FUSION &amp; OTHER BACK/NECK PROC EXC DISC EXCIS/DECOMP	</v>
      </c>
      <c r="D27" s="113" t="s">
        <v>1283</v>
      </c>
      <c r="G27" s="101"/>
      <c r="H27" s="101"/>
      <c r="I27" s="101"/>
      <c r="J27" s="101"/>
    </row>
    <row r="28" spans="1:12" ht="15.5">
      <c r="A28" s="92">
        <v>28</v>
      </c>
      <c r="B28" s="112" t="s">
        <v>1263</v>
      </c>
      <c r="C28" s="120">
        <f>+VLOOKUP(C25,'3-DRG Table'!$A$16:$I$1321,4,FALSE)</f>
        <v>1.657</v>
      </c>
      <c r="D28" s="113" t="s">
        <v>1284</v>
      </c>
    </row>
    <row r="29" spans="1:12" ht="31">
      <c r="A29" s="92">
        <v>29</v>
      </c>
      <c r="B29" s="112" t="s">
        <v>2182</v>
      </c>
      <c r="C29" s="121" t="str">
        <f>IF(AND(C20&gt;=21,C24="No"),"A",IF(AND(C20&gt;=21,C24="Yes"),"B",IF(AND(C20&lt;21,C24="No"),"C",IF(AND(C20&lt;21,C24="Yes"),"D","ERROR"))))</f>
        <v>B</v>
      </c>
      <c r="D29" s="113" t="s">
        <v>2185</v>
      </c>
    </row>
    <row r="30" spans="1:12" ht="15.5">
      <c r="A30" s="92">
        <v>30</v>
      </c>
      <c r="B30" s="112" t="s">
        <v>2183</v>
      </c>
      <c r="C30" s="121">
        <f>IF(C29="A",VLOOKUP(C25,'3-DRG Table'!$A$16:$H$1321,5,FALSE),IF(C29="B",VLOOKUP(C25,'3-DRG Table'!$A$16:$H$1321,6,FALSE),IF(C29="C",VLOOKUP(C25,'3-DRG Table'!$A$16:$H$1321,7,FALSE),IF(C29="D",VLOOKUP(C25,'3-DRG Table'!$A$16:$H$1321,8,FALSE),"ERROR"))))</f>
        <v>1</v>
      </c>
      <c r="D30" s="113" t="s">
        <v>2184</v>
      </c>
    </row>
    <row r="31" spans="1:12" ht="15.5">
      <c r="A31" s="92">
        <v>31</v>
      </c>
      <c r="B31" s="122" t="s">
        <v>1265</v>
      </c>
      <c r="C31" s="121">
        <f>ROUNDDOWN((C28*C30),4)</f>
        <v>1.657</v>
      </c>
      <c r="D31" s="113" t="s">
        <v>2186</v>
      </c>
    </row>
    <row r="32" spans="1:12" ht="15.5">
      <c r="A32" s="92">
        <v>32</v>
      </c>
      <c r="B32" s="112" t="s">
        <v>1702</v>
      </c>
      <c r="C32" s="123">
        <f>+VLOOKUP(C25,'3-DRG Table'!$A$16:$D$1321,3,FALSE)</f>
        <v>1.58</v>
      </c>
      <c r="D32" s="113" t="s">
        <v>1286</v>
      </c>
    </row>
    <row r="33" spans="1:6" ht="15.5">
      <c r="A33" s="92">
        <v>33</v>
      </c>
      <c r="B33" s="111" t="s">
        <v>1280</v>
      </c>
      <c r="C33" s="5" t="s">
        <v>2307</v>
      </c>
      <c r="D33" s="18"/>
    </row>
    <row r="34" spans="1:6" ht="15.5">
      <c r="A34" s="92">
        <v>34</v>
      </c>
      <c r="B34" s="112" t="s">
        <v>1285</v>
      </c>
      <c r="C34" s="17">
        <v>7602</v>
      </c>
      <c r="D34" s="113" t="s">
        <v>1703</v>
      </c>
      <c r="F34" s="124"/>
    </row>
    <row r="35" spans="1:6" ht="15.5">
      <c r="A35" s="92">
        <v>35</v>
      </c>
      <c r="B35" s="112" t="s">
        <v>1694</v>
      </c>
      <c r="C35" s="125">
        <v>61000</v>
      </c>
      <c r="D35" s="113" t="s">
        <v>2136</v>
      </c>
    </row>
    <row r="36" spans="1:6" ht="15.5">
      <c r="A36" s="92">
        <v>36</v>
      </c>
      <c r="B36" s="112" t="s">
        <v>1695</v>
      </c>
      <c r="C36" s="126">
        <v>0.55000000000000004</v>
      </c>
      <c r="D36" s="113" t="s">
        <v>2135</v>
      </c>
    </row>
    <row r="37" spans="1:6" ht="31">
      <c r="A37" s="92">
        <v>37</v>
      </c>
      <c r="B37" s="112" t="s">
        <v>1257</v>
      </c>
      <c r="C37" s="127">
        <v>1</v>
      </c>
      <c r="D37" s="113" t="s">
        <v>1258</v>
      </c>
    </row>
    <row r="38" spans="1:6" ht="15.5">
      <c r="A38" s="92">
        <v>38</v>
      </c>
      <c r="B38" s="112" t="s">
        <v>1255</v>
      </c>
      <c r="C38" s="128">
        <v>29</v>
      </c>
      <c r="D38" s="113" t="s">
        <v>1296</v>
      </c>
    </row>
    <row r="39" spans="1:6" ht="15.5">
      <c r="A39" s="92">
        <v>39</v>
      </c>
      <c r="B39" s="112" t="s">
        <v>1270</v>
      </c>
      <c r="C39" s="129">
        <v>600</v>
      </c>
      <c r="D39" s="113" t="s">
        <v>1253</v>
      </c>
    </row>
    <row r="40" spans="1:6" ht="15.5">
      <c r="A40" s="92">
        <v>40</v>
      </c>
      <c r="B40" s="118" t="s">
        <v>1254</v>
      </c>
      <c r="C40" s="6"/>
      <c r="D40" s="19"/>
    </row>
    <row r="41" spans="1:6" ht="15.5">
      <c r="A41" s="92">
        <v>41</v>
      </c>
      <c r="B41" s="112" t="s">
        <v>1262</v>
      </c>
      <c r="C41" s="130" t="str">
        <f>C23</f>
        <v>No</v>
      </c>
      <c r="D41" s="113" t="s">
        <v>1709</v>
      </c>
    </row>
    <row r="42" spans="1:6" ht="15.5">
      <c r="A42" s="92">
        <v>42</v>
      </c>
      <c r="B42" s="112" t="s">
        <v>1261</v>
      </c>
      <c r="C42" s="130" t="str">
        <f>IF(C41="Yes",IF(C18&gt;C38,"Yes","No"),"N/A")</f>
        <v>N/A</v>
      </c>
      <c r="D42" s="113" t="s">
        <v>2187</v>
      </c>
    </row>
    <row r="43" spans="1:6" ht="15.5">
      <c r="A43" s="92">
        <v>43</v>
      </c>
      <c r="B43" s="112" t="s">
        <v>2214</v>
      </c>
      <c r="C43" s="131">
        <f>IF(C42="Yes",ROUND((C39*C18),2),0)</f>
        <v>0</v>
      </c>
      <c r="D43" s="113" t="s">
        <v>2188</v>
      </c>
    </row>
    <row r="44" spans="1:6" ht="15.5">
      <c r="A44" s="92">
        <v>44</v>
      </c>
      <c r="B44" s="132" t="s">
        <v>481</v>
      </c>
      <c r="C44" s="7"/>
      <c r="D44" s="20"/>
    </row>
    <row r="45" spans="1:6" ht="15.5">
      <c r="A45" s="92">
        <v>45</v>
      </c>
      <c r="B45" s="112" t="s">
        <v>1259</v>
      </c>
      <c r="C45" s="133">
        <f>ROUND((C34*C31*C37),2)</f>
        <v>12596.51</v>
      </c>
      <c r="D45" s="134" t="s">
        <v>2189</v>
      </c>
    </row>
    <row r="46" spans="1:6" ht="15.5">
      <c r="A46" s="92">
        <v>46</v>
      </c>
      <c r="B46" s="135" t="s">
        <v>293</v>
      </c>
      <c r="C46" s="8"/>
      <c r="D46" s="21"/>
    </row>
    <row r="47" spans="1:6" s="138" customFormat="1" ht="15.5">
      <c r="A47" s="92">
        <v>47</v>
      </c>
      <c r="B47" s="136" t="s">
        <v>1220</v>
      </c>
      <c r="C47" s="130" t="str">
        <f>+C19</f>
        <v>No</v>
      </c>
      <c r="D47" s="137" t="s">
        <v>1699</v>
      </c>
    </row>
    <row r="48" spans="1:6" ht="15.5">
      <c r="A48" s="92">
        <v>48</v>
      </c>
      <c r="B48" s="112" t="s">
        <v>1230</v>
      </c>
      <c r="C48" s="139" t="str">
        <f>IF(C47="Yes",ROUND(ROUND((C45/C32),2)*(C18+1),2),"N/A")</f>
        <v>N/A</v>
      </c>
      <c r="D48" s="140" t="s">
        <v>2190</v>
      </c>
    </row>
    <row r="49" spans="1:4" ht="15.5">
      <c r="A49" s="92">
        <v>49</v>
      </c>
      <c r="B49" s="112" t="s">
        <v>1228</v>
      </c>
      <c r="C49" s="139" t="str">
        <f>IF(C48="N/A","N/A",IF(C48&lt;C45,"Yes","No"))</f>
        <v>N/A</v>
      </c>
      <c r="D49" s="141" t="s">
        <v>2191</v>
      </c>
    </row>
    <row r="50" spans="1:4" ht="15.5">
      <c r="A50" s="92">
        <v>50</v>
      </c>
      <c r="B50" s="112" t="s">
        <v>1218</v>
      </c>
      <c r="C50" s="139">
        <f>+IF(C49="Yes",C48,C45)</f>
        <v>12596.51</v>
      </c>
      <c r="D50" s="141" t="s">
        <v>2192</v>
      </c>
    </row>
    <row r="51" spans="1:4" ht="15.5">
      <c r="A51" s="92">
        <v>51</v>
      </c>
      <c r="B51" s="135" t="s">
        <v>1232</v>
      </c>
      <c r="C51" s="8"/>
      <c r="D51" s="21"/>
    </row>
    <row r="52" spans="1:4" ht="15.5">
      <c r="A52" s="92">
        <v>52</v>
      </c>
      <c r="B52" s="112" t="s">
        <v>291</v>
      </c>
      <c r="C52" s="139">
        <f>ROUND(C16*C17,2)</f>
        <v>27188.1</v>
      </c>
      <c r="D52" s="141" t="s">
        <v>2281</v>
      </c>
    </row>
    <row r="53" spans="1:4" ht="15.5">
      <c r="A53" s="92">
        <v>53</v>
      </c>
      <c r="B53" s="112" t="s">
        <v>1248</v>
      </c>
      <c r="C53" s="142" t="str">
        <f>IF(C52&gt;C50,"Loss","Gain")</f>
        <v>Loss</v>
      </c>
      <c r="D53" s="143" t="s">
        <v>2193</v>
      </c>
    </row>
    <row r="54" spans="1:4" ht="15.5">
      <c r="A54" s="92">
        <v>54</v>
      </c>
      <c r="B54" s="144" t="s">
        <v>1225</v>
      </c>
      <c r="C54" s="9"/>
      <c r="D54" s="22"/>
    </row>
    <row r="55" spans="1:4" ht="15.5">
      <c r="A55" s="92">
        <v>55</v>
      </c>
      <c r="B55" s="112" t="s">
        <v>1249</v>
      </c>
      <c r="C55" s="139">
        <f>IF(C53="Loss",C52-C50,"N/A")</f>
        <v>14591.589999999998</v>
      </c>
      <c r="D55" s="141" t="s">
        <v>2194</v>
      </c>
    </row>
    <row r="56" spans="1:4" ht="15.5">
      <c r="A56" s="92">
        <v>56</v>
      </c>
      <c r="B56" s="112" t="s">
        <v>1260</v>
      </c>
      <c r="C56" s="139" t="str">
        <f>IF(C53="Loss",IF((C55&gt;C35),"Yes","No"),"N/A")</f>
        <v>No</v>
      </c>
      <c r="D56" s="141" t="s">
        <v>2195</v>
      </c>
    </row>
    <row r="57" spans="1:4" ht="15.5">
      <c r="A57" s="92">
        <v>57</v>
      </c>
      <c r="B57" s="112" t="s">
        <v>1696</v>
      </c>
      <c r="C57" s="139">
        <f>IF(C56="Yes",ROUND((C55-C35)*C36,2),0)</f>
        <v>0</v>
      </c>
      <c r="D57" s="145" t="s">
        <v>2215</v>
      </c>
    </row>
    <row r="58" spans="1:4" ht="15.5">
      <c r="A58" s="92">
        <v>58</v>
      </c>
      <c r="B58" s="144" t="s">
        <v>1226</v>
      </c>
      <c r="C58" s="9"/>
      <c r="D58" s="22"/>
    </row>
    <row r="59" spans="1:4" ht="15.5">
      <c r="A59" s="92">
        <v>59</v>
      </c>
      <c r="B59" s="112" t="s">
        <v>1250</v>
      </c>
      <c r="C59" s="139" t="str">
        <f>IF(C53="Gain",(C50-C52),"N/A")</f>
        <v>N/A</v>
      </c>
      <c r="D59" s="141" t="s">
        <v>2196</v>
      </c>
    </row>
    <row r="60" spans="1:4" ht="15.5">
      <c r="A60" s="92">
        <v>60</v>
      </c>
      <c r="B60" s="112" t="s">
        <v>1251</v>
      </c>
      <c r="C60" s="139" t="str">
        <f>IF((C53="Gain"),IF((C59&gt;C35),"Yes","No"),"N/A")</f>
        <v>N/A</v>
      </c>
      <c r="D60" s="141" t="s">
        <v>2197</v>
      </c>
    </row>
    <row r="61" spans="1:4" ht="31">
      <c r="A61" s="92">
        <v>61</v>
      </c>
      <c r="B61" s="112" t="s">
        <v>1224</v>
      </c>
      <c r="C61" s="139">
        <f>IF((C53="Gain"),(ROUND(IF(C60="Yes",((C59-C35)*C36),0),2)),0)</f>
        <v>0</v>
      </c>
      <c r="D61" s="141" t="s">
        <v>2216</v>
      </c>
    </row>
    <row r="62" spans="1:4" ht="15.5">
      <c r="A62" s="92">
        <v>62</v>
      </c>
      <c r="B62" s="135" t="s">
        <v>1227</v>
      </c>
      <c r="C62" s="8"/>
      <c r="D62" s="21"/>
    </row>
    <row r="63" spans="1:4" ht="15.5">
      <c r="A63" s="92">
        <v>63</v>
      </c>
      <c r="B63" s="112" t="s">
        <v>1236</v>
      </c>
      <c r="C63" s="139">
        <f>IF(C53="Loss",(C50+C57),(C50-C61))</f>
        <v>12596.51</v>
      </c>
      <c r="D63" s="141" t="s">
        <v>2198</v>
      </c>
    </row>
    <row r="64" spans="1:4" ht="15.5">
      <c r="A64" s="92">
        <v>64</v>
      </c>
      <c r="B64" s="135" t="s">
        <v>1234</v>
      </c>
      <c r="C64" s="10"/>
      <c r="D64" s="23"/>
    </row>
    <row r="65" spans="1:4" s="138" customFormat="1" ht="15.5">
      <c r="A65" s="92">
        <v>65</v>
      </c>
      <c r="B65" s="112" t="s">
        <v>1235</v>
      </c>
      <c r="C65" s="146">
        <v>0</v>
      </c>
      <c r="D65" s="147" t="s">
        <v>1264</v>
      </c>
    </row>
    <row r="66" spans="1:4" s="138" customFormat="1" ht="15.5">
      <c r="A66" s="92">
        <v>66</v>
      </c>
      <c r="B66" s="112" t="s">
        <v>1219</v>
      </c>
      <c r="C66" s="146">
        <f>C63+C65</f>
        <v>12596.51</v>
      </c>
      <c r="D66" s="143" t="s">
        <v>2199</v>
      </c>
    </row>
    <row r="67" spans="1:4" ht="15.5">
      <c r="A67" s="92">
        <v>67</v>
      </c>
      <c r="B67" s="112" t="s">
        <v>1238</v>
      </c>
      <c r="C67" s="146">
        <f>C21</f>
        <v>0</v>
      </c>
      <c r="D67" s="113" t="s">
        <v>1293</v>
      </c>
    </row>
    <row r="68" spans="1:4" ht="15.5">
      <c r="A68" s="92">
        <v>68</v>
      </c>
      <c r="B68" s="112" t="s">
        <v>1239</v>
      </c>
      <c r="C68" s="146">
        <f>C22</f>
        <v>0</v>
      </c>
      <c r="D68" s="113" t="s">
        <v>1710</v>
      </c>
    </row>
    <row r="69" spans="1:4" ht="31">
      <c r="A69" s="92">
        <v>69</v>
      </c>
      <c r="B69" s="148" t="s">
        <v>1271</v>
      </c>
      <c r="C69" s="149">
        <f>IF(C66&gt;C16,C16,C66)</f>
        <v>12596.51</v>
      </c>
      <c r="D69" s="150" t="s">
        <v>2200</v>
      </c>
    </row>
    <row r="70" spans="1:4" ht="46.5">
      <c r="A70" s="151">
        <v>70</v>
      </c>
      <c r="B70" s="152" t="s">
        <v>1231</v>
      </c>
      <c r="C70" s="153">
        <f>IF(C41="Yes",C43,IF((C67+C68)&gt;C69,0,(C69-(C67+C68))))</f>
        <v>12596.51</v>
      </c>
      <c r="D70" s="154" t="s">
        <v>2201</v>
      </c>
    </row>
    <row r="71" spans="1:4" hidden="1">
      <c r="D71" s="156"/>
    </row>
    <row r="73" spans="1:4" hidden="1">
      <c r="C73" s="158"/>
    </row>
    <row r="74" spans="1:4" hidden="1">
      <c r="C74" s="159"/>
    </row>
  </sheetData>
  <sheetProtection sheet="1" objects="1" scenarios="1" selectLockedCells="1"/>
  <customSheetViews>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1"/>
      <headerFooter alignWithMargins="0"/>
    </customSheetView>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1" orientation="portrait" horizontalDpi="300" verticalDpi="300" r:id="rId3"/>
  <headerFooter scaleWithDoc="0">
    <oddHeader>&amp;L
&amp;9Medi-Cal DRG 2019-20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62" customWidth="1"/>
    <col min="2" max="2" width="101.7265625" style="162" customWidth="1"/>
    <col min="3" max="3" width="15" style="200" customWidth="1"/>
    <col min="4" max="4" width="15" style="201" customWidth="1"/>
    <col min="5" max="8" width="15" style="162" customWidth="1"/>
    <col min="9" max="9" width="17.26953125" style="162" customWidth="1"/>
    <col min="10" max="10" width="17.54296875" style="162" customWidth="1"/>
    <col min="11" max="16383" width="0" style="162" hidden="1"/>
    <col min="16384" max="16384" width="1" style="163" hidden="1" customWidth="1"/>
  </cols>
  <sheetData>
    <row r="1" spans="1:16384" s="162" customFormat="1" ht="20.149999999999999" customHeight="1">
      <c r="A1" s="160" t="s">
        <v>2291</v>
      </c>
      <c r="B1" s="161" t="s">
        <v>2181</v>
      </c>
      <c r="C1" s="28"/>
      <c r="D1" s="29"/>
      <c r="E1" s="29"/>
      <c r="F1" s="29"/>
      <c r="G1" s="29"/>
      <c r="H1" s="29"/>
      <c r="I1" s="29"/>
      <c r="J1" s="30"/>
      <c r="XFD1" s="163"/>
    </row>
    <row r="2" spans="1:16384" s="163" customFormat="1" ht="20.149999999999999" customHeight="1">
      <c r="A2" s="164" t="s">
        <v>1711</v>
      </c>
      <c r="B2" s="320"/>
      <c r="C2" s="321"/>
      <c r="D2" s="320"/>
      <c r="E2" s="320"/>
      <c r="F2" s="320"/>
      <c r="G2" s="320"/>
      <c r="H2" s="320"/>
      <c r="I2" s="320"/>
      <c r="J2" s="32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2"/>
      <c r="ALI2" s="162"/>
      <c r="ALJ2" s="162"/>
      <c r="ALK2" s="162"/>
      <c r="ALL2" s="162"/>
      <c r="ALM2" s="162"/>
      <c r="ALN2" s="162"/>
      <c r="ALO2" s="162"/>
      <c r="ALP2" s="162"/>
      <c r="ALQ2" s="162"/>
      <c r="ALR2" s="162"/>
      <c r="ALS2" s="162"/>
      <c r="ALT2" s="162"/>
      <c r="ALU2" s="162"/>
      <c r="ALV2" s="162"/>
      <c r="ALW2" s="162"/>
      <c r="ALX2" s="162"/>
      <c r="ALY2" s="162"/>
      <c r="ALZ2" s="162"/>
      <c r="AMA2" s="162"/>
      <c r="AMB2" s="162"/>
      <c r="AMC2" s="162"/>
      <c r="AMD2" s="162"/>
      <c r="AME2" s="162"/>
      <c r="AMF2" s="162"/>
      <c r="AMG2" s="162"/>
      <c r="AMH2" s="162"/>
      <c r="AMI2" s="162"/>
      <c r="AMJ2" s="162"/>
      <c r="AMK2" s="162"/>
      <c r="AML2" s="162"/>
      <c r="AMM2" s="162"/>
      <c r="AMN2" s="162"/>
      <c r="AMO2" s="162"/>
      <c r="AMP2" s="162"/>
      <c r="AMQ2" s="162"/>
      <c r="AMR2" s="162"/>
      <c r="AMS2" s="162"/>
      <c r="AMT2" s="162"/>
      <c r="AMU2" s="162"/>
      <c r="AMV2" s="162"/>
      <c r="AMW2" s="162"/>
      <c r="AMX2" s="162"/>
      <c r="AMY2" s="162"/>
      <c r="AMZ2" s="162"/>
      <c r="ANA2" s="162"/>
      <c r="ANB2" s="162"/>
      <c r="ANC2" s="162"/>
      <c r="AND2" s="162"/>
      <c r="ANE2" s="162"/>
      <c r="ANF2" s="162"/>
      <c r="ANG2" s="162"/>
      <c r="ANH2" s="162"/>
      <c r="ANI2" s="162"/>
      <c r="ANJ2" s="162"/>
      <c r="ANK2" s="162"/>
      <c r="ANL2" s="162"/>
      <c r="ANM2" s="162"/>
      <c r="ANN2" s="162"/>
      <c r="ANO2" s="162"/>
      <c r="ANP2" s="162"/>
      <c r="ANQ2" s="162"/>
      <c r="ANR2" s="162"/>
      <c r="ANS2" s="162"/>
      <c r="ANT2" s="162"/>
      <c r="ANU2" s="162"/>
      <c r="ANV2" s="162"/>
      <c r="ANW2" s="162"/>
      <c r="ANX2" s="162"/>
      <c r="ANY2" s="162"/>
      <c r="ANZ2" s="162"/>
      <c r="AOA2" s="162"/>
      <c r="AOB2" s="162"/>
      <c r="AOC2" s="162"/>
      <c r="AOD2" s="162"/>
      <c r="AOE2" s="162"/>
      <c r="AOF2" s="162"/>
      <c r="AOG2" s="162"/>
      <c r="AOH2" s="162"/>
      <c r="AOI2" s="162"/>
      <c r="AOJ2" s="162"/>
      <c r="AOK2" s="162"/>
      <c r="AOL2" s="162"/>
      <c r="AOM2" s="162"/>
      <c r="AON2" s="162"/>
      <c r="AOO2" s="162"/>
      <c r="AOP2" s="162"/>
      <c r="AOQ2" s="162"/>
      <c r="AOR2" s="162"/>
      <c r="AOS2" s="162"/>
      <c r="AOT2" s="162"/>
      <c r="AOU2" s="162"/>
      <c r="AOV2" s="162"/>
      <c r="AOW2" s="162"/>
      <c r="AOX2" s="162"/>
      <c r="AOY2" s="162"/>
      <c r="AOZ2" s="162"/>
      <c r="APA2" s="162"/>
      <c r="APB2" s="162"/>
      <c r="APC2" s="162"/>
      <c r="APD2" s="162"/>
      <c r="APE2" s="162"/>
      <c r="APF2" s="162"/>
      <c r="APG2" s="162"/>
      <c r="APH2" s="162"/>
      <c r="API2" s="162"/>
      <c r="APJ2" s="162"/>
      <c r="APK2" s="162"/>
      <c r="APL2" s="162"/>
      <c r="APM2" s="162"/>
      <c r="APN2" s="162"/>
      <c r="APO2" s="162"/>
      <c r="APP2" s="162"/>
      <c r="APQ2" s="162"/>
      <c r="APR2" s="162"/>
      <c r="APS2" s="162"/>
      <c r="APT2" s="162"/>
      <c r="APU2" s="162"/>
      <c r="APV2" s="162"/>
      <c r="APW2" s="162"/>
      <c r="APX2" s="162"/>
      <c r="APY2" s="162"/>
      <c r="APZ2" s="162"/>
      <c r="AQA2" s="162"/>
      <c r="AQB2" s="162"/>
      <c r="AQC2" s="162"/>
      <c r="AQD2" s="162"/>
      <c r="AQE2" s="162"/>
      <c r="AQF2" s="162"/>
      <c r="AQG2" s="162"/>
      <c r="AQH2" s="162"/>
      <c r="AQI2" s="162"/>
      <c r="AQJ2" s="162"/>
      <c r="AQK2" s="162"/>
      <c r="AQL2" s="162"/>
      <c r="AQM2" s="162"/>
      <c r="AQN2" s="162"/>
      <c r="AQO2" s="162"/>
      <c r="AQP2" s="162"/>
      <c r="AQQ2" s="162"/>
      <c r="AQR2" s="162"/>
      <c r="AQS2" s="162"/>
      <c r="AQT2" s="162"/>
      <c r="AQU2" s="162"/>
      <c r="AQV2" s="162"/>
      <c r="AQW2" s="162"/>
      <c r="AQX2" s="162"/>
      <c r="AQY2" s="162"/>
      <c r="AQZ2" s="162"/>
      <c r="ARA2" s="162"/>
      <c r="ARB2" s="162"/>
      <c r="ARC2" s="162"/>
      <c r="ARD2" s="162"/>
      <c r="ARE2" s="162"/>
      <c r="ARF2" s="162"/>
      <c r="ARG2" s="162"/>
      <c r="ARH2" s="162"/>
      <c r="ARI2" s="162"/>
      <c r="ARJ2" s="162"/>
      <c r="ARK2" s="162"/>
      <c r="ARL2" s="162"/>
      <c r="ARM2" s="162"/>
      <c r="ARN2" s="162"/>
      <c r="ARO2" s="162"/>
      <c r="ARP2" s="162"/>
      <c r="ARQ2" s="162"/>
      <c r="ARR2" s="162"/>
      <c r="ARS2" s="162"/>
      <c r="ART2" s="162"/>
      <c r="ARU2" s="162"/>
      <c r="ARV2" s="162"/>
      <c r="ARW2" s="162"/>
      <c r="ARX2" s="162"/>
      <c r="ARY2" s="162"/>
      <c r="ARZ2" s="162"/>
      <c r="ASA2" s="162"/>
      <c r="ASB2" s="162"/>
      <c r="ASC2" s="162"/>
      <c r="ASD2" s="162"/>
      <c r="ASE2" s="162"/>
      <c r="ASF2" s="162"/>
      <c r="ASG2" s="162"/>
      <c r="ASH2" s="162"/>
      <c r="ASI2" s="162"/>
      <c r="ASJ2" s="162"/>
      <c r="ASK2" s="162"/>
      <c r="ASL2" s="162"/>
      <c r="ASM2" s="162"/>
      <c r="ASN2" s="162"/>
      <c r="ASO2" s="162"/>
      <c r="ASP2" s="162"/>
      <c r="ASQ2" s="162"/>
      <c r="ASR2" s="162"/>
      <c r="ASS2" s="162"/>
      <c r="AST2" s="162"/>
      <c r="ASU2" s="162"/>
      <c r="ASV2" s="162"/>
      <c r="ASW2" s="162"/>
      <c r="ASX2" s="162"/>
      <c r="ASY2" s="162"/>
      <c r="ASZ2" s="162"/>
      <c r="ATA2" s="162"/>
      <c r="ATB2" s="162"/>
      <c r="ATC2" s="162"/>
      <c r="ATD2" s="162"/>
      <c r="ATE2" s="162"/>
      <c r="ATF2" s="162"/>
      <c r="ATG2" s="162"/>
      <c r="ATH2" s="162"/>
      <c r="ATI2" s="162"/>
      <c r="ATJ2" s="162"/>
      <c r="ATK2" s="162"/>
      <c r="ATL2" s="162"/>
      <c r="ATM2" s="162"/>
      <c r="ATN2" s="162"/>
      <c r="ATO2" s="162"/>
      <c r="ATP2" s="162"/>
      <c r="ATQ2" s="162"/>
      <c r="ATR2" s="162"/>
      <c r="ATS2" s="162"/>
      <c r="ATT2" s="162"/>
      <c r="ATU2" s="162"/>
      <c r="ATV2" s="162"/>
      <c r="ATW2" s="162"/>
      <c r="ATX2" s="162"/>
      <c r="ATY2" s="162"/>
      <c r="ATZ2" s="162"/>
      <c r="AUA2" s="162"/>
      <c r="AUB2" s="162"/>
      <c r="AUC2" s="162"/>
      <c r="AUD2" s="162"/>
      <c r="AUE2" s="162"/>
      <c r="AUF2" s="162"/>
      <c r="AUG2" s="162"/>
      <c r="AUH2" s="162"/>
      <c r="AUI2" s="162"/>
      <c r="AUJ2" s="162"/>
      <c r="AUK2" s="162"/>
      <c r="AUL2" s="162"/>
      <c r="AUM2" s="162"/>
      <c r="AUN2" s="162"/>
      <c r="AUO2" s="162"/>
      <c r="AUP2" s="162"/>
      <c r="AUQ2" s="162"/>
      <c r="AUR2" s="162"/>
      <c r="AUS2" s="162"/>
      <c r="AUT2" s="162"/>
      <c r="AUU2" s="162"/>
      <c r="AUV2" s="162"/>
      <c r="AUW2" s="162"/>
      <c r="AUX2" s="162"/>
      <c r="AUY2" s="162"/>
      <c r="AUZ2" s="162"/>
      <c r="AVA2" s="162"/>
      <c r="AVB2" s="162"/>
      <c r="AVC2" s="162"/>
      <c r="AVD2" s="162"/>
      <c r="AVE2" s="162"/>
      <c r="AVF2" s="162"/>
      <c r="AVG2" s="162"/>
      <c r="AVH2" s="162"/>
      <c r="AVI2" s="162"/>
      <c r="AVJ2" s="162"/>
      <c r="AVK2" s="162"/>
      <c r="AVL2" s="162"/>
      <c r="AVM2" s="162"/>
      <c r="AVN2" s="162"/>
      <c r="AVO2" s="162"/>
      <c r="AVP2" s="162"/>
      <c r="AVQ2" s="162"/>
      <c r="AVR2" s="162"/>
      <c r="AVS2" s="162"/>
      <c r="AVT2" s="162"/>
      <c r="AVU2" s="162"/>
      <c r="AVV2" s="162"/>
      <c r="AVW2" s="162"/>
      <c r="AVX2" s="162"/>
      <c r="AVY2" s="162"/>
      <c r="AVZ2" s="162"/>
      <c r="AWA2" s="162"/>
      <c r="AWB2" s="162"/>
      <c r="AWC2" s="162"/>
      <c r="AWD2" s="162"/>
      <c r="AWE2" s="162"/>
      <c r="AWF2" s="162"/>
      <c r="AWG2" s="162"/>
      <c r="AWH2" s="162"/>
      <c r="AWI2" s="162"/>
      <c r="AWJ2" s="162"/>
      <c r="AWK2" s="162"/>
      <c r="AWL2" s="162"/>
      <c r="AWM2" s="162"/>
      <c r="AWN2" s="162"/>
      <c r="AWO2" s="162"/>
      <c r="AWP2" s="162"/>
      <c r="AWQ2" s="162"/>
      <c r="AWR2" s="162"/>
      <c r="AWS2" s="162"/>
      <c r="AWT2" s="162"/>
      <c r="AWU2" s="162"/>
      <c r="AWV2" s="162"/>
      <c r="AWW2" s="162"/>
      <c r="AWX2" s="162"/>
      <c r="AWY2" s="162"/>
      <c r="AWZ2" s="162"/>
      <c r="AXA2" s="162"/>
      <c r="AXB2" s="162"/>
      <c r="AXC2" s="162"/>
      <c r="AXD2" s="162"/>
      <c r="AXE2" s="162"/>
      <c r="AXF2" s="162"/>
      <c r="AXG2" s="162"/>
      <c r="AXH2" s="162"/>
      <c r="AXI2" s="162"/>
      <c r="AXJ2" s="162"/>
      <c r="AXK2" s="162"/>
      <c r="AXL2" s="162"/>
      <c r="AXM2" s="162"/>
      <c r="AXN2" s="162"/>
      <c r="AXO2" s="162"/>
      <c r="AXP2" s="162"/>
      <c r="AXQ2" s="162"/>
      <c r="AXR2" s="162"/>
      <c r="AXS2" s="162"/>
      <c r="AXT2" s="162"/>
      <c r="AXU2" s="162"/>
      <c r="AXV2" s="162"/>
      <c r="AXW2" s="162"/>
      <c r="AXX2" s="162"/>
      <c r="AXY2" s="162"/>
      <c r="AXZ2" s="162"/>
      <c r="AYA2" s="162"/>
      <c r="AYB2" s="162"/>
      <c r="AYC2" s="162"/>
      <c r="AYD2" s="162"/>
      <c r="AYE2" s="162"/>
      <c r="AYF2" s="162"/>
      <c r="AYG2" s="162"/>
      <c r="AYH2" s="162"/>
      <c r="AYI2" s="162"/>
      <c r="AYJ2" s="162"/>
      <c r="AYK2" s="162"/>
      <c r="AYL2" s="162"/>
      <c r="AYM2" s="162"/>
      <c r="AYN2" s="162"/>
      <c r="AYO2" s="162"/>
      <c r="AYP2" s="162"/>
      <c r="AYQ2" s="162"/>
      <c r="AYR2" s="162"/>
      <c r="AYS2" s="162"/>
      <c r="AYT2" s="162"/>
      <c r="AYU2" s="162"/>
      <c r="AYV2" s="162"/>
      <c r="AYW2" s="162"/>
      <c r="AYX2" s="162"/>
      <c r="AYY2" s="162"/>
      <c r="AYZ2" s="162"/>
      <c r="AZA2" s="162"/>
      <c r="AZB2" s="162"/>
      <c r="AZC2" s="162"/>
      <c r="AZD2" s="162"/>
      <c r="AZE2" s="162"/>
      <c r="AZF2" s="162"/>
      <c r="AZG2" s="162"/>
      <c r="AZH2" s="162"/>
      <c r="AZI2" s="162"/>
      <c r="AZJ2" s="162"/>
      <c r="AZK2" s="162"/>
      <c r="AZL2" s="162"/>
      <c r="AZM2" s="162"/>
      <c r="AZN2" s="162"/>
      <c r="AZO2" s="162"/>
      <c r="AZP2" s="162"/>
      <c r="AZQ2" s="162"/>
      <c r="AZR2" s="162"/>
      <c r="AZS2" s="162"/>
      <c r="AZT2" s="162"/>
      <c r="AZU2" s="162"/>
      <c r="AZV2" s="162"/>
      <c r="AZW2" s="162"/>
      <c r="AZX2" s="162"/>
      <c r="AZY2" s="162"/>
      <c r="AZZ2" s="162"/>
      <c r="BAA2" s="162"/>
      <c r="BAB2" s="162"/>
      <c r="BAC2" s="162"/>
      <c r="BAD2" s="162"/>
      <c r="BAE2" s="162"/>
      <c r="BAF2" s="162"/>
      <c r="BAG2" s="162"/>
      <c r="BAH2" s="162"/>
      <c r="BAI2" s="162"/>
      <c r="BAJ2" s="162"/>
      <c r="BAK2" s="162"/>
      <c r="BAL2" s="162"/>
      <c r="BAM2" s="162"/>
      <c r="BAN2" s="162"/>
      <c r="BAO2" s="162"/>
      <c r="BAP2" s="162"/>
      <c r="BAQ2" s="162"/>
      <c r="BAR2" s="162"/>
      <c r="BAS2" s="162"/>
      <c r="BAT2" s="162"/>
      <c r="BAU2" s="162"/>
      <c r="BAV2" s="162"/>
      <c r="BAW2" s="162"/>
      <c r="BAX2" s="162"/>
      <c r="BAY2" s="162"/>
      <c r="BAZ2" s="162"/>
      <c r="BBA2" s="162"/>
      <c r="BBB2" s="162"/>
      <c r="BBC2" s="162"/>
      <c r="BBD2" s="162"/>
      <c r="BBE2" s="162"/>
      <c r="BBF2" s="162"/>
      <c r="BBG2" s="162"/>
      <c r="BBH2" s="162"/>
      <c r="BBI2" s="162"/>
      <c r="BBJ2" s="162"/>
      <c r="BBK2" s="162"/>
      <c r="BBL2" s="162"/>
      <c r="BBM2" s="162"/>
      <c r="BBN2" s="162"/>
      <c r="BBO2" s="162"/>
      <c r="BBP2" s="162"/>
      <c r="BBQ2" s="162"/>
      <c r="BBR2" s="162"/>
      <c r="BBS2" s="162"/>
      <c r="BBT2" s="162"/>
      <c r="BBU2" s="162"/>
      <c r="BBV2" s="162"/>
      <c r="BBW2" s="162"/>
      <c r="BBX2" s="162"/>
      <c r="BBY2" s="162"/>
      <c r="BBZ2" s="162"/>
      <c r="BCA2" s="162"/>
      <c r="BCB2" s="162"/>
      <c r="BCC2" s="162"/>
      <c r="BCD2" s="162"/>
      <c r="BCE2" s="162"/>
      <c r="BCF2" s="162"/>
      <c r="BCG2" s="162"/>
      <c r="BCH2" s="162"/>
      <c r="BCI2" s="162"/>
      <c r="BCJ2" s="162"/>
      <c r="BCK2" s="162"/>
      <c r="BCL2" s="162"/>
      <c r="BCM2" s="162"/>
      <c r="BCN2" s="162"/>
      <c r="BCO2" s="162"/>
      <c r="BCP2" s="162"/>
      <c r="BCQ2" s="162"/>
      <c r="BCR2" s="162"/>
      <c r="BCS2" s="162"/>
      <c r="BCT2" s="162"/>
      <c r="BCU2" s="162"/>
      <c r="BCV2" s="162"/>
      <c r="BCW2" s="162"/>
      <c r="BCX2" s="162"/>
      <c r="BCY2" s="162"/>
      <c r="BCZ2" s="162"/>
      <c r="BDA2" s="162"/>
      <c r="BDB2" s="162"/>
      <c r="BDC2" s="162"/>
      <c r="BDD2" s="162"/>
      <c r="BDE2" s="162"/>
      <c r="BDF2" s="162"/>
      <c r="BDG2" s="162"/>
      <c r="BDH2" s="162"/>
      <c r="BDI2" s="162"/>
      <c r="BDJ2" s="162"/>
      <c r="BDK2" s="162"/>
      <c r="BDL2" s="162"/>
      <c r="BDM2" s="162"/>
      <c r="BDN2" s="162"/>
      <c r="BDO2" s="162"/>
      <c r="BDP2" s="162"/>
      <c r="BDQ2" s="162"/>
      <c r="BDR2" s="162"/>
      <c r="BDS2" s="162"/>
      <c r="BDT2" s="162"/>
      <c r="BDU2" s="162"/>
      <c r="BDV2" s="162"/>
      <c r="BDW2" s="162"/>
      <c r="BDX2" s="162"/>
      <c r="BDY2" s="162"/>
      <c r="BDZ2" s="162"/>
      <c r="BEA2" s="162"/>
      <c r="BEB2" s="162"/>
      <c r="BEC2" s="162"/>
      <c r="BED2" s="162"/>
      <c r="BEE2" s="162"/>
      <c r="BEF2" s="162"/>
      <c r="BEG2" s="162"/>
      <c r="BEH2" s="162"/>
      <c r="BEI2" s="162"/>
      <c r="BEJ2" s="162"/>
      <c r="BEK2" s="162"/>
      <c r="BEL2" s="162"/>
      <c r="BEM2" s="162"/>
      <c r="BEN2" s="162"/>
      <c r="BEO2" s="162"/>
      <c r="BEP2" s="162"/>
      <c r="BEQ2" s="162"/>
      <c r="BER2" s="162"/>
      <c r="BES2" s="162"/>
      <c r="BET2" s="162"/>
      <c r="BEU2" s="162"/>
      <c r="BEV2" s="162"/>
      <c r="BEW2" s="162"/>
      <c r="BEX2" s="162"/>
      <c r="BEY2" s="162"/>
      <c r="BEZ2" s="162"/>
      <c r="BFA2" s="162"/>
      <c r="BFB2" s="162"/>
      <c r="BFC2" s="162"/>
      <c r="BFD2" s="162"/>
      <c r="BFE2" s="162"/>
      <c r="BFF2" s="162"/>
      <c r="BFG2" s="162"/>
      <c r="BFH2" s="162"/>
      <c r="BFI2" s="162"/>
      <c r="BFJ2" s="162"/>
      <c r="BFK2" s="162"/>
      <c r="BFL2" s="162"/>
      <c r="BFM2" s="162"/>
      <c r="BFN2" s="162"/>
      <c r="BFO2" s="162"/>
      <c r="BFP2" s="162"/>
      <c r="BFQ2" s="162"/>
      <c r="BFR2" s="162"/>
      <c r="BFS2" s="162"/>
      <c r="BFT2" s="162"/>
      <c r="BFU2" s="162"/>
      <c r="BFV2" s="162"/>
      <c r="BFW2" s="162"/>
      <c r="BFX2" s="162"/>
      <c r="BFY2" s="162"/>
      <c r="BFZ2" s="162"/>
      <c r="BGA2" s="162"/>
      <c r="BGB2" s="162"/>
      <c r="BGC2" s="162"/>
      <c r="BGD2" s="162"/>
      <c r="BGE2" s="162"/>
      <c r="BGF2" s="162"/>
      <c r="BGG2" s="162"/>
      <c r="BGH2" s="162"/>
      <c r="BGI2" s="162"/>
      <c r="BGJ2" s="162"/>
      <c r="BGK2" s="162"/>
      <c r="BGL2" s="162"/>
      <c r="BGM2" s="162"/>
      <c r="BGN2" s="162"/>
      <c r="BGO2" s="162"/>
      <c r="BGP2" s="162"/>
      <c r="BGQ2" s="162"/>
      <c r="BGR2" s="162"/>
      <c r="BGS2" s="162"/>
      <c r="BGT2" s="162"/>
      <c r="BGU2" s="162"/>
      <c r="BGV2" s="162"/>
      <c r="BGW2" s="162"/>
      <c r="BGX2" s="162"/>
      <c r="BGY2" s="162"/>
      <c r="BGZ2" s="162"/>
      <c r="BHA2" s="162"/>
      <c r="BHB2" s="162"/>
      <c r="BHC2" s="162"/>
      <c r="BHD2" s="162"/>
      <c r="BHE2" s="162"/>
      <c r="BHF2" s="162"/>
      <c r="BHG2" s="162"/>
      <c r="BHH2" s="162"/>
      <c r="BHI2" s="162"/>
      <c r="BHJ2" s="162"/>
      <c r="BHK2" s="162"/>
      <c r="BHL2" s="162"/>
      <c r="BHM2" s="162"/>
      <c r="BHN2" s="162"/>
      <c r="BHO2" s="162"/>
      <c r="BHP2" s="162"/>
      <c r="BHQ2" s="162"/>
      <c r="BHR2" s="162"/>
      <c r="BHS2" s="162"/>
      <c r="BHT2" s="162"/>
      <c r="BHU2" s="162"/>
      <c r="BHV2" s="162"/>
      <c r="BHW2" s="162"/>
      <c r="BHX2" s="162"/>
      <c r="BHY2" s="162"/>
      <c r="BHZ2" s="162"/>
      <c r="BIA2" s="162"/>
      <c r="BIB2" s="162"/>
      <c r="BIC2" s="162"/>
      <c r="BID2" s="162"/>
      <c r="BIE2" s="162"/>
      <c r="BIF2" s="162"/>
      <c r="BIG2" s="162"/>
      <c r="BIH2" s="162"/>
      <c r="BII2" s="162"/>
      <c r="BIJ2" s="162"/>
      <c r="BIK2" s="162"/>
      <c r="BIL2" s="162"/>
      <c r="BIM2" s="162"/>
      <c r="BIN2" s="162"/>
      <c r="BIO2" s="162"/>
      <c r="BIP2" s="162"/>
      <c r="BIQ2" s="162"/>
      <c r="BIR2" s="162"/>
      <c r="BIS2" s="162"/>
      <c r="BIT2" s="162"/>
      <c r="BIU2" s="162"/>
      <c r="BIV2" s="162"/>
      <c r="BIW2" s="162"/>
      <c r="BIX2" s="162"/>
      <c r="BIY2" s="162"/>
      <c r="BIZ2" s="162"/>
      <c r="BJA2" s="162"/>
      <c r="BJB2" s="162"/>
      <c r="BJC2" s="162"/>
      <c r="BJD2" s="162"/>
      <c r="BJE2" s="162"/>
      <c r="BJF2" s="162"/>
      <c r="BJG2" s="162"/>
      <c r="BJH2" s="162"/>
      <c r="BJI2" s="162"/>
      <c r="BJJ2" s="162"/>
      <c r="BJK2" s="162"/>
      <c r="BJL2" s="162"/>
      <c r="BJM2" s="162"/>
      <c r="BJN2" s="162"/>
      <c r="BJO2" s="162"/>
      <c r="BJP2" s="162"/>
      <c r="BJQ2" s="162"/>
      <c r="BJR2" s="162"/>
      <c r="BJS2" s="162"/>
      <c r="BJT2" s="162"/>
      <c r="BJU2" s="162"/>
      <c r="BJV2" s="162"/>
      <c r="BJW2" s="162"/>
      <c r="BJX2" s="162"/>
      <c r="BJY2" s="162"/>
      <c r="BJZ2" s="162"/>
      <c r="BKA2" s="162"/>
      <c r="BKB2" s="162"/>
      <c r="BKC2" s="162"/>
      <c r="BKD2" s="162"/>
      <c r="BKE2" s="162"/>
      <c r="BKF2" s="162"/>
      <c r="BKG2" s="162"/>
      <c r="BKH2" s="162"/>
      <c r="BKI2" s="162"/>
      <c r="BKJ2" s="162"/>
      <c r="BKK2" s="162"/>
      <c r="BKL2" s="162"/>
      <c r="BKM2" s="162"/>
      <c r="BKN2" s="162"/>
      <c r="BKO2" s="162"/>
      <c r="BKP2" s="162"/>
      <c r="BKQ2" s="162"/>
      <c r="BKR2" s="162"/>
      <c r="BKS2" s="162"/>
      <c r="BKT2" s="162"/>
      <c r="BKU2" s="162"/>
      <c r="BKV2" s="162"/>
      <c r="BKW2" s="162"/>
      <c r="BKX2" s="162"/>
      <c r="BKY2" s="162"/>
      <c r="BKZ2" s="162"/>
      <c r="BLA2" s="162"/>
      <c r="BLB2" s="162"/>
      <c r="BLC2" s="162"/>
      <c r="BLD2" s="162"/>
      <c r="BLE2" s="162"/>
      <c r="BLF2" s="162"/>
      <c r="BLG2" s="162"/>
      <c r="BLH2" s="162"/>
      <c r="BLI2" s="162"/>
      <c r="BLJ2" s="162"/>
      <c r="BLK2" s="162"/>
      <c r="BLL2" s="162"/>
      <c r="BLM2" s="162"/>
      <c r="BLN2" s="162"/>
      <c r="BLO2" s="162"/>
      <c r="BLP2" s="162"/>
      <c r="BLQ2" s="162"/>
      <c r="BLR2" s="162"/>
      <c r="BLS2" s="162"/>
      <c r="BLT2" s="162"/>
      <c r="BLU2" s="162"/>
      <c r="BLV2" s="162"/>
      <c r="BLW2" s="162"/>
      <c r="BLX2" s="162"/>
      <c r="BLY2" s="162"/>
      <c r="BLZ2" s="162"/>
      <c r="BMA2" s="162"/>
      <c r="BMB2" s="162"/>
      <c r="BMC2" s="162"/>
      <c r="BMD2" s="162"/>
      <c r="BME2" s="162"/>
      <c r="BMF2" s="162"/>
      <c r="BMG2" s="162"/>
      <c r="BMH2" s="162"/>
      <c r="BMI2" s="162"/>
      <c r="BMJ2" s="162"/>
      <c r="BMK2" s="162"/>
      <c r="BML2" s="162"/>
      <c r="BMM2" s="162"/>
      <c r="BMN2" s="162"/>
      <c r="BMO2" s="162"/>
      <c r="BMP2" s="162"/>
      <c r="BMQ2" s="162"/>
      <c r="BMR2" s="162"/>
      <c r="BMS2" s="162"/>
      <c r="BMT2" s="162"/>
      <c r="BMU2" s="162"/>
      <c r="BMV2" s="162"/>
      <c r="BMW2" s="162"/>
      <c r="BMX2" s="162"/>
      <c r="BMY2" s="162"/>
      <c r="BMZ2" s="162"/>
      <c r="BNA2" s="162"/>
      <c r="BNB2" s="162"/>
      <c r="BNC2" s="162"/>
      <c r="BND2" s="162"/>
      <c r="BNE2" s="162"/>
      <c r="BNF2" s="162"/>
      <c r="BNG2" s="162"/>
      <c r="BNH2" s="162"/>
      <c r="BNI2" s="162"/>
      <c r="BNJ2" s="162"/>
      <c r="BNK2" s="162"/>
      <c r="BNL2" s="162"/>
      <c r="BNM2" s="162"/>
      <c r="BNN2" s="162"/>
      <c r="BNO2" s="162"/>
      <c r="BNP2" s="162"/>
      <c r="BNQ2" s="162"/>
      <c r="BNR2" s="162"/>
      <c r="BNS2" s="162"/>
      <c r="BNT2" s="162"/>
      <c r="BNU2" s="162"/>
      <c r="BNV2" s="162"/>
      <c r="BNW2" s="162"/>
      <c r="BNX2" s="162"/>
      <c r="BNY2" s="162"/>
      <c r="BNZ2" s="162"/>
      <c r="BOA2" s="162"/>
      <c r="BOB2" s="162"/>
      <c r="BOC2" s="162"/>
      <c r="BOD2" s="162"/>
      <c r="BOE2" s="162"/>
      <c r="BOF2" s="162"/>
      <c r="BOG2" s="162"/>
      <c r="BOH2" s="162"/>
      <c r="BOI2" s="162"/>
      <c r="BOJ2" s="162"/>
      <c r="BOK2" s="162"/>
      <c r="BOL2" s="162"/>
      <c r="BOM2" s="162"/>
      <c r="BON2" s="162"/>
      <c r="BOO2" s="162"/>
      <c r="BOP2" s="162"/>
      <c r="BOQ2" s="162"/>
      <c r="BOR2" s="162"/>
      <c r="BOS2" s="162"/>
      <c r="BOT2" s="162"/>
      <c r="BOU2" s="162"/>
      <c r="BOV2" s="162"/>
      <c r="BOW2" s="162"/>
      <c r="BOX2" s="162"/>
      <c r="BOY2" s="162"/>
      <c r="BOZ2" s="162"/>
      <c r="BPA2" s="162"/>
      <c r="BPB2" s="162"/>
      <c r="BPC2" s="162"/>
      <c r="BPD2" s="162"/>
      <c r="BPE2" s="162"/>
      <c r="BPF2" s="162"/>
      <c r="BPG2" s="162"/>
      <c r="BPH2" s="162"/>
      <c r="BPI2" s="162"/>
      <c r="BPJ2" s="162"/>
      <c r="BPK2" s="162"/>
      <c r="BPL2" s="162"/>
      <c r="BPM2" s="162"/>
      <c r="BPN2" s="162"/>
      <c r="BPO2" s="162"/>
      <c r="BPP2" s="162"/>
      <c r="BPQ2" s="162"/>
      <c r="BPR2" s="162"/>
      <c r="BPS2" s="162"/>
      <c r="BPT2" s="162"/>
      <c r="BPU2" s="162"/>
      <c r="BPV2" s="162"/>
      <c r="BPW2" s="162"/>
      <c r="BPX2" s="162"/>
      <c r="BPY2" s="162"/>
      <c r="BPZ2" s="162"/>
      <c r="BQA2" s="162"/>
      <c r="BQB2" s="162"/>
      <c r="BQC2" s="162"/>
      <c r="BQD2" s="162"/>
      <c r="BQE2" s="162"/>
      <c r="BQF2" s="162"/>
      <c r="BQG2" s="162"/>
      <c r="BQH2" s="162"/>
      <c r="BQI2" s="162"/>
      <c r="BQJ2" s="162"/>
      <c r="BQK2" s="162"/>
      <c r="BQL2" s="162"/>
      <c r="BQM2" s="162"/>
      <c r="BQN2" s="162"/>
      <c r="BQO2" s="162"/>
      <c r="BQP2" s="162"/>
      <c r="BQQ2" s="162"/>
      <c r="BQR2" s="162"/>
      <c r="BQS2" s="162"/>
      <c r="BQT2" s="162"/>
      <c r="BQU2" s="162"/>
      <c r="BQV2" s="162"/>
      <c r="BQW2" s="162"/>
      <c r="BQX2" s="162"/>
      <c r="BQY2" s="162"/>
      <c r="BQZ2" s="162"/>
      <c r="BRA2" s="162"/>
      <c r="BRB2" s="162"/>
      <c r="BRC2" s="162"/>
      <c r="BRD2" s="162"/>
      <c r="BRE2" s="162"/>
      <c r="BRF2" s="162"/>
      <c r="BRG2" s="162"/>
      <c r="BRH2" s="162"/>
      <c r="BRI2" s="162"/>
      <c r="BRJ2" s="162"/>
      <c r="BRK2" s="162"/>
      <c r="BRL2" s="162"/>
      <c r="BRM2" s="162"/>
      <c r="BRN2" s="162"/>
      <c r="BRO2" s="162"/>
      <c r="BRP2" s="162"/>
      <c r="BRQ2" s="162"/>
      <c r="BRR2" s="162"/>
      <c r="BRS2" s="162"/>
      <c r="BRT2" s="162"/>
      <c r="BRU2" s="162"/>
      <c r="BRV2" s="162"/>
      <c r="BRW2" s="162"/>
      <c r="BRX2" s="162"/>
      <c r="BRY2" s="162"/>
      <c r="BRZ2" s="162"/>
      <c r="BSA2" s="162"/>
      <c r="BSB2" s="162"/>
      <c r="BSC2" s="162"/>
      <c r="BSD2" s="162"/>
      <c r="BSE2" s="162"/>
      <c r="BSF2" s="162"/>
      <c r="BSG2" s="162"/>
      <c r="BSH2" s="162"/>
      <c r="BSI2" s="162"/>
      <c r="BSJ2" s="162"/>
      <c r="BSK2" s="162"/>
      <c r="BSL2" s="162"/>
      <c r="BSM2" s="162"/>
      <c r="BSN2" s="162"/>
      <c r="BSO2" s="162"/>
      <c r="BSP2" s="162"/>
      <c r="BSQ2" s="162"/>
      <c r="BSR2" s="162"/>
      <c r="BSS2" s="162"/>
      <c r="BST2" s="162"/>
      <c r="BSU2" s="162"/>
      <c r="BSV2" s="162"/>
      <c r="BSW2" s="162"/>
      <c r="BSX2" s="162"/>
      <c r="BSY2" s="162"/>
      <c r="BSZ2" s="162"/>
      <c r="BTA2" s="162"/>
      <c r="BTB2" s="162"/>
      <c r="BTC2" s="162"/>
      <c r="BTD2" s="162"/>
      <c r="BTE2" s="162"/>
      <c r="BTF2" s="162"/>
      <c r="BTG2" s="162"/>
      <c r="BTH2" s="162"/>
      <c r="BTI2" s="162"/>
      <c r="BTJ2" s="162"/>
      <c r="BTK2" s="162"/>
      <c r="BTL2" s="162"/>
      <c r="BTM2" s="162"/>
      <c r="BTN2" s="162"/>
      <c r="BTO2" s="162"/>
      <c r="BTP2" s="162"/>
      <c r="BTQ2" s="162"/>
      <c r="BTR2" s="162"/>
      <c r="BTS2" s="162"/>
      <c r="BTT2" s="162"/>
      <c r="BTU2" s="162"/>
      <c r="BTV2" s="162"/>
      <c r="BTW2" s="162"/>
      <c r="BTX2" s="162"/>
      <c r="BTY2" s="162"/>
      <c r="BTZ2" s="162"/>
      <c r="BUA2" s="162"/>
      <c r="BUB2" s="162"/>
      <c r="BUC2" s="162"/>
      <c r="BUD2" s="162"/>
      <c r="BUE2" s="162"/>
      <c r="BUF2" s="162"/>
      <c r="BUG2" s="162"/>
      <c r="BUH2" s="162"/>
      <c r="BUI2" s="162"/>
      <c r="BUJ2" s="162"/>
      <c r="BUK2" s="162"/>
      <c r="BUL2" s="162"/>
      <c r="BUM2" s="162"/>
      <c r="BUN2" s="162"/>
      <c r="BUO2" s="162"/>
      <c r="BUP2" s="162"/>
      <c r="BUQ2" s="162"/>
      <c r="BUR2" s="162"/>
      <c r="BUS2" s="162"/>
      <c r="BUT2" s="162"/>
      <c r="BUU2" s="162"/>
      <c r="BUV2" s="162"/>
      <c r="BUW2" s="162"/>
      <c r="BUX2" s="162"/>
      <c r="BUY2" s="162"/>
      <c r="BUZ2" s="162"/>
      <c r="BVA2" s="162"/>
      <c r="BVB2" s="162"/>
      <c r="BVC2" s="162"/>
      <c r="BVD2" s="162"/>
      <c r="BVE2" s="162"/>
      <c r="BVF2" s="162"/>
      <c r="BVG2" s="162"/>
      <c r="BVH2" s="162"/>
      <c r="BVI2" s="162"/>
      <c r="BVJ2" s="162"/>
      <c r="BVK2" s="162"/>
      <c r="BVL2" s="162"/>
      <c r="BVM2" s="162"/>
      <c r="BVN2" s="162"/>
      <c r="BVO2" s="162"/>
      <c r="BVP2" s="162"/>
      <c r="BVQ2" s="162"/>
      <c r="BVR2" s="162"/>
      <c r="BVS2" s="162"/>
      <c r="BVT2" s="162"/>
      <c r="BVU2" s="162"/>
      <c r="BVV2" s="162"/>
      <c r="BVW2" s="162"/>
      <c r="BVX2" s="162"/>
      <c r="BVY2" s="162"/>
      <c r="BVZ2" s="162"/>
      <c r="BWA2" s="162"/>
      <c r="BWB2" s="162"/>
      <c r="BWC2" s="162"/>
      <c r="BWD2" s="162"/>
      <c r="BWE2" s="162"/>
      <c r="BWF2" s="162"/>
      <c r="BWG2" s="162"/>
      <c r="BWH2" s="162"/>
      <c r="BWI2" s="162"/>
      <c r="BWJ2" s="162"/>
      <c r="BWK2" s="162"/>
      <c r="BWL2" s="162"/>
      <c r="BWM2" s="162"/>
      <c r="BWN2" s="162"/>
      <c r="BWO2" s="162"/>
      <c r="BWP2" s="162"/>
      <c r="BWQ2" s="162"/>
      <c r="BWR2" s="162"/>
      <c r="BWS2" s="162"/>
      <c r="BWT2" s="162"/>
      <c r="BWU2" s="162"/>
      <c r="BWV2" s="162"/>
      <c r="BWW2" s="162"/>
      <c r="BWX2" s="162"/>
      <c r="BWY2" s="162"/>
      <c r="BWZ2" s="162"/>
      <c r="BXA2" s="162"/>
      <c r="BXB2" s="162"/>
      <c r="BXC2" s="162"/>
      <c r="BXD2" s="162"/>
      <c r="BXE2" s="162"/>
      <c r="BXF2" s="162"/>
      <c r="BXG2" s="162"/>
      <c r="BXH2" s="162"/>
      <c r="BXI2" s="162"/>
      <c r="BXJ2" s="162"/>
      <c r="BXK2" s="162"/>
      <c r="BXL2" s="162"/>
      <c r="BXM2" s="162"/>
      <c r="BXN2" s="162"/>
      <c r="BXO2" s="162"/>
      <c r="BXP2" s="162"/>
      <c r="BXQ2" s="162"/>
      <c r="BXR2" s="162"/>
      <c r="BXS2" s="162"/>
      <c r="BXT2" s="162"/>
      <c r="BXU2" s="162"/>
      <c r="BXV2" s="162"/>
      <c r="BXW2" s="162"/>
      <c r="BXX2" s="162"/>
      <c r="BXY2" s="162"/>
      <c r="BXZ2" s="162"/>
      <c r="BYA2" s="162"/>
      <c r="BYB2" s="162"/>
      <c r="BYC2" s="162"/>
      <c r="BYD2" s="162"/>
      <c r="BYE2" s="162"/>
      <c r="BYF2" s="162"/>
      <c r="BYG2" s="162"/>
      <c r="BYH2" s="162"/>
      <c r="BYI2" s="162"/>
      <c r="BYJ2" s="162"/>
      <c r="BYK2" s="162"/>
      <c r="BYL2" s="162"/>
      <c r="BYM2" s="162"/>
      <c r="BYN2" s="162"/>
      <c r="BYO2" s="162"/>
      <c r="BYP2" s="162"/>
      <c r="BYQ2" s="162"/>
      <c r="BYR2" s="162"/>
      <c r="BYS2" s="162"/>
      <c r="BYT2" s="162"/>
      <c r="BYU2" s="162"/>
      <c r="BYV2" s="162"/>
      <c r="BYW2" s="162"/>
      <c r="BYX2" s="162"/>
      <c r="BYY2" s="162"/>
      <c r="BYZ2" s="162"/>
      <c r="BZA2" s="162"/>
      <c r="BZB2" s="162"/>
      <c r="BZC2" s="162"/>
      <c r="BZD2" s="162"/>
      <c r="BZE2" s="162"/>
      <c r="BZF2" s="162"/>
      <c r="BZG2" s="162"/>
      <c r="BZH2" s="162"/>
      <c r="BZI2" s="162"/>
      <c r="BZJ2" s="162"/>
      <c r="BZK2" s="162"/>
      <c r="BZL2" s="162"/>
      <c r="BZM2" s="162"/>
      <c r="BZN2" s="162"/>
      <c r="BZO2" s="162"/>
      <c r="BZP2" s="162"/>
      <c r="BZQ2" s="162"/>
      <c r="BZR2" s="162"/>
      <c r="BZS2" s="162"/>
      <c r="BZT2" s="162"/>
      <c r="BZU2" s="162"/>
      <c r="BZV2" s="162"/>
      <c r="BZW2" s="162"/>
      <c r="BZX2" s="162"/>
      <c r="BZY2" s="162"/>
      <c r="BZZ2" s="162"/>
      <c r="CAA2" s="162"/>
      <c r="CAB2" s="162"/>
      <c r="CAC2" s="162"/>
      <c r="CAD2" s="162"/>
      <c r="CAE2" s="162"/>
      <c r="CAF2" s="162"/>
      <c r="CAG2" s="162"/>
      <c r="CAH2" s="162"/>
      <c r="CAI2" s="162"/>
      <c r="CAJ2" s="162"/>
      <c r="CAK2" s="162"/>
      <c r="CAL2" s="162"/>
      <c r="CAM2" s="162"/>
      <c r="CAN2" s="162"/>
      <c r="CAO2" s="162"/>
      <c r="CAP2" s="162"/>
      <c r="CAQ2" s="162"/>
      <c r="CAR2" s="162"/>
      <c r="CAS2" s="162"/>
      <c r="CAT2" s="162"/>
      <c r="CAU2" s="162"/>
      <c r="CAV2" s="162"/>
      <c r="CAW2" s="162"/>
      <c r="CAX2" s="162"/>
      <c r="CAY2" s="162"/>
      <c r="CAZ2" s="162"/>
      <c r="CBA2" s="162"/>
      <c r="CBB2" s="162"/>
      <c r="CBC2" s="162"/>
      <c r="CBD2" s="162"/>
      <c r="CBE2" s="162"/>
      <c r="CBF2" s="162"/>
      <c r="CBG2" s="162"/>
      <c r="CBH2" s="162"/>
      <c r="CBI2" s="162"/>
      <c r="CBJ2" s="162"/>
      <c r="CBK2" s="162"/>
      <c r="CBL2" s="162"/>
      <c r="CBM2" s="162"/>
      <c r="CBN2" s="162"/>
      <c r="CBO2" s="162"/>
      <c r="CBP2" s="162"/>
      <c r="CBQ2" s="162"/>
      <c r="CBR2" s="162"/>
      <c r="CBS2" s="162"/>
      <c r="CBT2" s="162"/>
      <c r="CBU2" s="162"/>
      <c r="CBV2" s="162"/>
      <c r="CBW2" s="162"/>
      <c r="CBX2" s="162"/>
      <c r="CBY2" s="162"/>
      <c r="CBZ2" s="162"/>
      <c r="CCA2" s="162"/>
      <c r="CCB2" s="162"/>
      <c r="CCC2" s="162"/>
      <c r="CCD2" s="162"/>
      <c r="CCE2" s="162"/>
      <c r="CCF2" s="162"/>
      <c r="CCG2" s="162"/>
      <c r="CCH2" s="162"/>
      <c r="CCI2" s="162"/>
      <c r="CCJ2" s="162"/>
      <c r="CCK2" s="162"/>
      <c r="CCL2" s="162"/>
      <c r="CCM2" s="162"/>
      <c r="CCN2" s="162"/>
      <c r="CCO2" s="162"/>
      <c r="CCP2" s="162"/>
      <c r="CCQ2" s="162"/>
      <c r="CCR2" s="162"/>
      <c r="CCS2" s="162"/>
      <c r="CCT2" s="162"/>
      <c r="CCU2" s="162"/>
      <c r="CCV2" s="162"/>
      <c r="CCW2" s="162"/>
      <c r="CCX2" s="162"/>
      <c r="CCY2" s="162"/>
      <c r="CCZ2" s="162"/>
      <c r="CDA2" s="162"/>
      <c r="CDB2" s="162"/>
      <c r="CDC2" s="162"/>
      <c r="CDD2" s="162"/>
      <c r="CDE2" s="162"/>
      <c r="CDF2" s="162"/>
      <c r="CDG2" s="162"/>
      <c r="CDH2" s="162"/>
      <c r="CDI2" s="162"/>
      <c r="CDJ2" s="162"/>
      <c r="CDK2" s="162"/>
      <c r="CDL2" s="162"/>
      <c r="CDM2" s="162"/>
      <c r="CDN2" s="162"/>
      <c r="CDO2" s="162"/>
      <c r="CDP2" s="162"/>
      <c r="CDQ2" s="162"/>
      <c r="CDR2" s="162"/>
      <c r="CDS2" s="162"/>
      <c r="CDT2" s="162"/>
      <c r="CDU2" s="162"/>
      <c r="CDV2" s="162"/>
      <c r="CDW2" s="162"/>
      <c r="CDX2" s="162"/>
      <c r="CDY2" s="162"/>
      <c r="CDZ2" s="162"/>
      <c r="CEA2" s="162"/>
      <c r="CEB2" s="162"/>
      <c r="CEC2" s="162"/>
      <c r="CED2" s="162"/>
      <c r="CEE2" s="162"/>
      <c r="CEF2" s="162"/>
      <c r="CEG2" s="162"/>
      <c r="CEH2" s="162"/>
      <c r="CEI2" s="162"/>
      <c r="CEJ2" s="162"/>
      <c r="CEK2" s="162"/>
      <c r="CEL2" s="162"/>
      <c r="CEM2" s="162"/>
      <c r="CEN2" s="162"/>
      <c r="CEO2" s="162"/>
      <c r="CEP2" s="162"/>
      <c r="CEQ2" s="162"/>
      <c r="CER2" s="162"/>
      <c r="CES2" s="162"/>
      <c r="CET2" s="162"/>
      <c r="CEU2" s="162"/>
      <c r="CEV2" s="162"/>
      <c r="CEW2" s="162"/>
      <c r="CEX2" s="162"/>
      <c r="CEY2" s="162"/>
      <c r="CEZ2" s="162"/>
      <c r="CFA2" s="162"/>
      <c r="CFB2" s="162"/>
      <c r="CFC2" s="162"/>
      <c r="CFD2" s="162"/>
      <c r="CFE2" s="162"/>
      <c r="CFF2" s="162"/>
      <c r="CFG2" s="162"/>
      <c r="CFH2" s="162"/>
      <c r="CFI2" s="162"/>
      <c r="CFJ2" s="162"/>
      <c r="CFK2" s="162"/>
      <c r="CFL2" s="162"/>
      <c r="CFM2" s="162"/>
      <c r="CFN2" s="162"/>
      <c r="CFO2" s="162"/>
      <c r="CFP2" s="162"/>
      <c r="CFQ2" s="162"/>
      <c r="CFR2" s="162"/>
      <c r="CFS2" s="162"/>
      <c r="CFT2" s="162"/>
      <c r="CFU2" s="162"/>
      <c r="CFV2" s="162"/>
      <c r="CFW2" s="162"/>
      <c r="CFX2" s="162"/>
      <c r="CFY2" s="162"/>
      <c r="CFZ2" s="162"/>
      <c r="CGA2" s="162"/>
      <c r="CGB2" s="162"/>
      <c r="CGC2" s="162"/>
      <c r="CGD2" s="162"/>
      <c r="CGE2" s="162"/>
      <c r="CGF2" s="162"/>
      <c r="CGG2" s="162"/>
      <c r="CGH2" s="162"/>
      <c r="CGI2" s="162"/>
      <c r="CGJ2" s="162"/>
      <c r="CGK2" s="162"/>
      <c r="CGL2" s="162"/>
      <c r="CGM2" s="162"/>
      <c r="CGN2" s="162"/>
      <c r="CGO2" s="162"/>
      <c r="CGP2" s="162"/>
      <c r="CGQ2" s="162"/>
      <c r="CGR2" s="162"/>
      <c r="CGS2" s="162"/>
      <c r="CGT2" s="162"/>
      <c r="CGU2" s="162"/>
      <c r="CGV2" s="162"/>
      <c r="CGW2" s="162"/>
      <c r="CGX2" s="162"/>
      <c r="CGY2" s="162"/>
      <c r="CGZ2" s="162"/>
      <c r="CHA2" s="162"/>
      <c r="CHB2" s="162"/>
      <c r="CHC2" s="162"/>
      <c r="CHD2" s="162"/>
      <c r="CHE2" s="162"/>
      <c r="CHF2" s="162"/>
      <c r="CHG2" s="162"/>
      <c r="CHH2" s="162"/>
      <c r="CHI2" s="162"/>
      <c r="CHJ2" s="162"/>
      <c r="CHK2" s="162"/>
      <c r="CHL2" s="162"/>
      <c r="CHM2" s="162"/>
      <c r="CHN2" s="162"/>
      <c r="CHO2" s="162"/>
      <c r="CHP2" s="162"/>
      <c r="CHQ2" s="162"/>
      <c r="CHR2" s="162"/>
      <c r="CHS2" s="162"/>
      <c r="CHT2" s="162"/>
      <c r="CHU2" s="162"/>
      <c r="CHV2" s="162"/>
      <c r="CHW2" s="162"/>
      <c r="CHX2" s="162"/>
      <c r="CHY2" s="162"/>
      <c r="CHZ2" s="162"/>
      <c r="CIA2" s="162"/>
      <c r="CIB2" s="162"/>
      <c r="CIC2" s="162"/>
      <c r="CID2" s="162"/>
      <c r="CIE2" s="162"/>
      <c r="CIF2" s="162"/>
      <c r="CIG2" s="162"/>
      <c r="CIH2" s="162"/>
      <c r="CII2" s="162"/>
      <c r="CIJ2" s="162"/>
      <c r="CIK2" s="162"/>
      <c r="CIL2" s="162"/>
      <c r="CIM2" s="162"/>
      <c r="CIN2" s="162"/>
      <c r="CIO2" s="162"/>
      <c r="CIP2" s="162"/>
      <c r="CIQ2" s="162"/>
      <c r="CIR2" s="162"/>
      <c r="CIS2" s="162"/>
      <c r="CIT2" s="162"/>
      <c r="CIU2" s="162"/>
      <c r="CIV2" s="162"/>
      <c r="CIW2" s="162"/>
      <c r="CIX2" s="162"/>
      <c r="CIY2" s="162"/>
      <c r="CIZ2" s="162"/>
      <c r="CJA2" s="162"/>
      <c r="CJB2" s="162"/>
      <c r="CJC2" s="162"/>
      <c r="CJD2" s="162"/>
      <c r="CJE2" s="162"/>
      <c r="CJF2" s="162"/>
      <c r="CJG2" s="162"/>
      <c r="CJH2" s="162"/>
      <c r="CJI2" s="162"/>
      <c r="CJJ2" s="162"/>
      <c r="CJK2" s="162"/>
      <c r="CJL2" s="162"/>
      <c r="CJM2" s="162"/>
      <c r="CJN2" s="162"/>
      <c r="CJO2" s="162"/>
      <c r="CJP2" s="162"/>
      <c r="CJQ2" s="162"/>
      <c r="CJR2" s="162"/>
      <c r="CJS2" s="162"/>
      <c r="CJT2" s="162"/>
      <c r="CJU2" s="162"/>
      <c r="CJV2" s="162"/>
      <c r="CJW2" s="162"/>
      <c r="CJX2" s="162"/>
      <c r="CJY2" s="162"/>
      <c r="CJZ2" s="162"/>
      <c r="CKA2" s="162"/>
      <c r="CKB2" s="162"/>
      <c r="CKC2" s="162"/>
      <c r="CKD2" s="162"/>
      <c r="CKE2" s="162"/>
      <c r="CKF2" s="162"/>
      <c r="CKG2" s="162"/>
      <c r="CKH2" s="162"/>
      <c r="CKI2" s="162"/>
      <c r="CKJ2" s="162"/>
      <c r="CKK2" s="162"/>
      <c r="CKL2" s="162"/>
      <c r="CKM2" s="162"/>
      <c r="CKN2" s="162"/>
      <c r="CKO2" s="162"/>
      <c r="CKP2" s="162"/>
      <c r="CKQ2" s="162"/>
      <c r="CKR2" s="162"/>
      <c r="CKS2" s="162"/>
      <c r="CKT2" s="162"/>
      <c r="CKU2" s="162"/>
      <c r="CKV2" s="162"/>
      <c r="CKW2" s="162"/>
      <c r="CKX2" s="162"/>
      <c r="CKY2" s="162"/>
      <c r="CKZ2" s="162"/>
      <c r="CLA2" s="162"/>
      <c r="CLB2" s="162"/>
      <c r="CLC2" s="162"/>
      <c r="CLD2" s="162"/>
      <c r="CLE2" s="162"/>
      <c r="CLF2" s="162"/>
      <c r="CLG2" s="162"/>
      <c r="CLH2" s="162"/>
      <c r="CLI2" s="162"/>
      <c r="CLJ2" s="162"/>
      <c r="CLK2" s="162"/>
      <c r="CLL2" s="162"/>
      <c r="CLM2" s="162"/>
      <c r="CLN2" s="162"/>
      <c r="CLO2" s="162"/>
      <c r="CLP2" s="162"/>
      <c r="CLQ2" s="162"/>
      <c r="CLR2" s="162"/>
      <c r="CLS2" s="162"/>
      <c r="CLT2" s="162"/>
      <c r="CLU2" s="162"/>
      <c r="CLV2" s="162"/>
      <c r="CLW2" s="162"/>
      <c r="CLX2" s="162"/>
      <c r="CLY2" s="162"/>
      <c r="CLZ2" s="162"/>
      <c r="CMA2" s="162"/>
      <c r="CMB2" s="162"/>
      <c r="CMC2" s="162"/>
      <c r="CMD2" s="162"/>
      <c r="CME2" s="162"/>
      <c r="CMF2" s="162"/>
      <c r="CMG2" s="162"/>
      <c r="CMH2" s="162"/>
      <c r="CMI2" s="162"/>
      <c r="CMJ2" s="162"/>
      <c r="CMK2" s="162"/>
      <c r="CML2" s="162"/>
      <c r="CMM2" s="162"/>
      <c r="CMN2" s="162"/>
      <c r="CMO2" s="162"/>
      <c r="CMP2" s="162"/>
      <c r="CMQ2" s="162"/>
      <c r="CMR2" s="162"/>
      <c r="CMS2" s="162"/>
      <c r="CMT2" s="162"/>
      <c r="CMU2" s="162"/>
      <c r="CMV2" s="162"/>
      <c r="CMW2" s="162"/>
      <c r="CMX2" s="162"/>
      <c r="CMY2" s="162"/>
      <c r="CMZ2" s="162"/>
      <c r="CNA2" s="162"/>
      <c r="CNB2" s="162"/>
      <c r="CNC2" s="162"/>
      <c r="CND2" s="162"/>
      <c r="CNE2" s="162"/>
      <c r="CNF2" s="162"/>
      <c r="CNG2" s="162"/>
      <c r="CNH2" s="162"/>
      <c r="CNI2" s="162"/>
      <c r="CNJ2" s="162"/>
      <c r="CNK2" s="162"/>
      <c r="CNL2" s="162"/>
      <c r="CNM2" s="162"/>
      <c r="CNN2" s="162"/>
      <c r="CNO2" s="162"/>
      <c r="CNP2" s="162"/>
      <c r="CNQ2" s="162"/>
      <c r="CNR2" s="162"/>
      <c r="CNS2" s="162"/>
      <c r="CNT2" s="162"/>
      <c r="CNU2" s="162"/>
      <c r="CNV2" s="162"/>
      <c r="CNW2" s="162"/>
      <c r="CNX2" s="162"/>
      <c r="CNY2" s="162"/>
      <c r="CNZ2" s="162"/>
      <c r="COA2" s="162"/>
      <c r="COB2" s="162"/>
      <c r="COC2" s="162"/>
      <c r="COD2" s="162"/>
      <c r="COE2" s="162"/>
      <c r="COF2" s="162"/>
      <c r="COG2" s="162"/>
      <c r="COH2" s="162"/>
      <c r="COI2" s="162"/>
      <c r="COJ2" s="162"/>
      <c r="COK2" s="162"/>
      <c r="COL2" s="162"/>
      <c r="COM2" s="162"/>
      <c r="CON2" s="162"/>
      <c r="COO2" s="162"/>
      <c r="COP2" s="162"/>
      <c r="COQ2" s="162"/>
      <c r="COR2" s="162"/>
      <c r="COS2" s="162"/>
      <c r="COT2" s="162"/>
      <c r="COU2" s="162"/>
      <c r="COV2" s="162"/>
      <c r="COW2" s="162"/>
      <c r="COX2" s="162"/>
      <c r="COY2" s="162"/>
      <c r="COZ2" s="162"/>
      <c r="CPA2" s="162"/>
      <c r="CPB2" s="162"/>
      <c r="CPC2" s="162"/>
      <c r="CPD2" s="162"/>
      <c r="CPE2" s="162"/>
      <c r="CPF2" s="162"/>
      <c r="CPG2" s="162"/>
      <c r="CPH2" s="162"/>
      <c r="CPI2" s="162"/>
      <c r="CPJ2" s="162"/>
      <c r="CPK2" s="162"/>
      <c r="CPL2" s="162"/>
      <c r="CPM2" s="162"/>
      <c r="CPN2" s="162"/>
      <c r="CPO2" s="162"/>
      <c r="CPP2" s="162"/>
      <c r="CPQ2" s="162"/>
      <c r="CPR2" s="162"/>
      <c r="CPS2" s="162"/>
      <c r="CPT2" s="162"/>
      <c r="CPU2" s="162"/>
      <c r="CPV2" s="162"/>
      <c r="CPW2" s="162"/>
      <c r="CPX2" s="162"/>
      <c r="CPY2" s="162"/>
      <c r="CPZ2" s="162"/>
      <c r="CQA2" s="162"/>
      <c r="CQB2" s="162"/>
      <c r="CQC2" s="162"/>
      <c r="CQD2" s="162"/>
      <c r="CQE2" s="162"/>
      <c r="CQF2" s="162"/>
      <c r="CQG2" s="162"/>
      <c r="CQH2" s="162"/>
      <c r="CQI2" s="162"/>
      <c r="CQJ2" s="162"/>
      <c r="CQK2" s="162"/>
      <c r="CQL2" s="162"/>
      <c r="CQM2" s="162"/>
      <c r="CQN2" s="162"/>
      <c r="CQO2" s="162"/>
      <c r="CQP2" s="162"/>
      <c r="CQQ2" s="162"/>
      <c r="CQR2" s="162"/>
      <c r="CQS2" s="162"/>
      <c r="CQT2" s="162"/>
      <c r="CQU2" s="162"/>
      <c r="CQV2" s="162"/>
      <c r="CQW2" s="162"/>
      <c r="CQX2" s="162"/>
      <c r="CQY2" s="162"/>
      <c r="CQZ2" s="162"/>
      <c r="CRA2" s="162"/>
      <c r="CRB2" s="162"/>
      <c r="CRC2" s="162"/>
      <c r="CRD2" s="162"/>
      <c r="CRE2" s="162"/>
      <c r="CRF2" s="162"/>
      <c r="CRG2" s="162"/>
      <c r="CRH2" s="162"/>
      <c r="CRI2" s="162"/>
      <c r="CRJ2" s="162"/>
      <c r="CRK2" s="162"/>
      <c r="CRL2" s="162"/>
      <c r="CRM2" s="162"/>
      <c r="CRN2" s="162"/>
      <c r="CRO2" s="162"/>
      <c r="CRP2" s="162"/>
      <c r="CRQ2" s="162"/>
      <c r="CRR2" s="162"/>
      <c r="CRS2" s="162"/>
      <c r="CRT2" s="162"/>
      <c r="CRU2" s="162"/>
      <c r="CRV2" s="162"/>
      <c r="CRW2" s="162"/>
      <c r="CRX2" s="162"/>
      <c r="CRY2" s="162"/>
      <c r="CRZ2" s="162"/>
      <c r="CSA2" s="162"/>
      <c r="CSB2" s="162"/>
      <c r="CSC2" s="162"/>
      <c r="CSD2" s="162"/>
      <c r="CSE2" s="162"/>
      <c r="CSF2" s="162"/>
      <c r="CSG2" s="162"/>
      <c r="CSH2" s="162"/>
      <c r="CSI2" s="162"/>
      <c r="CSJ2" s="162"/>
      <c r="CSK2" s="162"/>
      <c r="CSL2" s="162"/>
      <c r="CSM2" s="162"/>
      <c r="CSN2" s="162"/>
      <c r="CSO2" s="162"/>
      <c r="CSP2" s="162"/>
      <c r="CSQ2" s="162"/>
      <c r="CSR2" s="162"/>
      <c r="CSS2" s="162"/>
      <c r="CST2" s="162"/>
      <c r="CSU2" s="162"/>
      <c r="CSV2" s="162"/>
      <c r="CSW2" s="162"/>
      <c r="CSX2" s="162"/>
      <c r="CSY2" s="162"/>
      <c r="CSZ2" s="162"/>
      <c r="CTA2" s="162"/>
      <c r="CTB2" s="162"/>
      <c r="CTC2" s="162"/>
      <c r="CTD2" s="162"/>
      <c r="CTE2" s="162"/>
      <c r="CTF2" s="162"/>
      <c r="CTG2" s="162"/>
      <c r="CTH2" s="162"/>
      <c r="CTI2" s="162"/>
      <c r="CTJ2" s="162"/>
      <c r="CTK2" s="162"/>
      <c r="CTL2" s="162"/>
      <c r="CTM2" s="162"/>
      <c r="CTN2" s="162"/>
      <c r="CTO2" s="162"/>
      <c r="CTP2" s="162"/>
      <c r="CTQ2" s="162"/>
      <c r="CTR2" s="162"/>
      <c r="CTS2" s="162"/>
      <c r="CTT2" s="162"/>
      <c r="CTU2" s="162"/>
      <c r="CTV2" s="162"/>
      <c r="CTW2" s="162"/>
      <c r="CTX2" s="162"/>
      <c r="CTY2" s="162"/>
      <c r="CTZ2" s="162"/>
      <c r="CUA2" s="162"/>
      <c r="CUB2" s="162"/>
      <c r="CUC2" s="162"/>
      <c r="CUD2" s="162"/>
      <c r="CUE2" s="162"/>
      <c r="CUF2" s="162"/>
      <c r="CUG2" s="162"/>
      <c r="CUH2" s="162"/>
      <c r="CUI2" s="162"/>
      <c r="CUJ2" s="162"/>
      <c r="CUK2" s="162"/>
      <c r="CUL2" s="162"/>
      <c r="CUM2" s="162"/>
      <c r="CUN2" s="162"/>
      <c r="CUO2" s="162"/>
      <c r="CUP2" s="162"/>
      <c r="CUQ2" s="162"/>
      <c r="CUR2" s="162"/>
      <c r="CUS2" s="162"/>
      <c r="CUT2" s="162"/>
      <c r="CUU2" s="162"/>
      <c r="CUV2" s="162"/>
      <c r="CUW2" s="162"/>
      <c r="CUX2" s="162"/>
      <c r="CUY2" s="162"/>
      <c r="CUZ2" s="162"/>
      <c r="CVA2" s="162"/>
      <c r="CVB2" s="162"/>
      <c r="CVC2" s="162"/>
      <c r="CVD2" s="162"/>
      <c r="CVE2" s="162"/>
      <c r="CVF2" s="162"/>
      <c r="CVG2" s="162"/>
      <c r="CVH2" s="162"/>
      <c r="CVI2" s="162"/>
      <c r="CVJ2" s="162"/>
      <c r="CVK2" s="162"/>
      <c r="CVL2" s="162"/>
      <c r="CVM2" s="162"/>
      <c r="CVN2" s="162"/>
      <c r="CVO2" s="162"/>
      <c r="CVP2" s="162"/>
      <c r="CVQ2" s="162"/>
      <c r="CVR2" s="162"/>
      <c r="CVS2" s="162"/>
      <c r="CVT2" s="162"/>
      <c r="CVU2" s="162"/>
      <c r="CVV2" s="162"/>
      <c r="CVW2" s="162"/>
      <c r="CVX2" s="162"/>
      <c r="CVY2" s="162"/>
      <c r="CVZ2" s="162"/>
      <c r="CWA2" s="162"/>
      <c r="CWB2" s="162"/>
      <c r="CWC2" s="162"/>
      <c r="CWD2" s="162"/>
      <c r="CWE2" s="162"/>
      <c r="CWF2" s="162"/>
      <c r="CWG2" s="162"/>
      <c r="CWH2" s="162"/>
      <c r="CWI2" s="162"/>
      <c r="CWJ2" s="162"/>
      <c r="CWK2" s="162"/>
      <c r="CWL2" s="162"/>
      <c r="CWM2" s="162"/>
      <c r="CWN2" s="162"/>
      <c r="CWO2" s="162"/>
      <c r="CWP2" s="162"/>
      <c r="CWQ2" s="162"/>
      <c r="CWR2" s="162"/>
      <c r="CWS2" s="162"/>
      <c r="CWT2" s="162"/>
      <c r="CWU2" s="162"/>
      <c r="CWV2" s="162"/>
      <c r="CWW2" s="162"/>
      <c r="CWX2" s="162"/>
      <c r="CWY2" s="162"/>
      <c r="CWZ2" s="162"/>
      <c r="CXA2" s="162"/>
      <c r="CXB2" s="162"/>
      <c r="CXC2" s="162"/>
      <c r="CXD2" s="162"/>
      <c r="CXE2" s="162"/>
      <c r="CXF2" s="162"/>
      <c r="CXG2" s="162"/>
      <c r="CXH2" s="162"/>
      <c r="CXI2" s="162"/>
      <c r="CXJ2" s="162"/>
      <c r="CXK2" s="162"/>
      <c r="CXL2" s="162"/>
      <c r="CXM2" s="162"/>
      <c r="CXN2" s="162"/>
      <c r="CXO2" s="162"/>
      <c r="CXP2" s="162"/>
      <c r="CXQ2" s="162"/>
      <c r="CXR2" s="162"/>
      <c r="CXS2" s="162"/>
      <c r="CXT2" s="162"/>
      <c r="CXU2" s="162"/>
      <c r="CXV2" s="162"/>
      <c r="CXW2" s="162"/>
      <c r="CXX2" s="162"/>
      <c r="CXY2" s="162"/>
      <c r="CXZ2" s="162"/>
      <c r="CYA2" s="162"/>
      <c r="CYB2" s="162"/>
      <c r="CYC2" s="162"/>
      <c r="CYD2" s="162"/>
      <c r="CYE2" s="162"/>
      <c r="CYF2" s="162"/>
      <c r="CYG2" s="162"/>
      <c r="CYH2" s="162"/>
      <c r="CYI2" s="162"/>
      <c r="CYJ2" s="162"/>
      <c r="CYK2" s="162"/>
      <c r="CYL2" s="162"/>
      <c r="CYM2" s="162"/>
      <c r="CYN2" s="162"/>
      <c r="CYO2" s="162"/>
      <c r="CYP2" s="162"/>
      <c r="CYQ2" s="162"/>
      <c r="CYR2" s="162"/>
      <c r="CYS2" s="162"/>
      <c r="CYT2" s="162"/>
      <c r="CYU2" s="162"/>
      <c r="CYV2" s="162"/>
      <c r="CYW2" s="162"/>
      <c r="CYX2" s="162"/>
      <c r="CYY2" s="162"/>
      <c r="CYZ2" s="162"/>
      <c r="CZA2" s="162"/>
      <c r="CZB2" s="162"/>
      <c r="CZC2" s="162"/>
      <c r="CZD2" s="162"/>
      <c r="CZE2" s="162"/>
      <c r="CZF2" s="162"/>
      <c r="CZG2" s="162"/>
      <c r="CZH2" s="162"/>
      <c r="CZI2" s="162"/>
      <c r="CZJ2" s="162"/>
      <c r="CZK2" s="162"/>
      <c r="CZL2" s="162"/>
      <c r="CZM2" s="162"/>
      <c r="CZN2" s="162"/>
      <c r="CZO2" s="162"/>
      <c r="CZP2" s="162"/>
      <c r="CZQ2" s="162"/>
      <c r="CZR2" s="162"/>
      <c r="CZS2" s="162"/>
      <c r="CZT2" s="162"/>
      <c r="CZU2" s="162"/>
      <c r="CZV2" s="162"/>
      <c r="CZW2" s="162"/>
      <c r="CZX2" s="162"/>
      <c r="CZY2" s="162"/>
      <c r="CZZ2" s="162"/>
      <c r="DAA2" s="162"/>
      <c r="DAB2" s="162"/>
      <c r="DAC2" s="162"/>
      <c r="DAD2" s="162"/>
      <c r="DAE2" s="162"/>
      <c r="DAF2" s="162"/>
      <c r="DAG2" s="162"/>
      <c r="DAH2" s="162"/>
      <c r="DAI2" s="162"/>
      <c r="DAJ2" s="162"/>
      <c r="DAK2" s="162"/>
      <c r="DAL2" s="162"/>
      <c r="DAM2" s="162"/>
      <c r="DAN2" s="162"/>
      <c r="DAO2" s="162"/>
      <c r="DAP2" s="162"/>
      <c r="DAQ2" s="162"/>
      <c r="DAR2" s="162"/>
      <c r="DAS2" s="162"/>
      <c r="DAT2" s="162"/>
      <c r="DAU2" s="162"/>
      <c r="DAV2" s="162"/>
      <c r="DAW2" s="162"/>
      <c r="DAX2" s="162"/>
      <c r="DAY2" s="162"/>
      <c r="DAZ2" s="162"/>
      <c r="DBA2" s="162"/>
      <c r="DBB2" s="162"/>
      <c r="DBC2" s="162"/>
      <c r="DBD2" s="162"/>
      <c r="DBE2" s="162"/>
      <c r="DBF2" s="162"/>
      <c r="DBG2" s="162"/>
      <c r="DBH2" s="162"/>
      <c r="DBI2" s="162"/>
      <c r="DBJ2" s="162"/>
      <c r="DBK2" s="162"/>
      <c r="DBL2" s="162"/>
      <c r="DBM2" s="162"/>
      <c r="DBN2" s="162"/>
      <c r="DBO2" s="162"/>
      <c r="DBP2" s="162"/>
      <c r="DBQ2" s="162"/>
      <c r="DBR2" s="162"/>
      <c r="DBS2" s="162"/>
      <c r="DBT2" s="162"/>
      <c r="DBU2" s="162"/>
      <c r="DBV2" s="162"/>
      <c r="DBW2" s="162"/>
      <c r="DBX2" s="162"/>
      <c r="DBY2" s="162"/>
      <c r="DBZ2" s="162"/>
      <c r="DCA2" s="162"/>
      <c r="DCB2" s="162"/>
      <c r="DCC2" s="162"/>
      <c r="DCD2" s="162"/>
      <c r="DCE2" s="162"/>
      <c r="DCF2" s="162"/>
      <c r="DCG2" s="162"/>
      <c r="DCH2" s="162"/>
      <c r="DCI2" s="162"/>
      <c r="DCJ2" s="162"/>
      <c r="DCK2" s="162"/>
      <c r="DCL2" s="162"/>
      <c r="DCM2" s="162"/>
      <c r="DCN2" s="162"/>
      <c r="DCO2" s="162"/>
      <c r="DCP2" s="162"/>
      <c r="DCQ2" s="162"/>
      <c r="DCR2" s="162"/>
      <c r="DCS2" s="162"/>
      <c r="DCT2" s="162"/>
      <c r="DCU2" s="162"/>
      <c r="DCV2" s="162"/>
      <c r="DCW2" s="162"/>
      <c r="DCX2" s="162"/>
      <c r="DCY2" s="162"/>
      <c r="DCZ2" s="162"/>
      <c r="DDA2" s="162"/>
      <c r="DDB2" s="162"/>
      <c r="DDC2" s="162"/>
      <c r="DDD2" s="162"/>
      <c r="DDE2" s="162"/>
      <c r="DDF2" s="162"/>
      <c r="DDG2" s="162"/>
      <c r="DDH2" s="162"/>
      <c r="DDI2" s="162"/>
      <c r="DDJ2" s="162"/>
      <c r="DDK2" s="162"/>
      <c r="DDL2" s="162"/>
      <c r="DDM2" s="162"/>
      <c r="DDN2" s="162"/>
      <c r="DDO2" s="162"/>
      <c r="DDP2" s="162"/>
      <c r="DDQ2" s="162"/>
      <c r="DDR2" s="162"/>
      <c r="DDS2" s="162"/>
      <c r="DDT2" s="162"/>
      <c r="DDU2" s="162"/>
      <c r="DDV2" s="162"/>
      <c r="DDW2" s="162"/>
      <c r="DDX2" s="162"/>
      <c r="DDY2" s="162"/>
      <c r="DDZ2" s="162"/>
      <c r="DEA2" s="162"/>
      <c r="DEB2" s="162"/>
      <c r="DEC2" s="162"/>
      <c r="DED2" s="162"/>
      <c r="DEE2" s="162"/>
      <c r="DEF2" s="162"/>
      <c r="DEG2" s="162"/>
      <c r="DEH2" s="162"/>
      <c r="DEI2" s="162"/>
      <c r="DEJ2" s="162"/>
      <c r="DEK2" s="162"/>
      <c r="DEL2" s="162"/>
      <c r="DEM2" s="162"/>
      <c r="DEN2" s="162"/>
      <c r="DEO2" s="162"/>
      <c r="DEP2" s="162"/>
      <c r="DEQ2" s="162"/>
      <c r="DER2" s="162"/>
      <c r="DES2" s="162"/>
      <c r="DET2" s="162"/>
      <c r="DEU2" s="162"/>
      <c r="DEV2" s="162"/>
      <c r="DEW2" s="162"/>
      <c r="DEX2" s="162"/>
      <c r="DEY2" s="162"/>
      <c r="DEZ2" s="162"/>
      <c r="DFA2" s="162"/>
      <c r="DFB2" s="162"/>
      <c r="DFC2" s="162"/>
      <c r="DFD2" s="162"/>
      <c r="DFE2" s="162"/>
      <c r="DFF2" s="162"/>
      <c r="DFG2" s="162"/>
      <c r="DFH2" s="162"/>
      <c r="DFI2" s="162"/>
      <c r="DFJ2" s="162"/>
      <c r="DFK2" s="162"/>
      <c r="DFL2" s="162"/>
      <c r="DFM2" s="162"/>
      <c r="DFN2" s="162"/>
      <c r="DFO2" s="162"/>
      <c r="DFP2" s="162"/>
      <c r="DFQ2" s="162"/>
      <c r="DFR2" s="162"/>
      <c r="DFS2" s="162"/>
      <c r="DFT2" s="162"/>
      <c r="DFU2" s="162"/>
      <c r="DFV2" s="162"/>
      <c r="DFW2" s="162"/>
      <c r="DFX2" s="162"/>
      <c r="DFY2" s="162"/>
      <c r="DFZ2" s="162"/>
      <c r="DGA2" s="162"/>
      <c r="DGB2" s="162"/>
      <c r="DGC2" s="162"/>
      <c r="DGD2" s="162"/>
      <c r="DGE2" s="162"/>
      <c r="DGF2" s="162"/>
      <c r="DGG2" s="162"/>
      <c r="DGH2" s="162"/>
      <c r="DGI2" s="162"/>
      <c r="DGJ2" s="162"/>
      <c r="DGK2" s="162"/>
      <c r="DGL2" s="162"/>
      <c r="DGM2" s="162"/>
      <c r="DGN2" s="162"/>
      <c r="DGO2" s="162"/>
      <c r="DGP2" s="162"/>
      <c r="DGQ2" s="162"/>
      <c r="DGR2" s="162"/>
      <c r="DGS2" s="162"/>
      <c r="DGT2" s="162"/>
      <c r="DGU2" s="162"/>
      <c r="DGV2" s="162"/>
      <c r="DGW2" s="162"/>
      <c r="DGX2" s="162"/>
      <c r="DGY2" s="162"/>
      <c r="DGZ2" s="162"/>
      <c r="DHA2" s="162"/>
      <c r="DHB2" s="162"/>
      <c r="DHC2" s="162"/>
      <c r="DHD2" s="162"/>
      <c r="DHE2" s="162"/>
      <c r="DHF2" s="162"/>
      <c r="DHG2" s="162"/>
      <c r="DHH2" s="162"/>
      <c r="DHI2" s="162"/>
      <c r="DHJ2" s="162"/>
      <c r="DHK2" s="162"/>
      <c r="DHL2" s="162"/>
      <c r="DHM2" s="162"/>
      <c r="DHN2" s="162"/>
      <c r="DHO2" s="162"/>
      <c r="DHP2" s="162"/>
      <c r="DHQ2" s="162"/>
      <c r="DHR2" s="162"/>
      <c r="DHS2" s="162"/>
      <c r="DHT2" s="162"/>
      <c r="DHU2" s="162"/>
      <c r="DHV2" s="162"/>
      <c r="DHW2" s="162"/>
      <c r="DHX2" s="162"/>
      <c r="DHY2" s="162"/>
      <c r="DHZ2" s="162"/>
      <c r="DIA2" s="162"/>
      <c r="DIB2" s="162"/>
      <c r="DIC2" s="162"/>
      <c r="DID2" s="162"/>
      <c r="DIE2" s="162"/>
      <c r="DIF2" s="162"/>
      <c r="DIG2" s="162"/>
      <c r="DIH2" s="162"/>
      <c r="DII2" s="162"/>
      <c r="DIJ2" s="162"/>
      <c r="DIK2" s="162"/>
      <c r="DIL2" s="162"/>
      <c r="DIM2" s="162"/>
      <c r="DIN2" s="162"/>
      <c r="DIO2" s="162"/>
      <c r="DIP2" s="162"/>
      <c r="DIQ2" s="162"/>
      <c r="DIR2" s="162"/>
      <c r="DIS2" s="162"/>
      <c r="DIT2" s="162"/>
      <c r="DIU2" s="162"/>
      <c r="DIV2" s="162"/>
      <c r="DIW2" s="162"/>
      <c r="DIX2" s="162"/>
      <c r="DIY2" s="162"/>
      <c r="DIZ2" s="162"/>
      <c r="DJA2" s="162"/>
      <c r="DJB2" s="162"/>
      <c r="DJC2" s="162"/>
      <c r="DJD2" s="162"/>
      <c r="DJE2" s="162"/>
      <c r="DJF2" s="162"/>
      <c r="DJG2" s="162"/>
      <c r="DJH2" s="162"/>
      <c r="DJI2" s="162"/>
      <c r="DJJ2" s="162"/>
      <c r="DJK2" s="162"/>
      <c r="DJL2" s="162"/>
      <c r="DJM2" s="162"/>
      <c r="DJN2" s="162"/>
      <c r="DJO2" s="162"/>
      <c r="DJP2" s="162"/>
      <c r="DJQ2" s="162"/>
      <c r="DJR2" s="162"/>
      <c r="DJS2" s="162"/>
      <c r="DJT2" s="162"/>
      <c r="DJU2" s="162"/>
      <c r="DJV2" s="162"/>
      <c r="DJW2" s="162"/>
      <c r="DJX2" s="162"/>
      <c r="DJY2" s="162"/>
      <c r="DJZ2" s="162"/>
      <c r="DKA2" s="162"/>
      <c r="DKB2" s="162"/>
      <c r="DKC2" s="162"/>
      <c r="DKD2" s="162"/>
      <c r="DKE2" s="162"/>
      <c r="DKF2" s="162"/>
      <c r="DKG2" s="162"/>
      <c r="DKH2" s="162"/>
      <c r="DKI2" s="162"/>
      <c r="DKJ2" s="162"/>
      <c r="DKK2" s="162"/>
      <c r="DKL2" s="162"/>
      <c r="DKM2" s="162"/>
      <c r="DKN2" s="162"/>
      <c r="DKO2" s="162"/>
      <c r="DKP2" s="162"/>
      <c r="DKQ2" s="162"/>
      <c r="DKR2" s="162"/>
      <c r="DKS2" s="162"/>
      <c r="DKT2" s="162"/>
      <c r="DKU2" s="162"/>
      <c r="DKV2" s="162"/>
      <c r="DKW2" s="162"/>
      <c r="DKX2" s="162"/>
      <c r="DKY2" s="162"/>
      <c r="DKZ2" s="162"/>
      <c r="DLA2" s="162"/>
      <c r="DLB2" s="162"/>
      <c r="DLC2" s="162"/>
      <c r="DLD2" s="162"/>
      <c r="DLE2" s="162"/>
      <c r="DLF2" s="162"/>
      <c r="DLG2" s="162"/>
      <c r="DLH2" s="162"/>
      <c r="DLI2" s="162"/>
      <c r="DLJ2" s="162"/>
      <c r="DLK2" s="162"/>
      <c r="DLL2" s="162"/>
      <c r="DLM2" s="162"/>
      <c r="DLN2" s="162"/>
      <c r="DLO2" s="162"/>
      <c r="DLP2" s="162"/>
      <c r="DLQ2" s="162"/>
      <c r="DLR2" s="162"/>
      <c r="DLS2" s="162"/>
      <c r="DLT2" s="162"/>
      <c r="DLU2" s="162"/>
      <c r="DLV2" s="162"/>
      <c r="DLW2" s="162"/>
      <c r="DLX2" s="162"/>
      <c r="DLY2" s="162"/>
      <c r="DLZ2" s="162"/>
      <c r="DMA2" s="162"/>
      <c r="DMB2" s="162"/>
      <c r="DMC2" s="162"/>
      <c r="DMD2" s="162"/>
      <c r="DME2" s="162"/>
      <c r="DMF2" s="162"/>
      <c r="DMG2" s="162"/>
      <c r="DMH2" s="162"/>
      <c r="DMI2" s="162"/>
      <c r="DMJ2" s="162"/>
      <c r="DMK2" s="162"/>
      <c r="DML2" s="162"/>
      <c r="DMM2" s="162"/>
      <c r="DMN2" s="162"/>
      <c r="DMO2" s="162"/>
      <c r="DMP2" s="162"/>
      <c r="DMQ2" s="162"/>
      <c r="DMR2" s="162"/>
      <c r="DMS2" s="162"/>
      <c r="DMT2" s="162"/>
      <c r="DMU2" s="162"/>
      <c r="DMV2" s="162"/>
      <c r="DMW2" s="162"/>
      <c r="DMX2" s="162"/>
      <c r="DMY2" s="162"/>
      <c r="DMZ2" s="162"/>
      <c r="DNA2" s="162"/>
      <c r="DNB2" s="162"/>
      <c r="DNC2" s="162"/>
      <c r="DND2" s="162"/>
      <c r="DNE2" s="162"/>
      <c r="DNF2" s="162"/>
      <c r="DNG2" s="162"/>
      <c r="DNH2" s="162"/>
      <c r="DNI2" s="162"/>
      <c r="DNJ2" s="162"/>
      <c r="DNK2" s="162"/>
      <c r="DNL2" s="162"/>
      <c r="DNM2" s="162"/>
      <c r="DNN2" s="162"/>
      <c r="DNO2" s="162"/>
      <c r="DNP2" s="162"/>
      <c r="DNQ2" s="162"/>
      <c r="DNR2" s="162"/>
      <c r="DNS2" s="162"/>
      <c r="DNT2" s="162"/>
      <c r="DNU2" s="162"/>
      <c r="DNV2" s="162"/>
      <c r="DNW2" s="162"/>
      <c r="DNX2" s="162"/>
      <c r="DNY2" s="162"/>
      <c r="DNZ2" s="162"/>
      <c r="DOA2" s="162"/>
      <c r="DOB2" s="162"/>
      <c r="DOC2" s="162"/>
      <c r="DOD2" s="162"/>
      <c r="DOE2" s="162"/>
      <c r="DOF2" s="162"/>
      <c r="DOG2" s="162"/>
      <c r="DOH2" s="162"/>
      <c r="DOI2" s="162"/>
      <c r="DOJ2" s="162"/>
      <c r="DOK2" s="162"/>
      <c r="DOL2" s="162"/>
      <c r="DOM2" s="162"/>
      <c r="DON2" s="162"/>
      <c r="DOO2" s="162"/>
      <c r="DOP2" s="162"/>
      <c r="DOQ2" s="162"/>
      <c r="DOR2" s="162"/>
      <c r="DOS2" s="162"/>
      <c r="DOT2" s="162"/>
      <c r="DOU2" s="162"/>
      <c r="DOV2" s="162"/>
      <c r="DOW2" s="162"/>
      <c r="DOX2" s="162"/>
      <c r="DOY2" s="162"/>
      <c r="DOZ2" s="162"/>
      <c r="DPA2" s="162"/>
      <c r="DPB2" s="162"/>
      <c r="DPC2" s="162"/>
      <c r="DPD2" s="162"/>
      <c r="DPE2" s="162"/>
      <c r="DPF2" s="162"/>
      <c r="DPG2" s="162"/>
      <c r="DPH2" s="162"/>
      <c r="DPI2" s="162"/>
      <c r="DPJ2" s="162"/>
      <c r="DPK2" s="162"/>
      <c r="DPL2" s="162"/>
      <c r="DPM2" s="162"/>
      <c r="DPN2" s="162"/>
      <c r="DPO2" s="162"/>
      <c r="DPP2" s="162"/>
      <c r="DPQ2" s="162"/>
      <c r="DPR2" s="162"/>
      <c r="DPS2" s="162"/>
      <c r="DPT2" s="162"/>
      <c r="DPU2" s="162"/>
      <c r="DPV2" s="162"/>
      <c r="DPW2" s="162"/>
      <c r="DPX2" s="162"/>
      <c r="DPY2" s="162"/>
      <c r="DPZ2" s="162"/>
      <c r="DQA2" s="162"/>
      <c r="DQB2" s="162"/>
      <c r="DQC2" s="162"/>
      <c r="DQD2" s="162"/>
      <c r="DQE2" s="162"/>
      <c r="DQF2" s="162"/>
      <c r="DQG2" s="162"/>
      <c r="DQH2" s="162"/>
      <c r="DQI2" s="162"/>
      <c r="DQJ2" s="162"/>
      <c r="DQK2" s="162"/>
      <c r="DQL2" s="162"/>
      <c r="DQM2" s="162"/>
      <c r="DQN2" s="162"/>
      <c r="DQO2" s="162"/>
      <c r="DQP2" s="162"/>
      <c r="DQQ2" s="162"/>
      <c r="DQR2" s="162"/>
      <c r="DQS2" s="162"/>
      <c r="DQT2" s="162"/>
      <c r="DQU2" s="162"/>
      <c r="DQV2" s="162"/>
      <c r="DQW2" s="162"/>
      <c r="DQX2" s="162"/>
      <c r="DQY2" s="162"/>
      <c r="DQZ2" s="162"/>
      <c r="DRA2" s="162"/>
      <c r="DRB2" s="162"/>
      <c r="DRC2" s="162"/>
      <c r="DRD2" s="162"/>
      <c r="DRE2" s="162"/>
      <c r="DRF2" s="162"/>
      <c r="DRG2" s="162"/>
      <c r="DRH2" s="162"/>
      <c r="DRI2" s="162"/>
      <c r="DRJ2" s="162"/>
      <c r="DRK2" s="162"/>
      <c r="DRL2" s="162"/>
      <c r="DRM2" s="162"/>
      <c r="DRN2" s="162"/>
      <c r="DRO2" s="162"/>
      <c r="DRP2" s="162"/>
      <c r="DRQ2" s="162"/>
      <c r="DRR2" s="162"/>
      <c r="DRS2" s="162"/>
      <c r="DRT2" s="162"/>
      <c r="DRU2" s="162"/>
      <c r="DRV2" s="162"/>
      <c r="DRW2" s="162"/>
      <c r="DRX2" s="162"/>
      <c r="DRY2" s="162"/>
      <c r="DRZ2" s="162"/>
      <c r="DSA2" s="162"/>
      <c r="DSB2" s="162"/>
      <c r="DSC2" s="162"/>
      <c r="DSD2" s="162"/>
      <c r="DSE2" s="162"/>
      <c r="DSF2" s="162"/>
      <c r="DSG2" s="162"/>
      <c r="DSH2" s="162"/>
      <c r="DSI2" s="162"/>
      <c r="DSJ2" s="162"/>
      <c r="DSK2" s="162"/>
      <c r="DSL2" s="162"/>
      <c r="DSM2" s="162"/>
      <c r="DSN2" s="162"/>
      <c r="DSO2" s="162"/>
      <c r="DSP2" s="162"/>
      <c r="DSQ2" s="162"/>
      <c r="DSR2" s="162"/>
      <c r="DSS2" s="162"/>
      <c r="DST2" s="162"/>
      <c r="DSU2" s="162"/>
      <c r="DSV2" s="162"/>
      <c r="DSW2" s="162"/>
      <c r="DSX2" s="162"/>
      <c r="DSY2" s="162"/>
      <c r="DSZ2" s="162"/>
      <c r="DTA2" s="162"/>
      <c r="DTB2" s="162"/>
      <c r="DTC2" s="162"/>
      <c r="DTD2" s="162"/>
      <c r="DTE2" s="162"/>
      <c r="DTF2" s="162"/>
      <c r="DTG2" s="162"/>
      <c r="DTH2" s="162"/>
      <c r="DTI2" s="162"/>
      <c r="DTJ2" s="162"/>
      <c r="DTK2" s="162"/>
      <c r="DTL2" s="162"/>
      <c r="DTM2" s="162"/>
      <c r="DTN2" s="162"/>
      <c r="DTO2" s="162"/>
      <c r="DTP2" s="162"/>
      <c r="DTQ2" s="162"/>
      <c r="DTR2" s="162"/>
      <c r="DTS2" s="162"/>
      <c r="DTT2" s="162"/>
      <c r="DTU2" s="162"/>
      <c r="DTV2" s="162"/>
      <c r="DTW2" s="162"/>
      <c r="DTX2" s="162"/>
      <c r="DTY2" s="162"/>
      <c r="DTZ2" s="162"/>
      <c r="DUA2" s="162"/>
      <c r="DUB2" s="162"/>
      <c r="DUC2" s="162"/>
      <c r="DUD2" s="162"/>
      <c r="DUE2" s="162"/>
      <c r="DUF2" s="162"/>
      <c r="DUG2" s="162"/>
      <c r="DUH2" s="162"/>
      <c r="DUI2" s="162"/>
      <c r="DUJ2" s="162"/>
      <c r="DUK2" s="162"/>
      <c r="DUL2" s="162"/>
      <c r="DUM2" s="162"/>
      <c r="DUN2" s="162"/>
      <c r="DUO2" s="162"/>
      <c r="DUP2" s="162"/>
      <c r="DUQ2" s="162"/>
      <c r="DUR2" s="162"/>
      <c r="DUS2" s="162"/>
      <c r="DUT2" s="162"/>
      <c r="DUU2" s="162"/>
      <c r="DUV2" s="162"/>
      <c r="DUW2" s="162"/>
      <c r="DUX2" s="162"/>
      <c r="DUY2" s="162"/>
      <c r="DUZ2" s="162"/>
      <c r="DVA2" s="162"/>
      <c r="DVB2" s="162"/>
      <c r="DVC2" s="162"/>
      <c r="DVD2" s="162"/>
      <c r="DVE2" s="162"/>
      <c r="DVF2" s="162"/>
      <c r="DVG2" s="162"/>
      <c r="DVH2" s="162"/>
      <c r="DVI2" s="162"/>
      <c r="DVJ2" s="162"/>
      <c r="DVK2" s="162"/>
      <c r="DVL2" s="162"/>
      <c r="DVM2" s="162"/>
      <c r="DVN2" s="162"/>
      <c r="DVO2" s="162"/>
      <c r="DVP2" s="162"/>
      <c r="DVQ2" s="162"/>
      <c r="DVR2" s="162"/>
      <c r="DVS2" s="162"/>
      <c r="DVT2" s="162"/>
      <c r="DVU2" s="162"/>
      <c r="DVV2" s="162"/>
      <c r="DVW2" s="162"/>
      <c r="DVX2" s="162"/>
      <c r="DVY2" s="162"/>
      <c r="DVZ2" s="162"/>
      <c r="DWA2" s="162"/>
      <c r="DWB2" s="162"/>
      <c r="DWC2" s="162"/>
      <c r="DWD2" s="162"/>
      <c r="DWE2" s="162"/>
      <c r="DWF2" s="162"/>
      <c r="DWG2" s="162"/>
      <c r="DWH2" s="162"/>
      <c r="DWI2" s="162"/>
      <c r="DWJ2" s="162"/>
      <c r="DWK2" s="162"/>
      <c r="DWL2" s="162"/>
      <c r="DWM2" s="162"/>
      <c r="DWN2" s="162"/>
      <c r="DWO2" s="162"/>
      <c r="DWP2" s="162"/>
      <c r="DWQ2" s="162"/>
      <c r="DWR2" s="162"/>
      <c r="DWS2" s="162"/>
      <c r="DWT2" s="162"/>
      <c r="DWU2" s="162"/>
      <c r="DWV2" s="162"/>
      <c r="DWW2" s="162"/>
      <c r="DWX2" s="162"/>
      <c r="DWY2" s="162"/>
      <c r="DWZ2" s="162"/>
      <c r="DXA2" s="162"/>
      <c r="DXB2" s="162"/>
      <c r="DXC2" s="162"/>
      <c r="DXD2" s="162"/>
      <c r="DXE2" s="162"/>
      <c r="DXF2" s="162"/>
      <c r="DXG2" s="162"/>
      <c r="DXH2" s="162"/>
      <c r="DXI2" s="162"/>
      <c r="DXJ2" s="162"/>
      <c r="DXK2" s="162"/>
      <c r="DXL2" s="162"/>
      <c r="DXM2" s="162"/>
      <c r="DXN2" s="162"/>
      <c r="DXO2" s="162"/>
      <c r="DXP2" s="162"/>
      <c r="DXQ2" s="162"/>
      <c r="DXR2" s="162"/>
      <c r="DXS2" s="162"/>
      <c r="DXT2" s="162"/>
      <c r="DXU2" s="162"/>
      <c r="DXV2" s="162"/>
      <c r="DXW2" s="162"/>
      <c r="DXX2" s="162"/>
      <c r="DXY2" s="162"/>
      <c r="DXZ2" s="162"/>
      <c r="DYA2" s="162"/>
      <c r="DYB2" s="162"/>
      <c r="DYC2" s="162"/>
      <c r="DYD2" s="162"/>
      <c r="DYE2" s="162"/>
      <c r="DYF2" s="162"/>
      <c r="DYG2" s="162"/>
      <c r="DYH2" s="162"/>
      <c r="DYI2" s="162"/>
      <c r="DYJ2" s="162"/>
      <c r="DYK2" s="162"/>
      <c r="DYL2" s="162"/>
      <c r="DYM2" s="162"/>
      <c r="DYN2" s="162"/>
      <c r="DYO2" s="162"/>
      <c r="DYP2" s="162"/>
      <c r="DYQ2" s="162"/>
      <c r="DYR2" s="162"/>
      <c r="DYS2" s="162"/>
      <c r="DYT2" s="162"/>
      <c r="DYU2" s="162"/>
      <c r="DYV2" s="162"/>
      <c r="DYW2" s="162"/>
      <c r="DYX2" s="162"/>
      <c r="DYY2" s="162"/>
      <c r="DYZ2" s="162"/>
      <c r="DZA2" s="162"/>
      <c r="DZB2" s="162"/>
      <c r="DZC2" s="162"/>
      <c r="DZD2" s="162"/>
      <c r="DZE2" s="162"/>
      <c r="DZF2" s="162"/>
      <c r="DZG2" s="162"/>
      <c r="DZH2" s="162"/>
      <c r="DZI2" s="162"/>
      <c r="DZJ2" s="162"/>
      <c r="DZK2" s="162"/>
      <c r="DZL2" s="162"/>
      <c r="DZM2" s="162"/>
      <c r="DZN2" s="162"/>
      <c r="DZO2" s="162"/>
      <c r="DZP2" s="162"/>
      <c r="DZQ2" s="162"/>
      <c r="DZR2" s="162"/>
      <c r="DZS2" s="162"/>
      <c r="DZT2" s="162"/>
      <c r="DZU2" s="162"/>
      <c r="DZV2" s="162"/>
      <c r="DZW2" s="162"/>
      <c r="DZX2" s="162"/>
      <c r="DZY2" s="162"/>
      <c r="DZZ2" s="162"/>
      <c r="EAA2" s="162"/>
      <c r="EAB2" s="162"/>
      <c r="EAC2" s="162"/>
      <c r="EAD2" s="162"/>
      <c r="EAE2" s="162"/>
      <c r="EAF2" s="162"/>
      <c r="EAG2" s="162"/>
      <c r="EAH2" s="162"/>
      <c r="EAI2" s="162"/>
      <c r="EAJ2" s="162"/>
      <c r="EAK2" s="162"/>
      <c r="EAL2" s="162"/>
      <c r="EAM2" s="162"/>
      <c r="EAN2" s="162"/>
      <c r="EAO2" s="162"/>
      <c r="EAP2" s="162"/>
      <c r="EAQ2" s="162"/>
      <c r="EAR2" s="162"/>
      <c r="EAS2" s="162"/>
      <c r="EAT2" s="162"/>
      <c r="EAU2" s="162"/>
      <c r="EAV2" s="162"/>
      <c r="EAW2" s="162"/>
      <c r="EAX2" s="162"/>
      <c r="EAY2" s="162"/>
      <c r="EAZ2" s="162"/>
      <c r="EBA2" s="162"/>
      <c r="EBB2" s="162"/>
      <c r="EBC2" s="162"/>
      <c r="EBD2" s="162"/>
      <c r="EBE2" s="162"/>
      <c r="EBF2" s="162"/>
      <c r="EBG2" s="162"/>
      <c r="EBH2" s="162"/>
      <c r="EBI2" s="162"/>
      <c r="EBJ2" s="162"/>
      <c r="EBK2" s="162"/>
      <c r="EBL2" s="162"/>
      <c r="EBM2" s="162"/>
      <c r="EBN2" s="162"/>
      <c r="EBO2" s="162"/>
      <c r="EBP2" s="162"/>
      <c r="EBQ2" s="162"/>
      <c r="EBR2" s="162"/>
      <c r="EBS2" s="162"/>
      <c r="EBT2" s="162"/>
      <c r="EBU2" s="162"/>
      <c r="EBV2" s="162"/>
      <c r="EBW2" s="162"/>
      <c r="EBX2" s="162"/>
      <c r="EBY2" s="162"/>
      <c r="EBZ2" s="162"/>
      <c r="ECA2" s="162"/>
      <c r="ECB2" s="162"/>
      <c r="ECC2" s="162"/>
      <c r="ECD2" s="162"/>
      <c r="ECE2" s="162"/>
      <c r="ECF2" s="162"/>
      <c r="ECG2" s="162"/>
      <c r="ECH2" s="162"/>
      <c r="ECI2" s="162"/>
      <c r="ECJ2" s="162"/>
      <c r="ECK2" s="162"/>
      <c r="ECL2" s="162"/>
      <c r="ECM2" s="162"/>
      <c r="ECN2" s="162"/>
      <c r="ECO2" s="162"/>
      <c r="ECP2" s="162"/>
      <c r="ECQ2" s="162"/>
      <c r="ECR2" s="162"/>
      <c r="ECS2" s="162"/>
      <c r="ECT2" s="162"/>
      <c r="ECU2" s="162"/>
      <c r="ECV2" s="162"/>
      <c r="ECW2" s="162"/>
      <c r="ECX2" s="162"/>
      <c r="ECY2" s="162"/>
      <c r="ECZ2" s="162"/>
      <c r="EDA2" s="162"/>
      <c r="EDB2" s="162"/>
      <c r="EDC2" s="162"/>
      <c r="EDD2" s="162"/>
      <c r="EDE2" s="162"/>
      <c r="EDF2" s="162"/>
      <c r="EDG2" s="162"/>
      <c r="EDH2" s="162"/>
      <c r="EDI2" s="162"/>
      <c r="EDJ2" s="162"/>
      <c r="EDK2" s="162"/>
      <c r="EDL2" s="162"/>
      <c r="EDM2" s="162"/>
      <c r="EDN2" s="162"/>
      <c r="EDO2" s="162"/>
      <c r="EDP2" s="162"/>
      <c r="EDQ2" s="162"/>
      <c r="EDR2" s="162"/>
      <c r="EDS2" s="162"/>
      <c r="EDT2" s="162"/>
      <c r="EDU2" s="162"/>
      <c r="EDV2" s="162"/>
      <c r="EDW2" s="162"/>
      <c r="EDX2" s="162"/>
      <c r="EDY2" s="162"/>
      <c r="EDZ2" s="162"/>
      <c r="EEA2" s="162"/>
      <c r="EEB2" s="162"/>
      <c r="EEC2" s="162"/>
      <c r="EED2" s="162"/>
      <c r="EEE2" s="162"/>
      <c r="EEF2" s="162"/>
      <c r="EEG2" s="162"/>
      <c r="EEH2" s="162"/>
      <c r="EEI2" s="162"/>
      <c r="EEJ2" s="162"/>
      <c r="EEK2" s="162"/>
      <c r="EEL2" s="162"/>
      <c r="EEM2" s="162"/>
      <c r="EEN2" s="162"/>
      <c r="EEO2" s="162"/>
      <c r="EEP2" s="162"/>
      <c r="EEQ2" s="162"/>
      <c r="EER2" s="162"/>
      <c r="EES2" s="162"/>
      <c r="EET2" s="162"/>
      <c r="EEU2" s="162"/>
      <c r="EEV2" s="162"/>
      <c r="EEW2" s="162"/>
      <c r="EEX2" s="162"/>
      <c r="EEY2" s="162"/>
      <c r="EEZ2" s="162"/>
      <c r="EFA2" s="162"/>
      <c r="EFB2" s="162"/>
      <c r="EFC2" s="162"/>
      <c r="EFD2" s="162"/>
      <c r="EFE2" s="162"/>
      <c r="EFF2" s="162"/>
      <c r="EFG2" s="162"/>
      <c r="EFH2" s="162"/>
      <c r="EFI2" s="162"/>
      <c r="EFJ2" s="162"/>
      <c r="EFK2" s="162"/>
      <c r="EFL2" s="162"/>
      <c r="EFM2" s="162"/>
      <c r="EFN2" s="162"/>
      <c r="EFO2" s="162"/>
      <c r="EFP2" s="162"/>
      <c r="EFQ2" s="162"/>
      <c r="EFR2" s="162"/>
      <c r="EFS2" s="162"/>
      <c r="EFT2" s="162"/>
      <c r="EFU2" s="162"/>
      <c r="EFV2" s="162"/>
      <c r="EFW2" s="162"/>
      <c r="EFX2" s="162"/>
      <c r="EFY2" s="162"/>
      <c r="EFZ2" s="162"/>
      <c r="EGA2" s="162"/>
      <c r="EGB2" s="162"/>
      <c r="EGC2" s="162"/>
      <c r="EGD2" s="162"/>
      <c r="EGE2" s="162"/>
      <c r="EGF2" s="162"/>
      <c r="EGG2" s="162"/>
      <c r="EGH2" s="162"/>
      <c r="EGI2" s="162"/>
      <c r="EGJ2" s="162"/>
      <c r="EGK2" s="162"/>
      <c r="EGL2" s="162"/>
      <c r="EGM2" s="162"/>
      <c r="EGN2" s="162"/>
      <c r="EGO2" s="162"/>
      <c r="EGP2" s="162"/>
      <c r="EGQ2" s="162"/>
      <c r="EGR2" s="162"/>
      <c r="EGS2" s="162"/>
      <c r="EGT2" s="162"/>
      <c r="EGU2" s="162"/>
      <c r="EGV2" s="162"/>
      <c r="EGW2" s="162"/>
      <c r="EGX2" s="162"/>
      <c r="EGY2" s="162"/>
      <c r="EGZ2" s="162"/>
      <c r="EHA2" s="162"/>
      <c r="EHB2" s="162"/>
      <c r="EHC2" s="162"/>
      <c r="EHD2" s="162"/>
      <c r="EHE2" s="162"/>
      <c r="EHF2" s="162"/>
      <c r="EHG2" s="162"/>
      <c r="EHH2" s="162"/>
      <c r="EHI2" s="162"/>
      <c r="EHJ2" s="162"/>
      <c r="EHK2" s="162"/>
      <c r="EHL2" s="162"/>
      <c r="EHM2" s="162"/>
      <c r="EHN2" s="162"/>
      <c r="EHO2" s="162"/>
      <c r="EHP2" s="162"/>
      <c r="EHQ2" s="162"/>
      <c r="EHR2" s="162"/>
      <c r="EHS2" s="162"/>
      <c r="EHT2" s="162"/>
      <c r="EHU2" s="162"/>
      <c r="EHV2" s="162"/>
      <c r="EHW2" s="162"/>
      <c r="EHX2" s="162"/>
      <c r="EHY2" s="162"/>
      <c r="EHZ2" s="162"/>
      <c r="EIA2" s="162"/>
      <c r="EIB2" s="162"/>
      <c r="EIC2" s="162"/>
      <c r="EID2" s="162"/>
      <c r="EIE2" s="162"/>
      <c r="EIF2" s="162"/>
      <c r="EIG2" s="162"/>
      <c r="EIH2" s="162"/>
      <c r="EII2" s="162"/>
      <c r="EIJ2" s="162"/>
      <c r="EIK2" s="162"/>
      <c r="EIL2" s="162"/>
      <c r="EIM2" s="162"/>
      <c r="EIN2" s="162"/>
      <c r="EIO2" s="162"/>
      <c r="EIP2" s="162"/>
      <c r="EIQ2" s="162"/>
      <c r="EIR2" s="162"/>
      <c r="EIS2" s="162"/>
      <c r="EIT2" s="162"/>
      <c r="EIU2" s="162"/>
      <c r="EIV2" s="162"/>
      <c r="EIW2" s="162"/>
      <c r="EIX2" s="162"/>
      <c r="EIY2" s="162"/>
      <c r="EIZ2" s="162"/>
      <c r="EJA2" s="162"/>
      <c r="EJB2" s="162"/>
      <c r="EJC2" s="162"/>
      <c r="EJD2" s="162"/>
      <c r="EJE2" s="162"/>
      <c r="EJF2" s="162"/>
      <c r="EJG2" s="162"/>
      <c r="EJH2" s="162"/>
      <c r="EJI2" s="162"/>
      <c r="EJJ2" s="162"/>
      <c r="EJK2" s="162"/>
      <c r="EJL2" s="162"/>
      <c r="EJM2" s="162"/>
      <c r="EJN2" s="162"/>
      <c r="EJO2" s="162"/>
      <c r="EJP2" s="162"/>
      <c r="EJQ2" s="162"/>
      <c r="EJR2" s="162"/>
      <c r="EJS2" s="162"/>
      <c r="EJT2" s="162"/>
      <c r="EJU2" s="162"/>
      <c r="EJV2" s="162"/>
      <c r="EJW2" s="162"/>
      <c r="EJX2" s="162"/>
      <c r="EJY2" s="162"/>
      <c r="EJZ2" s="162"/>
      <c r="EKA2" s="162"/>
      <c r="EKB2" s="162"/>
      <c r="EKC2" s="162"/>
      <c r="EKD2" s="162"/>
      <c r="EKE2" s="162"/>
      <c r="EKF2" s="162"/>
      <c r="EKG2" s="162"/>
      <c r="EKH2" s="162"/>
      <c r="EKI2" s="162"/>
      <c r="EKJ2" s="162"/>
      <c r="EKK2" s="162"/>
      <c r="EKL2" s="162"/>
      <c r="EKM2" s="162"/>
      <c r="EKN2" s="162"/>
      <c r="EKO2" s="162"/>
      <c r="EKP2" s="162"/>
      <c r="EKQ2" s="162"/>
      <c r="EKR2" s="162"/>
      <c r="EKS2" s="162"/>
      <c r="EKT2" s="162"/>
      <c r="EKU2" s="162"/>
      <c r="EKV2" s="162"/>
      <c r="EKW2" s="162"/>
      <c r="EKX2" s="162"/>
      <c r="EKY2" s="162"/>
      <c r="EKZ2" s="162"/>
      <c r="ELA2" s="162"/>
      <c r="ELB2" s="162"/>
      <c r="ELC2" s="162"/>
      <c r="ELD2" s="162"/>
      <c r="ELE2" s="162"/>
      <c r="ELF2" s="162"/>
      <c r="ELG2" s="162"/>
      <c r="ELH2" s="162"/>
      <c r="ELI2" s="162"/>
      <c r="ELJ2" s="162"/>
      <c r="ELK2" s="162"/>
      <c r="ELL2" s="162"/>
      <c r="ELM2" s="162"/>
      <c r="ELN2" s="162"/>
      <c r="ELO2" s="162"/>
      <c r="ELP2" s="162"/>
      <c r="ELQ2" s="162"/>
      <c r="ELR2" s="162"/>
      <c r="ELS2" s="162"/>
      <c r="ELT2" s="162"/>
      <c r="ELU2" s="162"/>
      <c r="ELV2" s="162"/>
      <c r="ELW2" s="162"/>
      <c r="ELX2" s="162"/>
      <c r="ELY2" s="162"/>
      <c r="ELZ2" s="162"/>
      <c r="EMA2" s="162"/>
      <c r="EMB2" s="162"/>
      <c r="EMC2" s="162"/>
      <c r="EMD2" s="162"/>
      <c r="EME2" s="162"/>
      <c r="EMF2" s="162"/>
      <c r="EMG2" s="162"/>
      <c r="EMH2" s="162"/>
      <c r="EMI2" s="162"/>
      <c r="EMJ2" s="162"/>
      <c r="EMK2" s="162"/>
      <c r="EML2" s="162"/>
      <c r="EMM2" s="162"/>
      <c r="EMN2" s="162"/>
      <c r="EMO2" s="162"/>
      <c r="EMP2" s="162"/>
      <c r="EMQ2" s="162"/>
      <c r="EMR2" s="162"/>
      <c r="EMS2" s="162"/>
      <c r="EMT2" s="162"/>
      <c r="EMU2" s="162"/>
      <c r="EMV2" s="162"/>
      <c r="EMW2" s="162"/>
      <c r="EMX2" s="162"/>
      <c r="EMY2" s="162"/>
      <c r="EMZ2" s="162"/>
      <c r="ENA2" s="162"/>
      <c r="ENB2" s="162"/>
      <c r="ENC2" s="162"/>
      <c r="END2" s="162"/>
      <c r="ENE2" s="162"/>
      <c r="ENF2" s="162"/>
      <c r="ENG2" s="162"/>
      <c r="ENH2" s="162"/>
      <c r="ENI2" s="162"/>
      <c r="ENJ2" s="162"/>
      <c r="ENK2" s="162"/>
      <c r="ENL2" s="162"/>
      <c r="ENM2" s="162"/>
      <c r="ENN2" s="162"/>
      <c r="ENO2" s="162"/>
      <c r="ENP2" s="162"/>
      <c r="ENQ2" s="162"/>
      <c r="ENR2" s="162"/>
      <c r="ENS2" s="162"/>
      <c r="ENT2" s="162"/>
      <c r="ENU2" s="162"/>
      <c r="ENV2" s="162"/>
      <c r="ENW2" s="162"/>
      <c r="ENX2" s="162"/>
      <c r="ENY2" s="162"/>
      <c r="ENZ2" s="162"/>
      <c r="EOA2" s="162"/>
      <c r="EOB2" s="162"/>
      <c r="EOC2" s="162"/>
      <c r="EOD2" s="162"/>
      <c r="EOE2" s="162"/>
      <c r="EOF2" s="162"/>
      <c r="EOG2" s="162"/>
      <c r="EOH2" s="162"/>
      <c r="EOI2" s="162"/>
      <c r="EOJ2" s="162"/>
      <c r="EOK2" s="162"/>
      <c r="EOL2" s="162"/>
      <c r="EOM2" s="162"/>
      <c r="EON2" s="162"/>
      <c r="EOO2" s="162"/>
      <c r="EOP2" s="162"/>
      <c r="EOQ2" s="162"/>
      <c r="EOR2" s="162"/>
      <c r="EOS2" s="162"/>
      <c r="EOT2" s="162"/>
      <c r="EOU2" s="162"/>
      <c r="EOV2" s="162"/>
      <c r="EOW2" s="162"/>
      <c r="EOX2" s="162"/>
      <c r="EOY2" s="162"/>
      <c r="EOZ2" s="162"/>
      <c r="EPA2" s="162"/>
      <c r="EPB2" s="162"/>
      <c r="EPC2" s="162"/>
      <c r="EPD2" s="162"/>
      <c r="EPE2" s="162"/>
      <c r="EPF2" s="162"/>
      <c r="EPG2" s="162"/>
      <c r="EPH2" s="162"/>
      <c r="EPI2" s="162"/>
      <c r="EPJ2" s="162"/>
      <c r="EPK2" s="162"/>
      <c r="EPL2" s="162"/>
      <c r="EPM2" s="162"/>
      <c r="EPN2" s="162"/>
      <c r="EPO2" s="162"/>
      <c r="EPP2" s="162"/>
      <c r="EPQ2" s="162"/>
      <c r="EPR2" s="162"/>
      <c r="EPS2" s="162"/>
      <c r="EPT2" s="162"/>
      <c r="EPU2" s="162"/>
      <c r="EPV2" s="162"/>
      <c r="EPW2" s="162"/>
      <c r="EPX2" s="162"/>
      <c r="EPY2" s="162"/>
      <c r="EPZ2" s="162"/>
      <c r="EQA2" s="162"/>
      <c r="EQB2" s="162"/>
      <c r="EQC2" s="162"/>
      <c r="EQD2" s="162"/>
      <c r="EQE2" s="162"/>
      <c r="EQF2" s="162"/>
      <c r="EQG2" s="162"/>
      <c r="EQH2" s="162"/>
      <c r="EQI2" s="162"/>
      <c r="EQJ2" s="162"/>
      <c r="EQK2" s="162"/>
      <c r="EQL2" s="162"/>
      <c r="EQM2" s="162"/>
      <c r="EQN2" s="162"/>
      <c r="EQO2" s="162"/>
      <c r="EQP2" s="162"/>
      <c r="EQQ2" s="162"/>
      <c r="EQR2" s="162"/>
      <c r="EQS2" s="162"/>
      <c r="EQT2" s="162"/>
      <c r="EQU2" s="162"/>
      <c r="EQV2" s="162"/>
      <c r="EQW2" s="162"/>
      <c r="EQX2" s="162"/>
      <c r="EQY2" s="162"/>
      <c r="EQZ2" s="162"/>
      <c r="ERA2" s="162"/>
      <c r="ERB2" s="162"/>
      <c r="ERC2" s="162"/>
      <c r="ERD2" s="162"/>
      <c r="ERE2" s="162"/>
      <c r="ERF2" s="162"/>
      <c r="ERG2" s="162"/>
      <c r="ERH2" s="162"/>
      <c r="ERI2" s="162"/>
      <c r="ERJ2" s="162"/>
      <c r="ERK2" s="162"/>
      <c r="ERL2" s="162"/>
      <c r="ERM2" s="162"/>
      <c r="ERN2" s="162"/>
      <c r="ERO2" s="162"/>
      <c r="ERP2" s="162"/>
      <c r="ERQ2" s="162"/>
      <c r="ERR2" s="162"/>
      <c r="ERS2" s="162"/>
      <c r="ERT2" s="162"/>
      <c r="ERU2" s="162"/>
      <c r="ERV2" s="162"/>
      <c r="ERW2" s="162"/>
      <c r="ERX2" s="162"/>
      <c r="ERY2" s="162"/>
      <c r="ERZ2" s="162"/>
      <c r="ESA2" s="162"/>
      <c r="ESB2" s="162"/>
      <c r="ESC2" s="162"/>
      <c r="ESD2" s="162"/>
      <c r="ESE2" s="162"/>
      <c r="ESF2" s="162"/>
      <c r="ESG2" s="162"/>
      <c r="ESH2" s="162"/>
      <c r="ESI2" s="162"/>
      <c r="ESJ2" s="162"/>
      <c r="ESK2" s="162"/>
      <c r="ESL2" s="162"/>
      <c r="ESM2" s="162"/>
      <c r="ESN2" s="162"/>
      <c r="ESO2" s="162"/>
      <c r="ESP2" s="162"/>
      <c r="ESQ2" s="162"/>
      <c r="ESR2" s="162"/>
      <c r="ESS2" s="162"/>
      <c r="EST2" s="162"/>
      <c r="ESU2" s="162"/>
      <c r="ESV2" s="162"/>
      <c r="ESW2" s="162"/>
      <c r="ESX2" s="162"/>
      <c r="ESY2" s="162"/>
      <c r="ESZ2" s="162"/>
      <c r="ETA2" s="162"/>
      <c r="ETB2" s="162"/>
      <c r="ETC2" s="162"/>
      <c r="ETD2" s="162"/>
      <c r="ETE2" s="162"/>
      <c r="ETF2" s="162"/>
      <c r="ETG2" s="162"/>
      <c r="ETH2" s="162"/>
      <c r="ETI2" s="162"/>
      <c r="ETJ2" s="162"/>
      <c r="ETK2" s="162"/>
      <c r="ETL2" s="162"/>
      <c r="ETM2" s="162"/>
      <c r="ETN2" s="162"/>
      <c r="ETO2" s="162"/>
      <c r="ETP2" s="162"/>
      <c r="ETQ2" s="162"/>
      <c r="ETR2" s="162"/>
      <c r="ETS2" s="162"/>
      <c r="ETT2" s="162"/>
      <c r="ETU2" s="162"/>
      <c r="ETV2" s="162"/>
      <c r="ETW2" s="162"/>
      <c r="ETX2" s="162"/>
      <c r="ETY2" s="162"/>
      <c r="ETZ2" s="162"/>
      <c r="EUA2" s="162"/>
      <c r="EUB2" s="162"/>
      <c r="EUC2" s="162"/>
      <c r="EUD2" s="162"/>
      <c r="EUE2" s="162"/>
      <c r="EUF2" s="162"/>
      <c r="EUG2" s="162"/>
      <c r="EUH2" s="162"/>
      <c r="EUI2" s="162"/>
      <c r="EUJ2" s="162"/>
      <c r="EUK2" s="162"/>
      <c r="EUL2" s="162"/>
      <c r="EUM2" s="162"/>
      <c r="EUN2" s="162"/>
      <c r="EUO2" s="162"/>
      <c r="EUP2" s="162"/>
      <c r="EUQ2" s="162"/>
      <c r="EUR2" s="162"/>
      <c r="EUS2" s="162"/>
      <c r="EUT2" s="162"/>
      <c r="EUU2" s="162"/>
      <c r="EUV2" s="162"/>
      <c r="EUW2" s="162"/>
      <c r="EUX2" s="162"/>
      <c r="EUY2" s="162"/>
      <c r="EUZ2" s="162"/>
      <c r="EVA2" s="162"/>
      <c r="EVB2" s="162"/>
      <c r="EVC2" s="162"/>
      <c r="EVD2" s="162"/>
      <c r="EVE2" s="162"/>
      <c r="EVF2" s="162"/>
      <c r="EVG2" s="162"/>
      <c r="EVH2" s="162"/>
      <c r="EVI2" s="162"/>
      <c r="EVJ2" s="162"/>
      <c r="EVK2" s="162"/>
      <c r="EVL2" s="162"/>
      <c r="EVM2" s="162"/>
      <c r="EVN2" s="162"/>
      <c r="EVO2" s="162"/>
      <c r="EVP2" s="162"/>
      <c r="EVQ2" s="162"/>
      <c r="EVR2" s="162"/>
      <c r="EVS2" s="162"/>
      <c r="EVT2" s="162"/>
      <c r="EVU2" s="162"/>
      <c r="EVV2" s="162"/>
      <c r="EVW2" s="162"/>
      <c r="EVX2" s="162"/>
      <c r="EVY2" s="162"/>
      <c r="EVZ2" s="162"/>
      <c r="EWA2" s="162"/>
      <c r="EWB2" s="162"/>
      <c r="EWC2" s="162"/>
      <c r="EWD2" s="162"/>
      <c r="EWE2" s="162"/>
      <c r="EWF2" s="162"/>
      <c r="EWG2" s="162"/>
      <c r="EWH2" s="162"/>
      <c r="EWI2" s="162"/>
      <c r="EWJ2" s="162"/>
      <c r="EWK2" s="162"/>
      <c r="EWL2" s="162"/>
      <c r="EWM2" s="162"/>
      <c r="EWN2" s="162"/>
      <c r="EWO2" s="162"/>
      <c r="EWP2" s="162"/>
      <c r="EWQ2" s="162"/>
      <c r="EWR2" s="162"/>
      <c r="EWS2" s="162"/>
      <c r="EWT2" s="162"/>
      <c r="EWU2" s="162"/>
      <c r="EWV2" s="162"/>
      <c r="EWW2" s="162"/>
      <c r="EWX2" s="162"/>
      <c r="EWY2" s="162"/>
      <c r="EWZ2" s="162"/>
      <c r="EXA2" s="162"/>
      <c r="EXB2" s="162"/>
      <c r="EXC2" s="162"/>
      <c r="EXD2" s="162"/>
      <c r="EXE2" s="162"/>
      <c r="EXF2" s="162"/>
      <c r="EXG2" s="162"/>
      <c r="EXH2" s="162"/>
      <c r="EXI2" s="162"/>
      <c r="EXJ2" s="162"/>
      <c r="EXK2" s="162"/>
      <c r="EXL2" s="162"/>
      <c r="EXM2" s="162"/>
      <c r="EXN2" s="162"/>
      <c r="EXO2" s="162"/>
      <c r="EXP2" s="162"/>
      <c r="EXQ2" s="162"/>
      <c r="EXR2" s="162"/>
      <c r="EXS2" s="162"/>
      <c r="EXT2" s="162"/>
      <c r="EXU2" s="162"/>
      <c r="EXV2" s="162"/>
      <c r="EXW2" s="162"/>
      <c r="EXX2" s="162"/>
      <c r="EXY2" s="162"/>
      <c r="EXZ2" s="162"/>
      <c r="EYA2" s="162"/>
      <c r="EYB2" s="162"/>
      <c r="EYC2" s="162"/>
      <c r="EYD2" s="162"/>
      <c r="EYE2" s="162"/>
      <c r="EYF2" s="162"/>
      <c r="EYG2" s="162"/>
      <c r="EYH2" s="162"/>
      <c r="EYI2" s="162"/>
      <c r="EYJ2" s="162"/>
      <c r="EYK2" s="162"/>
      <c r="EYL2" s="162"/>
      <c r="EYM2" s="162"/>
      <c r="EYN2" s="162"/>
      <c r="EYO2" s="162"/>
      <c r="EYP2" s="162"/>
      <c r="EYQ2" s="162"/>
      <c r="EYR2" s="162"/>
      <c r="EYS2" s="162"/>
      <c r="EYT2" s="162"/>
      <c r="EYU2" s="162"/>
      <c r="EYV2" s="162"/>
      <c r="EYW2" s="162"/>
      <c r="EYX2" s="162"/>
      <c r="EYY2" s="162"/>
      <c r="EYZ2" s="162"/>
      <c r="EZA2" s="162"/>
      <c r="EZB2" s="162"/>
      <c r="EZC2" s="162"/>
      <c r="EZD2" s="162"/>
      <c r="EZE2" s="162"/>
      <c r="EZF2" s="162"/>
      <c r="EZG2" s="162"/>
      <c r="EZH2" s="162"/>
      <c r="EZI2" s="162"/>
      <c r="EZJ2" s="162"/>
      <c r="EZK2" s="162"/>
      <c r="EZL2" s="162"/>
      <c r="EZM2" s="162"/>
      <c r="EZN2" s="162"/>
      <c r="EZO2" s="162"/>
      <c r="EZP2" s="162"/>
      <c r="EZQ2" s="162"/>
      <c r="EZR2" s="162"/>
      <c r="EZS2" s="162"/>
      <c r="EZT2" s="162"/>
      <c r="EZU2" s="162"/>
      <c r="EZV2" s="162"/>
      <c r="EZW2" s="162"/>
      <c r="EZX2" s="162"/>
      <c r="EZY2" s="162"/>
      <c r="EZZ2" s="162"/>
      <c r="FAA2" s="162"/>
      <c r="FAB2" s="162"/>
      <c r="FAC2" s="162"/>
      <c r="FAD2" s="162"/>
      <c r="FAE2" s="162"/>
      <c r="FAF2" s="162"/>
      <c r="FAG2" s="162"/>
      <c r="FAH2" s="162"/>
      <c r="FAI2" s="162"/>
      <c r="FAJ2" s="162"/>
      <c r="FAK2" s="162"/>
      <c r="FAL2" s="162"/>
      <c r="FAM2" s="162"/>
      <c r="FAN2" s="162"/>
      <c r="FAO2" s="162"/>
      <c r="FAP2" s="162"/>
      <c r="FAQ2" s="162"/>
      <c r="FAR2" s="162"/>
      <c r="FAS2" s="162"/>
      <c r="FAT2" s="162"/>
      <c r="FAU2" s="162"/>
      <c r="FAV2" s="162"/>
      <c r="FAW2" s="162"/>
      <c r="FAX2" s="162"/>
      <c r="FAY2" s="162"/>
      <c r="FAZ2" s="162"/>
      <c r="FBA2" s="162"/>
      <c r="FBB2" s="162"/>
      <c r="FBC2" s="162"/>
      <c r="FBD2" s="162"/>
      <c r="FBE2" s="162"/>
      <c r="FBF2" s="162"/>
      <c r="FBG2" s="162"/>
      <c r="FBH2" s="162"/>
      <c r="FBI2" s="162"/>
      <c r="FBJ2" s="162"/>
      <c r="FBK2" s="162"/>
      <c r="FBL2" s="162"/>
      <c r="FBM2" s="162"/>
      <c r="FBN2" s="162"/>
      <c r="FBO2" s="162"/>
      <c r="FBP2" s="162"/>
      <c r="FBQ2" s="162"/>
      <c r="FBR2" s="162"/>
      <c r="FBS2" s="162"/>
      <c r="FBT2" s="162"/>
      <c r="FBU2" s="162"/>
      <c r="FBV2" s="162"/>
      <c r="FBW2" s="162"/>
      <c r="FBX2" s="162"/>
      <c r="FBY2" s="162"/>
      <c r="FBZ2" s="162"/>
      <c r="FCA2" s="162"/>
      <c r="FCB2" s="162"/>
      <c r="FCC2" s="162"/>
      <c r="FCD2" s="162"/>
      <c r="FCE2" s="162"/>
      <c r="FCF2" s="162"/>
      <c r="FCG2" s="162"/>
      <c r="FCH2" s="162"/>
      <c r="FCI2" s="162"/>
      <c r="FCJ2" s="162"/>
      <c r="FCK2" s="162"/>
      <c r="FCL2" s="162"/>
      <c r="FCM2" s="162"/>
      <c r="FCN2" s="162"/>
      <c r="FCO2" s="162"/>
      <c r="FCP2" s="162"/>
      <c r="FCQ2" s="162"/>
      <c r="FCR2" s="162"/>
      <c r="FCS2" s="162"/>
      <c r="FCT2" s="162"/>
      <c r="FCU2" s="162"/>
      <c r="FCV2" s="162"/>
      <c r="FCW2" s="162"/>
      <c r="FCX2" s="162"/>
      <c r="FCY2" s="162"/>
      <c r="FCZ2" s="162"/>
      <c r="FDA2" s="162"/>
      <c r="FDB2" s="162"/>
      <c r="FDC2" s="162"/>
      <c r="FDD2" s="162"/>
      <c r="FDE2" s="162"/>
      <c r="FDF2" s="162"/>
      <c r="FDG2" s="162"/>
      <c r="FDH2" s="162"/>
      <c r="FDI2" s="162"/>
      <c r="FDJ2" s="162"/>
      <c r="FDK2" s="162"/>
      <c r="FDL2" s="162"/>
      <c r="FDM2" s="162"/>
      <c r="FDN2" s="162"/>
      <c r="FDO2" s="162"/>
      <c r="FDP2" s="162"/>
      <c r="FDQ2" s="162"/>
      <c r="FDR2" s="162"/>
      <c r="FDS2" s="162"/>
      <c r="FDT2" s="162"/>
      <c r="FDU2" s="162"/>
      <c r="FDV2" s="162"/>
      <c r="FDW2" s="162"/>
      <c r="FDX2" s="162"/>
      <c r="FDY2" s="162"/>
      <c r="FDZ2" s="162"/>
      <c r="FEA2" s="162"/>
      <c r="FEB2" s="162"/>
      <c r="FEC2" s="162"/>
      <c r="FED2" s="162"/>
      <c r="FEE2" s="162"/>
      <c r="FEF2" s="162"/>
      <c r="FEG2" s="162"/>
      <c r="FEH2" s="162"/>
      <c r="FEI2" s="162"/>
      <c r="FEJ2" s="162"/>
      <c r="FEK2" s="162"/>
      <c r="FEL2" s="162"/>
      <c r="FEM2" s="162"/>
      <c r="FEN2" s="162"/>
      <c r="FEO2" s="162"/>
      <c r="FEP2" s="162"/>
      <c r="FEQ2" s="162"/>
      <c r="FER2" s="162"/>
      <c r="FES2" s="162"/>
      <c r="FET2" s="162"/>
      <c r="FEU2" s="162"/>
      <c r="FEV2" s="162"/>
      <c r="FEW2" s="162"/>
      <c r="FEX2" s="162"/>
      <c r="FEY2" s="162"/>
      <c r="FEZ2" s="162"/>
      <c r="FFA2" s="162"/>
      <c r="FFB2" s="162"/>
      <c r="FFC2" s="162"/>
      <c r="FFD2" s="162"/>
      <c r="FFE2" s="162"/>
      <c r="FFF2" s="162"/>
      <c r="FFG2" s="162"/>
      <c r="FFH2" s="162"/>
      <c r="FFI2" s="162"/>
      <c r="FFJ2" s="162"/>
      <c r="FFK2" s="162"/>
      <c r="FFL2" s="162"/>
      <c r="FFM2" s="162"/>
      <c r="FFN2" s="162"/>
      <c r="FFO2" s="162"/>
      <c r="FFP2" s="162"/>
      <c r="FFQ2" s="162"/>
      <c r="FFR2" s="162"/>
      <c r="FFS2" s="162"/>
      <c r="FFT2" s="162"/>
      <c r="FFU2" s="162"/>
      <c r="FFV2" s="162"/>
      <c r="FFW2" s="162"/>
      <c r="FFX2" s="162"/>
      <c r="FFY2" s="162"/>
      <c r="FFZ2" s="162"/>
      <c r="FGA2" s="162"/>
      <c r="FGB2" s="162"/>
      <c r="FGC2" s="162"/>
      <c r="FGD2" s="162"/>
      <c r="FGE2" s="162"/>
      <c r="FGF2" s="162"/>
      <c r="FGG2" s="162"/>
      <c r="FGH2" s="162"/>
      <c r="FGI2" s="162"/>
      <c r="FGJ2" s="162"/>
      <c r="FGK2" s="162"/>
      <c r="FGL2" s="162"/>
      <c r="FGM2" s="162"/>
      <c r="FGN2" s="162"/>
      <c r="FGO2" s="162"/>
      <c r="FGP2" s="162"/>
      <c r="FGQ2" s="162"/>
      <c r="FGR2" s="162"/>
      <c r="FGS2" s="162"/>
      <c r="FGT2" s="162"/>
      <c r="FGU2" s="162"/>
      <c r="FGV2" s="162"/>
      <c r="FGW2" s="162"/>
      <c r="FGX2" s="162"/>
      <c r="FGY2" s="162"/>
      <c r="FGZ2" s="162"/>
      <c r="FHA2" s="162"/>
      <c r="FHB2" s="162"/>
      <c r="FHC2" s="162"/>
      <c r="FHD2" s="162"/>
      <c r="FHE2" s="162"/>
      <c r="FHF2" s="162"/>
      <c r="FHG2" s="162"/>
      <c r="FHH2" s="162"/>
      <c r="FHI2" s="162"/>
      <c r="FHJ2" s="162"/>
      <c r="FHK2" s="162"/>
      <c r="FHL2" s="162"/>
      <c r="FHM2" s="162"/>
      <c r="FHN2" s="162"/>
      <c r="FHO2" s="162"/>
      <c r="FHP2" s="162"/>
      <c r="FHQ2" s="162"/>
      <c r="FHR2" s="162"/>
      <c r="FHS2" s="162"/>
      <c r="FHT2" s="162"/>
      <c r="FHU2" s="162"/>
      <c r="FHV2" s="162"/>
      <c r="FHW2" s="162"/>
      <c r="FHX2" s="162"/>
      <c r="FHY2" s="162"/>
      <c r="FHZ2" s="162"/>
      <c r="FIA2" s="162"/>
      <c r="FIB2" s="162"/>
      <c r="FIC2" s="162"/>
      <c r="FID2" s="162"/>
      <c r="FIE2" s="162"/>
      <c r="FIF2" s="162"/>
      <c r="FIG2" s="162"/>
      <c r="FIH2" s="162"/>
      <c r="FII2" s="162"/>
      <c r="FIJ2" s="162"/>
      <c r="FIK2" s="162"/>
      <c r="FIL2" s="162"/>
      <c r="FIM2" s="162"/>
      <c r="FIN2" s="162"/>
      <c r="FIO2" s="162"/>
      <c r="FIP2" s="162"/>
      <c r="FIQ2" s="162"/>
      <c r="FIR2" s="162"/>
      <c r="FIS2" s="162"/>
      <c r="FIT2" s="162"/>
      <c r="FIU2" s="162"/>
      <c r="FIV2" s="162"/>
      <c r="FIW2" s="162"/>
      <c r="FIX2" s="162"/>
      <c r="FIY2" s="162"/>
      <c r="FIZ2" s="162"/>
      <c r="FJA2" s="162"/>
      <c r="FJB2" s="162"/>
      <c r="FJC2" s="162"/>
      <c r="FJD2" s="162"/>
      <c r="FJE2" s="162"/>
      <c r="FJF2" s="162"/>
      <c r="FJG2" s="162"/>
      <c r="FJH2" s="162"/>
      <c r="FJI2" s="162"/>
      <c r="FJJ2" s="162"/>
      <c r="FJK2" s="162"/>
      <c r="FJL2" s="162"/>
      <c r="FJM2" s="162"/>
      <c r="FJN2" s="162"/>
      <c r="FJO2" s="162"/>
      <c r="FJP2" s="162"/>
      <c r="FJQ2" s="162"/>
      <c r="FJR2" s="162"/>
      <c r="FJS2" s="162"/>
      <c r="FJT2" s="162"/>
      <c r="FJU2" s="162"/>
      <c r="FJV2" s="162"/>
      <c r="FJW2" s="162"/>
      <c r="FJX2" s="162"/>
      <c r="FJY2" s="162"/>
      <c r="FJZ2" s="162"/>
      <c r="FKA2" s="162"/>
      <c r="FKB2" s="162"/>
      <c r="FKC2" s="162"/>
      <c r="FKD2" s="162"/>
      <c r="FKE2" s="162"/>
      <c r="FKF2" s="162"/>
      <c r="FKG2" s="162"/>
      <c r="FKH2" s="162"/>
      <c r="FKI2" s="162"/>
      <c r="FKJ2" s="162"/>
      <c r="FKK2" s="162"/>
      <c r="FKL2" s="162"/>
      <c r="FKM2" s="162"/>
      <c r="FKN2" s="162"/>
      <c r="FKO2" s="162"/>
      <c r="FKP2" s="162"/>
      <c r="FKQ2" s="162"/>
      <c r="FKR2" s="162"/>
      <c r="FKS2" s="162"/>
      <c r="FKT2" s="162"/>
      <c r="FKU2" s="162"/>
      <c r="FKV2" s="162"/>
      <c r="FKW2" s="162"/>
      <c r="FKX2" s="162"/>
      <c r="FKY2" s="162"/>
      <c r="FKZ2" s="162"/>
      <c r="FLA2" s="162"/>
      <c r="FLB2" s="162"/>
      <c r="FLC2" s="162"/>
      <c r="FLD2" s="162"/>
      <c r="FLE2" s="162"/>
      <c r="FLF2" s="162"/>
      <c r="FLG2" s="162"/>
      <c r="FLH2" s="162"/>
      <c r="FLI2" s="162"/>
      <c r="FLJ2" s="162"/>
      <c r="FLK2" s="162"/>
      <c r="FLL2" s="162"/>
      <c r="FLM2" s="162"/>
      <c r="FLN2" s="162"/>
      <c r="FLO2" s="162"/>
      <c r="FLP2" s="162"/>
      <c r="FLQ2" s="162"/>
      <c r="FLR2" s="162"/>
      <c r="FLS2" s="162"/>
      <c r="FLT2" s="162"/>
      <c r="FLU2" s="162"/>
      <c r="FLV2" s="162"/>
      <c r="FLW2" s="162"/>
      <c r="FLX2" s="162"/>
      <c r="FLY2" s="162"/>
      <c r="FLZ2" s="162"/>
      <c r="FMA2" s="162"/>
      <c r="FMB2" s="162"/>
      <c r="FMC2" s="162"/>
      <c r="FMD2" s="162"/>
      <c r="FME2" s="162"/>
      <c r="FMF2" s="162"/>
      <c r="FMG2" s="162"/>
      <c r="FMH2" s="162"/>
      <c r="FMI2" s="162"/>
      <c r="FMJ2" s="162"/>
      <c r="FMK2" s="162"/>
      <c r="FML2" s="162"/>
      <c r="FMM2" s="162"/>
      <c r="FMN2" s="162"/>
      <c r="FMO2" s="162"/>
      <c r="FMP2" s="162"/>
      <c r="FMQ2" s="162"/>
      <c r="FMR2" s="162"/>
      <c r="FMS2" s="162"/>
      <c r="FMT2" s="162"/>
      <c r="FMU2" s="162"/>
      <c r="FMV2" s="162"/>
      <c r="FMW2" s="162"/>
      <c r="FMX2" s="162"/>
      <c r="FMY2" s="162"/>
      <c r="FMZ2" s="162"/>
      <c r="FNA2" s="162"/>
      <c r="FNB2" s="162"/>
      <c r="FNC2" s="162"/>
      <c r="FND2" s="162"/>
      <c r="FNE2" s="162"/>
      <c r="FNF2" s="162"/>
      <c r="FNG2" s="162"/>
      <c r="FNH2" s="162"/>
      <c r="FNI2" s="162"/>
      <c r="FNJ2" s="162"/>
      <c r="FNK2" s="162"/>
      <c r="FNL2" s="162"/>
      <c r="FNM2" s="162"/>
      <c r="FNN2" s="162"/>
      <c r="FNO2" s="162"/>
      <c r="FNP2" s="162"/>
      <c r="FNQ2" s="162"/>
      <c r="FNR2" s="162"/>
      <c r="FNS2" s="162"/>
      <c r="FNT2" s="162"/>
      <c r="FNU2" s="162"/>
      <c r="FNV2" s="162"/>
      <c r="FNW2" s="162"/>
      <c r="FNX2" s="162"/>
      <c r="FNY2" s="162"/>
      <c r="FNZ2" s="162"/>
      <c r="FOA2" s="162"/>
      <c r="FOB2" s="162"/>
      <c r="FOC2" s="162"/>
      <c r="FOD2" s="162"/>
      <c r="FOE2" s="162"/>
      <c r="FOF2" s="162"/>
      <c r="FOG2" s="162"/>
      <c r="FOH2" s="162"/>
      <c r="FOI2" s="162"/>
      <c r="FOJ2" s="162"/>
      <c r="FOK2" s="162"/>
      <c r="FOL2" s="162"/>
      <c r="FOM2" s="162"/>
      <c r="FON2" s="162"/>
      <c r="FOO2" s="162"/>
      <c r="FOP2" s="162"/>
      <c r="FOQ2" s="162"/>
      <c r="FOR2" s="162"/>
      <c r="FOS2" s="162"/>
      <c r="FOT2" s="162"/>
      <c r="FOU2" s="162"/>
      <c r="FOV2" s="162"/>
      <c r="FOW2" s="162"/>
      <c r="FOX2" s="162"/>
      <c r="FOY2" s="162"/>
      <c r="FOZ2" s="162"/>
      <c r="FPA2" s="162"/>
      <c r="FPB2" s="162"/>
      <c r="FPC2" s="162"/>
      <c r="FPD2" s="162"/>
      <c r="FPE2" s="162"/>
      <c r="FPF2" s="162"/>
      <c r="FPG2" s="162"/>
      <c r="FPH2" s="162"/>
      <c r="FPI2" s="162"/>
      <c r="FPJ2" s="162"/>
      <c r="FPK2" s="162"/>
      <c r="FPL2" s="162"/>
      <c r="FPM2" s="162"/>
      <c r="FPN2" s="162"/>
      <c r="FPO2" s="162"/>
      <c r="FPP2" s="162"/>
      <c r="FPQ2" s="162"/>
      <c r="FPR2" s="162"/>
      <c r="FPS2" s="162"/>
      <c r="FPT2" s="162"/>
      <c r="FPU2" s="162"/>
      <c r="FPV2" s="162"/>
      <c r="FPW2" s="162"/>
      <c r="FPX2" s="162"/>
      <c r="FPY2" s="162"/>
      <c r="FPZ2" s="162"/>
      <c r="FQA2" s="162"/>
      <c r="FQB2" s="162"/>
      <c r="FQC2" s="162"/>
      <c r="FQD2" s="162"/>
      <c r="FQE2" s="162"/>
      <c r="FQF2" s="162"/>
      <c r="FQG2" s="162"/>
      <c r="FQH2" s="162"/>
      <c r="FQI2" s="162"/>
      <c r="FQJ2" s="162"/>
      <c r="FQK2" s="162"/>
      <c r="FQL2" s="162"/>
      <c r="FQM2" s="162"/>
      <c r="FQN2" s="162"/>
      <c r="FQO2" s="162"/>
      <c r="FQP2" s="162"/>
      <c r="FQQ2" s="162"/>
      <c r="FQR2" s="162"/>
      <c r="FQS2" s="162"/>
      <c r="FQT2" s="162"/>
      <c r="FQU2" s="162"/>
      <c r="FQV2" s="162"/>
      <c r="FQW2" s="162"/>
      <c r="FQX2" s="162"/>
      <c r="FQY2" s="162"/>
      <c r="FQZ2" s="162"/>
      <c r="FRA2" s="162"/>
      <c r="FRB2" s="162"/>
      <c r="FRC2" s="162"/>
      <c r="FRD2" s="162"/>
      <c r="FRE2" s="162"/>
      <c r="FRF2" s="162"/>
      <c r="FRG2" s="162"/>
      <c r="FRH2" s="162"/>
      <c r="FRI2" s="162"/>
      <c r="FRJ2" s="162"/>
      <c r="FRK2" s="162"/>
      <c r="FRL2" s="162"/>
      <c r="FRM2" s="162"/>
      <c r="FRN2" s="162"/>
      <c r="FRO2" s="162"/>
      <c r="FRP2" s="162"/>
      <c r="FRQ2" s="162"/>
      <c r="FRR2" s="162"/>
      <c r="FRS2" s="162"/>
      <c r="FRT2" s="162"/>
      <c r="FRU2" s="162"/>
      <c r="FRV2" s="162"/>
      <c r="FRW2" s="162"/>
      <c r="FRX2" s="162"/>
      <c r="FRY2" s="162"/>
      <c r="FRZ2" s="162"/>
      <c r="FSA2" s="162"/>
      <c r="FSB2" s="162"/>
      <c r="FSC2" s="162"/>
      <c r="FSD2" s="162"/>
      <c r="FSE2" s="162"/>
      <c r="FSF2" s="162"/>
      <c r="FSG2" s="162"/>
      <c r="FSH2" s="162"/>
      <c r="FSI2" s="162"/>
      <c r="FSJ2" s="162"/>
      <c r="FSK2" s="162"/>
      <c r="FSL2" s="162"/>
      <c r="FSM2" s="162"/>
      <c r="FSN2" s="162"/>
      <c r="FSO2" s="162"/>
      <c r="FSP2" s="162"/>
      <c r="FSQ2" s="162"/>
      <c r="FSR2" s="162"/>
      <c r="FSS2" s="162"/>
      <c r="FST2" s="162"/>
      <c r="FSU2" s="162"/>
      <c r="FSV2" s="162"/>
      <c r="FSW2" s="162"/>
      <c r="FSX2" s="162"/>
      <c r="FSY2" s="162"/>
      <c r="FSZ2" s="162"/>
      <c r="FTA2" s="162"/>
      <c r="FTB2" s="162"/>
      <c r="FTC2" s="162"/>
      <c r="FTD2" s="162"/>
      <c r="FTE2" s="162"/>
      <c r="FTF2" s="162"/>
      <c r="FTG2" s="162"/>
      <c r="FTH2" s="162"/>
      <c r="FTI2" s="162"/>
      <c r="FTJ2" s="162"/>
      <c r="FTK2" s="162"/>
      <c r="FTL2" s="162"/>
      <c r="FTM2" s="162"/>
      <c r="FTN2" s="162"/>
      <c r="FTO2" s="162"/>
      <c r="FTP2" s="162"/>
      <c r="FTQ2" s="162"/>
      <c r="FTR2" s="162"/>
      <c r="FTS2" s="162"/>
      <c r="FTT2" s="162"/>
      <c r="FTU2" s="162"/>
      <c r="FTV2" s="162"/>
      <c r="FTW2" s="162"/>
      <c r="FTX2" s="162"/>
      <c r="FTY2" s="162"/>
      <c r="FTZ2" s="162"/>
      <c r="FUA2" s="162"/>
      <c r="FUB2" s="162"/>
      <c r="FUC2" s="162"/>
      <c r="FUD2" s="162"/>
      <c r="FUE2" s="162"/>
      <c r="FUF2" s="162"/>
      <c r="FUG2" s="162"/>
      <c r="FUH2" s="162"/>
      <c r="FUI2" s="162"/>
      <c r="FUJ2" s="162"/>
      <c r="FUK2" s="162"/>
      <c r="FUL2" s="162"/>
      <c r="FUM2" s="162"/>
      <c r="FUN2" s="162"/>
      <c r="FUO2" s="162"/>
      <c r="FUP2" s="162"/>
      <c r="FUQ2" s="162"/>
      <c r="FUR2" s="162"/>
      <c r="FUS2" s="162"/>
      <c r="FUT2" s="162"/>
      <c r="FUU2" s="162"/>
      <c r="FUV2" s="162"/>
      <c r="FUW2" s="162"/>
      <c r="FUX2" s="162"/>
      <c r="FUY2" s="162"/>
      <c r="FUZ2" s="162"/>
      <c r="FVA2" s="162"/>
      <c r="FVB2" s="162"/>
      <c r="FVC2" s="162"/>
      <c r="FVD2" s="162"/>
      <c r="FVE2" s="162"/>
      <c r="FVF2" s="162"/>
      <c r="FVG2" s="162"/>
      <c r="FVH2" s="162"/>
      <c r="FVI2" s="162"/>
      <c r="FVJ2" s="162"/>
      <c r="FVK2" s="162"/>
      <c r="FVL2" s="162"/>
      <c r="FVM2" s="162"/>
      <c r="FVN2" s="162"/>
      <c r="FVO2" s="162"/>
      <c r="FVP2" s="162"/>
      <c r="FVQ2" s="162"/>
      <c r="FVR2" s="162"/>
      <c r="FVS2" s="162"/>
      <c r="FVT2" s="162"/>
      <c r="FVU2" s="162"/>
      <c r="FVV2" s="162"/>
      <c r="FVW2" s="162"/>
      <c r="FVX2" s="162"/>
      <c r="FVY2" s="162"/>
      <c r="FVZ2" s="162"/>
      <c r="FWA2" s="162"/>
      <c r="FWB2" s="162"/>
      <c r="FWC2" s="162"/>
      <c r="FWD2" s="162"/>
      <c r="FWE2" s="162"/>
      <c r="FWF2" s="162"/>
      <c r="FWG2" s="162"/>
      <c r="FWH2" s="162"/>
      <c r="FWI2" s="162"/>
      <c r="FWJ2" s="162"/>
      <c r="FWK2" s="162"/>
      <c r="FWL2" s="162"/>
      <c r="FWM2" s="162"/>
      <c r="FWN2" s="162"/>
      <c r="FWO2" s="162"/>
      <c r="FWP2" s="162"/>
      <c r="FWQ2" s="162"/>
      <c r="FWR2" s="162"/>
      <c r="FWS2" s="162"/>
      <c r="FWT2" s="162"/>
      <c r="FWU2" s="162"/>
      <c r="FWV2" s="162"/>
      <c r="FWW2" s="162"/>
      <c r="FWX2" s="162"/>
      <c r="FWY2" s="162"/>
      <c r="FWZ2" s="162"/>
      <c r="FXA2" s="162"/>
      <c r="FXB2" s="162"/>
      <c r="FXC2" s="162"/>
      <c r="FXD2" s="162"/>
      <c r="FXE2" s="162"/>
      <c r="FXF2" s="162"/>
      <c r="FXG2" s="162"/>
      <c r="FXH2" s="162"/>
      <c r="FXI2" s="162"/>
      <c r="FXJ2" s="162"/>
      <c r="FXK2" s="162"/>
      <c r="FXL2" s="162"/>
      <c r="FXM2" s="162"/>
      <c r="FXN2" s="162"/>
      <c r="FXO2" s="162"/>
      <c r="FXP2" s="162"/>
      <c r="FXQ2" s="162"/>
      <c r="FXR2" s="162"/>
      <c r="FXS2" s="162"/>
      <c r="FXT2" s="162"/>
      <c r="FXU2" s="162"/>
      <c r="FXV2" s="162"/>
      <c r="FXW2" s="162"/>
      <c r="FXX2" s="162"/>
      <c r="FXY2" s="162"/>
      <c r="FXZ2" s="162"/>
      <c r="FYA2" s="162"/>
      <c r="FYB2" s="162"/>
      <c r="FYC2" s="162"/>
      <c r="FYD2" s="162"/>
      <c r="FYE2" s="162"/>
      <c r="FYF2" s="162"/>
      <c r="FYG2" s="162"/>
      <c r="FYH2" s="162"/>
      <c r="FYI2" s="162"/>
      <c r="FYJ2" s="162"/>
      <c r="FYK2" s="162"/>
      <c r="FYL2" s="162"/>
      <c r="FYM2" s="162"/>
      <c r="FYN2" s="162"/>
      <c r="FYO2" s="162"/>
      <c r="FYP2" s="162"/>
      <c r="FYQ2" s="162"/>
      <c r="FYR2" s="162"/>
      <c r="FYS2" s="162"/>
      <c r="FYT2" s="162"/>
      <c r="FYU2" s="162"/>
      <c r="FYV2" s="162"/>
      <c r="FYW2" s="162"/>
      <c r="FYX2" s="162"/>
      <c r="FYY2" s="162"/>
      <c r="FYZ2" s="162"/>
      <c r="FZA2" s="162"/>
      <c r="FZB2" s="162"/>
      <c r="FZC2" s="162"/>
      <c r="FZD2" s="162"/>
      <c r="FZE2" s="162"/>
      <c r="FZF2" s="162"/>
      <c r="FZG2" s="162"/>
      <c r="FZH2" s="162"/>
      <c r="FZI2" s="162"/>
      <c r="FZJ2" s="162"/>
      <c r="FZK2" s="162"/>
      <c r="FZL2" s="162"/>
      <c r="FZM2" s="162"/>
      <c r="FZN2" s="162"/>
      <c r="FZO2" s="162"/>
      <c r="FZP2" s="162"/>
      <c r="FZQ2" s="162"/>
      <c r="FZR2" s="162"/>
      <c r="FZS2" s="162"/>
      <c r="FZT2" s="162"/>
      <c r="FZU2" s="162"/>
      <c r="FZV2" s="162"/>
      <c r="FZW2" s="162"/>
      <c r="FZX2" s="162"/>
      <c r="FZY2" s="162"/>
      <c r="FZZ2" s="162"/>
      <c r="GAA2" s="162"/>
      <c r="GAB2" s="162"/>
      <c r="GAC2" s="162"/>
      <c r="GAD2" s="162"/>
      <c r="GAE2" s="162"/>
      <c r="GAF2" s="162"/>
      <c r="GAG2" s="162"/>
      <c r="GAH2" s="162"/>
      <c r="GAI2" s="162"/>
      <c r="GAJ2" s="162"/>
      <c r="GAK2" s="162"/>
      <c r="GAL2" s="162"/>
      <c r="GAM2" s="162"/>
      <c r="GAN2" s="162"/>
      <c r="GAO2" s="162"/>
      <c r="GAP2" s="162"/>
      <c r="GAQ2" s="162"/>
      <c r="GAR2" s="162"/>
      <c r="GAS2" s="162"/>
      <c r="GAT2" s="162"/>
      <c r="GAU2" s="162"/>
      <c r="GAV2" s="162"/>
      <c r="GAW2" s="162"/>
      <c r="GAX2" s="162"/>
      <c r="GAY2" s="162"/>
      <c r="GAZ2" s="162"/>
      <c r="GBA2" s="162"/>
      <c r="GBB2" s="162"/>
      <c r="GBC2" s="162"/>
      <c r="GBD2" s="162"/>
      <c r="GBE2" s="162"/>
      <c r="GBF2" s="162"/>
      <c r="GBG2" s="162"/>
      <c r="GBH2" s="162"/>
      <c r="GBI2" s="162"/>
      <c r="GBJ2" s="162"/>
      <c r="GBK2" s="162"/>
      <c r="GBL2" s="162"/>
      <c r="GBM2" s="162"/>
      <c r="GBN2" s="162"/>
      <c r="GBO2" s="162"/>
      <c r="GBP2" s="162"/>
      <c r="GBQ2" s="162"/>
      <c r="GBR2" s="162"/>
      <c r="GBS2" s="162"/>
      <c r="GBT2" s="162"/>
      <c r="GBU2" s="162"/>
      <c r="GBV2" s="162"/>
      <c r="GBW2" s="162"/>
      <c r="GBX2" s="162"/>
      <c r="GBY2" s="162"/>
      <c r="GBZ2" s="162"/>
      <c r="GCA2" s="162"/>
      <c r="GCB2" s="162"/>
      <c r="GCC2" s="162"/>
      <c r="GCD2" s="162"/>
      <c r="GCE2" s="162"/>
      <c r="GCF2" s="162"/>
      <c r="GCG2" s="162"/>
      <c r="GCH2" s="162"/>
      <c r="GCI2" s="162"/>
      <c r="GCJ2" s="162"/>
      <c r="GCK2" s="162"/>
      <c r="GCL2" s="162"/>
      <c r="GCM2" s="162"/>
      <c r="GCN2" s="162"/>
      <c r="GCO2" s="162"/>
      <c r="GCP2" s="162"/>
      <c r="GCQ2" s="162"/>
      <c r="GCR2" s="162"/>
      <c r="GCS2" s="162"/>
      <c r="GCT2" s="162"/>
      <c r="GCU2" s="162"/>
      <c r="GCV2" s="162"/>
      <c r="GCW2" s="162"/>
      <c r="GCX2" s="162"/>
      <c r="GCY2" s="162"/>
      <c r="GCZ2" s="162"/>
      <c r="GDA2" s="162"/>
      <c r="GDB2" s="162"/>
      <c r="GDC2" s="162"/>
      <c r="GDD2" s="162"/>
      <c r="GDE2" s="162"/>
      <c r="GDF2" s="162"/>
      <c r="GDG2" s="162"/>
      <c r="GDH2" s="162"/>
      <c r="GDI2" s="162"/>
      <c r="GDJ2" s="162"/>
      <c r="GDK2" s="162"/>
      <c r="GDL2" s="162"/>
      <c r="GDM2" s="162"/>
      <c r="GDN2" s="162"/>
      <c r="GDO2" s="162"/>
      <c r="GDP2" s="162"/>
      <c r="GDQ2" s="162"/>
      <c r="GDR2" s="162"/>
      <c r="GDS2" s="162"/>
      <c r="GDT2" s="162"/>
      <c r="GDU2" s="162"/>
      <c r="GDV2" s="162"/>
      <c r="GDW2" s="162"/>
      <c r="GDX2" s="162"/>
      <c r="GDY2" s="162"/>
      <c r="GDZ2" s="162"/>
      <c r="GEA2" s="162"/>
      <c r="GEB2" s="162"/>
      <c r="GEC2" s="162"/>
      <c r="GED2" s="162"/>
      <c r="GEE2" s="162"/>
      <c r="GEF2" s="162"/>
      <c r="GEG2" s="162"/>
      <c r="GEH2" s="162"/>
      <c r="GEI2" s="162"/>
      <c r="GEJ2" s="162"/>
      <c r="GEK2" s="162"/>
      <c r="GEL2" s="162"/>
      <c r="GEM2" s="162"/>
      <c r="GEN2" s="162"/>
      <c r="GEO2" s="162"/>
      <c r="GEP2" s="162"/>
      <c r="GEQ2" s="162"/>
      <c r="GER2" s="162"/>
      <c r="GES2" s="162"/>
      <c r="GET2" s="162"/>
      <c r="GEU2" s="162"/>
      <c r="GEV2" s="162"/>
      <c r="GEW2" s="162"/>
      <c r="GEX2" s="162"/>
      <c r="GEY2" s="162"/>
      <c r="GEZ2" s="162"/>
      <c r="GFA2" s="162"/>
      <c r="GFB2" s="162"/>
      <c r="GFC2" s="162"/>
      <c r="GFD2" s="162"/>
      <c r="GFE2" s="162"/>
      <c r="GFF2" s="162"/>
      <c r="GFG2" s="162"/>
      <c r="GFH2" s="162"/>
      <c r="GFI2" s="162"/>
      <c r="GFJ2" s="162"/>
      <c r="GFK2" s="162"/>
      <c r="GFL2" s="162"/>
      <c r="GFM2" s="162"/>
      <c r="GFN2" s="162"/>
      <c r="GFO2" s="162"/>
      <c r="GFP2" s="162"/>
      <c r="GFQ2" s="162"/>
      <c r="GFR2" s="162"/>
      <c r="GFS2" s="162"/>
      <c r="GFT2" s="162"/>
      <c r="GFU2" s="162"/>
      <c r="GFV2" s="162"/>
      <c r="GFW2" s="162"/>
      <c r="GFX2" s="162"/>
      <c r="GFY2" s="162"/>
      <c r="GFZ2" s="162"/>
      <c r="GGA2" s="162"/>
      <c r="GGB2" s="162"/>
      <c r="GGC2" s="162"/>
      <c r="GGD2" s="162"/>
      <c r="GGE2" s="162"/>
      <c r="GGF2" s="162"/>
      <c r="GGG2" s="162"/>
      <c r="GGH2" s="162"/>
      <c r="GGI2" s="162"/>
      <c r="GGJ2" s="162"/>
      <c r="GGK2" s="162"/>
      <c r="GGL2" s="162"/>
      <c r="GGM2" s="162"/>
      <c r="GGN2" s="162"/>
      <c r="GGO2" s="162"/>
      <c r="GGP2" s="162"/>
      <c r="GGQ2" s="162"/>
      <c r="GGR2" s="162"/>
      <c r="GGS2" s="162"/>
      <c r="GGT2" s="162"/>
      <c r="GGU2" s="162"/>
      <c r="GGV2" s="162"/>
      <c r="GGW2" s="162"/>
      <c r="GGX2" s="162"/>
      <c r="GGY2" s="162"/>
      <c r="GGZ2" s="162"/>
      <c r="GHA2" s="162"/>
      <c r="GHB2" s="162"/>
      <c r="GHC2" s="162"/>
      <c r="GHD2" s="162"/>
      <c r="GHE2" s="162"/>
      <c r="GHF2" s="162"/>
      <c r="GHG2" s="162"/>
      <c r="GHH2" s="162"/>
      <c r="GHI2" s="162"/>
      <c r="GHJ2" s="162"/>
      <c r="GHK2" s="162"/>
      <c r="GHL2" s="162"/>
      <c r="GHM2" s="162"/>
      <c r="GHN2" s="162"/>
      <c r="GHO2" s="162"/>
      <c r="GHP2" s="162"/>
      <c r="GHQ2" s="162"/>
      <c r="GHR2" s="162"/>
      <c r="GHS2" s="162"/>
      <c r="GHT2" s="162"/>
      <c r="GHU2" s="162"/>
      <c r="GHV2" s="162"/>
      <c r="GHW2" s="162"/>
      <c r="GHX2" s="162"/>
      <c r="GHY2" s="162"/>
      <c r="GHZ2" s="162"/>
      <c r="GIA2" s="162"/>
      <c r="GIB2" s="162"/>
      <c r="GIC2" s="162"/>
      <c r="GID2" s="162"/>
      <c r="GIE2" s="162"/>
      <c r="GIF2" s="162"/>
      <c r="GIG2" s="162"/>
      <c r="GIH2" s="162"/>
      <c r="GII2" s="162"/>
      <c r="GIJ2" s="162"/>
      <c r="GIK2" s="162"/>
      <c r="GIL2" s="162"/>
      <c r="GIM2" s="162"/>
      <c r="GIN2" s="162"/>
      <c r="GIO2" s="162"/>
      <c r="GIP2" s="162"/>
      <c r="GIQ2" s="162"/>
      <c r="GIR2" s="162"/>
      <c r="GIS2" s="162"/>
      <c r="GIT2" s="162"/>
      <c r="GIU2" s="162"/>
      <c r="GIV2" s="162"/>
      <c r="GIW2" s="162"/>
      <c r="GIX2" s="162"/>
      <c r="GIY2" s="162"/>
      <c r="GIZ2" s="162"/>
      <c r="GJA2" s="162"/>
      <c r="GJB2" s="162"/>
      <c r="GJC2" s="162"/>
      <c r="GJD2" s="162"/>
      <c r="GJE2" s="162"/>
      <c r="GJF2" s="162"/>
      <c r="GJG2" s="162"/>
      <c r="GJH2" s="162"/>
      <c r="GJI2" s="162"/>
      <c r="GJJ2" s="162"/>
      <c r="GJK2" s="162"/>
      <c r="GJL2" s="162"/>
      <c r="GJM2" s="162"/>
      <c r="GJN2" s="162"/>
      <c r="GJO2" s="162"/>
      <c r="GJP2" s="162"/>
      <c r="GJQ2" s="162"/>
      <c r="GJR2" s="162"/>
      <c r="GJS2" s="162"/>
      <c r="GJT2" s="162"/>
      <c r="GJU2" s="162"/>
      <c r="GJV2" s="162"/>
      <c r="GJW2" s="162"/>
      <c r="GJX2" s="162"/>
      <c r="GJY2" s="162"/>
      <c r="GJZ2" s="162"/>
      <c r="GKA2" s="162"/>
      <c r="GKB2" s="162"/>
      <c r="GKC2" s="162"/>
      <c r="GKD2" s="162"/>
      <c r="GKE2" s="162"/>
      <c r="GKF2" s="162"/>
      <c r="GKG2" s="162"/>
      <c r="GKH2" s="162"/>
      <c r="GKI2" s="162"/>
      <c r="GKJ2" s="162"/>
      <c r="GKK2" s="162"/>
      <c r="GKL2" s="162"/>
      <c r="GKM2" s="162"/>
      <c r="GKN2" s="162"/>
      <c r="GKO2" s="162"/>
      <c r="GKP2" s="162"/>
      <c r="GKQ2" s="162"/>
      <c r="GKR2" s="162"/>
      <c r="GKS2" s="162"/>
      <c r="GKT2" s="162"/>
      <c r="GKU2" s="162"/>
      <c r="GKV2" s="162"/>
      <c r="GKW2" s="162"/>
      <c r="GKX2" s="162"/>
      <c r="GKY2" s="162"/>
      <c r="GKZ2" s="162"/>
      <c r="GLA2" s="162"/>
      <c r="GLB2" s="162"/>
      <c r="GLC2" s="162"/>
      <c r="GLD2" s="162"/>
      <c r="GLE2" s="162"/>
      <c r="GLF2" s="162"/>
      <c r="GLG2" s="162"/>
      <c r="GLH2" s="162"/>
      <c r="GLI2" s="162"/>
      <c r="GLJ2" s="162"/>
      <c r="GLK2" s="162"/>
      <c r="GLL2" s="162"/>
      <c r="GLM2" s="162"/>
      <c r="GLN2" s="162"/>
      <c r="GLO2" s="162"/>
      <c r="GLP2" s="162"/>
      <c r="GLQ2" s="162"/>
      <c r="GLR2" s="162"/>
      <c r="GLS2" s="162"/>
      <c r="GLT2" s="162"/>
      <c r="GLU2" s="162"/>
      <c r="GLV2" s="162"/>
      <c r="GLW2" s="162"/>
      <c r="GLX2" s="162"/>
      <c r="GLY2" s="162"/>
      <c r="GLZ2" s="162"/>
      <c r="GMA2" s="162"/>
      <c r="GMB2" s="162"/>
      <c r="GMC2" s="162"/>
      <c r="GMD2" s="162"/>
      <c r="GME2" s="162"/>
      <c r="GMF2" s="162"/>
      <c r="GMG2" s="162"/>
      <c r="GMH2" s="162"/>
      <c r="GMI2" s="162"/>
      <c r="GMJ2" s="162"/>
      <c r="GMK2" s="162"/>
      <c r="GML2" s="162"/>
      <c r="GMM2" s="162"/>
      <c r="GMN2" s="162"/>
      <c r="GMO2" s="162"/>
      <c r="GMP2" s="162"/>
      <c r="GMQ2" s="162"/>
      <c r="GMR2" s="162"/>
      <c r="GMS2" s="162"/>
      <c r="GMT2" s="162"/>
      <c r="GMU2" s="162"/>
      <c r="GMV2" s="162"/>
      <c r="GMW2" s="162"/>
      <c r="GMX2" s="162"/>
      <c r="GMY2" s="162"/>
      <c r="GMZ2" s="162"/>
      <c r="GNA2" s="162"/>
      <c r="GNB2" s="162"/>
      <c r="GNC2" s="162"/>
      <c r="GND2" s="162"/>
      <c r="GNE2" s="162"/>
      <c r="GNF2" s="162"/>
      <c r="GNG2" s="162"/>
      <c r="GNH2" s="162"/>
      <c r="GNI2" s="162"/>
      <c r="GNJ2" s="162"/>
      <c r="GNK2" s="162"/>
      <c r="GNL2" s="162"/>
      <c r="GNM2" s="162"/>
      <c r="GNN2" s="162"/>
      <c r="GNO2" s="162"/>
      <c r="GNP2" s="162"/>
      <c r="GNQ2" s="162"/>
      <c r="GNR2" s="162"/>
      <c r="GNS2" s="162"/>
      <c r="GNT2" s="162"/>
      <c r="GNU2" s="162"/>
      <c r="GNV2" s="162"/>
      <c r="GNW2" s="162"/>
      <c r="GNX2" s="162"/>
      <c r="GNY2" s="162"/>
      <c r="GNZ2" s="162"/>
      <c r="GOA2" s="162"/>
      <c r="GOB2" s="162"/>
      <c r="GOC2" s="162"/>
      <c r="GOD2" s="162"/>
      <c r="GOE2" s="162"/>
      <c r="GOF2" s="162"/>
      <c r="GOG2" s="162"/>
      <c r="GOH2" s="162"/>
      <c r="GOI2" s="162"/>
      <c r="GOJ2" s="162"/>
      <c r="GOK2" s="162"/>
      <c r="GOL2" s="162"/>
      <c r="GOM2" s="162"/>
      <c r="GON2" s="162"/>
      <c r="GOO2" s="162"/>
      <c r="GOP2" s="162"/>
      <c r="GOQ2" s="162"/>
      <c r="GOR2" s="162"/>
      <c r="GOS2" s="162"/>
      <c r="GOT2" s="162"/>
      <c r="GOU2" s="162"/>
      <c r="GOV2" s="162"/>
      <c r="GOW2" s="162"/>
      <c r="GOX2" s="162"/>
      <c r="GOY2" s="162"/>
      <c r="GOZ2" s="162"/>
      <c r="GPA2" s="162"/>
      <c r="GPB2" s="162"/>
      <c r="GPC2" s="162"/>
      <c r="GPD2" s="162"/>
      <c r="GPE2" s="162"/>
      <c r="GPF2" s="162"/>
      <c r="GPG2" s="162"/>
      <c r="GPH2" s="162"/>
      <c r="GPI2" s="162"/>
      <c r="GPJ2" s="162"/>
      <c r="GPK2" s="162"/>
      <c r="GPL2" s="162"/>
      <c r="GPM2" s="162"/>
      <c r="GPN2" s="162"/>
      <c r="GPO2" s="162"/>
      <c r="GPP2" s="162"/>
      <c r="GPQ2" s="162"/>
      <c r="GPR2" s="162"/>
      <c r="GPS2" s="162"/>
      <c r="GPT2" s="162"/>
      <c r="GPU2" s="162"/>
      <c r="GPV2" s="162"/>
      <c r="GPW2" s="162"/>
      <c r="GPX2" s="162"/>
      <c r="GPY2" s="162"/>
      <c r="GPZ2" s="162"/>
      <c r="GQA2" s="162"/>
      <c r="GQB2" s="162"/>
      <c r="GQC2" s="162"/>
      <c r="GQD2" s="162"/>
      <c r="GQE2" s="162"/>
      <c r="GQF2" s="162"/>
      <c r="GQG2" s="162"/>
      <c r="GQH2" s="162"/>
      <c r="GQI2" s="162"/>
      <c r="GQJ2" s="162"/>
      <c r="GQK2" s="162"/>
      <c r="GQL2" s="162"/>
      <c r="GQM2" s="162"/>
      <c r="GQN2" s="162"/>
      <c r="GQO2" s="162"/>
      <c r="GQP2" s="162"/>
      <c r="GQQ2" s="162"/>
      <c r="GQR2" s="162"/>
      <c r="GQS2" s="162"/>
      <c r="GQT2" s="162"/>
      <c r="GQU2" s="162"/>
      <c r="GQV2" s="162"/>
      <c r="GQW2" s="162"/>
      <c r="GQX2" s="162"/>
      <c r="GQY2" s="162"/>
      <c r="GQZ2" s="162"/>
      <c r="GRA2" s="162"/>
      <c r="GRB2" s="162"/>
      <c r="GRC2" s="162"/>
      <c r="GRD2" s="162"/>
      <c r="GRE2" s="162"/>
      <c r="GRF2" s="162"/>
      <c r="GRG2" s="162"/>
      <c r="GRH2" s="162"/>
      <c r="GRI2" s="162"/>
      <c r="GRJ2" s="162"/>
      <c r="GRK2" s="162"/>
      <c r="GRL2" s="162"/>
      <c r="GRM2" s="162"/>
      <c r="GRN2" s="162"/>
      <c r="GRO2" s="162"/>
      <c r="GRP2" s="162"/>
      <c r="GRQ2" s="162"/>
      <c r="GRR2" s="162"/>
      <c r="GRS2" s="162"/>
      <c r="GRT2" s="162"/>
      <c r="GRU2" s="162"/>
      <c r="GRV2" s="162"/>
      <c r="GRW2" s="162"/>
      <c r="GRX2" s="162"/>
      <c r="GRY2" s="162"/>
      <c r="GRZ2" s="162"/>
      <c r="GSA2" s="162"/>
      <c r="GSB2" s="162"/>
      <c r="GSC2" s="162"/>
      <c r="GSD2" s="162"/>
      <c r="GSE2" s="162"/>
      <c r="GSF2" s="162"/>
      <c r="GSG2" s="162"/>
      <c r="GSH2" s="162"/>
      <c r="GSI2" s="162"/>
      <c r="GSJ2" s="162"/>
      <c r="GSK2" s="162"/>
      <c r="GSL2" s="162"/>
      <c r="GSM2" s="162"/>
      <c r="GSN2" s="162"/>
      <c r="GSO2" s="162"/>
      <c r="GSP2" s="162"/>
      <c r="GSQ2" s="162"/>
      <c r="GSR2" s="162"/>
      <c r="GSS2" s="162"/>
      <c r="GST2" s="162"/>
      <c r="GSU2" s="162"/>
      <c r="GSV2" s="162"/>
      <c r="GSW2" s="162"/>
      <c r="GSX2" s="162"/>
      <c r="GSY2" s="162"/>
      <c r="GSZ2" s="162"/>
      <c r="GTA2" s="162"/>
      <c r="GTB2" s="162"/>
      <c r="GTC2" s="162"/>
      <c r="GTD2" s="162"/>
      <c r="GTE2" s="162"/>
      <c r="GTF2" s="162"/>
      <c r="GTG2" s="162"/>
      <c r="GTH2" s="162"/>
      <c r="GTI2" s="162"/>
      <c r="GTJ2" s="162"/>
      <c r="GTK2" s="162"/>
      <c r="GTL2" s="162"/>
      <c r="GTM2" s="162"/>
      <c r="GTN2" s="162"/>
      <c r="GTO2" s="162"/>
      <c r="GTP2" s="162"/>
      <c r="GTQ2" s="162"/>
      <c r="GTR2" s="162"/>
      <c r="GTS2" s="162"/>
      <c r="GTT2" s="162"/>
      <c r="GTU2" s="162"/>
      <c r="GTV2" s="162"/>
      <c r="GTW2" s="162"/>
      <c r="GTX2" s="162"/>
      <c r="GTY2" s="162"/>
      <c r="GTZ2" s="162"/>
      <c r="GUA2" s="162"/>
      <c r="GUB2" s="162"/>
      <c r="GUC2" s="162"/>
      <c r="GUD2" s="162"/>
      <c r="GUE2" s="162"/>
      <c r="GUF2" s="162"/>
      <c r="GUG2" s="162"/>
      <c r="GUH2" s="162"/>
      <c r="GUI2" s="162"/>
      <c r="GUJ2" s="162"/>
      <c r="GUK2" s="162"/>
      <c r="GUL2" s="162"/>
      <c r="GUM2" s="162"/>
      <c r="GUN2" s="162"/>
      <c r="GUO2" s="162"/>
      <c r="GUP2" s="162"/>
      <c r="GUQ2" s="162"/>
      <c r="GUR2" s="162"/>
      <c r="GUS2" s="162"/>
      <c r="GUT2" s="162"/>
      <c r="GUU2" s="162"/>
      <c r="GUV2" s="162"/>
      <c r="GUW2" s="162"/>
      <c r="GUX2" s="162"/>
      <c r="GUY2" s="162"/>
      <c r="GUZ2" s="162"/>
      <c r="GVA2" s="162"/>
      <c r="GVB2" s="162"/>
      <c r="GVC2" s="162"/>
      <c r="GVD2" s="162"/>
      <c r="GVE2" s="162"/>
      <c r="GVF2" s="162"/>
      <c r="GVG2" s="162"/>
      <c r="GVH2" s="162"/>
      <c r="GVI2" s="162"/>
      <c r="GVJ2" s="162"/>
      <c r="GVK2" s="162"/>
      <c r="GVL2" s="162"/>
      <c r="GVM2" s="162"/>
      <c r="GVN2" s="162"/>
      <c r="GVO2" s="162"/>
      <c r="GVP2" s="162"/>
      <c r="GVQ2" s="162"/>
      <c r="GVR2" s="162"/>
      <c r="GVS2" s="162"/>
      <c r="GVT2" s="162"/>
      <c r="GVU2" s="162"/>
      <c r="GVV2" s="162"/>
      <c r="GVW2" s="162"/>
      <c r="GVX2" s="162"/>
      <c r="GVY2" s="162"/>
      <c r="GVZ2" s="162"/>
      <c r="GWA2" s="162"/>
      <c r="GWB2" s="162"/>
      <c r="GWC2" s="162"/>
      <c r="GWD2" s="162"/>
      <c r="GWE2" s="162"/>
      <c r="GWF2" s="162"/>
      <c r="GWG2" s="162"/>
      <c r="GWH2" s="162"/>
      <c r="GWI2" s="162"/>
      <c r="GWJ2" s="162"/>
      <c r="GWK2" s="162"/>
      <c r="GWL2" s="162"/>
      <c r="GWM2" s="162"/>
      <c r="GWN2" s="162"/>
      <c r="GWO2" s="162"/>
      <c r="GWP2" s="162"/>
      <c r="GWQ2" s="162"/>
      <c r="GWR2" s="162"/>
      <c r="GWS2" s="162"/>
      <c r="GWT2" s="162"/>
      <c r="GWU2" s="162"/>
      <c r="GWV2" s="162"/>
      <c r="GWW2" s="162"/>
      <c r="GWX2" s="162"/>
      <c r="GWY2" s="162"/>
      <c r="GWZ2" s="162"/>
      <c r="GXA2" s="162"/>
      <c r="GXB2" s="162"/>
      <c r="GXC2" s="162"/>
      <c r="GXD2" s="162"/>
      <c r="GXE2" s="162"/>
      <c r="GXF2" s="162"/>
      <c r="GXG2" s="162"/>
      <c r="GXH2" s="162"/>
      <c r="GXI2" s="162"/>
      <c r="GXJ2" s="162"/>
      <c r="GXK2" s="162"/>
      <c r="GXL2" s="162"/>
      <c r="GXM2" s="162"/>
      <c r="GXN2" s="162"/>
      <c r="GXO2" s="162"/>
      <c r="GXP2" s="162"/>
      <c r="GXQ2" s="162"/>
      <c r="GXR2" s="162"/>
      <c r="GXS2" s="162"/>
      <c r="GXT2" s="162"/>
      <c r="GXU2" s="162"/>
      <c r="GXV2" s="162"/>
      <c r="GXW2" s="162"/>
      <c r="GXX2" s="162"/>
      <c r="GXY2" s="162"/>
      <c r="GXZ2" s="162"/>
      <c r="GYA2" s="162"/>
      <c r="GYB2" s="162"/>
      <c r="GYC2" s="162"/>
      <c r="GYD2" s="162"/>
      <c r="GYE2" s="162"/>
      <c r="GYF2" s="162"/>
      <c r="GYG2" s="162"/>
      <c r="GYH2" s="162"/>
      <c r="GYI2" s="162"/>
      <c r="GYJ2" s="162"/>
      <c r="GYK2" s="162"/>
      <c r="GYL2" s="162"/>
      <c r="GYM2" s="162"/>
      <c r="GYN2" s="162"/>
      <c r="GYO2" s="162"/>
      <c r="GYP2" s="162"/>
      <c r="GYQ2" s="162"/>
      <c r="GYR2" s="162"/>
      <c r="GYS2" s="162"/>
      <c r="GYT2" s="162"/>
      <c r="GYU2" s="162"/>
      <c r="GYV2" s="162"/>
      <c r="GYW2" s="162"/>
      <c r="GYX2" s="162"/>
      <c r="GYY2" s="162"/>
      <c r="GYZ2" s="162"/>
      <c r="GZA2" s="162"/>
      <c r="GZB2" s="162"/>
      <c r="GZC2" s="162"/>
      <c r="GZD2" s="162"/>
      <c r="GZE2" s="162"/>
      <c r="GZF2" s="162"/>
      <c r="GZG2" s="162"/>
      <c r="GZH2" s="162"/>
      <c r="GZI2" s="162"/>
      <c r="GZJ2" s="162"/>
      <c r="GZK2" s="162"/>
      <c r="GZL2" s="162"/>
      <c r="GZM2" s="162"/>
      <c r="GZN2" s="162"/>
      <c r="GZO2" s="162"/>
      <c r="GZP2" s="162"/>
      <c r="GZQ2" s="162"/>
      <c r="GZR2" s="162"/>
      <c r="GZS2" s="162"/>
      <c r="GZT2" s="162"/>
      <c r="GZU2" s="162"/>
      <c r="GZV2" s="162"/>
      <c r="GZW2" s="162"/>
      <c r="GZX2" s="162"/>
      <c r="GZY2" s="162"/>
      <c r="GZZ2" s="162"/>
      <c r="HAA2" s="162"/>
      <c r="HAB2" s="162"/>
      <c r="HAC2" s="162"/>
      <c r="HAD2" s="162"/>
      <c r="HAE2" s="162"/>
      <c r="HAF2" s="162"/>
      <c r="HAG2" s="162"/>
      <c r="HAH2" s="162"/>
      <c r="HAI2" s="162"/>
      <c r="HAJ2" s="162"/>
      <c r="HAK2" s="162"/>
      <c r="HAL2" s="162"/>
      <c r="HAM2" s="162"/>
      <c r="HAN2" s="162"/>
      <c r="HAO2" s="162"/>
      <c r="HAP2" s="162"/>
      <c r="HAQ2" s="162"/>
      <c r="HAR2" s="162"/>
      <c r="HAS2" s="162"/>
      <c r="HAT2" s="162"/>
      <c r="HAU2" s="162"/>
      <c r="HAV2" s="162"/>
      <c r="HAW2" s="162"/>
      <c r="HAX2" s="162"/>
      <c r="HAY2" s="162"/>
      <c r="HAZ2" s="162"/>
      <c r="HBA2" s="162"/>
      <c r="HBB2" s="162"/>
      <c r="HBC2" s="162"/>
      <c r="HBD2" s="162"/>
      <c r="HBE2" s="162"/>
      <c r="HBF2" s="162"/>
      <c r="HBG2" s="162"/>
      <c r="HBH2" s="162"/>
      <c r="HBI2" s="162"/>
      <c r="HBJ2" s="162"/>
      <c r="HBK2" s="162"/>
      <c r="HBL2" s="162"/>
      <c r="HBM2" s="162"/>
      <c r="HBN2" s="162"/>
      <c r="HBO2" s="162"/>
      <c r="HBP2" s="162"/>
      <c r="HBQ2" s="162"/>
      <c r="HBR2" s="162"/>
      <c r="HBS2" s="162"/>
      <c r="HBT2" s="162"/>
      <c r="HBU2" s="162"/>
      <c r="HBV2" s="162"/>
      <c r="HBW2" s="162"/>
      <c r="HBX2" s="162"/>
      <c r="HBY2" s="162"/>
      <c r="HBZ2" s="162"/>
      <c r="HCA2" s="162"/>
      <c r="HCB2" s="162"/>
      <c r="HCC2" s="162"/>
      <c r="HCD2" s="162"/>
      <c r="HCE2" s="162"/>
      <c r="HCF2" s="162"/>
      <c r="HCG2" s="162"/>
      <c r="HCH2" s="162"/>
      <c r="HCI2" s="162"/>
      <c r="HCJ2" s="162"/>
      <c r="HCK2" s="162"/>
      <c r="HCL2" s="162"/>
      <c r="HCM2" s="162"/>
      <c r="HCN2" s="162"/>
      <c r="HCO2" s="162"/>
      <c r="HCP2" s="162"/>
      <c r="HCQ2" s="162"/>
      <c r="HCR2" s="162"/>
      <c r="HCS2" s="162"/>
      <c r="HCT2" s="162"/>
      <c r="HCU2" s="162"/>
      <c r="HCV2" s="162"/>
      <c r="HCW2" s="162"/>
      <c r="HCX2" s="162"/>
      <c r="HCY2" s="162"/>
      <c r="HCZ2" s="162"/>
      <c r="HDA2" s="162"/>
      <c r="HDB2" s="162"/>
      <c r="HDC2" s="162"/>
      <c r="HDD2" s="162"/>
      <c r="HDE2" s="162"/>
      <c r="HDF2" s="162"/>
      <c r="HDG2" s="162"/>
      <c r="HDH2" s="162"/>
      <c r="HDI2" s="162"/>
      <c r="HDJ2" s="162"/>
      <c r="HDK2" s="162"/>
      <c r="HDL2" s="162"/>
      <c r="HDM2" s="162"/>
      <c r="HDN2" s="162"/>
      <c r="HDO2" s="162"/>
      <c r="HDP2" s="162"/>
      <c r="HDQ2" s="162"/>
      <c r="HDR2" s="162"/>
      <c r="HDS2" s="162"/>
      <c r="HDT2" s="162"/>
      <c r="HDU2" s="162"/>
      <c r="HDV2" s="162"/>
      <c r="HDW2" s="162"/>
      <c r="HDX2" s="162"/>
      <c r="HDY2" s="162"/>
      <c r="HDZ2" s="162"/>
      <c r="HEA2" s="162"/>
      <c r="HEB2" s="162"/>
      <c r="HEC2" s="162"/>
      <c r="HED2" s="162"/>
      <c r="HEE2" s="162"/>
      <c r="HEF2" s="162"/>
      <c r="HEG2" s="162"/>
      <c r="HEH2" s="162"/>
      <c r="HEI2" s="162"/>
      <c r="HEJ2" s="162"/>
      <c r="HEK2" s="162"/>
      <c r="HEL2" s="162"/>
      <c r="HEM2" s="162"/>
      <c r="HEN2" s="162"/>
      <c r="HEO2" s="162"/>
      <c r="HEP2" s="162"/>
      <c r="HEQ2" s="162"/>
      <c r="HER2" s="162"/>
      <c r="HES2" s="162"/>
      <c r="HET2" s="162"/>
      <c r="HEU2" s="162"/>
      <c r="HEV2" s="162"/>
      <c r="HEW2" s="162"/>
      <c r="HEX2" s="162"/>
      <c r="HEY2" s="162"/>
      <c r="HEZ2" s="162"/>
      <c r="HFA2" s="162"/>
      <c r="HFB2" s="162"/>
      <c r="HFC2" s="162"/>
      <c r="HFD2" s="162"/>
      <c r="HFE2" s="162"/>
      <c r="HFF2" s="162"/>
      <c r="HFG2" s="162"/>
      <c r="HFH2" s="162"/>
      <c r="HFI2" s="162"/>
      <c r="HFJ2" s="162"/>
      <c r="HFK2" s="162"/>
      <c r="HFL2" s="162"/>
      <c r="HFM2" s="162"/>
      <c r="HFN2" s="162"/>
      <c r="HFO2" s="162"/>
      <c r="HFP2" s="162"/>
      <c r="HFQ2" s="162"/>
      <c r="HFR2" s="162"/>
      <c r="HFS2" s="162"/>
      <c r="HFT2" s="162"/>
      <c r="HFU2" s="162"/>
      <c r="HFV2" s="162"/>
      <c r="HFW2" s="162"/>
      <c r="HFX2" s="162"/>
      <c r="HFY2" s="162"/>
      <c r="HFZ2" s="162"/>
      <c r="HGA2" s="162"/>
      <c r="HGB2" s="162"/>
      <c r="HGC2" s="162"/>
      <c r="HGD2" s="162"/>
      <c r="HGE2" s="162"/>
      <c r="HGF2" s="162"/>
      <c r="HGG2" s="162"/>
      <c r="HGH2" s="162"/>
      <c r="HGI2" s="162"/>
      <c r="HGJ2" s="162"/>
      <c r="HGK2" s="162"/>
      <c r="HGL2" s="162"/>
      <c r="HGM2" s="162"/>
      <c r="HGN2" s="162"/>
      <c r="HGO2" s="162"/>
      <c r="HGP2" s="162"/>
      <c r="HGQ2" s="162"/>
      <c r="HGR2" s="162"/>
      <c r="HGS2" s="162"/>
      <c r="HGT2" s="162"/>
      <c r="HGU2" s="162"/>
      <c r="HGV2" s="162"/>
      <c r="HGW2" s="162"/>
      <c r="HGX2" s="162"/>
      <c r="HGY2" s="162"/>
      <c r="HGZ2" s="162"/>
      <c r="HHA2" s="162"/>
      <c r="HHB2" s="162"/>
      <c r="HHC2" s="162"/>
      <c r="HHD2" s="162"/>
      <c r="HHE2" s="162"/>
      <c r="HHF2" s="162"/>
      <c r="HHG2" s="162"/>
      <c r="HHH2" s="162"/>
      <c r="HHI2" s="162"/>
      <c r="HHJ2" s="162"/>
      <c r="HHK2" s="162"/>
      <c r="HHL2" s="162"/>
      <c r="HHM2" s="162"/>
      <c r="HHN2" s="162"/>
      <c r="HHO2" s="162"/>
      <c r="HHP2" s="162"/>
      <c r="HHQ2" s="162"/>
      <c r="HHR2" s="162"/>
      <c r="HHS2" s="162"/>
      <c r="HHT2" s="162"/>
      <c r="HHU2" s="162"/>
      <c r="HHV2" s="162"/>
      <c r="HHW2" s="162"/>
      <c r="HHX2" s="162"/>
      <c r="HHY2" s="162"/>
      <c r="HHZ2" s="162"/>
      <c r="HIA2" s="162"/>
      <c r="HIB2" s="162"/>
      <c r="HIC2" s="162"/>
      <c r="HID2" s="162"/>
      <c r="HIE2" s="162"/>
      <c r="HIF2" s="162"/>
      <c r="HIG2" s="162"/>
      <c r="HIH2" s="162"/>
      <c r="HII2" s="162"/>
      <c r="HIJ2" s="162"/>
      <c r="HIK2" s="162"/>
      <c r="HIL2" s="162"/>
      <c r="HIM2" s="162"/>
      <c r="HIN2" s="162"/>
      <c r="HIO2" s="162"/>
      <c r="HIP2" s="162"/>
      <c r="HIQ2" s="162"/>
      <c r="HIR2" s="162"/>
      <c r="HIS2" s="162"/>
      <c r="HIT2" s="162"/>
      <c r="HIU2" s="162"/>
      <c r="HIV2" s="162"/>
      <c r="HIW2" s="162"/>
      <c r="HIX2" s="162"/>
      <c r="HIY2" s="162"/>
      <c r="HIZ2" s="162"/>
      <c r="HJA2" s="162"/>
      <c r="HJB2" s="162"/>
      <c r="HJC2" s="162"/>
      <c r="HJD2" s="162"/>
      <c r="HJE2" s="162"/>
      <c r="HJF2" s="162"/>
      <c r="HJG2" s="162"/>
      <c r="HJH2" s="162"/>
      <c r="HJI2" s="162"/>
      <c r="HJJ2" s="162"/>
      <c r="HJK2" s="162"/>
      <c r="HJL2" s="162"/>
      <c r="HJM2" s="162"/>
      <c r="HJN2" s="162"/>
      <c r="HJO2" s="162"/>
      <c r="HJP2" s="162"/>
      <c r="HJQ2" s="162"/>
      <c r="HJR2" s="162"/>
      <c r="HJS2" s="162"/>
      <c r="HJT2" s="162"/>
      <c r="HJU2" s="162"/>
      <c r="HJV2" s="162"/>
      <c r="HJW2" s="162"/>
      <c r="HJX2" s="162"/>
      <c r="HJY2" s="162"/>
      <c r="HJZ2" s="162"/>
      <c r="HKA2" s="162"/>
      <c r="HKB2" s="162"/>
      <c r="HKC2" s="162"/>
      <c r="HKD2" s="162"/>
      <c r="HKE2" s="162"/>
      <c r="HKF2" s="162"/>
      <c r="HKG2" s="162"/>
      <c r="HKH2" s="162"/>
      <c r="HKI2" s="162"/>
      <c r="HKJ2" s="162"/>
      <c r="HKK2" s="162"/>
      <c r="HKL2" s="162"/>
      <c r="HKM2" s="162"/>
      <c r="HKN2" s="162"/>
      <c r="HKO2" s="162"/>
      <c r="HKP2" s="162"/>
      <c r="HKQ2" s="162"/>
      <c r="HKR2" s="162"/>
      <c r="HKS2" s="162"/>
      <c r="HKT2" s="162"/>
      <c r="HKU2" s="162"/>
      <c r="HKV2" s="162"/>
      <c r="HKW2" s="162"/>
      <c r="HKX2" s="162"/>
      <c r="HKY2" s="162"/>
      <c r="HKZ2" s="162"/>
      <c r="HLA2" s="162"/>
      <c r="HLB2" s="162"/>
      <c r="HLC2" s="162"/>
      <c r="HLD2" s="162"/>
      <c r="HLE2" s="162"/>
      <c r="HLF2" s="162"/>
      <c r="HLG2" s="162"/>
      <c r="HLH2" s="162"/>
      <c r="HLI2" s="162"/>
      <c r="HLJ2" s="162"/>
      <c r="HLK2" s="162"/>
      <c r="HLL2" s="162"/>
      <c r="HLM2" s="162"/>
      <c r="HLN2" s="162"/>
      <c r="HLO2" s="162"/>
      <c r="HLP2" s="162"/>
      <c r="HLQ2" s="162"/>
      <c r="HLR2" s="162"/>
      <c r="HLS2" s="162"/>
      <c r="HLT2" s="162"/>
      <c r="HLU2" s="162"/>
      <c r="HLV2" s="162"/>
      <c r="HLW2" s="162"/>
      <c r="HLX2" s="162"/>
      <c r="HLY2" s="162"/>
      <c r="HLZ2" s="162"/>
      <c r="HMA2" s="162"/>
      <c r="HMB2" s="162"/>
      <c r="HMC2" s="162"/>
      <c r="HMD2" s="162"/>
      <c r="HME2" s="162"/>
      <c r="HMF2" s="162"/>
      <c r="HMG2" s="162"/>
      <c r="HMH2" s="162"/>
      <c r="HMI2" s="162"/>
      <c r="HMJ2" s="162"/>
      <c r="HMK2" s="162"/>
      <c r="HML2" s="162"/>
      <c r="HMM2" s="162"/>
      <c r="HMN2" s="162"/>
      <c r="HMO2" s="162"/>
      <c r="HMP2" s="162"/>
      <c r="HMQ2" s="162"/>
      <c r="HMR2" s="162"/>
      <c r="HMS2" s="162"/>
      <c r="HMT2" s="162"/>
      <c r="HMU2" s="162"/>
      <c r="HMV2" s="162"/>
      <c r="HMW2" s="162"/>
      <c r="HMX2" s="162"/>
      <c r="HMY2" s="162"/>
      <c r="HMZ2" s="162"/>
      <c r="HNA2" s="162"/>
      <c r="HNB2" s="162"/>
      <c r="HNC2" s="162"/>
      <c r="HND2" s="162"/>
      <c r="HNE2" s="162"/>
      <c r="HNF2" s="162"/>
      <c r="HNG2" s="162"/>
      <c r="HNH2" s="162"/>
      <c r="HNI2" s="162"/>
      <c r="HNJ2" s="162"/>
      <c r="HNK2" s="162"/>
      <c r="HNL2" s="162"/>
      <c r="HNM2" s="162"/>
      <c r="HNN2" s="162"/>
      <c r="HNO2" s="162"/>
      <c r="HNP2" s="162"/>
      <c r="HNQ2" s="162"/>
      <c r="HNR2" s="162"/>
      <c r="HNS2" s="162"/>
      <c r="HNT2" s="162"/>
      <c r="HNU2" s="162"/>
      <c r="HNV2" s="162"/>
      <c r="HNW2" s="162"/>
      <c r="HNX2" s="162"/>
      <c r="HNY2" s="162"/>
      <c r="HNZ2" s="162"/>
      <c r="HOA2" s="162"/>
      <c r="HOB2" s="162"/>
      <c r="HOC2" s="162"/>
      <c r="HOD2" s="162"/>
      <c r="HOE2" s="162"/>
      <c r="HOF2" s="162"/>
      <c r="HOG2" s="162"/>
      <c r="HOH2" s="162"/>
      <c r="HOI2" s="162"/>
      <c r="HOJ2" s="162"/>
      <c r="HOK2" s="162"/>
      <c r="HOL2" s="162"/>
      <c r="HOM2" s="162"/>
      <c r="HON2" s="162"/>
      <c r="HOO2" s="162"/>
      <c r="HOP2" s="162"/>
      <c r="HOQ2" s="162"/>
      <c r="HOR2" s="162"/>
      <c r="HOS2" s="162"/>
      <c r="HOT2" s="162"/>
      <c r="HOU2" s="162"/>
      <c r="HOV2" s="162"/>
      <c r="HOW2" s="162"/>
      <c r="HOX2" s="162"/>
      <c r="HOY2" s="162"/>
      <c r="HOZ2" s="162"/>
      <c r="HPA2" s="162"/>
      <c r="HPB2" s="162"/>
      <c r="HPC2" s="162"/>
      <c r="HPD2" s="162"/>
      <c r="HPE2" s="162"/>
      <c r="HPF2" s="162"/>
      <c r="HPG2" s="162"/>
      <c r="HPH2" s="162"/>
      <c r="HPI2" s="162"/>
      <c r="HPJ2" s="162"/>
      <c r="HPK2" s="162"/>
      <c r="HPL2" s="162"/>
      <c r="HPM2" s="162"/>
      <c r="HPN2" s="162"/>
      <c r="HPO2" s="162"/>
      <c r="HPP2" s="162"/>
      <c r="HPQ2" s="162"/>
      <c r="HPR2" s="162"/>
      <c r="HPS2" s="162"/>
      <c r="HPT2" s="162"/>
      <c r="HPU2" s="162"/>
      <c r="HPV2" s="162"/>
      <c r="HPW2" s="162"/>
      <c r="HPX2" s="162"/>
      <c r="HPY2" s="162"/>
      <c r="HPZ2" s="162"/>
      <c r="HQA2" s="162"/>
      <c r="HQB2" s="162"/>
      <c r="HQC2" s="162"/>
      <c r="HQD2" s="162"/>
      <c r="HQE2" s="162"/>
      <c r="HQF2" s="162"/>
      <c r="HQG2" s="162"/>
      <c r="HQH2" s="162"/>
      <c r="HQI2" s="162"/>
      <c r="HQJ2" s="162"/>
      <c r="HQK2" s="162"/>
      <c r="HQL2" s="162"/>
      <c r="HQM2" s="162"/>
      <c r="HQN2" s="162"/>
      <c r="HQO2" s="162"/>
      <c r="HQP2" s="162"/>
      <c r="HQQ2" s="162"/>
      <c r="HQR2" s="162"/>
      <c r="HQS2" s="162"/>
      <c r="HQT2" s="162"/>
      <c r="HQU2" s="162"/>
      <c r="HQV2" s="162"/>
      <c r="HQW2" s="162"/>
      <c r="HQX2" s="162"/>
      <c r="HQY2" s="162"/>
      <c r="HQZ2" s="162"/>
      <c r="HRA2" s="162"/>
      <c r="HRB2" s="162"/>
      <c r="HRC2" s="162"/>
      <c r="HRD2" s="162"/>
      <c r="HRE2" s="162"/>
      <c r="HRF2" s="162"/>
      <c r="HRG2" s="162"/>
      <c r="HRH2" s="162"/>
      <c r="HRI2" s="162"/>
      <c r="HRJ2" s="162"/>
      <c r="HRK2" s="162"/>
      <c r="HRL2" s="162"/>
      <c r="HRM2" s="162"/>
      <c r="HRN2" s="162"/>
      <c r="HRO2" s="162"/>
      <c r="HRP2" s="162"/>
      <c r="HRQ2" s="162"/>
      <c r="HRR2" s="162"/>
      <c r="HRS2" s="162"/>
      <c r="HRT2" s="162"/>
      <c r="HRU2" s="162"/>
      <c r="HRV2" s="162"/>
      <c r="HRW2" s="162"/>
      <c r="HRX2" s="162"/>
      <c r="HRY2" s="162"/>
      <c r="HRZ2" s="162"/>
      <c r="HSA2" s="162"/>
      <c r="HSB2" s="162"/>
      <c r="HSC2" s="162"/>
      <c r="HSD2" s="162"/>
      <c r="HSE2" s="162"/>
      <c r="HSF2" s="162"/>
      <c r="HSG2" s="162"/>
      <c r="HSH2" s="162"/>
      <c r="HSI2" s="162"/>
      <c r="HSJ2" s="162"/>
      <c r="HSK2" s="162"/>
      <c r="HSL2" s="162"/>
      <c r="HSM2" s="162"/>
      <c r="HSN2" s="162"/>
      <c r="HSO2" s="162"/>
      <c r="HSP2" s="162"/>
      <c r="HSQ2" s="162"/>
      <c r="HSR2" s="162"/>
      <c r="HSS2" s="162"/>
      <c r="HST2" s="162"/>
      <c r="HSU2" s="162"/>
      <c r="HSV2" s="162"/>
      <c r="HSW2" s="162"/>
      <c r="HSX2" s="162"/>
      <c r="HSY2" s="162"/>
      <c r="HSZ2" s="162"/>
      <c r="HTA2" s="162"/>
      <c r="HTB2" s="162"/>
      <c r="HTC2" s="162"/>
      <c r="HTD2" s="162"/>
      <c r="HTE2" s="162"/>
      <c r="HTF2" s="162"/>
      <c r="HTG2" s="162"/>
      <c r="HTH2" s="162"/>
      <c r="HTI2" s="162"/>
      <c r="HTJ2" s="162"/>
      <c r="HTK2" s="162"/>
      <c r="HTL2" s="162"/>
      <c r="HTM2" s="162"/>
      <c r="HTN2" s="162"/>
      <c r="HTO2" s="162"/>
      <c r="HTP2" s="162"/>
      <c r="HTQ2" s="162"/>
      <c r="HTR2" s="162"/>
      <c r="HTS2" s="162"/>
      <c r="HTT2" s="162"/>
      <c r="HTU2" s="162"/>
      <c r="HTV2" s="162"/>
      <c r="HTW2" s="162"/>
      <c r="HTX2" s="162"/>
      <c r="HTY2" s="162"/>
      <c r="HTZ2" s="162"/>
      <c r="HUA2" s="162"/>
      <c r="HUB2" s="162"/>
      <c r="HUC2" s="162"/>
      <c r="HUD2" s="162"/>
      <c r="HUE2" s="162"/>
      <c r="HUF2" s="162"/>
      <c r="HUG2" s="162"/>
      <c r="HUH2" s="162"/>
      <c r="HUI2" s="162"/>
      <c r="HUJ2" s="162"/>
      <c r="HUK2" s="162"/>
      <c r="HUL2" s="162"/>
      <c r="HUM2" s="162"/>
      <c r="HUN2" s="162"/>
      <c r="HUO2" s="162"/>
      <c r="HUP2" s="162"/>
      <c r="HUQ2" s="162"/>
      <c r="HUR2" s="162"/>
      <c r="HUS2" s="162"/>
      <c r="HUT2" s="162"/>
      <c r="HUU2" s="162"/>
      <c r="HUV2" s="162"/>
      <c r="HUW2" s="162"/>
      <c r="HUX2" s="162"/>
      <c r="HUY2" s="162"/>
      <c r="HUZ2" s="162"/>
      <c r="HVA2" s="162"/>
      <c r="HVB2" s="162"/>
      <c r="HVC2" s="162"/>
      <c r="HVD2" s="162"/>
      <c r="HVE2" s="162"/>
      <c r="HVF2" s="162"/>
      <c r="HVG2" s="162"/>
      <c r="HVH2" s="162"/>
      <c r="HVI2" s="162"/>
      <c r="HVJ2" s="162"/>
      <c r="HVK2" s="162"/>
      <c r="HVL2" s="162"/>
      <c r="HVM2" s="162"/>
      <c r="HVN2" s="162"/>
      <c r="HVO2" s="162"/>
      <c r="HVP2" s="162"/>
      <c r="HVQ2" s="162"/>
      <c r="HVR2" s="162"/>
      <c r="HVS2" s="162"/>
      <c r="HVT2" s="162"/>
      <c r="HVU2" s="162"/>
      <c r="HVV2" s="162"/>
      <c r="HVW2" s="162"/>
      <c r="HVX2" s="162"/>
      <c r="HVY2" s="162"/>
      <c r="HVZ2" s="162"/>
      <c r="HWA2" s="162"/>
      <c r="HWB2" s="162"/>
      <c r="HWC2" s="162"/>
      <c r="HWD2" s="162"/>
      <c r="HWE2" s="162"/>
      <c r="HWF2" s="162"/>
      <c r="HWG2" s="162"/>
      <c r="HWH2" s="162"/>
      <c r="HWI2" s="162"/>
      <c r="HWJ2" s="162"/>
      <c r="HWK2" s="162"/>
      <c r="HWL2" s="162"/>
      <c r="HWM2" s="162"/>
      <c r="HWN2" s="162"/>
      <c r="HWO2" s="162"/>
      <c r="HWP2" s="162"/>
      <c r="HWQ2" s="162"/>
      <c r="HWR2" s="162"/>
      <c r="HWS2" s="162"/>
      <c r="HWT2" s="162"/>
      <c r="HWU2" s="162"/>
      <c r="HWV2" s="162"/>
      <c r="HWW2" s="162"/>
      <c r="HWX2" s="162"/>
      <c r="HWY2" s="162"/>
      <c r="HWZ2" s="162"/>
      <c r="HXA2" s="162"/>
      <c r="HXB2" s="162"/>
      <c r="HXC2" s="162"/>
      <c r="HXD2" s="162"/>
      <c r="HXE2" s="162"/>
      <c r="HXF2" s="162"/>
      <c r="HXG2" s="162"/>
      <c r="HXH2" s="162"/>
      <c r="HXI2" s="162"/>
      <c r="HXJ2" s="162"/>
      <c r="HXK2" s="162"/>
      <c r="HXL2" s="162"/>
      <c r="HXM2" s="162"/>
      <c r="HXN2" s="162"/>
      <c r="HXO2" s="162"/>
      <c r="HXP2" s="162"/>
      <c r="HXQ2" s="162"/>
      <c r="HXR2" s="162"/>
      <c r="HXS2" s="162"/>
      <c r="HXT2" s="162"/>
      <c r="HXU2" s="162"/>
      <c r="HXV2" s="162"/>
      <c r="HXW2" s="162"/>
      <c r="HXX2" s="162"/>
      <c r="HXY2" s="162"/>
      <c r="HXZ2" s="162"/>
      <c r="HYA2" s="162"/>
      <c r="HYB2" s="162"/>
      <c r="HYC2" s="162"/>
      <c r="HYD2" s="162"/>
      <c r="HYE2" s="162"/>
      <c r="HYF2" s="162"/>
      <c r="HYG2" s="162"/>
      <c r="HYH2" s="162"/>
      <c r="HYI2" s="162"/>
      <c r="HYJ2" s="162"/>
      <c r="HYK2" s="162"/>
      <c r="HYL2" s="162"/>
      <c r="HYM2" s="162"/>
      <c r="HYN2" s="162"/>
      <c r="HYO2" s="162"/>
      <c r="HYP2" s="162"/>
      <c r="HYQ2" s="162"/>
      <c r="HYR2" s="162"/>
      <c r="HYS2" s="162"/>
      <c r="HYT2" s="162"/>
      <c r="HYU2" s="162"/>
      <c r="HYV2" s="162"/>
      <c r="HYW2" s="162"/>
      <c r="HYX2" s="162"/>
      <c r="HYY2" s="162"/>
      <c r="HYZ2" s="162"/>
      <c r="HZA2" s="162"/>
      <c r="HZB2" s="162"/>
      <c r="HZC2" s="162"/>
      <c r="HZD2" s="162"/>
      <c r="HZE2" s="162"/>
      <c r="HZF2" s="162"/>
      <c r="HZG2" s="162"/>
      <c r="HZH2" s="162"/>
      <c r="HZI2" s="162"/>
      <c r="HZJ2" s="162"/>
      <c r="HZK2" s="162"/>
      <c r="HZL2" s="162"/>
      <c r="HZM2" s="162"/>
      <c r="HZN2" s="162"/>
      <c r="HZO2" s="162"/>
      <c r="HZP2" s="162"/>
      <c r="HZQ2" s="162"/>
      <c r="HZR2" s="162"/>
      <c r="HZS2" s="162"/>
      <c r="HZT2" s="162"/>
      <c r="HZU2" s="162"/>
      <c r="HZV2" s="162"/>
      <c r="HZW2" s="162"/>
      <c r="HZX2" s="162"/>
      <c r="HZY2" s="162"/>
      <c r="HZZ2" s="162"/>
      <c r="IAA2" s="162"/>
      <c r="IAB2" s="162"/>
      <c r="IAC2" s="162"/>
      <c r="IAD2" s="162"/>
      <c r="IAE2" s="162"/>
      <c r="IAF2" s="162"/>
      <c r="IAG2" s="162"/>
      <c r="IAH2" s="162"/>
      <c r="IAI2" s="162"/>
      <c r="IAJ2" s="162"/>
      <c r="IAK2" s="162"/>
      <c r="IAL2" s="162"/>
      <c r="IAM2" s="162"/>
      <c r="IAN2" s="162"/>
      <c r="IAO2" s="162"/>
      <c r="IAP2" s="162"/>
      <c r="IAQ2" s="162"/>
      <c r="IAR2" s="162"/>
      <c r="IAS2" s="162"/>
      <c r="IAT2" s="162"/>
      <c r="IAU2" s="162"/>
      <c r="IAV2" s="162"/>
      <c r="IAW2" s="162"/>
      <c r="IAX2" s="162"/>
      <c r="IAY2" s="162"/>
      <c r="IAZ2" s="162"/>
      <c r="IBA2" s="162"/>
      <c r="IBB2" s="162"/>
      <c r="IBC2" s="162"/>
      <c r="IBD2" s="162"/>
      <c r="IBE2" s="162"/>
      <c r="IBF2" s="162"/>
      <c r="IBG2" s="162"/>
      <c r="IBH2" s="162"/>
      <c r="IBI2" s="162"/>
      <c r="IBJ2" s="162"/>
      <c r="IBK2" s="162"/>
      <c r="IBL2" s="162"/>
      <c r="IBM2" s="162"/>
      <c r="IBN2" s="162"/>
      <c r="IBO2" s="162"/>
      <c r="IBP2" s="162"/>
      <c r="IBQ2" s="162"/>
      <c r="IBR2" s="162"/>
      <c r="IBS2" s="162"/>
      <c r="IBT2" s="162"/>
      <c r="IBU2" s="162"/>
      <c r="IBV2" s="162"/>
      <c r="IBW2" s="162"/>
      <c r="IBX2" s="162"/>
      <c r="IBY2" s="162"/>
      <c r="IBZ2" s="162"/>
      <c r="ICA2" s="162"/>
      <c r="ICB2" s="162"/>
      <c r="ICC2" s="162"/>
      <c r="ICD2" s="162"/>
      <c r="ICE2" s="162"/>
      <c r="ICF2" s="162"/>
      <c r="ICG2" s="162"/>
      <c r="ICH2" s="162"/>
      <c r="ICI2" s="162"/>
      <c r="ICJ2" s="162"/>
      <c r="ICK2" s="162"/>
      <c r="ICL2" s="162"/>
      <c r="ICM2" s="162"/>
      <c r="ICN2" s="162"/>
      <c r="ICO2" s="162"/>
      <c r="ICP2" s="162"/>
      <c r="ICQ2" s="162"/>
      <c r="ICR2" s="162"/>
      <c r="ICS2" s="162"/>
      <c r="ICT2" s="162"/>
      <c r="ICU2" s="162"/>
      <c r="ICV2" s="162"/>
      <c r="ICW2" s="162"/>
      <c r="ICX2" s="162"/>
      <c r="ICY2" s="162"/>
      <c r="ICZ2" s="162"/>
      <c r="IDA2" s="162"/>
      <c r="IDB2" s="162"/>
      <c r="IDC2" s="162"/>
      <c r="IDD2" s="162"/>
      <c r="IDE2" s="162"/>
      <c r="IDF2" s="162"/>
      <c r="IDG2" s="162"/>
      <c r="IDH2" s="162"/>
      <c r="IDI2" s="162"/>
      <c r="IDJ2" s="162"/>
      <c r="IDK2" s="162"/>
      <c r="IDL2" s="162"/>
      <c r="IDM2" s="162"/>
      <c r="IDN2" s="162"/>
      <c r="IDO2" s="162"/>
      <c r="IDP2" s="162"/>
      <c r="IDQ2" s="162"/>
      <c r="IDR2" s="162"/>
      <c r="IDS2" s="162"/>
      <c r="IDT2" s="162"/>
      <c r="IDU2" s="162"/>
      <c r="IDV2" s="162"/>
      <c r="IDW2" s="162"/>
      <c r="IDX2" s="162"/>
      <c r="IDY2" s="162"/>
      <c r="IDZ2" s="162"/>
      <c r="IEA2" s="162"/>
      <c r="IEB2" s="162"/>
      <c r="IEC2" s="162"/>
      <c r="IED2" s="162"/>
      <c r="IEE2" s="162"/>
      <c r="IEF2" s="162"/>
      <c r="IEG2" s="162"/>
      <c r="IEH2" s="162"/>
      <c r="IEI2" s="162"/>
      <c r="IEJ2" s="162"/>
      <c r="IEK2" s="162"/>
      <c r="IEL2" s="162"/>
      <c r="IEM2" s="162"/>
      <c r="IEN2" s="162"/>
      <c r="IEO2" s="162"/>
      <c r="IEP2" s="162"/>
      <c r="IEQ2" s="162"/>
      <c r="IER2" s="162"/>
      <c r="IES2" s="162"/>
      <c r="IET2" s="162"/>
      <c r="IEU2" s="162"/>
      <c r="IEV2" s="162"/>
      <c r="IEW2" s="162"/>
      <c r="IEX2" s="162"/>
      <c r="IEY2" s="162"/>
      <c r="IEZ2" s="162"/>
      <c r="IFA2" s="162"/>
      <c r="IFB2" s="162"/>
      <c r="IFC2" s="162"/>
      <c r="IFD2" s="162"/>
      <c r="IFE2" s="162"/>
      <c r="IFF2" s="162"/>
      <c r="IFG2" s="162"/>
      <c r="IFH2" s="162"/>
      <c r="IFI2" s="162"/>
      <c r="IFJ2" s="162"/>
      <c r="IFK2" s="162"/>
      <c r="IFL2" s="162"/>
      <c r="IFM2" s="162"/>
      <c r="IFN2" s="162"/>
      <c r="IFO2" s="162"/>
      <c r="IFP2" s="162"/>
      <c r="IFQ2" s="162"/>
      <c r="IFR2" s="162"/>
      <c r="IFS2" s="162"/>
      <c r="IFT2" s="162"/>
      <c r="IFU2" s="162"/>
      <c r="IFV2" s="162"/>
      <c r="IFW2" s="162"/>
      <c r="IFX2" s="162"/>
      <c r="IFY2" s="162"/>
      <c r="IFZ2" s="162"/>
      <c r="IGA2" s="162"/>
      <c r="IGB2" s="162"/>
      <c r="IGC2" s="162"/>
      <c r="IGD2" s="162"/>
      <c r="IGE2" s="162"/>
      <c r="IGF2" s="162"/>
      <c r="IGG2" s="162"/>
      <c r="IGH2" s="162"/>
      <c r="IGI2" s="162"/>
      <c r="IGJ2" s="162"/>
      <c r="IGK2" s="162"/>
      <c r="IGL2" s="162"/>
      <c r="IGM2" s="162"/>
      <c r="IGN2" s="162"/>
      <c r="IGO2" s="162"/>
      <c r="IGP2" s="162"/>
      <c r="IGQ2" s="162"/>
      <c r="IGR2" s="162"/>
      <c r="IGS2" s="162"/>
      <c r="IGT2" s="162"/>
      <c r="IGU2" s="162"/>
      <c r="IGV2" s="162"/>
      <c r="IGW2" s="162"/>
      <c r="IGX2" s="162"/>
      <c r="IGY2" s="162"/>
      <c r="IGZ2" s="162"/>
      <c r="IHA2" s="162"/>
      <c r="IHB2" s="162"/>
      <c r="IHC2" s="162"/>
      <c r="IHD2" s="162"/>
      <c r="IHE2" s="162"/>
      <c r="IHF2" s="162"/>
      <c r="IHG2" s="162"/>
      <c r="IHH2" s="162"/>
      <c r="IHI2" s="162"/>
      <c r="IHJ2" s="162"/>
      <c r="IHK2" s="162"/>
      <c r="IHL2" s="162"/>
      <c r="IHM2" s="162"/>
      <c r="IHN2" s="162"/>
      <c r="IHO2" s="162"/>
      <c r="IHP2" s="162"/>
      <c r="IHQ2" s="162"/>
      <c r="IHR2" s="162"/>
      <c r="IHS2" s="162"/>
      <c r="IHT2" s="162"/>
      <c r="IHU2" s="162"/>
      <c r="IHV2" s="162"/>
      <c r="IHW2" s="162"/>
      <c r="IHX2" s="162"/>
      <c r="IHY2" s="162"/>
      <c r="IHZ2" s="162"/>
      <c r="IIA2" s="162"/>
      <c r="IIB2" s="162"/>
      <c r="IIC2" s="162"/>
      <c r="IID2" s="162"/>
      <c r="IIE2" s="162"/>
      <c r="IIF2" s="162"/>
      <c r="IIG2" s="162"/>
      <c r="IIH2" s="162"/>
      <c r="III2" s="162"/>
      <c r="IIJ2" s="162"/>
      <c r="IIK2" s="162"/>
      <c r="IIL2" s="162"/>
      <c r="IIM2" s="162"/>
      <c r="IIN2" s="162"/>
      <c r="IIO2" s="162"/>
      <c r="IIP2" s="162"/>
      <c r="IIQ2" s="162"/>
      <c r="IIR2" s="162"/>
      <c r="IIS2" s="162"/>
      <c r="IIT2" s="162"/>
      <c r="IIU2" s="162"/>
      <c r="IIV2" s="162"/>
      <c r="IIW2" s="162"/>
      <c r="IIX2" s="162"/>
      <c r="IIY2" s="162"/>
      <c r="IIZ2" s="162"/>
      <c r="IJA2" s="162"/>
      <c r="IJB2" s="162"/>
      <c r="IJC2" s="162"/>
      <c r="IJD2" s="162"/>
      <c r="IJE2" s="162"/>
      <c r="IJF2" s="162"/>
      <c r="IJG2" s="162"/>
      <c r="IJH2" s="162"/>
      <c r="IJI2" s="162"/>
      <c r="IJJ2" s="162"/>
      <c r="IJK2" s="162"/>
      <c r="IJL2" s="162"/>
      <c r="IJM2" s="162"/>
      <c r="IJN2" s="162"/>
      <c r="IJO2" s="162"/>
      <c r="IJP2" s="162"/>
      <c r="IJQ2" s="162"/>
      <c r="IJR2" s="162"/>
      <c r="IJS2" s="162"/>
      <c r="IJT2" s="162"/>
      <c r="IJU2" s="162"/>
      <c r="IJV2" s="162"/>
      <c r="IJW2" s="162"/>
      <c r="IJX2" s="162"/>
      <c r="IJY2" s="162"/>
      <c r="IJZ2" s="162"/>
      <c r="IKA2" s="162"/>
      <c r="IKB2" s="162"/>
      <c r="IKC2" s="162"/>
      <c r="IKD2" s="162"/>
      <c r="IKE2" s="162"/>
      <c r="IKF2" s="162"/>
      <c r="IKG2" s="162"/>
      <c r="IKH2" s="162"/>
      <c r="IKI2" s="162"/>
      <c r="IKJ2" s="162"/>
      <c r="IKK2" s="162"/>
      <c r="IKL2" s="162"/>
      <c r="IKM2" s="162"/>
      <c r="IKN2" s="162"/>
      <c r="IKO2" s="162"/>
      <c r="IKP2" s="162"/>
      <c r="IKQ2" s="162"/>
      <c r="IKR2" s="162"/>
      <c r="IKS2" s="162"/>
      <c r="IKT2" s="162"/>
      <c r="IKU2" s="162"/>
      <c r="IKV2" s="162"/>
      <c r="IKW2" s="162"/>
      <c r="IKX2" s="162"/>
      <c r="IKY2" s="162"/>
      <c r="IKZ2" s="162"/>
      <c r="ILA2" s="162"/>
      <c r="ILB2" s="162"/>
      <c r="ILC2" s="162"/>
      <c r="ILD2" s="162"/>
      <c r="ILE2" s="162"/>
      <c r="ILF2" s="162"/>
      <c r="ILG2" s="162"/>
      <c r="ILH2" s="162"/>
      <c r="ILI2" s="162"/>
      <c r="ILJ2" s="162"/>
      <c r="ILK2" s="162"/>
      <c r="ILL2" s="162"/>
      <c r="ILM2" s="162"/>
      <c r="ILN2" s="162"/>
      <c r="ILO2" s="162"/>
      <c r="ILP2" s="162"/>
      <c r="ILQ2" s="162"/>
      <c r="ILR2" s="162"/>
      <c r="ILS2" s="162"/>
      <c r="ILT2" s="162"/>
      <c r="ILU2" s="162"/>
      <c r="ILV2" s="162"/>
      <c r="ILW2" s="162"/>
      <c r="ILX2" s="162"/>
      <c r="ILY2" s="162"/>
      <c r="ILZ2" s="162"/>
      <c r="IMA2" s="162"/>
      <c r="IMB2" s="162"/>
      <c r="IMC2" s="162"/>
      <c r="IMD2" s="162"/>
      <c r="IME2" s="162"/>
      <c r="IMF2" s="162"/>
      <c r="IMG2" s="162"/>
      <c r="IMH2" s="162"/>
      <c r="IMI2" s="162"/>
      <c r="IMJ2" s="162"/>
      <c r="IMK2" s="162"/>
      <c r="IML2" s="162"/>
      <c r="IMM2" s="162"/>
      <c r="IMN2" s="162"/>
      <c r="IMO2" s="162"/>
      <c r="IMP2" s="162"/>
      <c r="IMQ2" s="162"/>
      <c r="IMR2" s="162"/>
      <c r="IMS2" s="162"/>
      <c r="IMT2" s="162"/>
      <c r="IMU2" s="162"/>
      <c r="IMV2" s="162"/>
      <c r="IMW2" s="162"/>
      <c r="IMX2" s="162"/>
      <c r="IMY2" s="162"/>
      <c r="IMZ2" s="162"/>
      <c r="INA2" s="162"/>
      <c r="INB2" s="162"/>
      <c r="INC2" s="162"/>
      <c r="IND2" s="162"/>
      <c r="INE2" s="162"/>
      <c r="INF2" s="162"/>
      <c r="ING2" s="162"/>
      <c r="INH2" s="162"/>
      <c r="INI2" s="162"/>
      <c r="INJ2" s="162"/>
      <c r="INK2" s="162"/>
      <c r="INL2" s="162"/>
      <c r="INM2" s="162"/>
      <c r="INN2" s="162"/>
      <c r="INO2" s="162"/>
      <c r="INP2" s="162"/>
      <c r="INQ2" s="162"/>
      <c r="INR2" s="162"/>
      <c r="INS2" s="162"/>
      <c r="INT2" s="162"/>
      <c r="INU2" s="162"/>
      <c r="INV2" s="162"/>
      <c r="INW2" s="162"/>
      <c r="INX2" s="162"/>
      <c r="INY2" s="162"/>
      <c r="INZ2" s="162"/>
      <c r="IOA2" s="162"/>
      <c r="IOB2" s="162"/>
      <c r="IOC2" s="162"/>
      <c r="IOD2" s="162"/>
      <c r="IOE2" s="162"/>
      <c r="IOF2" s="162"/>
      <c r="IOG2" s="162"/>
      <c r="IOH2" s="162"/>
      <c r="IOI2" s="162"/>
      <c r="IOJ2" s="162"/>
      <c r="IOK2" s="162"/>
      <c r="IOL2" s="162"/>
      <c r="IOM2" s="162"/>
      <c r="ION2" s="162"/>
      <c r="IOO2" s="162"/>
      <c r="IOP2" s="162"/>
      <c r="IOQ2" s="162"/>
      <c r="IOR2" s="162"/>
      <c r="IOS2" s="162"/>
      <c r="IOT2" s="162"/>
      <c r="IOU2" s="162"/>
      <c r="IOV2" s="162"/>
      <c r="IOW2" s="162"/>
      <c r="IOX2" s="162"/>
      <c r="IOY2" s="162"/>
      <c r="IOZ2" s="162"/>
      <c r="IPA2" s="162"/>
      <c r="IPB2" s="162"/>
      <c r="IPC2" s="162"/>
      <c r="IPD2" s="162"/>
      <c r="IPE2" s="162"/>
      <c r="IPF2" s="162"/>
      <c r="IPG2" s="162"/>
      <c r="IPH2" s="162"/>
      <c r="IPI2" s="162"/>
      <c r="IPJ2" s="162"/>
      <c r="IPK2" s="162"/>
      <c r="IPL2" s="162"/>
      <c r="IPM2" s="162"/>
      <c r="IPN2" s="162"/>
      <c r="IPO2" s="162"/>
      <c r="IPP2" s="162"/>
      <c r="IPQ2" s="162"/>
      <c r="IPR2" s="162"/>
      <c r="IPS2" s="162"/>
      <c r="IPT2" s="162"/>
      <c r="IPU2" s="162"/>
      <c r="IPV2" s="162"/>
      <c r="IPW2" s="162"/>
      <c r="IPX2" s="162"/>
      <c r="IPY2" s="162"/>
      <c r="IPZ2" s="162"/>
      <c r="IQA2" s="162"/>
      <c r="IQB2" s="162"/>
      <c r="IQC2" s="162"/>
      <c r="IQD2" s="162"/>
      <c r="IQE2" s="162"/>
      <c r="IQF2" s="162"/>
      <c r="IQG2" s="162"/>
      <c r="IQH2" s="162"/>
      <c r="IQI2" s="162"/>
      <c r="IQJ2" s="162"/>
      <c r="IQK2" s="162"/>
      <c r="IQL2" s="162"/>
      <c r="IQM2" s="162"/>
      <c r="IQN2" s="162"/>
      <c r="IQO2" s="162"/>
      <c r="IQP2" s="162"/>
      <c r="IQQ2" s="162"/>
      <c r="IQR2" s="162"/>
      <c r="IQS2" s="162"/>
      <c r="IQT2" s="162"/>
      <c r="IQU2" s="162"/>
      <c r="IQV2" s="162"/>
      <c r="IQW2" s="162"/>
      <c r="IQX2" s="162"/>
      <c r="IQY2" s="162"/>
      <c r="IQZ2" s="162"/>
      <c r="IRA2" s="162"/>
      <c r="IRB2" s="162"/>
      <c r="IRC2" s="162"/>
      <c r="IRD2" s="162"/>
      <c r="IRE2" s="162"/>
      <c r="IRF2" s="162"/>
      <c r="IRG2" s="162"/>
      <c r="IRH2" s="162"/>
      <c r="IRI2" s="162"/>
      <c r="IRJ2" s="162"/>
      <c r="IRK2" s="162"/>
      <c r="IRL2" s="162"/>
      <c r="IRM2" s="162"/>
      <c r="IRN2" s="162"/>
      <c r="IRO2" s="162"/>
      <c r="IRP2" s="162"/>
      <c r="IRQ2" s="162"/>
      <c r="IRR2" s="162"/>
      <c r="IRS2" s="162"/>
      <c r="IRT2" s="162"/>
      <c r="IRU2" s="162"/>
      <c r="IRV2" s="162"/>
      <c r="IRW2" s="162"/>
      <c r="IRX2" s="162"/>
      <c r="IRY2" s="162"/>
      <c r="IRZ2" s="162"/>
      <c r="ISA2" s="162"/>
      <c r="ISB2" s="162"/>
      <c r="ISC2" s="162"/>
      <c r="ISD2" s="162"/>
      <c r="ISE2" s="162"/>
      <c r="ISF2" s="162"/>
      <c r="ISG2" s="162"/>
      <c r="ISH2" s="162"/>
      <c r="ISI2" s="162"/>
      <c r="ISJ2" s="162"/>
      <c r="ISK2" s="162"/>
      <c r="ISL2" s="162"/>
      <c r="ISM2" s="162"/>
      <c r="ISN2" s="162"/>
      <c r="ISO2" s="162"/>
      <c r="ISP2" s="162"/>
      <c r="ISQ2" s="162"/>
      <c r="ISR2" s="162"/>
      <c r="ISS2" s="162"/>
      <c r="IST2" s="162"/>
      <c r="ISU2" s="162"/>
      <c r="ISV2" s="162"/>
      <c r="ISW2" s="162"/>
      <c r="ISX2" s="162"/>
      <c r="ISY2" s="162"/>
      <c r="ISZ2" s="162"/>
      <c r="ITA2" s="162"/>
      <c r="ITB2" s="162"/>
      <c r="ITC2" s="162"/>
      <c r="ITD2" s="162"/>
      <c r="ITE2" s="162"/>
      <c r="ITF2" s="162"/>
      <c r="ITG2" s="162"/>
      <c r="ITH2" s="162"/>
      <c r="ITI2" s="162"/>
      <c r="ITJ2" s="162"/>
      <c r="ITK2" s="162"/>
      <c r="ITL2" s="162"/>
      <c r="ITM2" s="162"/>
      <c r="ITN2" s="162"/>
      <c r="ITO2" s="162"/>
      <c r="ITP2" s="162"/>
      <c r="ITQ2" s="162"/>
      <c r="ITR2" s="162"/>
      <c r="ITS2" s="162"/>
      <c r="ITT2" s="162"/>
      <c r="ITU2" s="162"/>
      <c r="ITV2" s="162"/>
      <c r="ITW2" s="162"/>
      <c r="ITX2" s="162"/>
      <c r="ITY2" s="162"/>
      <c r="ITZ2" s="162"/>
      <c r="IUA2" s="162"/>
      <c r="IUB2" s="162"/>
      <c r="IUC2" s="162"/>
      <c r="IUD2" s="162"/>
      <c r="IUE2" s="162"/>
      <c r="IUF2" s="162"/>
      <c r="IUG2" s="162"/>
      <c r="IUH2" s="162"/>
      <c r="IUI2" s="162"/>
      <c r="IUJ2" s="162"/>
      <c r="IUK2" s="162"/>
      <c r="IUL2" s="162"/>
      <c r="IUM2" s="162"/>
      <c r="IUN2" s="162"/>
      <c r="IUO2" s="162"/>
      <c r="IUP2" s="162"/>
      <c r="IUQ2" s="162"/>
      <c r="IUR2" s="162"/>
      <c r="IUS2" s="162"/>
      <c r="IUT2" s="162"/>
      <c r="IUU2" s="162"/>
      <c r="IUV2" s="162"/>
      <c r="IUW2" s="162"/>
      <c r="IUX2" s="162"/>
      <c r="IUY2" s="162"/>
      <c r="IUZ2" s="162"/>
      <c r="IVA2" s="162"/>
      <c r="IVB2" s="162"/>
      <c r="IVC2" s="162"/>
      <c r="IVD2" s="162"/>
      <c r="IVE2" s="162"/>
      <c r="IVF2" s="162"/>
      <c r="IVG2" s="162"/>
      <c r="IVH2" s="162"/>
      <c r="IVI2" s="162"/>
      <c r="IVJ2" s="162"/>
      <c r="IVK2" s="162"/>
      <c r="IVL2" s="162"/>
      <c r="IVM2" s="162"/>
      <c r="IVN2" s="162"/>
      <c r="IVO2" s="162"/>
      <c r="IVP2" s="162"/>
      <c r="IVQ2" s="162"/>
      <c r="IVR2" s="162"/>
      <c r="IVS2" s="162"/>
      <c r="IVT2" s="162"/>
      <c r="IVU2" s="162"/>
      <c r="IVV2" s="162"/>
      <c r="IVW2" s="162"/>
      <c r="IVX2" s="162"/>
      <c r="IVY2" s="162"/>
      <c r="IVZ2" s="162"/>
      <c r="IWA2" s="162"/>
      <c r="IWB2" s="162"/>
      <c r="IWC2" s="162"/>
      <c r="IWD2" s="162"/>
      <c r="IWE2" s="162"/>
      <c r="IWF2" s="162"/>
      <c r="IWG2" s="162"/>
      <c r="IWH2" s="162"/>
      <c r="IWI2" s="162"/>
      <c r="IWJ2" s="162"/>
      <c r="IWK2" s="162"/>
      <c r="IWL2" s="162"/>
      <c r="IWM2" s="162"/>
      <c r="IWN2" s="162"/>
      <c r="IWO2" s="162"/>
      <c r="IWP2" s="162"/>
      <c r="IWQ2" s="162"/>
      <c r="IWR2" s="162"/>
      <c r="IWS2" s="162"/>
      <c r="IWT2" s="162"/>
      <c r="IWU2" s="162"/>
      <c r="IWV2" s="162"/>
      <c r="IWW2" s="162"/>
      <c r="IWX2" s="162"/>
      <c r="IWY2" s="162"/>
      <c r="IWZ2" s="162"/>
      <c r="IXA2" s="162"/>
      <c r="IXB2" s="162"/>
      <c r="IXC2" s="162"/>
      <c r="IXD2" s="162"/>
      <c r="IXE2" s="162"/>
      <c r="IXF2" s="162"/>
      <c r="IXG2" s="162"/>
      <c r="IXH2" s="162"/>
      <c r="IXI2" s="162"/>
      <c r="IXJ2" s="162"/>
      <c r="IXK2" s="162"/>
      <c r="IXL2" s="162"/>
      <c r="IXM2" s="162"/>
      <c r="IXN2" s="162"/>
      <c r="IXO2" s="162"/>
      <c r="IXP2" s="162"/>
      <c r="IXQ2" s="162"/>
      <c r="IXR2" s="162"/>
      <c r="IXS2" s="162"/>
      <c r="IXT2" s="162"/>
      <c r="IXU2" s="162"/>
      <c r="IXV2" s="162"/>
      <c r="IXW2" s="162"/>
      <c r="IXX2" s="162"/>
      <c r="IXY2" s="162"/>
      <c r="IXZ2" s="162"/>
      <c r="IYA2" s="162"/>
      <c r="IYB2" s="162"/>
      <c r="IYC2" s="162"/>
      <c r="IYD2" s="162"/>
      <c r="IYE2" s="162"/>
      <c r="IYF2" s="162"/>
      <c r="IYG2" s="162"/>
      <c r="IYH2" s="162"/>
      <c r="IYI2" s="162"/>
      <c r="IYJ2" s="162"/>
      <c r="IYK2" s="162"/>
      <c r="IYL2" s="162"/>
      <c r="IYM2" s="162"/>
      <c r="IYN2" s="162"/>
      <c r="IYO2" s="162"/>
      <c r="IYP2" s="162"/>
      <c r="IYQ2" s="162"/>
      <c r="IYR2" s="162"/>
      <c r="IYS2" s="162"/>
      <c r="IYT2" s="162"/>
      <c r="IYU2" s="162"/>
      <c r="IYV2" s="162"/>
      <c r="IYW2" s="162"/>
      <c r="IYX2" s="162"/>
      <c r="IYY2" s="162"/>
      <c r="IYZ2" s="162"/>
      <c r="IZA2" s="162"/>
      <c r="IZB2" s="162"/>
      <c r="IZC2" s="162"/>
      <c r="IZD2" s="162"/>
      <c r="IZE2" s="162"/>
      <c r="IZF2" s="162"/>
      <c r="IZG2" s="162"/>
      <c r="IZH2" s="162"/>
      <c r="IZI2" s="162"/>
      <c r="IZJ2" s="162"/>
      <c r="IZK2" s="162"/>
      <c r="IZL2" s="162"/>
      <c r="IZM2" s="162"/>
      <c r="IZN2" s="162"/>
      <c r="IZO2" s="162"/>
      <c r="IZP2" s="162"/>
      <c r="IZQ2" s="162"/>
      <c r="IZR2" s="162"/>
      <c r="IZS2" s="162"/>
      <c r="IZT2" s="162"/>
      <c r="IZU2" s="162"/>
      <c r="IZV2" s="162"/>
      <c r="IZW2" s="162"/>
      <c r="IZX2" s="162"/>
      <c r="IZY2" s="162"/>
      <c r="IZZ2" s="162"/>
      <c r="JAA2" s="162"/>
      <c r="JAB2" s="162"/>
      <c r="JAC2" s="162"/>
      <c r="JAD2" s="162"/>
      <c r="JAE2" s="162"/>
      <c r="JAF2" s="162"/>
      <c r="JAG2" s="162"/>
      <c r="JAH2" s="162"/>
      <c r="JAI2" s="162"/>
      <c r="JAJ2" s="162"/>
      <c r="JAK2" s="162"/>
      <c r="JAL2" s="162"/>
      <c r="JAM2" s="162"/>
      <c r="JAN2" s="162"/>
      <c r="JAO2" s="162"/>
      <c r="JAP2" s="162"/>
      <c r="JAQ2" s="162"/>
      <c r="JAR2" s="162"/>
      <c r="JAS2" s="162"/>
      <c r="JAT2" s="162"/>
      <c r="JAU2" s="162"/>
      <c r="JAV2" s="162"/>
      <c r="JAW2" s="162"/>
      <c r="JAX2" s="162"/>
      <c r="JAY2" s="162"/>
      <c r="JAZ2" s="162"/>
      <c r="JBA2" s="162"/>
      <c r="JBB2" s="162"/>
      <c r="JBC2" s="162"/>
      <c r="JBD2" s="162"/>
      <c r="JBE2" s="162"/>
      <c r="JBF2" s="162"/>
      <c r="JBG2" s="162"/>
      <c r="JBH2" s="162"/>
      <c r="JBI2" s="162"/>
      <c r="JBJ2" s="162"/>
      <c r="JBK2" s="162"/>
      <c r="JBL2" s="162"/>
      <c r="JBM2" s="162"/>
      <c r="JBN2" s="162"/>
      <c r="JBO2" s="162"/>
      <c r="JBP2" s="162"/>
      <c r="JBQ2" s="162"/>
      <c r="JBR2" s="162"/>
      <c r="JBS2" s="162"/>
      <c r="JBT2" s="162"/>
      <c r="JBU2" s="162"/>
      <c r="JBV2" s="162"/>
      <c r="JBW2" s="162"/>
      <c r="JBX2" s="162"/>
      <c r="JBY2" s="162"/>
      <c r="JBZ2" s="162"/>
      <c r="JCA2" s="162"/>
      <c r="JCB2" s="162"/>
      <c r="JCC2" s="162"/>
      <c r="JCD2" s="162"/>
      <c r="JCE2" s="162"/>
      <c r="JCF2" s="162"/>
      <c r="JCG2" s="162"/>
      <c r="JCH2" s="162"/>
      <c r="JCI2" s="162"/>
      <c r="JCJ2" s="162"/>
      <c r="JCK2" s="162"/>
      <c r="JCL2" s="162"/>
      <c r="JCM2" s="162"/>
      <c r="JCN2" s="162"/>
      <c r="JCO2" s="162"/>
      <c r="JCP2" s="162"/>
      <c r="JCQ2" s="162"/>
      <c r="JCR2" s="162"/>
      <c r="JCS2" s="162"/>
      <c r="JCT2" s="162"/>
      <c r="JCU2" s="162"/>
      <c r="JCV2" s="162"/>
      <c r="JCW2" s="162"/>
      <c r="JCX2" s="162"/>
      <c r="JCY2" s="162"/>
      <c r="JCZ2" s="162"/>
      <c r="JDA2" s="162"/>
      <c r="JDB2" s="162"/>
      <c r="JDC2" s="162"/>
      <c r="JDD2" s="162"/>
      <c r="JDE2" s="162"/>
      <c r="JDF2" s="162"/>
      <c r="JDG2" s="162"/>
      <c r="JDH2" s="162"/>
      <c r="JDI2" s="162"/>
      <c r="JDJ2" s="162"/>
      <c r="JDK2" s="162"/>
      <c r="JDL2" s="162"/>
      <c r="JDM2" s="162"/>
      <c r="JDN2" s="162"/>
      <c r="JDO2" s="162"/>
      <c r="JDP2" s="162"/>
      <c r="JDQ2" s="162"/>
      <c r="JDR2" s="162"/>
      <c r="JDS2" s="162"/>
      <c r="JDT2" s="162"/>
      <c r="JDU2" s="162"/>
      <c r="JDV2" s="162"/>
      <c r="JDW2" s="162"/>
      <c r="JDX2" s="162"/>
      <c r="JDY2" s="162"/>
      <c r="JDZ2" s="162"/>
      <c r="JEA2" s="162"/>
      <c r="JEB2" s="162"/>
      <c r="JEC2" s="162"/>
      <c r="JED2" s="162"/>
      <c r="JEE2" s="162"/>
      <c r="JEF2" s="162"/>
      <c r="JEG2" s="162"/>
      <c r="JEH2" s="162"/>
      <c r="JEI2" s="162"/>
      <c r="JEJ2" s="162"/>
      <c r="JEK2" s="162"/>
      <c r="JEL2" s="162"/>
      <c r="JEM2" s="162"/>
      <c r="JEN2" s="162"/>
      <c r="JEO2" s="162"/>
      <c r="JEP2" s="162"/>
      <c r="JEQ2" s="162"/>
      <c r="JER2" s="162"/>
      <c r="JES2" s="162"/>
      <c r="JET2" s="162"/>
      <c r="JEU2" s="162"/>
      <c r="JEV2" s="162"/>
      <c r="JEW2" s="162"/>
      <c r="JEX2" s="162"/>
      <c r="JEY2" s="162"/>
      <c r="JEZ2" s="162"/>
      <c r="JFA2" s="162"/>
      <c r="JFB2" s="162"/>
      <c r="JFC2" s="162"/>
      <c r="JFD2" s="162"/>
      <c r="JFE2" s="162"/>
      <c r="JFF2" s="162"/>
      <c r="JFG2" s="162"/>
      <c r="JFH2" s="162"/>
      <c r="JFI2" s="162"/>
      <c r="JFJ2" s="162"/>
      <c r="JFK2" s="162"/>
      <c r="JFL2" s="162"/>
      <c r="JFM2" s="162"/>
      <c r="JFN2" s="162"/>
      <c r="JFO2" s="162"/>
      <c r="JFP2" s="162"/>
      <c r="JFQ2" s="162"/>
      <c r="JFR2" s="162"/>
      <c r="JFS2" s="162"/>
      <c r="JFT2" s="162"/>
      <c r="JFU2" s="162"/>
      <c r="JFV2" s="162"/>
      <c r="JFW2" s="162"/>
      <c r="JFX2" s="162"/>
      <c r="JFY2" s="162"/>
      <c r="JFZ2" s="162"/>
      <c r="JGA2" s="162"/>
      <c r="JGB2" s="162"/>
      <c r="JGC2" s="162"/>
      <c r="JGD2" s="162"/>
      <c r="JGE2" s="162"/>
      <c r="JGF2" s="162"/>
      <c r="JGG2" s="162"/>
      <c r="JGH2" s="162"/>
      <c r="JGI2" s="162"/>
      <c r="JGJ2" s="162"/>
      <c r="JGK2" s="162"/>
      <c r="JGL2" s="162"/>
      <c r="JGM2" s="162"/>
      <c r="JGN2" s="162"/>
      <c r="JGO2" s="162"/>
      <c r="JGP2" s="162"/>
      <c r="JGQ2" s="162"/>
      <c r="JGR2" s="162"/>
      <c r="JGS2" s="162"/>
      <c r="JGT2" s="162"/>
      <c r="JGU2" s="162"/>
      <c r="JGV2" s="162"/>
      <c r="JGW2" s="162"/>
      <c r="JGX2" s="162"/>
      <c r="JGY2" s="162"/>
      <c r="JGZ2" s="162"/>
      <c r="JHA2" s="162"/>
      <c r="JHB2" s="162"/>
      <c r="JHC2" s="162"/>
      <c r="JHD2" s="162"/>
      <c r="JHE2" s="162"/>
      <c r="JHF2" s="162"/>
      <c r="JHG2" s="162"/>
      <c r="JHH2" s="162"/>
      <c r="JHI2" s="162"/>
      <c r="JHJ2" s="162"/>
      <c r="JHK2" s="162"/>
      <c r="JHL2" s="162"/>
      <c r="JHM2" s="162"/>
      <c r="JHN2" s="162"/>
      <c r="JHO2" s="162"/>
      <c r="JHP2" s="162"/>
      <c r="JHQ2" s="162"/>
      <c r="JHR2" s="162"/>
      <c r="JHS2" s="162"/>
      <c r="JHT2" s="162"/>
      <c r="JHU2" s="162"/>
      <c r="JHV2" s="162"/>
      <c r="JHW2" s="162"/>
      <c r="JHX2" s="162"/>
      <c r="JHY2" s="162"/>
      <c r="JHZ2" s="162"/>
      <c r="JIA2" s="162"/>
      <c r="JIB2" s="162"/>
      <c r="JIC2" s="162"/>
      <c r="JID2" s="162"/>
      <c r="JIE2" s="162"/>
      <c r="JIF2" s="162"/>
      <c r="JIG2" s="162"/>
      <c r="JIH2" s="162"/>
      <c r="JII2" s="162"/>
      <c r="JIJ2" s="162"/>
      <c r="JIK2" s="162"/>
      <c r="JIL2" s="162"/>
      <c r="JIM2" s="162"/>
      <c r="JIN2" s="162"/>
      <c r="JIO2" s="162"/>
      <c r="JIP2" s="162"/>
      <c r="JIQ2" s="162"/>
      <c r="JIR2" s="162"/>
      <c r="JIS2" s="162"/>
      <c r="JIT2" s="162"/>
      <c r="JIU2" s="162"/>
      <c r="JIV2" s="162"/>
      <c r="JIW2" s="162"/>
      <c r="JIX2" s="162"/>
      <c r="JIY2" s="162"/>
      <c r="JIZ2" s="162"/>
      <c r="JJA2" s="162"/>
      <c r="JJB2" s="162"/>
      <c r="JJC2" s="162"/>
      <c r="JJD2" s="162"/>
      <c r="JJE2" s="162"/>
      <c r="JJF2" s="162"/>
      <c r="JJG2" s="162"/>
      <c r="JJH2" s="162"/>
      <c r="JJI2" s="162"/>
      <c r="JJJ2" s="162"/>
      <c r="JJK2" s="162"/>
      <c r="JJL2" s="162"/>
      <c r="JJM2" s="162"/>
      <c r="JJN2" s="162"/>
      <c r="JJO2" s="162"/>
      <c r="JJP2" s="162"/>
      <c r="JJQ2" s="162"/>
      <c r="JJR2" s="162"/>
      <c r="JJS2" s="162"/>
      <c r="JJT2" s="162"/>
      <c r="JJU2" s="162"/>
      <c r="JJV2" s="162"/>
      <c r="JJW2" s="162"/>
      <c r="JJX2" s="162"/>
      <c r="JJY2" s="162"/>
      <c r="JJZ2" s="162"/>
      <c r="JKA2" s="162"/>
      <c r="JKB2" s="162"/>
      <c r="JKC2" s="162"/>
      <c r="JKD2" s="162"/>
      <c r="JKE2" s="162"/>
      <c r="JKF2" s="162"/>
      <c r="JKG2" s="162"/>
      <c r="JKH2" s="162"/>
      <c r="JKI2" s="162"/>
      <c r="JKJ2" s="162"/>
      <c r="JKK2" s="162"/>
      <c r="JKL2" s="162"/>
      <c r="JKM2" s="162"/>
      <c r="JKN2" s="162"/>
      <c r="JKO2" s="162"/>
      <c r="JKP2" s="162"/>
      <c r="JKQ2" s="162"/>
      <c r="JKR2" s="162"/>
      <c r="JKS2" s="162"/>
      <c r="JKT2" s="162"/>
      <c r="JKU2" s="162"/>
      <c r="JKV2" s="162"/>
      <c r="JKW2" s="162"/>
      <c r="JKX2" s="162"/>
      <c r="JKY2" s="162"/>
      <c r="JKZ2" s="162"/>
      <c r="JLA2" s="162"/>
      <c r="JLB2" s="162"/>
      <c r="JLC2" s="162"/>
      <c r="JLD2" s="162"/>
      <c r="JLE2" s="162"/>
      <c r="JLF2" s="162"/>
      <c r="JLG2" s="162"/>
      <c r="JLH2" s="162"/>
      <c r="JLI2" s="162"/>
      <c r="JLJ2" s="162"/>
      <c r="JLK2" s="162"/>
      <c r="JLL2" s="162"/>
      <c r="JLM2" s="162"/>
      <c r="JLN2" s="162"/>
      <c r="JLO2" s="162"/>
      <c r="JLP2" s="162"/>
      <c r="JLQ2" s="162"/>
      <c r="JLR2" s="162"/>
      <c r="JLS2" s="162"/>
      <c r="JLT2" s="162"/>
      <c r="JLU2" s="162"/>
      <c r="JLV2" s="162"/>
      <c r="JLW2" s="162"/>
      <c r="JLX2" s="162"/>
      <c r="JLY2" s="162"/>
      <c r="JLZ2" s="162"/>
      <c r="JMA2" s="162"/>
      <c r="JMB2" s="162"/>
      <c r="JMC2" s="162"/>
      <c r="JMD2" s="162"/>
      <c r="JME2" s="162"/>
      <c r="JMF2" s="162"/>
      <c r="JMG2" s="162"/>
      <c r="JMH2" s="162"/>
      <c r="JMI2" s="162"/>
      <c r="JMJ2" s="162"/>
      <c r="JMK2" s="162"/>
      <c r="JML2" s="162"/>
      <c r="JMM2" s="162"/>
      <c r="JMN2" s="162"/>
      <c r="JMO2" s="162"/>
      <c r="JMP2" s="162"/>
      <c r="JMQ2" s="162"/>
      <c r="JMR2" s="162"/>
      <c r="JMS2" s="162"/>
      <c r="JMT2" s="162"/>
      <c r="JMU2" s="162"/>
      <c r="JMV2" s="162"/>
      <c r="JMW2" s="162"/>
      <c r="JMX2" s="162"/>
      <c r="JMY2" s="162"/>
      <c r="JMZ2" s="162"/>
      <c r="JNA2" s="162"/>
      <c r="JNB2" s="162"/>
      <c r="JNC2" s="162"/>
      <c r="JND2" s="162"/>
      <c r="JNE2" s="162"/>
      <c r="JNF2" s="162"/>
      <c r="JNG2" s="162"/>
      <c r="JNH2" s="162"/>
      <c r="JNI2" s="162"/>
      <c r="JNJ2" s="162"/>
      <c r="JNK2" s="162"/>
      <c r="JNL2" s="162"/>
      <c r="JNM2" s="162"/>
      <c r="JNN2" s="162"/>
      <c r="JNO2" s="162"/>
      <c r="JNP2" s="162"/>
      <c r="JNQ2" s="162"/>
      <c r="JNR2" s="162"/>
      <c r="JNS2" s="162"/>
      <c r="JNT2" s="162"/>
      <c r="JNU2" s="162"/>
      <c r="JNV2" s="162"/>
      <c r="JNW2" s="162"/>
      <c r="JNX2" s="162"/>
      <c r="JNY2" s="162"/>
      <c r="JNZ2" s="162"/>
      <c r="JOA2" s="162"/>
      <c r="JOB2" s="162"/>
      <c r="JOC2" s="162"/>
      <c r="JOD2" s="162"/>
      <c r="JOE2" s="162"/>
      <c r="JOF2" s="162"/>
      <c r="JOG2" s="162"/>
      <c r="JOH2" s="162"/>
      <c r="JOI2" s="162"/>
      <c r="JOJ2" s="162"/>
      <c r="JOK2" s="162"/>
      <c r="JOL2" s="162"/>
      <c r="JOM2" s="162"/>
      <c r="JON2" s="162"/>
      <c r="JOO2" s="162"/>
      <c r="JOP2" s="162"/>
      <c r="JOQ2" s="162"/>
      <c r="JOR2" s="162"/>
      <c r="JOS2" s="162"/>
      <c r="JOT2" s="162"/>
      <c r="JOU2" s="162"/>
      <c r="JOV2" s="162"/>
      <c r="JOW2" s="162"/>
      <c r="JOX2" s="162"/>
      <c r="JOY2" s="162"/>
      <c r="JOZ2" s="162"/>
      <c r="JPA2" s="162"/>
      <c r="JPB2" s="162"/>
      <c r="JPC2" s="162"/>
      <c r="JPD2" s="162"/>
      <c r="JPE2" s="162"/>
      <c r="JPF2" s="162"/>
      <c r="JPG2" s="162"/>
      <c r="JPH2" s="162"/>
      <c r="JPI2" s="162"/>
      <c r="JPJ2" s="162"/>
      <c r="JPK2" s="162"/>
      <c r="JPL2" s="162"/>
      <c r="JPM2" s="162"/>
      <c r="JPN2" s="162"/>
      <c r="JPO2" s="162"/>
      <c r="JPP2" s="162"/>
      <c r="JPQ2" s="162"/>
      <c r="JPR2" s="162"/>
      <c r="JPS2" s="162"/>
      <c r="JPT2" s="162"/>
      <c r="JPU2" s="162"/>
      <c r="JPV2" s="162"/>
      <c r="JPW2" s="162"/>
      <c r="JPX2" s="162"/>
      <c r="JPY2" s="162"/>
      <c r="JPZ2" s="162"/>
      <c r="JQA2" s="162"/>
      <c r="JQB2" s="162"/>
      <c r="JQC2" s="162"/>
      <c r="JQD2" s="162"/>
      <c r="JQE2" s="162"/>
      <c r="JQF2" s="162"/>
      <c r="JQG2" s="162"/>
      <c r="JQH2" s="162"/>
      <c r="JQI2" s="162"/>
      <c r="JQJ2" s="162"/>
      <c r="JQK2" s="162"/>
      <c r="JQL2" s="162"/>
      <c r="JQM2" s="162"/>
      <c r="JQN2" s="162"/>
      <c r="JQO2" s="162"/>
      <c r="JQP2" s="162"/>
      <c r="JQQ2" s="162"/>
      <c r="JQR2" s="162"/>
      <c r="JQS2" s="162"/>
      <c r="JQT2" s="162"/>
      <c r="JQU2" s="162"/>
      <c r="JQV2" s="162"/>
      <c r="JQW2" s="162"/>
      <c r="JQX2" s="162"/>
      <c r="JQY2" s="162"/>
      <c r="JQZ2" s="162"/>
      <c r="JRA2" s="162"/>
      <c r="JRB2" s="162"/>
      <c r="JRC2" s="162"/>
      <c r="JRD2" s="162"/>
      <c r="JRE2" s="162"/>
      <c r="JRF2" s="162"/>
      <c r="JRG2" s="162"/>
      <c r="JRH2" s="162"/>
      <c r="JRI2" s="162"/>
      <c r="JRJ2" s="162"/>
      <c r="JRK2" s="162"/>
      <c r="JRL2" s="162"/>
      <c r="JRM2" s="162"/>
      <c r="JRN2" s="162"/>
      <c r="JRO2" s="162"/>
      <c r="JRP2" s="162"/>
      <c r="JRQ2" s="162"/>
      <c r="JRR2" s="162"/>
      <c r="JRS2" s="162"/>
      <c r="JRT2" s="162"/>
      <c r="JRU2" s="162"/>
      <c r="JRV2" s="162"/>
      <c r="JRW2" s="162"/>
      <c r="JRX2" s="162"/>
      <c r="JRY2" s="162"/>
      <c r="JRZ2" s="162"/>
      <c r="JSA2" s="162"/>
      <c r="JSB2" s="162"/>
      <c r="JSC2" s="162"/>
      <c r="JSD2" s="162"/>
      <c r="JSE2" s="162"/>
      <c r="JSF2" s="162"/>
      <c r="JSG2" s="162"/>
      <c r="JSH2" s="162"/>
      <c r="JSI2" s="162"/>
      <c r="JSJ2" s="162"/>
      <c r="JSK2" s="162"/>
      <c r="JSL2" s="162"/>
      <c r="JSM2" s="162"/>
      <c r="JSN2" s="162"/>
      <c r="JSO2" s="162"/>
      <c r="JSP2" s="162"/>
      <c r="JSQ2" s="162"/>
      <c r="JSR2" s="162"/>
      <c r="JSS2" s="162"/>
      <c r="JST2" s="162"/>
      <c r="JSU2" s="162"/>
      <c r="JSV2" s="162"/>
      <c r="JSW2" s="162"/>
      <c r="JSX2" s="162"/>
      <c r="JSY2" s="162"/>
      <c r="JSZ2" s="162"/>
      <c r="JTA2" s="162"/>
      <c r="JTB2" s="162"/>
      <c r="JTC2" s="162"/>
      <c r="JTD2" s="162"/>
      <c r="JTE2" s="162"/>
      <c r="JTF2" s="162"/>
      <c r="JTG2" s="162"/>
      <c r="JTH2" s="162"/>
      <c r="JTI2" s="162"/>
      <c r="JTJ2" s="162"/>
      <c r="JTK2" s="162"/>
      <c r="JTL2" s="162"/>
      <c r="JTM2" s="162"/>
      <c r="JTN2" s="162"/>
      <c r="JTO2" s="162"/>
      <c r="JTP2" s="162"/>
      <c r="JTQ2" s="162"/>
      <c r="JTR2" s="162"/>
      <c r="JTS2" s="162"/>
      <c r="JTT2" s="162"/>
      <c r="JTU2" s="162"/>
      <c r="JTV2" s="162"/>
      <c r="JTW2" s="162"/>
      <c r="JTX2" s="162"/>
      <c r="JTY2" s="162"/>
      <c r="JTZ2" s="162"/>
      <c r="JUA2" s="162"/>
      <c r="JUB2" s="162"/>
      <c r="JUC2" s="162"/>
      <c r="JUD2" s="162"/>
      <c r="JUE2" s="162"/>
      <c r="JUF2" s="162"/>
      <c r="JUG2" s="162"/>
      <c r="JUH2" s="162"/>
      <c r="JUI2" s="162"/>
      <c r="JUJ2" s="162"/>
      <c r="JUK2" s="162"/>
      <c r="JUL2" s="162"/>
      <c r="JUM2" s="162"/>
      <c r="JUN2" s="162"/>
      <c r="JUO2" s="162"/>
      <c r="JUP2" s="162"/>
      <c r="JUQ2" s="162"/>
      <c r="JUR2" s="162"/>
      <c r="JUS2" s="162"/>
      <c r="JUT2" s="162"/>
      <c r="JUU2" s="162"/>
      <c r="JUV2" s="162"/>
      <c r="JUW2" s="162"/>
      <c r="JUX2" s="162"/>
      <c r="JUY2" s="162"/>
      <c r="JUZ2" s="162"/>
      <c r="JVA2" s="162"/>
      <c r="JVB2" s="162"/>
      <c r="JVC2" s="162"/>
      <c r="JVD2" s="162"/>
      <c r="JVE2" s="162"/>
      <c r="JVF2" s="162"/>
      <c r="JVG2" s="162"/>
      <c r="JVH2" s="162"/>
      <c r="JVI2" s="162"/>
      <c r="JVJ2" s="162"/>
      <c r="JVK2" s="162"/>
      <c r="JVL2" s="162"/>
      <c r="JVM2" s="162"/>
      <c r="JVN2" s="162"/>
      <c r="JVO2" s="162"/>
      <c r="JVP2" s="162"/>
      <c r="JVQ2" s="162"/>
      <c r="JVR2" s="162"/>
      <c r="JVS2" s="162"/>
      <c r="JVT2" s="162"/>
      <c r="JVU2" s="162"/>
      <c r="JVV2" s="162"/>
      <c r="JVW2" s="162"/>
      <c r="JVX2" s="162"/>
      <c r="JVY2" s="162"/>
      <c r="JVZ2" s="162"/>
      <c r="JWA2" s="162"/>
      <c r="JWB2" s="162"/>
      <c r="JWC2" s="162"/>
      <c r="JWD2" s="162"/>
      <c r="JWE2" s="162"/>
      <c r="JWF2" s="162"/>
      <c r="JWG2" s="162"/>
      <c r="JWH2" s="162"/>
      <c r="JWI2" s="162"/>
      <c r="JWJ2" s="162"/>
      <c r="JWK2" s="162"/>
      <c r="JWL2" s="162"/>
      <c r="JWM2" s="162"/>
      <c r="JWN2" s="162"/>
      <c r="JWO2" s="162"/>
      <c r="JWP2" s="162"/>
      <c r="JWQ2" s="162"/>
      <c r="JWR2" s="162"/>
      <c r="JWS2" s="162"/>
      <c r="JWT2" s="162"/>
      <c r="JWU2" s="162"/>
      <c r="JWV2" s="162"/>
      <c r="JWW2" s="162"/>
      <c r="JWX2" s="162"/>
      <c r="JWY2" s="162"/>
      <c r="JWZ2" s="162"/>
      <c r="JXA2" s="162"/>
      <c r="JXB2" s="162"/>
      <c r="JXC2" s="162"/>
      <c r="JXD2" s="162"/>
      <c r="JXE2" s="162"/>
      <c r="JXF2" s="162"/>
      <c r="JXG2" s="162"/>
      <c r="JXH2" s="162"/>
      <c r="JXI2" s="162"/>
      <c r="JXJ2" s="162"/>
      <c r="JXK2" s="162"/>
      <c r="JXL2" s="162"/>
      <c r="JXM2" s="162"/>
      <c r="JXN2" s="162"/>
      <c r="JXO2" s="162"/>
      <c r="JXP2" s="162"/>
      <c r="JXQ2" s="162"/>
      <c r="JXR2" s="162"/>
      <c r="JXS2" s="162"/>
      <c r="JXT2" s="162"/>
      <c r="JXU2" s="162"/>
      <c r="JXV2" s="162"/>
      <c r="JXW2" s="162"/>
      <c r="JXX2" s="162"/>
      <c r="JXY2" s="162"/>
      <c r="JXZ2" s="162"/>
      <c r="JYA2" s="162"/>
      <c r="JYB2" s="162"/>
      <c r="JYC2" s="162"/>
      <c r="JYD2" s="162"/>
      <c r="JYE2" s="162"/>
      <c r="JYF2" s="162"/>
      <c r="JYG2" s="162"/>
      <c r="JYH2" s="162"/>
      <c r="JYI2" s="162"/>
      <c r="JYJ2" s="162"/>
      <c r="JYK2" s="162"/>
      <c r="JYL2" s="162"/>
      <c r="JYM2" s="162"/>
      <c r="JYN2" s="162"/>
      <c r="JYO2" s="162"/>
      <c r="JYP2" s="162"/>
      <c r="JYQ2" s="162"/>
      <c r="JYR2" s="162"/>
      <c r="JYS2" s="162"/>
      <c r="JYT2" s="162"/>
      <c r="JYU2" s="162"/>
      <c r="JYV2" s="162"/>
      <c r="JYW2" s="162"/>
      <c r="JYX2" s="162"/>
      <c r="JYY2" s="162"/>
      <c r="JYZ2" s="162"/>
      <c r="JZA2" s="162"/>
      <c r="JZB2" s="162"/>
      <c r="JZC2" s="162"/>
      <c r="JZD2" s="162"/>
      <c r="JZE2" s="162"/>
      <c r="JZF2" s="162"/>
      <c r="JZG2" s="162"/>
      <c r="JZH2" s="162"/>
      <c r="JZI2" s="162"/>
      <c r="JZJ2" s="162"/>
      <c r="JZK2" s="162"/>
      <c r="JZL2" s="162"/>
      <c r="JZM2" s="162"/>
      <c r="JZN2" s="162"/>
      <c r="JZO2" s="162"/>
      <c r="JZP2" s="162"/>
      <c r="JZQ2" s="162"/>
      <c r="JZR2" s="162"/>
      <c r="JZS2" s="162"/>
      <c r="JZT2" s="162"/>
      <c r="JZU2" s="162"/>
      <c r="JZV2" s="162"/>
      <c r="JZW2" s="162"/>
      <c r="JZX2" s="162"/>
      <c r="JZY2" s="162"/>
      <c r="JZZ2" s="162"/>
      <c r="KAA2" s="162"/>
      <c r="KAB2" s="162"/>
      <c r="KAC2" s="162"/>
      <c r="KAD2" s="162"/>
      <c r="KAE2" s="162"/>
      <c r="KAF2" s="162"/>
      <c r="KAG2" s="162"/>
      <c r="KAH2" s="162"/>
      <c r="KAI2" s="162"/>
      <c r="KAJ2" s="162"/>
      <c r="KAK2" s="162"/>
      <c r="KAL2" s="162"/>
      <c r="KAM2" s="162"/>
      <c r="KAN2" s="162"/>
      <c r="KAO2" s="162"/>
      <c r="KAP2" s="162"/>
      <c r="KAQ2" s="162"/>
      <c r="KAR2" s="162"/>
      <c r="KAS2" s="162"/>
      <c r="KAT2" s="162"/>
      <c r="KAU2" s="162"/>
      <c r="KAV2" s="162"/>
      <c r="KAW2" s="162"/>
      <c r="KAX2" s="162"/>
      <c r="KAY2" s="162"/>
      <c r="KAZ2" s="162"/>
      <c r="KBA2" s="162"/>
      <c r="KBB2" s="162"/>
      <c r="KBC2" s="162"/>
      <c r="KBD2" s="162"/>
      <c r="KBE2" s="162"/>
      <c r="KBF2" s="162"/>
      <c r="KBG2" s="162"/>
      <c r="KBH2" s="162"/>
      <c r="KBI2" s="162"/>
      <c r="KBJ2" s="162"/>
      <c r="KBK2" s="162"/>
      <c r="KBL2" s="162"/>
      <c r="KBM2" s="162"/>
      <c r="KBN2" s="162"/>
      <c r="KBO2" s="162"/>
      <c r="KBP2" s="162"/>
      <c r="KBQ2" s="162"/>
      <c r="KBR2" s="162"/>
      <c r="KBS2" s="162"/>
      <c r="KBT2" s="162"/>
      <c r="KBU2" s="162"/>
      <c r="KBV2" s="162"/>
      <c r="KBW2" s="162"/>
      <c r="KBX2" s="162"/>
      <c r="KBY2" s="162"/>
      <c r="KBZ2" s="162"/>
      <c r="KCA2" s="162"/>
      <c r="KCB2" s="162"/>
      <c r="KCC2" s="162"/>
      <c r="KCD2" s="162"/>
      <c r="KCE2" s="162"/>
      <c r="KCF2" s="162"/>
      <c r="KCG2" s="162"/>
      <c r="KCH2" s="162"/>
      <c r="KCI2" s="162"/>
      <c r="KCJ2" s="162"/>
      <c r="KCK2" s="162"/>
      <c r="KCL2" s="162"/>
      <c r="KCM2" s="162"/>
      <c r="KCN2" s="162"/>
      <c r="KCO2" s="162"/>
      <c r="KCP2" s="162"/>
      <c r="KCQ2" s="162"/>
      <c r="KCR2" s="162"/>
      <c r="KCS2" s="162"/>
      <c r="KCT2" s="162"/>
      <c r="KCU2" s="162"/>
      <c r="KCV2" s="162"/>
      <c r="KCW2" s="162"/>
      <c r="KCX2" s="162"/>
      <c r="KCY2" s="162"/>
      <c r="KCZ2" s="162"/>
      <c r="KDA2" s="162"/>
      <c r="KDB2" s="162"/>
      <c r="KDC2" s="162"/>
      <c r="KDD2" s="162"/>
      <c r="KDE2" s="162"/>
      <c r="KDF2" s="162"/>
      <c r="KDG2" s="162"/>
      <c r="KDH2" s="162"/>
      <c r="KDI2" s="162"/>
      <c r="KDJ2" s="162"/>
      <c r="KDK2" s="162"/>
      <c r="KDL2" s="162"/>
      <c r="KDM2" s="162"/>
      <c r="KDN2" s="162"/>
      <c r="KDO2" s="162"/>
      <c r="KDP2" s="162"/>
      <c r="KDQ2" s="162"/>
      <c r="KDR2" s="162"/>
      <c r="KDS2" s="162"/>
      <c r="KDT2" s="162"/>
      <c r="KDU2" s="162"/>
      <c r="KDV2" s="162"/>
      <c r="KDW2" s="162"/>
      <c r="KDX2" s="162"/>
      <c r="KDY2" s="162"/>
      <c r="KDZ2" s="162"/>
      <c r="KEA2" s="162"/>
      <c r="KEB2" s="162"/>
      <c r="KEC2" s="162"/>
      <c r="KED2" s="162"/>
      <c r="KEE2" s="162"/>
      <c r="KEF2" s="162"/>
      <c r="KEG2" s="162"/>
      <c r="KEH2" s="162"/>
      <c r="KEI2" s="162"/>
      <c r="KEJ2" s="162"/>
      <c r="KEK2" s="162"/>
      <c r="KEL2" s="162"/>
      <c r="KEM2" s="162"/>
      <c r="KEN2" s="162"/>
      <c r="KEO2" s="162"/>
      <c r="KEP2" s="162"/>
      <c r="KEQ2" s="162"/>
      <c r="KER2" s="162"/>
      <c r="KES2" s="162"/>
      <c r="KET2" s="162"/>
      <c r="KEU2" s="162"/>
      <c r="KEV2" s="162"/>
      <c r="KEW2" s="162"/>
      <c r="KEX2" s="162"/>
      <c r="KEY2" s="162"/>
      <c r="KEZ2" s="162"/>
      <c r="KFA2" s="162"/>
      <c r="KFB2" s="162"/>
      <c r="KFC2" s="162"/>
      <c r="KFD2" s="162"/>
      <c r="KFE2" s="162"/>
      <c r="KFF2" s="162"/>
      <c r="KFG2" s="162"/>
      <c r="KFH2" s="162"/>
      <c r="KFI2" s="162"/>
      <c r="KFJ2" s="162"/>
      <c r="KFK2" s="162"/>
      <c r="KFL2" s="162"/>
      <c r="KFM2" s="162"/>
      <c r="KFN2" s="162"/>
      <c r="KFO2" s="162"/>
      <c r="KFP2" s="162"/>
      <c r="KFQ2" s="162"/>
      <c r="KFR2" s="162"/>
      <c r="KFS2" s="162"/>
      <c r="KFT2" s="162"/>
      <c r="KFU2" s="162"/>
      <c r="KFV2" s="162"/>
      <c r="KFW2" s="162"/>
      <c r="KFX2" s="162"/>
      <c r="KFY2" s="162"/>
      <c r="KFZ2" s="162"/>
      <c r="KGA2" s="162"/>
      <c r="KGB2" s="162"/>
      <c r="KGC2" s="162"/>
      <c r="KGD2" s="162"/>
      <c r="KGE2" s="162"/>
      <c r="KGF2" s="162"/>
      <c r="KGG2" s="162"/>
      <c r="KGH2" s="162"/>
      <c r="KGI2" s="162"/>
      <c r="KGJ2" s="162"/>
      <c r="KGK2" s="162"/>
      <c r="KGL2" s="162"/>
      <c r="KGM2" s="162"/>
      <c r="KGN2" s="162"/>
      <c r="KGO2" s="162"/>
      <c r="KGP2" s="162"/>
      <c r="KGQ2" s="162"/>
      <c r="KGR2" s="162"/>
      <c r="KGS2" s="162"/>
      <c r="KGT2" s="162"/>
      <c r="KGU2" s="162"/>
      <c r="KGV2" s="162"/>
      <c r="KGW2" s="162"/>
      <c r="KGX2" s="162"/>
      <c r="KGY2" s="162"/>
      <c r="KGZ2" s="162"/>
      <c r="KHA2" s="162"/>
      <c r="KHB2" s="162"/>
      <c r="KHC2" s="162"/>
      <c r="KHD2" s="162"/>
      <c r="KHE2" s="162"/>
      <c r="KHF2" s="162"/>
      <c r="KHG2" s="162"/>
      <c r="KHH2" s="162"/>
      <c r="KHI2" s="162"/>
      <c r="KHJ2" s="162"/>
      <c r="KHK2" s="162"/>
      <c r="KHL2" s="162"/>
      <c r="KHM2" s="162"/>
      <c r="KHN2" s="162"/>
      <c r="KHO2" s="162"/>
      <c r="KHP2" s="162"/>
      <c r="KHQ2" s="162"/>
      <c r="KHR2" s="162"/>
      <c r="KHS2" s="162"/>
      <c r="KHT2" s="162"/>
      <c r="KHU2" s="162"/>
      <c r="KHV2" s="162"/>
      <c r="KHW2" s="162"/>
      <c r="KHX2" s="162"/>
      <c r="KHY2" s="162"/>
      <c r="KHZ2" s="162"/>
      <c r="KIA2" s="162"/>
      <c r="KIB2" s="162"/>
      <c r="KIC2" s="162"/>
      <c r="KID2" s="162"/>
      <c r="KIE2" s="162"/>
      <c r="KIF2" s="162"/>
      <c r="KIG2" s="162"/>
      <c r="KIH2" s="162"/>
      <c r="KII2" s="162"/>
      <c r="KIJ2" s="162"/>
      <c r="KIK2" s="162"/>
      <c r="KIL2" s="162"/>
      <c r="KIM2" s="162"/>
      <c r="KIN2" s="162"/>
      <c r="KIO2" s="162"/>
      <c r="KIP2" s="162"/>
      <c r="KIQ2" s="162"/>
      <c r="KIR2" s="162"/>
      <c r="KIS2" s="162"/>
      <c r="KIT2" s="162"/>
      <c r="KIU2" s="162"/>
      <c r="KIV2" s="162"/>
      <c r="KIW2" s="162"/>
      <c r="KIX2" s="162"/>
      <c r="KIY2" s="162"/>
      <c r="KIZ2" s="162"/>
      <c r="KJA2" s="162"/>
      <c r="KJB2" s="162"/>
      <c r="KJC2" s="162"/>
      <c r="KJD2" s="162"/>
      <c r="KJE2" s="162"/>
      <c r="KJF2" s="162"/>
      <c r="KJG2" s="162"/>
      <c r="KJH2" s="162"/>
      <c r="KJI2" s="162"/>
      <c r="KJJ2" s="162"/>
      <c r="KJK2" s="162"/>
      <c r="KJL2" s="162"/>
      <c r="KJM2" s="162"/>
      <c r="KJN2" s="162"/>
      <c r="KJO2" s="162"/>
      <c r="KJP2" s="162"/>
      <c r="KJQ2" s="162"/>
      <c r="KJR2" s="162"/>
      <c r="KJS2" s="162"/>
      <c r="KJT2" s="162"/>
      <c r="KJU2" s="162"/>
      <c r="KJV2" s="162"/>
      <c r="KJW2" s="162"/>
      <c r="KJX2" s="162"/>
      <c r="KJY2" s="162"/>
      <c r="KJZ2" s="162"/>
      <c r="KKA2" s="162"/>
      <c r="KKB2" s="162"/>
      <c r="KKC2" s="162"/>
      <c r="KKD2" s="162"/>
      <c r="KKE2" s="162"/>
      <c r="KKF2" s="162"/>
      <c r="KKG2" s="162"/>
      <c r="KKH2" s="162"/>
      <c r="KKI2" s="162"/>
      <c r="KKJ2" s="162"/>
      <c r="KKK2" s="162"/>
      <c r="KKL2" s="162"/>
      <c r="KKM2" s="162"/>
      <c r="KKN2" s="162"/>
      <c r="KKO2" s="162"/>
      <c r="KKP2" s="162"/>
      <c r="KKQ2" s="162"/>
      <c r="KKR2" s="162"/>
      <c r="KKS2" s="162"/>
      <c r="KKT2" s="162"/>
      <c r="KKU2" s="162"/>
      <c r="KKV2" s="162"/>
      <c r="KKW2" s="162"/>
      <c r="KKX2" s="162"/>
      <c r="KKY2" s="162"/>
      <c r="KKZ2" s="162"/>
      <c r="KLA2" s="162"/>
      <c r="KLB2" s="162"/>
      <c r="KLC2" s="162"/>
      <c r="KLD2" s="162"/>
      <c r="KLE2" s="162"/>
      <c r="KLF2" s="162"/>
      <c r="KLG2" s="162"/>
      <c r="KLH2" s="162"/>
      <c r="KLI2" s="162"/>
      <c r="KLJ2" s="162"/>
      <c r="KLK2" s="162"/>
      <c r="KLL2" s="162"/>
      <c r="KLM2" s="162"/>
      <c r="KLN2" s="162"/>
      <c r="KLO2" s="162"/>
      <c r="KLP2" s="162"/>
      <c r="KLQ2" s="162"/>
      <c r="KLR2" s="162"/>
      <c r="KLS2" s="162"/>
      <c r="KLT2" s="162"/>
      <c r="KLU2" s="162"/>
      <c r="KLV2" s="162"/>
      <c r="KLW2" s="162"/>
      <c r="KLX2" s="162"/>
      <c r="KLY2" s="162"/>
      <c r="KLZ2" s="162"/>
      <c r="KMA2" s="162"/>
      <c r="KMB2" s="162"/>
      <c r="KMC2" s="162"/>
      <c r="KMD2" s="162"/>
      <c r="KME2" s="162"/>
      <c r="KMF2" s="162"/>
      <c r="KMG2" s="162"/>
      <c r="KMH2" s="162"/>
      <c r="KMI2" s="162"/>
      <c r="KMJ2" s="162"/>
      <c r="KMK2" s="162"/>
      <c r="KML2" s="162"/>
      <c r="KMM2" s="162"/>
      <c r="KMN2" s="162"/>
      <c r="KMO2" s="162"/>
      <c r="KMP2" s="162"/>
      <c r="KMQ2" s="162"/>
      <c r="KMR2" s="162"/>
      <c r="KMS2" s="162"/>
      <c r="KMT2" s="162"/>
      <c r="KMU2" s="162"/>
      <c r="KMV2" s="162"/>
      <c r="KMW2" s="162"/>
      <c r="KMX2" s="162"/>
      <c r="KMY2" s="162"/>
      <c r="KMZ2" s="162"/>
      <c r="KNA2" s="162"/>
      <c r="KNB2" s="162"/>
      <c r="KNC2" s="162"/>
      <c r="KND2" s="162"/>
      <c r="KNE2" s="162"/>
      <c r="KNF2" s="162"/>
      <c r="KNG2" s="162"/>
      <c r="KNH2" s="162"/>
      <c r="KNI2" s="162"/>
      <c r="KNJ2" s="162"/>
      <c r="KNK2" s="162"/>
      <c r="KNL2" s="162"/>
      <c r="KNM2" s="162"/>
      <c r="KNN2" s="162"/>
      <c r="KNO2" s="162"/>
      <c r="KNP2" s="162"/>
      <c r="KNQ2" s="162"/>
      <c r="KNR2" s="162"/>
      <c r="KNS2" s="162"/>
      <c r="KNT2" s="162"/>
      <c r="KNU2" s="162"/>
      <c r="KNV2" s="162"/>
      <c r="KNW2" s="162"/>
      <c r="KNX2" s="162"/>
      <c r="KNY2" s="162"/>
      <c r="KNZ2" s="162"/>
      <c r="KOA2" s="162"/>
      <c r="KOB2" s="162"/>
      <c r="KOC2" s="162"/>
      <c r="KOD2" s="162"/>
      <c r="KOE2" s="162"/>
      <c r="KOF2" s="162"/>
      <c r="KOG2" s="162"/>
      <c r="KOH2" s="162"/>
      <c r="KOI2" s="162"/>
      <c r="KOJ2" s="162"/>
      <c r="KOK2" s="162"/>
      <c r="KOL2" s="162"/>
      <c r="KOM2" s="162"/>
      <c r="KON2" s="162"/>
      <c r="KOO2" s="162"/>
      <c r="KOP2" s="162"/>
      <c r="KOQ2" s="162"/>
      <c r="KOR2" s="162"/>
      <c r="KOS2" s="162"/>
      <c r="KOT2" s="162"/>
      <c r="KOU2" s="162"/>
      <c r="KOV2" s="162"/>
      <c r="KOW2" s="162"/>
      <c r="KOX2" s="162"/>
      <c r="KOY2" s="162"/>
      <c r="KOZ2" s="162"/>
      <c r="KPA2" s="162"/>
      <c r="KPB2" s="162"/>
      <c r="KPC2" s="162"/>
      <c r="KPD2" s="162"/>
      <c r="KPE2" s="162"/>
      <c r="KPF2" s="162"/>
      <c r="KPG2" s="162"/>
      <c r="KPH2" s="162"/>
      <c r="KPI2" s="162"/>
      <c r="KPJ2" s="162"/>
      <c r="KPK2" s="162"/>
      <c r="KPL2" s="162"/>
      <c r="KPM2" s="162"/>
      <c r="KPN2" s="162"/>
      <c r="KPO2" s="162"/>
      <c r="KPP2" s="162"/>
      <c r="KPQ2" s="162"/>
      <c r="KPR2" s="162"/>
      <c r="KPS2" s="162"/>
      <c r="KPT2" s="162"/>
      <c r="KPU2" s="162"/>
      <c r="KPV2" s="162"/>
      <c r="KPW2" s="162"/>
      <c r="KPX2" s="162"/>
      <c r="KPY2" s="162"/>
      <c r="KPZ2" s="162"/>
      <c r="KQA2" s="162"/>
      <c r="KQB2" s="162"/>
      <c r="KQC2" s="162"/>
      <c r="KQD2" s="162"/>
      <c r="KQE2" s="162"/>
      <c r="KQF2" s="162"/>
      <c r="KQG2" s="162"/>
      <c r="KQH2" s="162"/>
      <c r="KQI2" s="162"/>
      <c r="KQJ2" s="162"/>
      <c r="KQK2" s="162"/>
      <c r="KQL2" s="162"/>
      <c r="KQM2" s="162"/>
      <c r="KQN2" s="162"/>
      <c r="KQO2" s="162"/>
      <c r="KQP2" s="162"/>
      <c r="KQQ2" s="162"/>
      <c r="KQR2" s="162"/>
      <c r="KQS2" s="162"/>
      <c r="KQT2" s="162"/>
      <c r="KQU2" s="162"/>
      <c r="KQV2" s="162"/>
      <c r="KQW2" s="162"/>
      <c r="KQX2" s="162"/>
      <c r="KQY2" s="162"/>
      <c r="KQZ2" s="162"/>
      <c r="KRA2" s="162"/>
      <c r="KRB2" s="162"/>
      <c r="KRC2" s="162"/>
      <c r="KRD2" s="162"/>
      <c r="KRE2" s="162"/>
      <c r="KRF2" s="162"/>
      <c r="KRG2" s="162"/>
      <c r="KRH2" s="162"/>
      <c r="KRI2" s="162"/>
      <c r="KRJ2" s="162"/>
      <c r="KRK2" s="162"/>
      <c r="KRL2" s="162"/>
      <c r="KRM2" s="162"/>
      <c r="KRN2" s="162"/>
      <c r="KRO2" s="162"/>
      <c r="KRP2" s="162"/>
      <c r="KRQ2" s="162"/>
      <c r="KRR2" s="162"/>
      <c r="KRS2" s="162"/>
      <c r="KRT2" s="162"/>
      <c r="KRU2" s="162"/>
      <c r="KRV2" s="162"/>
      <c r="KRW2" s="162"/>
      <c r="KRX2" s="162"/>
      <c r="KRY2" s="162"/>
      <c r="KRZ2" s="162"/>
      <c r="KSA2" s="162"/>
      <c r="KSB2" s="162"/>
      <c r="KSC2" s="162"/>
      <c r="KSD2" s="162"/>
      <c r="KSE2" s="162"/>
      <c r="KSF2" s="162"/>
      <c r="KSG2" s="162"/>
      <c r="KSH2" s="162"/>
      <c r="KSI2" s="162"/>
      <c r="KSJ2" s="162"/>
      <c r="KSK2" s="162"/>
      <c r="KSL2" s="162"/>
      <c r="KSM2" s="162"/>
      <c r="KSN2" s="162"/>
      <c r="KSO2" s="162"/>
      <c r="KSP2" s="162"/>
      <c r="KSQ2" s="162"/>
      <c r="KSR2" s="162"/>
      <c r="KSS2" s="162"/>
      <c r="KST2" s="162"/>
      <c r="KSU2" s="162"/>
      <c r="KSV2" s="162"/>
      <c r="KSW2" s="162"/>
      <c r="KSX2" s="162"/>
      <c r="KSY2" s="162"/>
      <c r="KSZ2" s="162"/>
      <c r="KTA2" s="162"/>
      <c r="KTB2" s="162"/>
      <c r="KTC2" s="162"/>
      <c r="KTD2" s="162"/>
      <c r="KTE2" s="162"/>
      <c r="KTF2" s="162"/>
      <c r="KTG2" s="162"/>
      <c r="KTH2" s="162"/>
      <c r="KTI2" s="162"/>
      <c r="KTJ2" s="162"/>
      <c r="KTK2" s="162"/>
      <c r="KTL2" s="162"/>
      <c r="KTM2" s="162"/>
      <c r="KTN2" s="162"/>
      <c r="KTO2" s="162"/>
      <c r="KTP2" s="162"/>
      <c r="KTQ2" s="162"/>
      <c r="KTR2" s="162"/>
      <c r="KTS2" s="162"/>
      <c r="KTT2" s="162"/>
      <c r="KTU2" s="162"/>
      <c r="KTV2" s="162"/>
      <c r="KTW2" s="162"/>
      <c r="KTX2" s="162"/>
      <c r="KTY2" s="162"/>
      <c r="KTZ2" s="162"/>
      <c r="KUA2" s="162"/>
      <c r="KUB2" s="162"/>
      <c r="KUC2" s="162"/>
      <c r="KUD2" s="162"/>
      <c r="KUE2" s="162"/>
      <c r="KUF2" s="162"/>
      <c r="KUG2" s="162"/>
      <c r="KUH2" s="162"/>
      <c r="KUI2" s="162"/>
      <c r="KUJ2" s="162"/>
      <c r="KUK2" s="162"/>
      <c r="KUL2" s="162"/>
      <c r="KUM2" s="162"/>
      <c r="KUN2" s="162"/>
      <c r="KUO2" s="162"/>
      <c r="KUP2" s="162"/>
      <c r="KUQ2" s="162"/>
      <c r="KUR2" s="162"/>
      <c r="KUS2" s="162"/>
      <c r="KUT2" s="162"/>
      <c r="KUU2" s="162"/>
      <c r="KUV2" s="162"/>
      <c r="KUW2" s="162"/>
      <c r="KUX2" s="162"/>
      <c r="KUY2" s="162"/>
      <c r="KUZ2" s="162"/>
      <c r="KVA2" s="162"/>
      <c r="KVB2" s="162"/>
      <c r="KVC2" s="162"/>
      <c r="KVD2" s="162"/>
      <c r="KVE2" s="162"/>
      <c r="KVF2" s="162"/>
      <c r="KVG2" s="162"/>
      <c r="KVH2" s="162"/>
      <c r="KVI2" s="162"/>
      <c r="KVJ2" s="162"/>
      <c r="KVK2" s="162"/>
      <c r="KVL2" s="162"/>
      <c r="KVM2" s="162"/>
      <c r="KVN2" s="162"/>
      <c r="KVO2" s="162"/>
      <c r="KVP2" s="162"/>
      <c r="KVQ2" s="162"/>
      <c r="KVR2" s="162"/>
      <c r="KVS2" s="162"/>
      <c r="KVT2" s="162"/>
      <c r="KVU2" s="162"/>
      <c r="KVV2" s="162"/>
      <c r="KVW2" s="162"/>
      <c r="KVX2" s="162"/>
      <c r="KVY2" s="162"/>
      <c r="KVZ2" s="162"/>
      <c r="KWA2" s="162"/>
      <c r="KWB2" s="162"/>
      <c r="KWC2" s="162"/>
      <c r="KWD2" s="162"/>
      <c r="KWE2" s="162"/>
      <c r="KWF2" s="162"/>
      <c r="KWG2" s="162"/>
      <c r="KWH2" s="162"/>
      <c r="KWI2" s="162"/>
      <c r="KWJ2" s="162"/>
      <c r="KWK2" s="162"/>
      <c r="KWL2" s="162"/>
      <c r="KWM2" s="162"/>
      <c r="KWN2" s="162"/>
      <c r="KWO2" s="162"/>
      <c r="KWP2" s="162"/>
      <c r="KWQ2" s="162"/>
      <c r="KWR2" s="162"/>
      <c r="KWS2" s="162"/>
      <c r="KWT2" s="162"/>
      <c r="KWU2" s="162"/>
      <c r="KWV2" s="162"/>
      <c r="KWW2" s="162"/>
      <c r="KWX2" s="162"/>
      <c r="KWY2" s="162"/>
      <c r="KWZ2" s="162"/>
      <c r="KXA2" s="162"/>
      <c r="KXB2" s="162"/>
      <c r="KXC2" s="162"/>
      <c r="KXD2" s="162"/>
      <c r="KXE2" s="162"/>
      <c r="KXF2" s="162"/>
      <c r="KXG2" s="162"/>
      <c r="KXH2" s="162"/>
      <c r="KXI2" s="162"/>
      <c r="KXJ2" s="162"/>
      <c r="KXK2" s="162"/>
      <c r="KXL2" s="162"/>
      <c r="KXM2" s="162"/>
      <c r="KXN2" s="162"/>
      <c r="KXO2" s="162"/>
      <c r="KXP2" s="162"/>
      <c r="KXQ2" s="162"/>
      <c r="KXR2" s="162"/>
      <c r="KXS2" s="162"/>
      <c r="KXT2" s="162"/>
      <c r="KXU2" s="162"/>
      <c r="KXV2" s="162"/>
      <c r="KXW2" s="162"/>
      <c r="KXX2" s="162"/>
      <c r="KXY2" s="162"/>
      <c r="KXZ2" s="162"/>
      <c r="KYA2" s="162"/>
      <c r="KYB2" s="162"/>
      <c r="KYC2" s="162"/>
      <c r="KYD2" s="162"/>
      <c r="KYE2" s="162"/>
      <c r="KYF2" s="162"/>
      <c r="KYG2" s="162"/>
      <c r="KYH2" s="162"/>
      <c r="KYI2" s="162"/>
      <c r="KYJ2" s="162"/>
      <c r="KYK2" s="162"/>
      <c r="KYL2" s="162"/>
      <c r="KYM2" s="162"/>
      <c r="KYN2" s="162"/>
      <c r="KYO2" s="162"/>
      <c r="KYP2" s="162"/>
      <c r="KYQ2" s="162"/>
      <c r="KYR2" s="162"/>
      <c r="KYS2" s="162"/>
      <c r="KYT2" s="162"/>
      <c r="KYU2" s="162"/>
      <c r="KYV2" s="162"/>
      <c r="KYW2" s="162"/>
      <c r="KYX2" s="162"/>
      <c r="KYY2" s="162"/>
      <c r="KYZ2" s="162"/>
      <c r="KZA2" s="162"/>
      <c r="KZB2" s="162"/>
      <c r="KZC2" s="162"/>
      <c r="KZD2" s="162"/>
      <c r="KZE2" s="162"/>
      <c r="KZF2" s="162"/>
      <c r="KZG2" s="162"/>
      <c r="KZH2" s="162"/>
      <c r="KZI2" s="162"/>
      <c r="KZJ2" s="162"/>
      <c r="KZK2" s="162"/>
      <c r="KZL2" s="162"/>
      <c r="KZM2" s="162"/>
      <c r="KZN2" s="162"/>
      <c r="KZO2" s="162"/>
      <c r="KZP2" s="162"/>
      <c r="KZQ2" s="162"/>
      <c r="KZR2" s="162"/>
      <c r="KZS2" s="162"/>
      <c r="KZT2" s="162"/>
      <c r="KZU2" s="162"/>
      <c r="KZV2" s="162"/>
      <c r="KZW2" s="162"/>
      <c r="KZX2" s="162"/>
      <c r="KZY2" s="162"/>
      <c r="KZZ2" s="162"/>
      <c r="LAA2" s="162"/>
      <c r="LAB2" s="162"/>
      <c r="LAC2" s="162"/>
      <c r="LAD2" s="162"/>
      <c r="LAE2" s="162"/>
      <c r="LAF2" s="162"/>
      <c r="LAG2" s="162"/>
      <c r="LAH2" s="162"/>
      <c r="LAI2" s="162"/>
      <c r="LAJ2" s="162"/>
      <c r="LAK2" s="162"/>
      <c r="LAL2" s="162"/>
      <c r="LAM2" s="162"/>
      <c r="LAN2" s="162"/>
      <c r="LAO2" s="162"/>
      <c r="LAP2" s="162"/>
      <c r="LAQ2" s="162"/>
      <c r="LAR2" s="162"/>
      <c r="LAS2" s="162"/>
      <c r="LAT2" s="162"/>
      <c r="LAU2" s="162"/>
      <c r="LAV2" s="162"/>
      <c r="LAW2" s="162"/>
      <c r="LAX2" s="162"/>
      <c r="LAY2" s="162"/>
      <c r="LAZ2" s="162"/>
      <c r="LBA2" s="162"/>
      <c r="LBB2" s="162"/>
      <c r="LBC2" s="162"/>
      <c r="LBD2" s="162"/>
      <c r="LBE2" s="162"/>
      <c r="LBF2" s="162"/>
      <c r="LBG2" s="162"/>
      <c r="LBH2" s="162"/>
      <c r="LBI2" s="162"/>
      <c r="LBJ2" s="162"/>
      <c r="LBK2" s="162"/>
      <c r="LBL2" s="162"/>
      <c r="LBM2" s="162"/>
      <c r="LBN2" s="162"/>
      <c r="LBO2" s="162"/>
      <c r="LBP2" s="162"/>
      <c r="LBQ2" s="162"/>
      <c r="LBR2" s="162"/>
      <c r="LBS2" s="162"/>
      <c r="LBT2" s="162"/>
      <c r="LBU2" s="162"/>
      <c r="LBV2" s="162"/>
      <c r="LBW2" s="162"/>
      <c r="LBX2" s="162"/>
      <c r="LBY2" s="162"/>
      <c r="LBZ2" s="162"/>
      <c r="LCA2" s="162"/>
      <c r="LCB2" s="162"/>
      <c r="LCC2" s="162"/>
      <c r="LCD2" s="162"/>
      <c r="LCE2" s="162"/>
      <c r="LCF2" s="162"/>
      <c r="LCG2" s="162"/>
      <c r="LCH2" s="162"/>
      <c r="LCI2" s="162"/>
      <c r="LCJ2" s="162"/>
      <c r="LCK2" s="162"/>
      <c r="LCL2" s="162"/>
      <c r="LCM2" s="162"/>
      <c r="LCN2" s="162"/>
      <c r="LCO2" s="162"/>
      <c r="LCP2" s="162"/>
      <c r="LCQ2" s="162"/>
      <c r="LCR2" s="162"/>
      <c r="LCS2" s="162"/>
      <c r="LCT2" s="162"/>
      <c r="LCU2" s="162"/>
      <c r="LCV2" s="162"/>
      <c r="LCW2" s="162"/>
      <c r="LCX2" s="162"/>
      <c r="LCY2" s="162"/>
      <c r="LCZ2" s="162"/>
      <c r="LDA2" s="162"/>
      <c r="LDB2" s="162"/>
      <c r="LDC2" s="162"/>
      <c r="LDD2" s="162"/>
      <c r="LDE2" s="162"/>
      <c r="LDF2" s="162"/>
      <c r="LDG2" s="162"/>
      <c r="LDH2" s="162"/>
      <c r="LDI2" s="162"/>
      <c r="LDJ2" s="162"/>
      <c r="LDK2" s="162"/>
      <c r="LDL2" s="162"/>
      <c r="LDM2" s="162"/>
      <c r="LDN2" s="162"/>
      <c r="LDO2" s="162"/>
      <c r="LDP2" s="162"/>
      <c r="LDQ2" s="162"/>
      <c r="LDR2" s="162"/>
      <c r="LDS2" s="162"/>
      <c r="LDT2" s="162"/>
      <c r="LDU2" s="162"/>
      <c r="LDV2" s="162"/>
      <c r="LDW2" s="162"/>
      <c r="LDX2" s="162"/>
      <c r="LDY2" s="162"/>
      <c r="LDZ2" s="162"/>
      <c r="LEA2" s="162"/>
      <c r="LEB2" s="162"/>
      <c r="LEC2" s="162"/>
      <c r="LED2" s="162"/>
      <c r="LEE2" s="162"/>
      <c r="LEF2" s="162"/>
      <c r="LEG2" s="162"/>
      <c r="LEH2" s="162"/>
      <c r="LEI2" s="162"/>
      <c r="LEJ2" s="162"/>
      <c r="LEK2" s="162"/>
      <c r="LEL2" s="162"/>
      <c r="LEM2" s="162"/>
      <c r="LEN2" s="162"/>
      <c r="LEO2" s="162"/>
      <c r="LEP2" s="162"/>
      <c r="LEQ2" s="162"/>
      <c r="LER2" s="162"/>
      <c r="LES2" s="162"/>
      <c r="LET2" s="162"/>
      <c r="LEU2" s="162"/>
      <c r="LEV2" s="162"/>
      <c r="LEW2" s="162"/>
      <c r="LEX2" s="162"/>
      <c r="LEY2" s="162"/>
      <c r="LEZ2" s="162"/>
      <c r="LFA2" s="162"/>
      <c r="LFB2" s="162"/>
      <c r="LFC2" s="162"/>
      <c r="LFD2" s="162"/>
      <c r="LFE2" s="162"/>
      <c r="LFF2" s="162"/>
      <c r="LFG2" s="162"/>
      <c r="LFH2" s="162"/>
      <c r="LFI2" s="162"/>
      <c r="LFJ2" s="162"/>
      <c r="LFK2" s="162"/>
      <c r="LFL2" s="162"/>
      <c r="LFM2" s="162"/>
      <c r="LFN2" s="162"/>
      <c r="LFO2" s="162"/>
      <c r="LFP2" s="162"/>
      <c r="LFQ2" s="162"/>
      <c r="LFR2" s="162"/>
      <c r="LFS2" s="162"/>
      <c r="LFT2" s="162"/>
      <c r="LFU2" s="162"/>
      <c r="LFV2" s="162"/>
      <c r="LFW2" s="162"/>
      <c r="LFX2" s="162"/>
      <c r="LFY2" s="162"/>
      <c r="LFZ2" s="162"/>
      <c r="LGA2" s="162"/>
      <c r="LGB2" s="162"/>
      <c r="LGC2" s="162"/>
      <c r="LGD2" s="162"/>
      <c r="LGE2" s="162"/>
      <c r="LGF2" s="162"/>
      <c r="LGG2" s="162"/>
      <c r="LGH2" s="162"/>
      <c r="LGI2" s="162"/>
      <c r="LGJ2" s="162"/>
      <c r="LGK2" s="162"/>
      <c r="LGL2" s="162"/>
      <c r="LGM2" s="162"/>
      <c r="LGN2" s="162"/>
      <c r="LGO2" s="162"/>
      <c r="LGP2" s="162"/>
      <c r="LGQ2" s="162"/>
      <c r="LGR2" s="162"/>
      <c r="LGS2" s="162"/>
      <c r="LGT2" s="162"/>
      <c r="LGU2" s="162"/>
      <c r="LGV2" s="162"/>
      <c r="LGW2" s="162"/>
      <c r="LGX2" s="162"/>
      <c r="LGY2" s="162"/>
      <c r="LGZ2" s="162"/>
      <c r="LHA2" s="162"/>
      <c r="LHB2" s="162"/>
      <c r="LHC2" s="162"/>
      <c r="LHD2" s="162"/>
      <c r="LHE2" s="162"/>
      <c r="LHF2" s="162"/>
      <c r="LHG2" s="162"/>
      <c r="LHH2" s="162"/>
      <c r="LHI2" s="162"/>
      <c r="LHJ2" s="162"/>
      <c r="LHK2" s="162"/>
      <c r="LHL2" s="162"/>
      <c r="LHM2" s="162"/>
      <c r="LHN2" s="162"/>
      <c r="LHO2" s="162"/>
      <c r="LHP2" s="162"/>
      <c r="LHQ2" s="162"/>
      <c r="LHR2" s="162"/>
      <c r="LHS2" s="162"/>
      <c r="LHT2" s="162"/>
      <c r="LHU2" s="162"/>
      <c r="LHV2" s="162"/>
      <c r="LHW2" s="162"/>
      <c r="LHX2" s="162"/>
      <c r="LHY2" s="162"/>
      <c r="LHZ2" s="162"/>
      <c r="LIA2" s="162"/>
      <c r="LIB2" s="162"/>
      <c r="LIC2" s="162"/>
      <c r="LID2" s="162"/>
      <c r="LIE2" s="162"/>
      <c r="LIF2" s="162"/>
      <c r="LIG2" s="162"/>
      <c r="LIH2" s="162"/>
      <c r="LII2" s="162"/>
      <c r="LIJ2" s="162"/>
      <c r="LIK2" s="162"/>
      <c r="LIL2" s="162"/>
      <c r="LIM2" s="162"/>
      <c r="LIN2" s="162"/>
      <c r="LIO2" s="162"/>
      <c r="LIP2" s="162"/>
      <c r="LIQ2" s="162"/>
      <c r="LIR2" s="162"/>
      <c r="LIS2" s="162"/>
      <c r="LIT2" s="162"/>
      <c r="LIU2" s="162"/>
      <c r="LIV2" s="162"/>
      <c r="LIW2" s="162"/>
      <c r="LIX2" s="162"/>
      <c r="LIY2" s="162"/>
      <c r="LIZ2" s="162"/>
      <c r="LJA2" s="162"/>
      <c r="LJB2" s="162"/>
      <c r="LJC2" s="162"/>
      <c r="LJD2" s="162"/>
      <c r="LJE2" s="162"/>
      <c r="LJF2" s="162"/>
      <c r="LJG2" s="162"/>
      <c r="LJH2" s="162"/>
      <c r="LJI2" s="162"/>
      <c r="LJJ2" s="162"/>
      <c r="LJK2" s="162"/>
      <c r="LJL2" s="162"/>
      <c r="LJM2" s="162"/>
      <c r="LJN2" s="162"/>
      <c r="LJO2" s="162"/>
      <c r="LJP2" s="162"/>
      <c r="LJQ2" s="162"/>
      <c r="LJR2" s="162"/>
      <c r="LJS2" s="162"/>
      <c r="LJT2" s="162"/>
      <c r="LJU2" s="162"/>
      <c r="LJV2" s="162"/>
      <c r="LJW2" s="162"/>
      <c r="LJX2" s="162"/>
      <c r="LJY2" s="162"/>
      <c r="LJZ2" s="162"/>
      <c r="LKA2" s="162"/>
      <c r="LKB2" s="162"/>
      <c r="LKC2" s="162"/>
      <c r="LKD2" s="162"/>
      <c r="LKE2" s="162"/>
      <c r="LKF2" s="162"/>
      <c r="LKG2" s="162"/>
      <c r="LKH2" s="162"/>
      <c r="LKI2" s="162"/>
      <c r="LKJ2" s="162"/>
      <c r="LKK2" s="162"/>
      <c r="LKL2" s="162"/>
      <c r="LKM2" s="162"/>
      <c r="LKN2" s="162"/>
      <c r="LKO2" s="162"/>
      <c r="LKP2" s="162"/>
      <c r="LKQ2" s="162"/>
      <c r="LKR2" s="162"/>
      <c r="LKS2" s="162"/>
      <c r="LKT2" s="162"/>
      <c r="LKU2" s="162"/>
      <c r="LKV2" s="162"/>
      <c r="LKW2" s="162"/>
      <c r="LKX2" s="162"/>
      <c r="LKY2" s="162"/>
      <c r="LKZ2" s="162"/>
      <c r="LLA2" s="162"/>
      <c r="LLB2" s="162"/>
      <c r="LLC2" s="162"/>
      <c r="LLD2" s="162"/>
      <c r="LLE2" s="162"/>
      <c r="LLF2" s="162"/>
      <c r="LLG2" s="162"/>
      <c r="LLH2" s="162"/>
      <c r="LLI2" s="162"/>
      <c r="LLJ2" s="162"/>
      <c r="LLK2" s="162"/>
      <c r="LLL2" s="162"/>
      <c r="LLM2" s="162"/>
      <c r="LLN2" s="162"/>
      <c r="LLO2" s="162"/>
      <c r="LLP2" s="162"/>
      <c r="LLQ2" s="162"/>
      <c r="LLR2" s="162"/>
      <c r="LLS2" s="162"/>
      <c r="LLT2" s="162"/>
      <c r="LLU2" s="162"/>
      <c r="LLV2" s="162"/>
      <c r="LLW2" s="162"/>
      <c r="LLX2" s="162"/>
      <c r="LLY2" s="162"/>
      <c r="LLZ2" s="162"/>
      <c r="LMA2" s="162"/>
      <c r="LMB2" s="162"/>
      <c r="LMC2" s="162"/>
      <c r="LMD2" s="162"/>
      <c r="LME2" s="162"/>
      <c r="LMF2" s="162"/>
      <c r="LMG2" s="162"/>
      <c r="LMH2" s="162"/>
      <c r="LMI2" s="162"/>
      <c r="LMJ2" s="162"/>
      <c r="LMK2" s="162"/>
      <c r="LML2" s="162"/>
      <c r="LMM2" s="162"/>
      <c r="LMN2" s="162"/>
      <c r="LMO2" s="162"/>
      <c r="LMP2" s="162"/>
      <c r="LMQ2" s="162"/>
      <c r="LMR2" s="162"/>
      <c r="LMS2" s="162"/>
      <c r="LMT2" s="162"/>
      <c r="LMU2" s="162"/>
      <c r="LMV2" s="162"/>
      <c r="LMW2" s="162"/>
      <c r="LMX2" s="162"/>
      <c r="LMY2" s="162"/>
      <c r="LMZ2" s="162"/>
      <c r="LNA2" s="162"/>
      <c r="LNB2" s="162"/>
      <c r="LNC2" s="162"/>
      <c r="LND2" s="162"/>
      <c r="LNE2" s="162"/>
      <c r="LNF2" s="162"/>
      <c r="LNG2" s="162"/>
      <c r="LNH2" s="162"/>
      <c r="LNI2" s="162"/>
      <c r="LNJ2" s="162"/>
      <c r="LNK2" s="162"/>
      <c r="LNL2" s="162"/>
      <c r="LNM2" s="162"/>
      <c r="LNN2" s="162"/>
      <c r="LNO2" s="162"/>
      <c r="LNP2" s="162"/>
      <c r="LNQ2" s="162"/>
      <c r="LNR2" s="162"/>
      <c r="LNS2" s="162"/>
      <c r="LNT2" s="162"/>
      <c r="LNU2" s="162"/>
      <c r="LNV2" s="162"/>
      <c r="LNW2" s="162"/>
      <c r="LNX2" s="162"/>
      <c r="LNY2" s="162"/>
      <c r="LNZ2" s="162"/>
      <c r="LOA2" s="162"/>
      <c r="LOB2" s="162"/>
      <c r="LOC2" s="162"/>
      <c r="LOD2" s="162"/>
      <c r="LOE2" s="162"/>
      <c r="LOF2" s="162"/>
      <c r="LOG2" s="162"/>
      <c r="LOH2" s="162"/>
      <c r="LOI2" s="162"/>
      <c r="LOJ2" s="162"/>
      <c r="LOK2" s="162"/>
      <c r="LOL2" s="162"/>
      <c r="LOM2" s="162"/>
      <c r="LON2" s="162"/>
      <c r="LOO2" s="162"/>
      <c r="LOP2" s="162"/>
      <c r="LOQ2" s="162"/>
      <c r="LOR2" s="162"/>
      <c r="LOS2" s="162"/>
      <c r="LOT2" s="162"/>
      <c r="LOU2" s="162"/>
      <c r="LOV2" s="162"/>
      <c r="LOW2" s="162"/>
      <c r="LOX2" s="162"/>
      <c r="LOY2" s="162"/>
      <c r="LOZ2" s="162"/>
      <c r="LPA2" s="162"/>
      <c r="LPB2" s="162"/>
      <c r="LPC2" s="162"/>
      <c r="LPD2" s="162"/>
      <c r="LPE2" s="162"/>
      <c r="LPF2" s="162"/>
      <c r="LPG2" s="162"/>
      <c r="LPH2" s="162"/>
      <c r="LPI2" s="162"/>
      <c r="LPJ2" s="162"/>
      <c r="LPK2" s="162"/>
      <c r="LPL2" s="162"/>
      <c r="LPM2" s="162"/>
      <c r="LPN2" s="162"/>
      <c r="LPO2" s="162"/>
      <c r="LPP2" s="162"/>
      <c r="LPQ2" s="162"/>
      <c r="LPR2" s="162"/>
      <c r="LPS2" s="162"/>
      <c r="LPT2" s="162"/>
      <c r="LPU2" s="162"/>
      <c r="LPV2" s="162"/>
      <c r="LPW2" s="162"/>
      <c r="LPX2" s="162"/>
      <c r="LPY2" s="162"/>
      <c r="LPZ2" s="162"/>
      <c r="LQA2" s="162"/>
      <c r="LQB2" s="162"/>
      <c r="LQC2" s="162"/>
      <c r="LQD2" s="162"/>
      <c r="LQE2" s="162"/>
      <c r="LQF2" s="162"/>
      <c r="LQG2" s="162"/>
      <c r="LQH2" s="162"/>
      <c r="LQI2" s="162"/>
      <c r="LQJ2" s="162"/>
      <c r="LQK2" s="162"/>
      <c r="LQL2" s="162"/>
      <c r="LQM2" s="162"/>
      <c r="LQN2" s="162"/>
      <c r="LQO2" s="162"/>
      <c r="LQP2" s="162"/>
      <c r="LQQ2" s="162"/>
      <c r="LQR2" s="162"/>
      <c r="LQS2" s="162"/>
      <c r="LQT2" s="162"/>
      <c r="LQU2" s="162"/>
      <c r="LQV2" s="162"/>
      <c r="LQW2" s="162"/>
      <c r="LQX2" s="162"/>
      <c r="LQY2" s="162"/>
      <c r="LQZ2" s="162"/>
      <c r="LRA2" s="162"/>
      <c r="LRB2" s="162"/>
      <c r="LRC2" s="162"/>
      <c r="LRD2" s="162"/>
      <c r="LRE2" s="162"/>
      <c r="LRF2" s="162"/>
      <c r="LRG2" s="162"/>
      <c r="LRH2" s="162"/>
      <c r="LRI2" s="162"/>
      <c r="LRJ2" s="162"/>
      <c r="LRK2" s="162"/>
      <c r="LRL2" s="162"/>
      <c r="LRM2" s="162"/>
      <c r="LRN2" s="162"/>
      <c r="LRO2" s="162"/>
      <c r="LRP2" s="162"/>
      <c r="LRQ2" s="162"/>
      <c r="LRR2" s="162"/>
      <c r="LRS2" s="162"/>
      <c r="LRT2" s="162"/>
      <c r="LRU2" s="162"/>
      <c r="LRV2" s="162"/>
      <c r="LRW2" s="162"/>
      <c r="LRX2" s="162"/>
      <c r="LRY2" s="162"/>
      <c r="LRZ2" s="162"/>
      <c r="LSA2" s="162"/>
      <c r="LSB2" s="162"/>
      <c r="LSC2" s="162"/>
      <c r="LSD2" s="162"/>
      <c r="LSE2" s="162"/>
      <c r="LSF2" s="162"/>
      <c r="LSG2" s="162"/>
      <c r="LSH2" s="162"/>
      <c r="LSI2" s="162"/>
      <c r="LSJ2" s="162"/>
      <c r="LSK2" s="162"/>
      <c r="LSL2" s="162"/>
      <c r="LSM2" s="162"/>
      <c r="LSN2" s="162"/>
      <c r="LSO2" s="162"/>
      <c r="LSP2" s="162"/>
      <c r="LSQ2" s="162"/>
      <c r="LSR2" s="162"/>
      <c r="LSS2" s="162"/>
      <c r="LST2" s="162"/>
      <c r="LSU2" s="162"/>
      <c r="LSV2" s="162"/>
      <c r="LSW2" s="162"/>
      <c r="LSX2" s="162"/>
      <c r="LSY2" s="162"/>
      <c r="LSZ2" s="162"/>
      <c r="LTA2" s="162"/>
      <c r="LTB2" s="162"/>
      <c r="LTC2" s="162"/>
      <c r="LTD2" s="162"/>
      <c r="LTE2" s="162"/>
      <c r="LTF2" s="162"/>
      <c r="LTG2" s="162"/>
      <c r="LTH2" s="162"/>
      <c r="LTI2" s="162"/>
      <c r="LTJ2" s="162"/>
      <c r="LTK2" s="162"/>
      <c r="LTL2" s="162"/>
      <c r="LTM2" s="162"/>
      <c r="LTN2" s="162"/>
      <c r="LTO2" s="162"/>
      <c r="LTP2" s="162"/>
      <c r="LTQ2" s="162"/>
      <c r="LTR2" s="162"/>
      <c r="LTS2" s="162"/>
      <c r="LTT2" s="162"/>
      <c r="LTU2" s="162"/>
      <c r="LTV2" s="162"/>
      <c r="LTW2" s="162"/>
      <c r="LTX2" s="162"/>
      <c r="LTY2" s="162"/>
      <c r="LTZ2" s="162"/>
      <c r="LUA2" s="162"/>
      <c r="LUB2" s="162"/>
      <c r="LUC2" s="162"/>
      <c r="LUD2" s="162"/>
      <c r="LUE2" s="162"/>
      <c r="LUF2" s="162"/>
      <c r="LUG2" s="162"/>
      <c r="LUH2" s="162"/>
      <c r="LUI2" s="162"/>
      <c r="LUJ2" s="162"/>
      <c r="LUK2" s="162"/>
      <c r="LUL2" s="162"/>
      <c r="LUM2" s="162"/>
      <c r="LUN2" s="162"/>
      <c r="LUO2" s="162"/>
      <c r="LUP2" s="162"/>
      <c r="LUQ2" s="162"/>
      <c r="LUR2" s="162"/>
      <c r="LUS2" s="162"/>
      <c r="LUT2" s="162"/>
      <c r="LUU2" s="162"/>
      <c r="LUV2" s="162"/>
      <c r="LUW2" s="162"/>
      <c r="LUX2" s="162"/>
      <c r="LUY2" s="162"/>
      <c r="LUZ2" s="162"/>
      <c r="LVA2" s="162"/>
      <c r="LVB2" s="162"/>
      <c r="LVC2" s="162"/>
      <c r="LVD2" s="162"/>
      <c r="LVE2" s="162"/>
      <c r="LVF2" s="162"/>
      <c r="LVG2" s="162"/>
      <c r="LVH2" s="162"/>
      <c r="LVI2" s="162"/>
      <c r="LVJ2" s="162"/>
      <c r="LVK2" s="162"/>
      <c r="LVL2" s="162"/>
      <c r="LVM2" s="162"/>
      <c r="LVN2" s="162"/>
      <c r="LVO2" s="162"/>
      <c r="LVP2" s="162"/>
      <c r="LVQ2" s="162"/>
      <c r="LVR2" s="162"/>
      <c r="LVS2" s="162"/>
      <c r="LVT2" s="162"/>
      <c r="LVU2" s="162"/>
      <c r="LVV2" s="162"/>
      <c r="LVW2" s="162"/>
      <c r="LVX2" s="162"/>
      <c r="LVY2" s="162"/>
      <c r="LVZ2" s="162"/>
      <c r="LWA2" s="162"/>
      <c r="LWB2" s="162"/>
      <c r="LWC2" s="162"/>
      <c r="LWD2" s="162"/>
      <c r="LWE2" s="162"/>
      <c r="LWF2" s="162"/>
      <c r="LWG2" s="162"/>
      <c r="LWH2" s="162"/>
      <c r="LWI2" s="162"/>
      <c r="LWJ2" s="162"/>
      <c r="LWK2" s="162"/>
      <c r="LWL2" s="162"/>
      <c r="LWM2" s="162"/>
      <c r="LWN2" s="162"/>
      <c r="LWO2" s="162"/>
      <c r="LWP2" s="162"/>
      <c r="LWQ2" s="162"/>
      <c r="LWR2" s="162"/>
      <c r="LWS2" s="162"/>
      <c r="LWT2" s="162"/>
      <c r="LWU2" s="162"/>
      <c r="LWV2" s="162"/>
      <c r="LWW2" s="162"/>
      <c r="LWX2" s="162"/>
      <c r="LWY2" s="162"/>
      <c r="LWZ2" s="162"/>
      <c r="LXA2" s="162"/>
      <c r="LXB2" s="162"/>
      <c r="LXC2" s="162"/>
      <c r="LXD2" s="162"/>
      <c r="LXE2" s="162"/>
      <c r="LXF2" s="162"/>
      <c r="LXG2" s="162"/>
      <c r="LXH2" s="162"/>
      <c r="LXI2" s="162"/>
      <c r="LXJ2" s="162"/>
      <c r="LXK2" s="162"/>
      <c r="LXL2" s="162"/>
      <c r="LXM2" s="162"/>
      <c r="LXN2" s="162"/>
      <c r="LXO2" s="162"/>
      <c r="LXP2" s="162"/>
      <c r="LXQ2" s="162"/>
      <c r="LXR2" s="162"/>
      <c r="LXS2" s="162"/>
      <c r="LXT2" s="162"/>
      <c r="LXU2" s="162"/>
      <c r="LXV2" s="162"/>
      <c r="LXW2" s="162"/>
      <c r="LXX2" s="162"/>
      <c r="LXY2" s="162"/>
      <c r="LXZ2" s="162"/>
      <c r="LYA2" s="162"/>
      <c r="LYB2" s="162"/>
      <c r="LYC2" s="162"/>
      <c r="LYD2" s="162"/>
      <c r="LYE2" s="162"/>
      <c r="LYF2" s="162"/>
      <c r="LYG2" s="162"/>
      <c r="LYH2" s="162"/>
      <c r="LYI2" s="162"/>
      <c r="LYJ2" s="162"/>
      <c r="LYK2" s="162"/>
      <c r="LYL2" s="162"/>
      <c r="LYM2" s="162"/>
      <c r="LYN2" s="162"/>
      <c r="LYO2" s="162"/>
      <c r="LYP2" s="162"/>
      <c r="LYQ2" s="162"/>
      <c r="LYR2" s="162"/>
      <c r="LYS2" s="162"/>
      <c r="LYT2" s="162"/>
      <c r="LYU2" s="162"/>
      <c r="LYV2" s="162"/>
      <c r="LYW2" s="162"/>
      <c r="LYX2" s="162"/>
      <c r="LYY2" s="162"/>
      <c r="LYZ2" s="162"/>
      <c r="LZA2" s="162"/>
      <c r="LZB2" s="162"/>
      <c r="LZC2" s="162"/>
      <c r="LZD2" s="162"/>
      <c r="LZE2" s="162"/>
      <c r="LZF2" s="162"/>
      <c r="LZG2" s="162"/>
      <c r="LZH2" s="162"/>
      <c r="LZI2" s="162"/>
      <c r="LZJ2" s="162"/>
      <c r="LZK2" s="162"/>
      <c r="LZL2" s="162"/>
      <c r="LZM2" s="162"/>
      <c r="LZN2" s="162"/>
      <c r="LZO2" s="162"/>
      <c r="LZP2" s="162"/>
      <c r="LZQ2" s="162"/>
      <c r="LZR2" s="162"/>
      <c r="LZS2" s="162"/>
      <c r="LZT2" s="162"/>
      <c r="LZU2" s="162"/>
      <c r="LZV2" s="162"/>
      <c r="LZW2" s="162"/>
      <c r="LZX2" s="162"/>
      <c r="LZY2" s="162"/>
      <c r="LZZ2" s="162"/>
      <c r="MAA2" s="162"/>
      <c r="MAB2" s="162"/>
      <c r="MAC2" s="162"/>
      <c r="MAD2" s="162"/>
      <c r="MAE2" s="162"/>
      <c r="MAF2" s="162"/>
      <c r="MAG2" s="162"/>
      <c r="MAH2" s="162"/>
      <c r="MAI2" s="162"/>
      <c r="MAJ2" s="162"/>
      <c r="MAK2" s="162"/>
      <c r="MAL2" s="162"/>
      <c r="MAM2" s="162"/>
      <c r="MAN2" s="162"/>
      <c r="MAO2" s="162"/>
      <c r="MAP2" s="162"/>
      <c r="MAQ2" s="162"/>
      <c r="MAR2" s="162"/>
      <c r="MAS2" s="162"/>
      <c r="MAT2" s="162"/>
      <c r="MAU2" s="162"/>
      <c r="MAV2" s="162"/>
      <c r="MAW2" s="162"/>
      <c r="MAX2" s="162"/>
      <c r="MAY2" s="162"/>
      <c r="MAZ2" s="162"/>
      <c r="MBA2" s="162"/>
      <c r="MBB2" s="162"/>
      <c r="MBC2" s="162"/>
      <c r="MBD2" s="162"/>
      <c r="MBE2" s="162"/>
      <c r="MBF2" s="162"/>
      <c r="MBG2" s="162"/>
      <c r="MBH2" s="162"/>
      <c r="MBI2" s="162"/>
      <c r="MBJ2" s="162"/>
      <c r="MBK2" s="162"/>
      <c r="MBL2" s="162"/>
      <c r="MBM2" s="162"/>
      <c r="MBN2" s="162"/>
      <c r="MBO2" s="162"/>
      <c r="MBP2" s="162"/>
      <c r="MBQ2" s="162"/>
      <c r="MBR2" s="162"/>
      <c r="MBS2" s="162"/>
      <c r="MBT2" s="162"/>
      <c r="MBU2" s="162"/>
      <c r="MBV2" s="162"/>
      <c r="MBW2" s="162"/>
      <c r="MBX2" s="162"/>
      <c r="MBY2" s="162"/>
      <c r="MBZ2" s="162"/>
      <c r="MCA2" s="162"/>
      <c r="MCB2" s="162"/>
      <c r="MCC2" s="162"/>
      <c r="MCD2" s="162"/>
      <c r="MCE2" s="162"/>
      <c r="MCF2" s="162"/>
      <c r="MCG2" s="162"/>
      <c r="MCH2" s="162"/>
      <c r="MCI2" s="162"/>
      <c r="MCJ2" s="162"/>
      <c r="MCK2" s="162"/>
      <c r="MCL2" s="162"/>
      <c r="MCM2" s="162"/>
      <c r="MCN2" s="162"/>
      <c r="MCO2" s="162"/>
      <c r="MCP2" s="162"/>
      <c r="MCQ2" s="162"/>
      <c r="MCR2" s="162"/>
      <c r="MCS2" s="162"/>
      <c r="MCT2" s="162"/>
      <c r="MCU2" s="162"/>
      <c r="MCV2" s="162"/>
      <c r="MCW2" s="162"/>
      <c r="MCX2" s="162"/>
      <c r="MCY2" s="162"/>
      <c r="MCZ2" s="162"/>
      <c r="MDA2" s="162"/>
      <c r="MDB2" s="162"/>
      <c r="MDC2" s="162"/>
      <c r="MDD2" s="162"/>
      <c r="MDE2" s="162"/>
      <c r="MDF2" s="162"/>
      <c r="MDG2" s="162"/>
      <c r="MDH2" s="162"/>
      <c r="MDI2" s="162"/>
      <c r="MDJ2" s="162"/>
      <c r="MDK2" s="162"/>
      <c r="MDL2" s="162"/>
      <c r="MDM2" s="162"/>
      <c r="MDN2" s="162"/>
      <c r="MDO2" s="162"/>
      <c r="MDP2" s="162"/>
      <c r="MDQ2" s="162"/>
      <c r="MDR2" s="162"/>
      <c r="MDS2" s="162"/>
      <c r="MDT2" s="162"/>
      <c r="MDU2" s="162"/>
      <c r="MDV2" s="162"/>
      <c r="MDW2" s="162"/>
      <c r="MDX2" s="162"/>
      <c r="MDY2" s="162"/>
      <c r="MDZ2" s="162"/>
      <c r="MEA2" s="162"/>
      <c r="MEB2" s="162"/>
      <c r="MEC2" s="162"/>
      <c r="MED2" s="162"/>
      <c r="MEE2" s="162"/>
      <c r="MEF2" s="162"/>
      <c r="MEG2" s="162"/>
      <c r="MEH2" s="162"/>
      <c r="MEI2" s="162"/>
      <c r="MEJ2" s="162"/>
      <c r="MEK2" s="162"/>
      <c r="MEL2" s="162"/>
      <c r="MEM2" s="162"/>
      <c r="MEN2" s="162"/>
      <c r="MEO2" s="162"/>
      <c r="MEP2" s="162"/>
      <c r="MEQ2" s="162"/>
      <c r="MER2" s="162"/>
      <c r="MES2" s="162"/>
      <c r="MET2" s="162"/>
      <c r="MEU2" s="162"/>
      <c r="MEV2" s="162"/>
      <c r="MEW2" s="162"/>
      <c r="MEX2" s="162"/>
      <c r="MEY2" s="162"/>
      <c r="MEZ2" s="162"/>
      <c r="MFA2" s="162"/>
      <c r="MFB2" s="162"/>
      <c r="MFC2" s="162"/>
      <c r="MFD2" s="162"/>
      <c r="MFE2" s="162"/>
      <c r="MFF2" s="162"/>
      <c r="MFG2" s="162"/>
      <c r="MFH2" s="162"/>
      <c r="MFI2" s="162"/>
      <c r="MFJ2" s="162"/>
      <c r="MFK2" s="162"/>
      <c r="MFL2" s="162"/>
      <c r="MFM2" s="162"/>
      <c r="MFN2" s="162"/>
      <c r="MFO2" s="162"/>
      <c r="MFP2" s="162"/>
      <c r="MFQ2" s="162"/>
      <c r="MFR2" s="162"/>
      <c r="MFS2" s="162"/>
      <c r="MFT2" s="162"/>
      <c r="MFU2" s="162"/>
      <c r="MFV2" s="162"/>
      <c r="MFW2" s="162"/>
      <c r="MFX2" s="162"/>
      <c r="MFY2" s="162"/>
      <c r="MFZ2" s="162"/>
      <c r="MGA2" s="162"/>
      <c r="MGB2" s="162"/>
      <c r="MGC2" s="162"/>
      <c r="MGD2" s="162"/>
      <c r="MGE2" s="162"/>
      <c r="MGF2" s="162"/>
      <c r="MGG2" s="162"/>
      <c r="MGH2" s="162"/>
      <c r="MGI2" s="162"/>
      <c r="MGJ2" s="162"/>
      <c r="MGK2" s="162"/>
      <c r="MGL2" s="162"/>
      <c r="MGM2" s="162"/>
      <c r="MGN2" s="162"/>
      <c r="MGO2" s="162"/>
      <c r="MGP2" s="162"/>
      <c r="MGQ2" s="162"/>
      <c r="MGR2" s="162"/>
      <c r="MGS2" s="162"/>
      <c r="MGT2" s="162"/>
      <c r="MGU2" s="162"/>
      <c r="MGV2" s="162"/>
      <c r="MGW2" s="162"/>
      <c r="MGX2" s="162"/>
      <c r="MGY2" s="162"/>
      <c r="MGZ2" s="162"/>
      <c r="MHA2" s="162"/>
      <c r="MHB2" s="162"/>
      <c r="MHC2" s="162"/>
      <c r="MHD2" s="162"/>
      <c r="MHE2" s="162"/>
      <c r="MHF2" s="162"/>
      <c r="MHG2" s="162"/>
      <c r="MHH2" s="162"/>
      <c r="MHI2" s="162"/>
      <c r="MHJ2" s="162"/>
      <c r="MHK2" s="162"/>
      <c r="MHL2" s="162"/>
      <c r="MHM2" s="162"/>
      <c r="MHN2" s="162"/>
      <c r="MHO2" s="162"/>
      <c r="MHP2" s="162"/>
      <c r="MHQ2" s="162"/>
      <c r="MHR2" s="162"/>
      <c r="MHS2" s="162"/>
      <c r="MHT2" s="162"/>
      <c r="MHU2" s="162"/>
      <c r="MHV2" s="162"/>
      <c r="MHW2" s="162"/>
      <c r="MHX2" s="162"/>
      <c r="MHY2" s="162"/>
      <c r="MHZ2" s="162"/>
      <c r="MIA2" s="162"/>
      <c r="MIB2" s="162"/>
      <c r="MIC2" s="162"/>
      <c r="MID2" s="162"/>
      <c r="MIE2" s="162"/>
      <c r="MIF2" s="162"/>
      <c r="MIG2" s="162"/>
      <c r="MIH2" s="162"/>
      <c r="MII2" s="162"/>
      <c r="MIJ2" s="162"/>
      <c r="MIK2" s="162"/>
      <c r="MIL2" s="162"/>
      <c r="MIM2" s="162"/>
      <c r="MIN2" s="162"/>
      <c r="MIO2" s="162"/>
      <c r="MIP2" s="162"/>
      <c r="MIQ2" s="162"/>
      <c r="MIR2" s="162"/>
      <c r="MIS2" s="162"/>
      <c r="MIT2" s="162"/>
      <c r="MIU2" s="162"/>
      <c r="MIV2" s="162"/>
      <c r="MIW2" s="162"/>
      <c r="MIX2" s="162"/>
      <c r="MIY2" s="162"/>
      <c r="MIZ2" s="162"/>
      <c r="MJA2" s="162"/>
      <c r="MJB2" s="162"/>
      <c r="MJC2" s="162"/>
      <c r="MJD2" s="162"/>
      <c r="MJE2" s="162"/>
      <c r="MJF2" s="162"/>
      <c r="MJG2" s="162"/>
      <c r="MJH2" s="162"/>
      <c r="MJI2" s="162"/>
      <c r="MJJ2" s="162"/>
      <c r="MJK2" s="162"/>
      <c r="MJL2" s="162"/>
      <c r="MJM2" s="162"/>
      <c r="MJN2" s="162"/>
      <c r="MJO2" s="162"/>
      <c r="MJP2" s="162"/>
      <c r="MJQ2" s="162"/>
      <c r="MJR2" s="162"/>
      <c r="MJS2" s="162"/>
      <c r="MJT2" s="162"/>
      <c r="MJU2" s="162"/>
      <c r="MJV2" s="162"/>
      <c r="MJW2" s="162"/>
      <c r="MJX2" s="162"/>
      <c r="MJY2" s="162"/>
      <c r="MJZ2" s="162"/>
      <c r="MKA2" s="162"/>
      <c r="MKB2" s="162"/>
      <c r="MKC2" s="162"/>
      <c r="MKD2" s="162"/>
      <c r="MKE2" s="162"/>
      <c r="MKF2" s="162"/>
      <c r="MKG2" s="162"/>
      <c r="MKH2" s="162"/>
      <c r="MKI2" s="162"/>
      <c r="MKJ2" s="162"/>
      <c r="MKK2" s="162"/>
      <c r="MKL2" s="162"/>
      <c r="MKM2" s="162"/>
      <c r="MKN2" s="162"/>
      <c r="MKO2" s="162"/>
      <c r="MKP2" s="162"/>
      <c r="MKQ2" s="162"/>
      <c r="MKR2" s="162"/>
      <c r="MKS2" s="162"/>
      <c r="MKT2" s="162"/>
      <c r="MKU2" s="162"/>
      <c r="MKV2" s="162"/>
      <c r="MKW2" s="162"/>
      <c r="MKX2" s="162"/>
      <c r="MKY2" s="162"/>
      <c r="MKZ2" s="162"/>
      <c r="MLA2" s="162"/>
      <c r="MLB2" s="162"/>
      <c r="MLC2" s="162"/>
      <c r="MLD2" s="162"/>
      <c r="MLE2" s="162"/>
      <c r="MLF2" s="162"/>
      <c r="MLG2" s="162"/>
      <c r="MLH2" s="162"/>
      <c r="MLI2" s="162"/>
      <c r="MLJ2" s="162"/>
      <c r="MLK2" s="162"/>
      <c r="MLL2" s="162"/>
      <c r="MLM2" s="162"/>
      <c r="MLN2" s="162"/>
      <c r="MLO2" s="162"/>
      <c r="MLP2" s="162"/>
      <c r="MLQ2" s="162"/>
      <c r="MLR2" s="162"/>
      <c r="MLS2" s="162"/>
      <c r="MLT2" s="162"/>
      <c r="MLU2" s="162"/>
      <c r="MLV2" s="162"/>
      <c r="MLW2" s="162"/>
      <c r="MLX2" s="162"/>
      <c r="MLY2" s="162"/>
      <c r="MLZ2" s="162"/>
      <c r="MMA2" s="162"/>
      <c r="MMB2" s="162"/>
      <c r="MMC2" s="162"/>
      <c r="MMD2" s="162"/>
      <c r="MME2" s="162"/>
      <c r="MMF2" s="162"/>
      <c r="MMG2" s="162"/>
      <c r="MMH2" s="162"/>
      <c r="MMI2" s="162"/>
      <c r="MMJ2" s="162"/>
      <c r="MMK2" s="162"/>
      <c r="MML2" s="162"/>
      <c r="MMM2" s="162"/>
      <c r="MMN2" s="162"/>
      <c r="MMO2" s="162"/>
      <c r="MMP2" s="162"/>
      <c r="MMQ2" s="162"/>
      <c r="MMR2" s="162"/>
      <c r="MMS2" s="162"/>
      <c r="MMT2" s="162"/>
      <c r="MMU2" s="162"/>
      <c r="MMV2" s="162"/>
      <c r="MMW2" s="162"/>
      <c r="MMX2" s="162"/>
      <c r="MMY2" s="162"/>
      <c r="MMZ2" s="162"/>
      <c r="MNA2" s="162"/>
      <c r="MNB2" s="162"/>
      <c r="MNC2" s="162"/>
      <c r="MND2" s="162"/>
      <c r="MNE2" s="162"/>
      <c r="MNF2" s="162"/>
      <c r="MNG2" s="162"/>
      <c r="MNH2" s="162"/>
      <c r="MNI2" s="162"/>
      <c r="MNJ2" s="162"/>
      <c r="MNK2" s="162"/>
      <c r="MNL2" s="162"/>
      <c r="MNM2" s="162"/>
      <c r="MNN2" s="162"/>
      <c r="MNO2" s="162"/>
      <c r="MNP2" s="162"/>
      <c r="MNQ2" s="162"/>
      <c r="MNR2" s="162"/>
      <c r="MNS2" s="162"/>
      <c r="MNT2" s="162"/>
      <c r="MNU2" s="162"/>
      <c r="MNV2" s="162"/>
      <c r="MNW2" s="162"/>
      <c r="MNX2" s="162"/>
      <c r="MNY2" s="162"/>
      <c r="MNZ2" s="162"/>
      <c r="MOA2" s="162"/>
      <c r="MOB2" s="162"/>
      <c r="MOC2" s="162"/>
      <c r="MOD2" s="162"/>
      <c r="MOE2" s="162"/>
      <c r="MOF2" s="162"/>
      <c r="MOG2" s="162"/>
      <c r="MOH2" s="162"/>
      <c r="MOI2" s="162"/>
      <c r="MOJ2" s="162"/>
      <c r="MOK2" s="162"/>
      <c r="MOL2" s="162"/>
      <c r="MOM2" s="162"/>
      <c r="MON2" s="162"/>
      <c r="MOO2" s="162"/>
      <c r="MOP2" s="162"/>
      <c r="MOQ2" s="162"/>
      <c r="MOR2" s="162"/>
      <c r="MOS2" s="162"/>
      <c r="MOT2" s="162"/>
      <c r="MOU2" s="162"/>
      <c r="MOV2" s="162"/>
      <c r="MOW2" s="162"/>
      <c r="MOX2" s="162"/>
      <c r="MOY2" s="162"/>
      <c r="MOZ2" s="162"/>
      <c r="MPA2" s="162"/>
      <c r="MPB2" s="162"/>
      <c r="MPC2" s="162"/>
      <c r="MPD2" s="162"/>
      <c r="MPE2" s="162"/>
      <c r="MPF2" s="162"/>
      <c r="MPG2" s="162"/>
      <c r="MPH2" s="162"/>
      <c r="MPI2" s="162"/>
      <c r="MPJ2" s="162"/>
      <c r="MPK2" s="162"/>
      <c r="MPL2" s="162"/>
      <c r="MPM2" s="162"/>
      <c r="MPN2" s="162"/>
      <c r="MPO2" s="162"/>
      <c r="MPP2" s="162"/>
      <c r="MPQ2" s="162"/>
      <c r="MPR2" s="162"/>
      <c r="MPS2" s="162"/>
      <c r="MPT2" s="162"/>
      <c r="MPU2" s="162"/>
      <c r="MPV2" s="162"/>
      <c r="MPW2" s="162"/>
      <c r="MPX2" s="162"/>
      <c r="MPY2" s="162"/>
      <c r="MPZ2" s="162"/>
      <c r="MQA2" s="162"/>
      <c r="MQB2" s="162"/>
      <c r="MQC2" s="162"/>
      <c r="MQD2" s="162"/>
      <c r="MQE2" s="162"/>
      <c r="MQF2" s="162"/>
      <c r="MQG2" s="162"/>
      <c r="MQH2" s="162"/>
      <c r="MQI2" s="162"/>
      <c r="MQJ2" s="162"/>
      <c r="MQK2" s="162"/>
      <c r="MQL2" s="162"/>
      <c r="MQM2" s="162"/>
      <c r="MQN2" s="162"/>
      <c r="MQO2" s="162"/>
      <c r="MQP2" s="162"/>
      <c r="MQQ2" s="162"/>
      <c r="MQR2" s="162"/>
      <c r="MQS2" s="162"/>
      <c r="MQT2" s="162"/>
      <c r="MQU2" s="162"/>
      <c r="MQV2" s="162"/>
      <c r="MQW2" s="162"/>
      <c r="MQX2" s="162"/>
      <c r="MQY2" s="162"/>
      <c r="MQZ2" s="162"/>
      <c r="MRA2" s="162"/>
      <c r="MRB2" s="162"/>
      <c r="MRC2" s="162"/>
      <c r="MRD2" s="162"/>
      <c r="MRE2" s="162"/>
      <c r="MRF2" s="162"/>
      <c r="MRG2" s="162"/>
      <c r="MRH2" s="162"/>
      <c r="MRI2" s="162"/>
      <c r="MRJ2" s="162"/>
      <c r="MRK2" s="162"/>
      <c r="MRL2" s="162"/>
      <c r="MRM2" s="162"/>
      <c r="MRN2" s="162"/>
      <c r="MRO2" s="162"/>
      <c r="MRP2" s="162"/>
      <c r="MRQ2" s="162"/>
      <c r="MRR2" s="162"/>
      <c r="MRS2" s="162"/>
      <c r="MRT2" s="162"/>
      <c r="MRU2" s="162"/>
      <c r="MRV2" s="162"/>
      <c r="MRW2" s="162"/>
      <c r="MRX2" s="162"/>
      <c r="MRY2" s="162"/>
      <c r="MRZ2" s="162"/>
      <c r="MSA2" s="162"/>
      <c r="MSB2" s="162"/>
      <c r="MSC2" s="162"/>
      <c r="MSD2" s="162"/>
      <c r="MSE2" s="162"/>
      <c r="MSF2" s="162"/>
      <c r="MSG2" s="162"/>
      <c r="MSH2" s="162"/>
      <c r="MSI2" s="162"/>
      <c r="MSJ2" s="162"/>
      <c r="MSK2" s="162"/>
      <c r="MSL2" s="162"/>
      <c r="MSM2" s="162"/>
      <c r="MSN2" s="162"/>
      <c r="MSO2" s="162"/>
      <c r="MSP2" s="162"/>
      <c r="MSQ2" s="162"/>
      <c r="MSR2" s="162"/>
      <c r="MSS2" s="162"/>
      <c r="MST2" s="162"/>
      <c r="MSU2" s="162"/>
      <c r="MSV2" s="162"/>
      <c r="MSW2" s="162"/>
      <c r="MSX2" s="162"/>
      <c r="MSY2" s="162"/>
      <c r="MSZ2" s="162"/>
      <c r="MTA2" s="162"/>
      <c r="MTB2" s="162"/>
      <c r="MTC2" s="162"/>
      <c r="MTD2" s="162"/>
      <c r="MTE2" s="162"/>
      <c r="MTF2" s="162"/>
      <c r="MTG2" s="162"/>
      <c r="MTH2" s="162"/>
      <c r="MTI2" s="162"/>
      <c r="MTJ2" s="162"/>
      <c r="MTK2" s="162"/>
      <c r="MTL2" s="162"/>
      <c r="MTM2" s="162"/>
      <c r="MTN2" s="162"/>
      <c r="MTO2" s="162"/>
      <c r="MTP2" s="162"/>
      <c r="MTQ2" s="162"/>
      <c r="MTR2" s="162"/>
      <c r="MTS2" s="162"/>
      <c r="MTT2" s="162"/>
      <c r="MTU2" s="162"/>
      <c r="MTV2" s="162"/>
      <c r="MTW2" s="162"/>
      <c r="MTX2" s="162"/>
      <c r="MTY2" s="162"/>
      <c r="MTZ2" s="162"/>
      <c r="MUA2" s="162"/>
      <c r="MUB2" s="162"/>
      <c r="MUC2" s="162"/>
      <c r="MUD2" s="162"/>
      <c r="MUE2" s="162"/>
      <c r="MUF2" s="162"/>
      <c r="MUG2" s="162"/>
      <c r="MUH2" s="162"/>
      <c r="MUI2" s="162"/>
      <c r="MUJ2" s="162"/>
      <c r="MUK2" s="162"/>
      <c r="MUL2" s="162"/>
      <c r="MUM2" s="162"/>
      <c r="MUN2" s="162"/>
      <c r="MUO2" s="162"/>
      <c r="MUP2" s="162"/>
      <c r="MUQ2" s="162"/>
      <c r="MUR2" s="162"/>
      <c r="MUS2" s="162"/>
      <c r="MUT2" s="162"/>
      <c r="MUU2" s="162"/>
      <c r="MUV2" s="162"/>
      <c r="MUW2" s="162"/>
      <c r="MUX2" s="162"/>
      <c r="MUY2" s="162"/>
      <c r="MUZ2" s="162"/>
      <c r="MVA2" s="162"/>
      <c r="MVB2" s="162"/>
      <c r="MVC2" s="162"/>
      <c r="MVD2" s="162"/>
      <c r="MVE2" s="162"/>
      <c r="MVF2" s="162"/>
      <c r="MVG2" s="162"/>
      <c r="MVH2" s="162"/>
      <c r="MVI2" s="162"/>
      <c r="MVJ2" s="162"/>
      <c r="MVK2" s="162"/>
      <c r="MVL2" s="162"/>
      <c r="MVM2" s="162"/>
      <c r="MVN2" s="162"/>
      <c r="MVO2" s="162"/>
      <c r="MVP2" s="162"/>
      <c r="MVQ2" s="162"/>
      <c r="MVR2" s="162"/>
      <c r="MVS2" s="162"/>
      <c r="MVT2" s="162"/>
      <c r="MVU2" s="162"/>
      <c r="MVV2" s="162"/>
      <c r="MVW2" s="162"/>
      <c r="MVX2" s="162"/>
      <c r="MVY2" s="162"/>
      <c r="MVZ2" s="162"/>
      <c r="MWA2" s="162"/>
      <c r="MWB2" s="162"/>
      <c r="MWC2" s="162"/>
      <c r="MWD2" s="162"/>
      <c r="MWE2" s="162"/>
      <c r="MWF2" s="162"/>
      <c r="MWG2" s="162"/>
      <c r="MWH2" s="162"/>
      <c r="MWI2" s="162"/>
      <c r="MWJ2" s="162"/>
      <c r="MWK2" s="162"/>
      <c r="MWL2" s="162"/>
      <c r="MWM2" s="162"/>
      <c r="MWN2" s="162"/>
      <c r="MWO2" s="162"/>
      <c r="MWP2" s="162"/>
      <c r="MWQ2" s="162"/>
      <c r="MWR2" s="162"/>
      <c r="MWS2" s="162"/>
      <c r="MWT2" s="162"/>
      <c r="MWU2" s="162"/>
      <c r="MWV2" s="162"/>
      <c r="MWW2" s="162"/>
      <c r="MWX2" s="162"/>
      <c r="MWY2" s="162"/>
      <c r="MWZ2" s="162"/>
      <c r="MXA2" s="162"/>
      <c r="MXB2" s="162"/>
      <c r="MXC2" s="162"/>
      <c r="MXD2" s="162"/>
      <c r="MXE2" s="162"/>
      <c r="MXF2" s="162"/>
      <c r="MXG2" s="162"/>
      <c r="MXH2" s="162"/>
      <c r="MXI2" s="162"/>
      <c r="MXJ2" s="162"/>
      <c r="MXK2" s="162"/>
      <c r="MXL2" s="162"/>
      <c r="MXM2" s="162"/>
      <c r="MXN2" s="162"/>
      <c r="MXO2" s="162"/>
      <c r="MXP2" s="162"/>
      <c r="MXQ2" s="162"/>
      <c r="MXR2" s="162"/>
      <c r="MXS2" s="162"/>
      <c r="MXT2" s="162"/>
      <c r="MXU2" s="162"/>
      <c r="MXV2" s="162"/>
      <c r="MXW2" s="162"/>
      <c r="MXX2" s="162"/>
      <c r="MXY2" s="162"/>
      <c r="MXZ2" s="162"/>
      <c r="MYA2" s="162"/>
      <c r="MYB2" s="162"/>
      <c r="MYC2" s="162"/>
      <c r="MYD2" s="162"/>
      <c r="MYE2" s="162"/>
      <c r="MYF2" s="162"/>
      <c r="MYG2" s="162"/>
      <c r="MYH2" s="162"/>
      <c r="MYI2" s="162"/>
      <c r="MYJ2" s="162"/>
      <c r="MYK2" s="162"/>
      <c r="MYL2" s="162"/>
      <c r="MYM2" s="162"/>
      <c r="MYN2" s="162"/>
      <c r="MYO2" s="162"/>
      <c r="MYP2" s="162"/>
      <c r="MYQ2" s="162"/>
      <c r="MYR2" s="162"/>
      <c r="MYS2" s="162"/>
      <c r="MYT2" s="162"/>
      <c r="MYU2" s="162"/>
      <c r="MYV2" s="162"/>
      <c r="MYW2" s="162"/>
      <c r="MYX2" s="162"/>
      <c r="MYY2" s="162"/>
      <c r="MYZ2" s="162"/>
      <c r="MZA2" s="162"/>
      <c r="MZB2" s="162"/>
      <c r="MZC2" s="162"/>
      <c r="MZD2" s="162"/>
      <c r="MZE2" s="162"/>
      <c r="MZF2" s="162"/>
      <c r="MZG2" s="162"/>
      <c r="MZH2" s="162"/>
      <c r="MZI2" s="162"/>
      <c r="MZJ2" s="162"/>
      <c r="MZK2" s="162"/>
      <c r="MZL2" s="162"/>
      <c r="MZM2" s="162"/>
      <c r="MZN2" s="162"/>
      <c r="MZO2" s="162"/>
      <c r="MZP2" s="162"/>
      <c r="MZQ2" s="162"/>
      <c r="MZR2" s="162"/>
      <c r="MZS2" s="162"/>
      <c r="MZT2" s="162"/>
      <c r="MZU2" s="162"/>
      <c r="MZV2" s="162"/>
      <c r="MZW2" s="162"/>
      <c r="MZX2" s="162"/>
      <c r="MZY2" s="162"/>
      <c r="MZZ2" s="162"/>
      <c r="NAA2" s="162"/>
      <c r="NAB2" s="162"/>
      <c r="NAC2" s="162"/>
      <c r="NAD2" s="162"/>
      <c r="NAE2" s="162"/>
      <c r="NAF2" s="162"/>
      <c r="NAG2" s="162"/>
      <c r="NAH2" s="162"/>
      <c r="NAI2" s="162"/>
      <c r="NAJ2" s="162"/>
      <c r="NAK2" s="162"/>
      <c r="NAL2" s="162"/>
      <c r="NAM2" s="162"/>
      <c r="NAN2" s="162"/>
      <c r="NAO2" s="162"/>
      <c r="NAP2" s="162"/>
      <c r="NAQ2" s="162"/>
      <c r="NAR2" s="162"/>
      <c r="NAS2" s="162"/>
      <c r="NAT2" s="162"/>
      <c r="NAU2" s="162"/>
      <c r="NAV2" s="162"/>
      <c r="NAW2" s="162"/>
      <c r="NAX2" s="162"/>
      <c r="NAY2" s="162"/>
      <c r="NAZ2" s="162"/>
      <c r="NBA2" s="162"/>
      <c r="NBB2" s="162"/>
      <c r="NBC2" s="162"/>
      <c r="NBD2" s="162"/>
      <c r="NBE2" s="162"/>
      <c r="NBF2" s="162"/>
      <c r="NBG2" s="162"/>
      <c r="NBH2" s="162"/>
      <c r="NBI2" s="162"/>
      <c r="NBJ2" s="162"/>
      <c r="NBK2" s="162"/>
      <c r="NBL2" s="162"/>
      <c r="NBM2" s="162"/>
      <c r="NBN2" s="162"/>
      <c r="NBO2" s="162"/>
      <c r="NBP2" s="162"/>
      <c r="NBQ2" s="162"/>
      <c r="NBR2" s="162"/>
      <c r="NBS2" s="162"/>
      <c r="NBT2" s="162"/>
      <c r="NBU2" s="162"/>
      <c r="NBV2" s="162"/>
      <c r="NBW2" s="162"/>
      <c r="NBX2" s="162"/>
      <c r="NBY2" s="162"/>
      <c r="NBZ2" s="162"/>
      <c r="NCA2" s="162"/>
      <c r="NCB2" s="162"/>
      <c r="NCC2" s="162"/>
      <c r="NCD2" s="162"/>
      <c r="NCE2" s="162"/>
      <c r="NCF2" s="162"/>
      <c r="NCG2" s="162"/>
      <c r="NCH2" s="162"/>
      <c r="NCI2" s="162"/>
      <c r="NCJ2" s="162"/>
      <c r="NCK2" s="162"/>
      <c r="NCL2" s="162"/>
      <c r="NCM2" s="162"/>
      <c r="NCN2" s="162"/>
      <c r="NCO2" s="162"/>
      <c r="NCP2" s="162"/>
      <c r="NCQ2" s="162"/>
      <c r="NCR2" s="162"/>
      <c r="NCS2" s="162"/>
      <c r="NCT2" s="162"/>
      <c r="NCU2" s="162"/>
      <c r="NCV2" s="162"/>
      <c r="NCW2" s="162"/>
      <c r="NCX2" s="162"/>
      <c r="NCY2" s="162"/>
      <c r="NCZ2" s="162"/>
      <c r="NDA2" s="162"/>
      <c r="NDB2" s="162"/>
      <c r="NDC2" s="162"/>
      <c r="NDD2" s="162"/>
      <c r="NDE2" s="162"/>
      <c r="NDF2" s="162"/>
      <c r="NDG2" s="162"/>
      <c r="NDH2" s="162"/>
      <c r="NDI2" s="162"/>
      <c r="NDJ2" s="162"/>
      <c r="NDK2" s="162"/>
      <c r="NDL2" s="162"/>
      <c r="NDM2" s="162"/>
      <c r="NDN2" s="162"/>
      <c r="NDO2" s="162"/>
      <c r="NDP2" s="162"/>
      <c r="NDQ2" s="162"/>
      <c r="NDR2" s="162"/>
      <c r="NDS2" s="162"/>
      <c r="NDT2" s="162"/>
      <c r="NDU2" s="162"/>
      <c r="NDV2" s="162"/>
      <c r="NDW2" s="162"/>
      <c r="NDX2" s="162"/>
      <c r="NDY2" s="162"/>
      <c r="NDZ2" s="162"/>
      <c r="NEA2" s="162"/>
      <c r="NEB2" s="162"/>
      <c r="NEC2" s="162"/>
      <c r="NED2" s="162"/>
      <c r="NEE2" s="162"/>
      <c r="NEF2" s="162"/>
      <c r="NEG2" s="162"/>
      <c r="NEH2" s="162"/>
      <c r="NEI2" s="162"/>
      <c r="NEJ2" s="162"/>
      <c r="NEK2" s="162"/>
      <c r="NEL2" s="162"/>
      <c r="NEM2" s="162"/>
      <c r="NEN2" s="162"/>
      <c r="NEO2" s="162"/>
      <c r="NEP2" s="162"/>
      <c r="NEQ2" s="162"/>
      <c r="NER2" s="162"/>
      <c r="NES2" s="162"/>
      <c r="NET2" s="162"/>
      <c r="NEU2" s="162"/>
      <c r="NEV2" s="162"/>
      <c r="NEW2" s="162"/>
      <c r="NEX2" s="162"/>
      <c r="NEY2" s="162"/>
      <c r="NEZ2" s="162"/>
      <c r="NFA2" s="162"/>
      <c r="NFB2" s="162"/>
      <c r="NFC2" s="162"/>
      <c r="NFD2" s="162"/>
      <c r="NFE2" s="162"/>
      <c r="NFF2" s="162"/>
      <c r="NFG2" s="162"/>
      <c r="NFH2" s="162"/>
      <c r="NFI2" s="162"/>
      <c r="NFJ2" s="162"/>
      <c r="NFK2" s="162"/>
      <c r="NFL2" s="162"/>
      <c r="NFM2" s="162"/>
      <c r="NFN2" s="162"/>
      <c r="NFO2" s="162"/>
      <c r="NFP2" s="162"/>
      <c r="NFQ2" s="162"/>
      <c r="NFR2" s="162"/>
      <c r="NFS2" s="162"/>
      <c r="NFT2" s="162"/>
      <c r="NFU2" s="162"/>
      <c r="NFV2" s="162"/>
      <c r="NFW2" s="162"/>
      <c r="NFX2" s="162"/>
      <c r="NFY2" s="162"/>
      <c r="NFZ2" s="162"/>
      <c r="NGA2" s="162"/>
      <c r="NGB2" s="162"/>
      <c r="NGC2" s="162"/>
      <c r="NGD2" s="162"/>
      <c r="NGE2" s="162"/>
      <c r="NGF2" s="162"/>
      <c r="NGG2" s="162"/>
      <c r="NGH2" s="162"/>
      <c r="NGI2" s="162"/>
      <c r="NGJ2" s="162"/>
      <c r="NGK2" s="162"/>
      <c r="NGL2" s="162"/>
      <c r="NGM2" s="162"/>
      <c r="NGN2" s="162"/>
      <c r="NGO2" s="162"/>
      <c r="NGP2" s="162"/>
      <c r="NGQ2" s="162"/>
      <c r="NGR2" s="162"/>
      <c r="NGS2" s="162"/>
      <c r="NGT2" s="162"/>
      <c r="NGU2" s="162"/>
      <c r="NGV2" s="162"/>
      <c r="NGW2" s="162"/>
      <c r="NGX2" s="162"/>
      <c r="NGY2" s="162"/>
      <c r="NGZ2" s="162"/>
      <c r="NHA2" s="162"/>
      <c r="NHB2" s="162"/>
      <c r="NHC2" s="162"/>
      <c r="NHD2" s="162"/>
      <c r="NHE2" s="162"/>
      <c r="NHF2" s="162"/>
      <c r="NHG2" s="162"/>
      <c r="NHH2" s="162"/>
      <c r="NHI2" s="162"/>
      <c r="NHJ2" s="162"/>
      <c r="NHK2" s="162"/>
      <c r="NHL2" s="162"/>
      <c r="NHM2" s="162"/>
      <c r="NHN2" s="162"/>
      <c r="NHO2" s="162"/>
      <c r="NHP2" s="162"/>
      <c r="NHQ2" s="162"/>
      <c r="NHR2" s="162"/>
      <c r="NHS2" s="162"/>
      <c r="NHT2" s="162"/>
      <c r="NHU2" s="162"/>
      <c r="NHV2" s="162"/>
      <c r="NHW2" s="162"/>
      <c r="NHX2" s="162"/>
      <c r="NHY2" s="162"/>
      <c r="NHZ2" s="162"/>
      <c r="NIA2" s="162"/>
      <c r="NIB2" s="162"/>
      <c r="NIC2" s="162"/>
      <c r="NID2" s="162"/>
      <c r="NIE2" s="162"/>
      <c r="NIF2" s="162"/>
      <c r="NIG2" s="162"/>
      <c r="NIH2" s="162"/>
      <c r="NII2" s="162"/>
      <c r="NIJ2" s="162"/>
      <c r="NIK2" s="162"/>
      <c r="NIL2" s="162"/>
      <c r="NIM2" s="162"/>
      <c r="NIN2" s="162"/>
      <c r="NIO2" s="162"/>
      <c r="NIP2" s="162"/>
      <c r="NIQ2" s="162"/>
      <c r="NIR2" s="162"/>
      <c r="NIS2" s="162"/>
      <c r="NIT2" s="162"/>
      <c r="NIU2" s="162"/>
      <c r="NIV2" s="162"/>
      <c r="NIW2" s="162"/>
      <c r="NIX2" s="162"/>
      <c r="NIY2" s="162"/>
      <c r="NIZ2" s="162"/>
      <c r="NJA2" s="162"/>
      <c r="NJB2" s="162"/>
      <c r="NJC2" s="162"/>
      <c r="NJD2" s="162"/>
      <c r="NJE2" s="162"/>
      <c r="NJF2" s="162"/>
      <c r="NJG2" s="162"/>
      <c r="NJH2" s="162"/>
      <c r="NJI2" s="162"/>
      <c r="NJJ2" s="162"/>
      <c r="NJK2" s="162"/>
      <c r="NJL2" s="162"/>
      <c r="NJM2" s="162"/>
      <c r="NJN2" s="162"/>
      <c r="NJO2" s="162"/>
      <c r="NJP2" s="162"/>
      <c r="NJQ2" s="162"/>
      <c r="NJR2" s="162"/>
      <c r="NJS2" s="162"/>
      <c r="NJT2" s="162"/>
      <c r="NJU2" s="162"/>
      <c r="NJV2" s="162"/>
      <c r="NJW2" s="162"/>
      <c r="NJX2" s="162"/>
      <c r="NJY2" s="162"/>
      <c r="NJZ2" s="162"/>
      <c r="NKA2" s="162"/>
      <c r="NKB2" s="162"/>
      <c r="NKC2" s="162"/>
      <c r="NKD2" s="162"/>
      <c r="NKE2" s="162"/>
      <c r="NKF2" s="162"/>
      <c r="NKG2" s="162"/>
      <c r="NKH2" s="162"/>
      <c r="NKI2" s="162"/>
      <c r="NKJ2" s="162"/>
      <c r="NKK2" s="162"/>
      <c r="NKL2" s="162"/>
      <c r="NKM2" s="162"/>
      <c r="NKN2" s="162"/>
      <c r="NKO2" s="162"/>
      <c r="NKP2" s="162"/>
      <c r="NKQ2" s="162"/>
      <c r="NKR2" s="162"/>
      <c r="NKS2" s="162"/>
      <c r="NKT2" s="162"/>
      <c r="NKU2" s="162"/>
      <c r="NKV2" s="162"/>
      <c r="NKW2" s="162"/>
      <c r="NKX2" s="162"/>
      <c r="NKY2" s="162"/>
      <c r="NKZ2" s="162"/>
      <c r="NLA2" s="162"/>
      <c r="NLB2" s="162"/>
      <c r="NLC2" s="162"/>
      <c r="NLD2" s="162"/>
      <c r="NLE2" s="162"/>
      <c r="NLF2" s="162"/>
      <c r="NLG2" s="162"/>
      <c r="NLH2" s="162"/>
      <c r="NLI2" s="162"/>
      <c r="NLJ2" s="162"/>
      <c r="NLK2" s="162"/>
      <c r="NLL2" s="162"/>
      <c r="NLM2" s="162"/>
      <c r="NLN2" s="162"/>
      <c r="NLO2" s="162"/>
      <c r="NLP2" s="162"/>
      <c r="NLQ2" s="162"/>
      <c r="NLR2" s="162"/>
      <c r="NLS2" s="162"/>
      <c r="NLT2" s="162"/>
      <c r="NLU2" s="162"/>
      <c r="NLV2" s="162"/>
      <c r="NLW2" s="162"/>
      <c r="NLX2" s="162"/>
      <c r="NLY2" s="162"/>
      <c r="NLZ2" s="162"/>
      <c r="NMA2" s="162"/>
      <c r="NMB2" s="162"/>
      <c r="NMC2" s="162"/>
      <c r="NMD2" s="162"/>
      <c r="NME2" s="162"/>
      <c r="NMF2" s="162"/>
      <c r="NMG2" s="162"/>
      <c r="NMH2" s="162"/>
      <c r="NMI2" s="162"/>
      <c r="NMJ2" s="162"/>
      <c r="NMK2" s="162"/>
      <c r="NML2" s="162"/>
      <c r="NMM2" s="162"/>
      <c r="NMN2" s="162"/>
      <c r="NMO2" s="162"/>
      <c r="NMP2" s="162"/>
      <c r="NMQ2" s="162"/>
      <c r="NMR2" s="162"/>
      <c r="NMS2" s="162"/>
      <c r="NMT2" s="162"/>
      <c r="NMU2" s="162"/>
      <c r="NMV2" s="162"/>
      <c r="NMW2" s="162"/>
      <c r="NMX2" s="162"/>
      <c r="NMY2" s="162"/>
      <c r="NMZ2" s="162"/>
      <c r="NNA2" s="162"/>
      <c r="NNB2" s="162"/>
      <c r="NNC2" s="162"/>
      <c r="NND2" s="162"/>
      <c r="NNE2" s="162"/>
      <c r="NNF2" s="162"/>
      <c r="NNG2" s="162"/>
      <c r="NNH2" s="162"/>
      <c r="NNI2" s="162"/>
      <c r="NNJ2" s="162"/>
      <c r="NNK2" s="162"/>
      <c r="NNL2" s="162"/>
      <c r="NNM2" s="162"/>
      <c r="NNN2" s="162"/>
      <c r="NNO2" s="162"/>
      <c r="NNP2" s="162"/>
      <c r="NNQ2" s="162"/>
      <c r="NNR2" s="162"/>
      <c r="NNS2" s="162"/>
      <c r="NNT2" s="162"/>
      <c r="NNU2" s="162"/>
      <c r="NNV2" s="162"/>
      <c r="NNW2" s="162"/>
      <c r="NNX2" s="162"/>
      <c r="NNY2" s="162"/>
      <c r="NNZ2" s="162"/>
      <c r="NOA2" s="162"/>
      <c r="NOB2" s="162"/>
      <c r="NOC2" s="162"/>
      <c r="NOD2" s="162"/>
      <c r="NOE2" s="162"/>
      <c r="NOF2" s="162"/>
      <c r="NOG2" s="162"/>
      <c r="NOH2" s="162"/>
      <c r="NOI2" s="162"/>
      <c r="NOJ2" s="162"/>
      <c r="NOK2" s="162"/>
      <c r="NOL2" s="162"/>
      <c r="NOM2" s="162"/>
      <c r="NON2" s="162"/>
      <c r="NOO2" s="162"/>
      <c r="NOP2" s="162"/>
      <c r="NOQ2" s="162"/>
      <c r="NOR2" s="162"/>
      <c r="NOS2" s="162"/>
      <c r="NOT2" s="162"/>
      <c r="NOU2" s="162"/>
      <c r="NOV2" s="162"/>
      <c r="NOW2" s="162"/>
      <c r="NOX2" s="162"/>
      <c r="NOY2" s="162"/>
      <c r="NOZ2" s="162"/>
      <c r="NPA2" s="162"/>
      <c r="NPB2" s="162"/>
      <c r="NPC2" s="162"/>
      <c r="NPD2" s="162"/>
      <c r="NPE2" s="162"/>
      <c r="NPF2" s="162"/>
      <c r="NPG2" s="162"/>
      <c r="NPH2" s="162"/>
      <c r="NPI2" s="162"/>
      <c r="NPJ2" s="162"/>
      <c r="NPK2" s="162"/>
      <c r="NPL2" s="162"/>
      <c r="NPM2" s="162"/>
      <c r="NPN2" s="162"/>
      <c r="NPO2" s="162"/>
      <c r="NPP2" s="162"/>
      <c r="NPQ2" s="162"/>
      <c r="NPR2" s="162"/>
      <c r="NPS2" s="162"/>
      <c r="NPT2" s="162"/>
      <c r="NPU2" s="162"/>
      <c r="NPV2" s="162"/>
      <c r="NPW2" s="162"/>
      <c r="NPX2" s="162"/>
      <c r="NPY2" s="162"/>
      <c r="NPZ2" s="162"/>
      <c r="NQA2" s="162"/>
      <c r="NQB2" s="162"/>
      <c r="NQC2" s="162"/>
      <c r="NQD2" s="162"/>
      <c r="NQE2" s="162"/>
      <c r="NQF2" s="162"/>
      <c r="NQG2" s="162"/>
      <c r="NQH2" s="162"/>
      <c r="NQI2" s="162"/>
      <c r="NQJ2" s="162"/>
      <c r="NQK2" s="162"/>
      <c r="NQL2" s="162"/>
      <c r="NQM2" s="162"/>
      <c r="NQN2" s="162"/>
      <c r="NQO2" s="162"/>
      <c r="NQP2" s="162"/>
      <c r="NQQ2" s="162"/>
      <c r="NQR2" s="162"/>
      <c r="NQS2" s="162"/>
      <c r="NQT2" s="162"/>
      <c r="NQU2" s="162"/>
      <c r="NQV2" s="162"/>
      <c r="NQW2" s="162"/>
      <c r="NQX2" s="162"/>
      <c r="NQY2" s="162"/>
      <c r="NQZ2" s="162"/>
      <c r="NRA2" s="162"/>
      <c r="NRB2" s="162"/>
      <c r="NRC2" s="162"/>
      <c r="NRD2" s="162"/>
      <c r="NRE2" s="162"/>
      <c r="NRF2" s="162"/>
      <c r="NRG2" s="162"/>
      <c r="NRH2" s="162"/>
      <c r="NRI2" s="162"/>
      <c r="NRJ2" s="162"/>
      <c r="NRK2" s="162"/>
      <c r="NRL2" s="162"/>
      <c r="NRM2" s="162"/>
      <c r="NRN2" s="162"/>
      <c r="NRO2" s="162"/>
      <c r="NRP2" s="162"/>
      <c r="NRQ2" s="162"/>
      <c r="NRR2" s="162"/>
      <c r="NRS2" s="162"/>
      <c r="NRT2" s="162"/>
      <c r="NRU2" s="162"/>
      <c r="NRV2" s="162"/>
      <c r="NRW2" s="162"/>
      <c r="NRX2" s="162"/>
      <c r="NRY2" s="162"/>
      <c r="NRZ2" s="162"/>
      <c r="NSA2" s="162"/>
      <c r="NSB2" s="162"/>
      <c r="NSC2" s="162"/>
      <c r="NSD2" s="162"/>
      <c r="NSE2" s="162"/>
      <c r="NSF2" s="162"/>
      <c r="NSG2" s="162"/>
      <c r="NSH2" s="162"/>
      <c r="NSI2" s="162"/>
      <c r="NSJ2" s="162"/>
      <c r="NSK2" s="162"/>
      <c r="NSL2" s="162"/>
      <c r="NSM2" s="162"/>
      <c r="NSN2" s="162"/>
      <c r="NSO2" s="162"/>
      <c r="NSP2" s="162"/>
      <c r="NSQ2" s="162"/>
      <c r="NSR2" s="162"/>
      <c r="NSS2" s="162"/>
      <c r="NST2" s="162"/>
      <c r="NSU2" s="162"/>
      <c r="NSV2" s="162"/>
      <c r="NSW2" s="162"/>
      <c r="NSX2" s="162"/>
      <c r="NSY2" s="162"/>
      <c r="NSZ2" s="162"/>
      <c r="NTA2" s="162"/>
      <c r="NTB2" s="162"/>
      <c r="NTC2" s="162"/>
      <c r="NTD2" s="162"/>
      <c r="NTE2" s="162"/>
      <c r="NTF2" s="162"/>
      <c r="NTG2" s="162"/>
      <c r="NTH2" s="162"/>
      <c r="NTI2" s="162"/>
      <c r="NTJ2" s="162"/>
      <c r="NTK2" s="162"/>
      <c r="NTL2" s="162"/>
      <c r="NTM2" s="162"/>
      <c r="NTN2" s="162"/>
      <c r="NTO2" s="162"/>
      <c r="NTP2" s="162"/>
      <c r="NTQ2" s="162"/>
      <c r="NTR2" s="162"/>
      <c r="NTS2" s="162"/>
      <c r="NTT2" s="162"/>
      <c r="NTU2" s="162"/>
      <c r="NTV2" s="162"/>
      <c r="NTW2" s="162"/>
      <c r="NTX2" s="162"/>
      <c r="NTY2" s="162"/>
      <c r="NTZ2" s="162"/>
      <c r="NUA2" s="162"/>
      <c r="NUB2" s="162"/>
      <c r="NUC2" s="162"/>
      <c r="NUD2" s="162"/>
      <c r="NUE2" s="162"/>
      <c r="NUF2" s="162"/>
      <c r="NUG2" s="162"/>
      <c r="NUH2" s="162"/>
      <c r="NUI2" s="162"/>
      <c r="NUJ2" s="162"/>
      <c r="NUK2" s="162"/>
      <c r="NUL2" s="162"/>
      <c r="NUM2" s="162"/>
      <c r="NUN2" s="162"/>
      <c r="NUO2" s="162"/>
      <c r="NUP2" s="162"/>
      <c r="NUQ2" s="162"/>
      <c r="NUR2" s="162"/>
      <c r="NUS2" s="162"/>
      <c r="NUT2" s="162"/>
      <c r="NUU2" s="162"/>
      <c r="NUV2" s="162"/>
      <c r="NUW2" s="162"/>
      <c r="NUX2" s="162"/>
      <c r="NUY2" s="162"/>
      <c r="NUZ2" s="162"/>
      <c r="NVA2" s="162"/>
      <c r="NVB2" s="162"/>
      <c r="NVC2" s="162"/>
      <c r="NVD2" s="162"/>
      <c r="NVE2" s="162"/>
      <c r="NVF2" s="162"/>
      <c r="NVG2" s="162"/>
      <c r="NVH2" s="162"/>
      <c r="NVI2" s="162"/>
      <c r="NVJ2" s="162"/>
      <c r="NVK2" s="162"/>
      <c r="NVL2" s="162"/>
      <c r="NVM2" s="162"/>
      <c r="NVN2" s="162"/>
      <c r="NVO2" s="162"/>
      <c r="NVP2" s="162"/>
      <c r="NVQ2" s="162"/>
      <c r="NVR2" s="162"/>
      <c r="NVS2" s="162"/>
      <c r="NVT2" s="162"/>
      <c r="NVU2" s="162"/>
      <c r="NVV2" s="162"/>
      <c r="NVW2" s="162"/>
      <c r="NVX2" s="162"/>
      <c r="NVY2" s="162"/>
      <c r="NVZ2" s="162"/>
      <c r="NWA2" s="162"/>
      <c r="NWB2" s="162"/>
      <c r="NWC2" s="162"/>
      <c r="NWD2" s="162"/>
      <c r="NWE2" s="162"/>
      <c r="NWF2" s="162"/>
      <c r="NWG2" s="162"/>
      <c r="NWH2" s="162"/>
      <c r="NWI2" s="162"/>
      <c r="NWJ2" s="162"/>
      <c r="NWK2" s="162"/>
      <c r="NWL2" s="162"/>
      <c r="NWM2" s="162"/>
      <c r="NWN2" s="162"/>
      <c r="NWO2" s="162"/>
      <c r="NWP2" s="162"/>
      <c r="NWQ2" s="162"/>
      <c r="NWR2" s="162"/>
      <c r="NWS2" s="162"/>
      <c r="NWT2" s="162"/>
      <c r="NWU2" s="162"/>
      <c r="NWV2" s="162"/>
      <c r="NWW2" s="162"/>
      <c r="NWX2" s="162"/>
      <c r="NWY2" s="162"/>
      <c r="NWZ2" s="162"/>
      <c r="NXA2" s="162"/>
      <c r="NXB2" s="162"/>
      <c r="NXC2" s="162"/>
      <c r="NXD2" s="162"/>
      <c r="NXE2" s="162"/>
      <c r="NXF2" s="162"/>
      <c r="NXG2" s="162"/>
      <c r="NXH2" s="162"/>
      <c r="NXI2" s="162"/>
      <c r="NXJ2" s="162"/>
      <c r="NXK2" s="162"/>
      <c r="NXL2" s="162"/>
      <c r="NXM2" s="162"/>
      <c r="NXN2" s="162"/>
      <c r="NXO2" s="162"/>
      <c r="NXP2" s="162"/>
      <c r="NXQ2" s="162"/>
      <c r="NXR2" s="162"/>
      <c r="NXS2" s="162"/>
      <c r="NXT2" s="162"/>
      <c r="NXU2" s="162"/>
      <c r="NXV2" s="162"/>
      <c r="NXW2" s="162"/>
      <c r="NXX2" s="162"/>
      <c r="NXY2" s="162"/>
      <c r="NXZ2" s="162"/>
      <c r="NYA2" s="162"/>
      <c r="NYB2" s="162"/>
      <c r="NYC2" s="162"/>
      <c r="NYD2" s="162"/>
      <c r="NYE2" s="162"/>
      <c r="NYF2" s="162"/>
      <c r="NYG2" s="162"/>
      <c r="NYH2" s="162"/>
      <c r="NYI2" s="162"/>
      <c r="NYJ2" s="162"/>
      <c r="NYK2" s="162"/>
      <c r="NYL2" s="162"/>
      <c r="NYM2" s="162"/>
      <c r="NYN2" s="162"/>
      <c r="NYO2" s="162"/>
      <c r="NYP2" s="162"/>
      <c r="NYQ2" s="162"/>
      <c r="NYR2" s="162"/>
      <c r="NYS2" s="162"/>
      <c r="NYT2" s="162"/>
      <c r="NYU2" s="162"/>
      <c r="NYV2" s="162"/>
      <c r="NYW2" s="162"/>
      <c r="NYX2" s="162"/>
      <c r="NYY2" s="162"/>
      <c r="NYZ2" s="162"/>
      <c r="NZA2" s="162"/>
      <c r="NZB2" s="162"/>
      <c r="NZC2" s="162"/>
      <c r="NZD2" s="162"/>
      <c r="NZE2" s="162"/>
      <c r="NZF2" s="162"/>
      <c r="NZG2" s="162"/>
      <c r="NZH2" s="162"/>
      <c r="NZI2" s="162"/>
      <c r="NZJ2" s="162"/>
      <c r="NZK2" s="162"/>
      <c r="NZL2" s="162"/>
      <c r="NZM2" s="162"/>
      <c r="NZN2" s="162"/>
      <c r="NZO2" s="162"/>
      <c r="NZP2" s="162"/>
      <c r="NZQ2" s="162"/>
      <c r="NZR2" s="162"/>
      <c r="NZS2" s="162"/>
      <c r="NZT2" s="162"/>
      <c r="NZU2" s="162"/>
      <c r="NZV2" s="162"/>
      <c r="NZW2" s="162"/>
      <c r="NZX2" s="162"/>
      <c r="NZY2" s="162"/>
      <c r="NZZ2" s="162"/>
      <c r="OAA2" s="162"/>
      <c r="OAB2" s="162"/>
      <c r="OAC2" s="162"/>
      <c r="OAD2" s="162"/>
      <c r="OAE2" s="162"/>
      <c r="OAF2" s="162"/>
      <c r="OAG2" s="162"/>
      <c r="OAH2" s="162"/>
      <c r="OAI2" s="162"/>
      <c r="OAJ2" s="162"/>
      <c r="OAK2" s="162"/>
      <c r="OAL2" s="162"/>
      <c r="OAM2" s="162"/>
      <c r="OAN2" s="162"/>
      <c r="OAO2" s="162"/>
      <c r="OAP2" s="162"/>
      <c r="OAQ2" s="162"/>
      <c r="OAR2" s="162"/>
      <c r="OAS2" s="162"/>
      <c r="OAT2" s="162"/>
      <c r="OAU2" s="162"/>
      <c r="OAV2" s="162"/>
      <c r="OAW2" s="162"/>
      <c r="OAX2" s="162"/>
      <c r="OAY2" s="162"/>
      <c r="OAZ2" s="162"/>
      <c r="OBA2" s="162"/>
      <c r="OBB2" s="162"/>
      <c r="OBC2" s="162"/>
      <c r="OBD2" s="162"/>
      <c r="OBE2" s="162"/>
      <c r="OBF2" s="162"/>
      <c r="OBG2" s="162"/>
      <c r="OBH2" s="162"/>
      <c r="OBI2" s="162"/>
      <c r="OBJ2" s="162"/>
      <c r="OBK2" s="162"/>
      <c r="OBL2" s="162"/>
      <c r="OBM2" s="162"/>
      <c r="OBN2" s="162"/>
      <c r="OBO2" s="162"/>
      <c r="OBP2" s="162"/>
      <c r="OBQ2" s="162"/>
      <c r="OBR2" s="162"/>
      <c r="OBS2" s="162"/>
      <c r="OBT2" s="162"/>
      <c r="OBU2" s="162"/>
      <c r="OBV2" s="162"/>
      <c r="OBW2" s="162"/>
      <c r="OBX2" s="162"/>
      <c r="OBY2" s="162"/>
      <c r="OBZ2" s="162"/>
      <c r="OCA2" s="162"/>
      <c r="OCB2" s="162"/>
      <c r="OCC2" s="162"/>
      <c r="OCD2" s="162"/>
      <c r="OCE2" s="162"/>
      <c r="OCF2" s="162"/>
      <c r="OCG2" s="162"/>
      <c r="OCH2" s="162"/>
      <c r="OCI2" s="162"/>
      <c r="OCJ2" s="162"/>
      <c r="OCK2" s="162"/>
      <c r="OCL2" s="162"/>
      <c r="OCM2" s="162"/>
      <c r="OCN2" s="162"/>
      <c r="OCO2" s="162"/>
      <c r="OCP2" s="162"/>
      <c r="OCQ2" s="162"/>
      <c r="OCR2" s="162"/>
      <c r="OCS2" s="162"/>
      <c r="OCT2" s="162"/>
      <c r="OCU2" s="162"/>
      <c r="OCV2" s="162"/>
      <c r="OCW2" s="162"/>
      <c r="OCX2" s="162"/>
      <c r="OCY2" s="162"/>
      <c r="OCZ2" s="162"/>
      <c r="ODA2" s="162"/>
      <c r="ODB2" s="162"/>
      <c r="ODC2" s="162"/>
      <c r="ODD2" s="162"/>
      <c r="ODE2" s="162"/>
      <c r="ODF2" s="162"/>
      <c r="ODG2" s="162"/>
      <c r="ODH2" s="162"/>
      <c r="ODI2" s="162"/>
      <c r="ODJ2" s="162"/>
      <c r="ODK2" s="162"/>
      <c r="ODL2" s="162"/>
      <c r="ODM2" s="162"/>
      <c r="ODN2" s="162"/>
      <c r="ODO2" s="162"/>
      <c r="ODP2" s="162"/>
      <c r="ODQ2" s="162"/>
      <c r="ODR2" s="162"/>
      <c r="ODS2" s="162"/>
      <c r="ODT2" s="162"/>
      <c r="ODU2" s="162"/>
      <c r="ODV2" s="162"/>
      <c r="ODW2" s="162"/>
      <c r="ODX2" s="162"/>
      <c r="ODY2" s="162"/>
      <c r="ODZ2" s="162"/>
      <c r="OEA2" s="162"/>
      <c r="OEB2" s="162"/>
      <c r="OEC2" s="162"/>
      <c r="OED2" s="162"/>
      <c r="OEE2" s="162"/>
      <c r="OEF2" s="162"/>
      <c r="OEG2" s="162"/>
      <c r="OEH2" s="162"/>
      <c r="OEI2" s="162"/>
      <c r="OEJ2" s="162"/>
      <c r="OEK2" s="162"/>
      <c r="OEL2" s="162"/>
      <c r="OEM2" s="162"/>
      <c r="OEN2" s="162"/>
      <c r="OEO2" s="162"/>
      <c r="OEP2" s="162"/>
      <c r="OEQ2" s="162"/>
      <c r="OER2" s="162"/>
      <c r="OES2" s="162"/>
      <c r="OET2" s="162"/>
      <c r="OEU2" s="162"/>
      <c r="OEV2" s="162"/>
      <c r="OEW2" s="162"/>
      <c r="OEX2" s="162"/>
      <c r="OEY2" s="162"/>
      <c r="OEZ2" s="162"/>
      <c r="OFA2" s="162"/>
      <c r="OFB2" s="162"/>
      <c r="OFC2" s="162"/>
      <c r="OFD2" s="162"/>
      <c r="OFE2" s="162"/>
      <c r="OFF2" s="162"/>
      <c r="OFG2" s="162"/>
      <c r="OFH2" s="162"/>
      <c r="OFI2" s="162"/>
      <c r="OFJ2" s="162"/>
      <c r="OFK2" s="162"/>
      <c r="OFL2" s="162"/>
      <c r="OFM2" s="162"/>
      <c r="OFN2" s="162"/>
      <c r="OFO2" s="162"/>
      <c r="OFP2" s="162"/>
      <c r="OFQ2" s="162"/>
      <c r="OFR2" s="162"/>
      <c r="OFS2" s="162"/>
      <c r="OFT2" s="162"/>
      <c r="OFU2" s="162"/>
      <c r="OFV2" s="162"/>
      <c r="OFW2" s="162"/>
      <c r="OFX2" s="162"/>
      <c r="OFY2" s="162"/>
      <c r="OFZ2" s="162"/>
      <c r="OGA2" s="162"/>
      <c r="OGB2" s="162"/>
      <c r="OGC2" s="162"/>
      <c r="OGD2" s="162"/>
      <c r="OGE2" s="162"/>
      <c r="OGF2" s="162"/>
      <c r="OGG2" s="162"/>
      <c r="OGH2" s="162"/>
      <c r="OGI2" s="162"/>
      <c r="OGJ2" s="162"/>
      <c r="OGK2" s="162"/>
      <c r="OGL2" s="162"/>
      <c r="OGM2" s="162"/>
      <c r="OGN2" s="162"/>
      <c r="OGO2" s="162"/>
      <c r="OGP2" s="162"/>
      <c r="OGQ2" s="162"/>
      <c r="OGR2" s="162"/>
      <c r="OGS2" s="162"/>
      <c r="OGT2" s="162"/>
      <c r="OGU2" s="162"/>
      <c r="OGV2" s="162"/>
      <c r="OGW2" s="162"/>
      <c r="OGX2" s="162"/>
      <c r="OGY2" s="162"/>
      <c r="OGZ2" s="162"/>
      <c r="OHA2" s="162"/>
      <c r="OHB2" s="162"/>
      <c r="OHC2" s="162"/>
      <c r="OHD2" s="162"/>
      <c r="OHE2" s="162"/>
      <c r="OHF2" s="162"/>
      <c r="OHG2" s="162"/>
      <c r="OHH2" s="162"/>
      <c r="OHI2" s="162"/>
      <c r="OHJ2" s="162"/>
      <c r="OHK2" s="162"/>
      <c r="OHL2" s="162"/>
      <c r="OHM2" s="162"/>
      <c r="OHN2" s="162"/>
      <c r="OHO2" s="162"/>
      <c r="OHP2" s="162"/>
      <c r="OHQ2" s="162"/>
      <c r="OHR2" s="162"/>
      <c r="OHS2" s="162"/>
      <c r="OHT2" s="162"/>
      <c r="OHU2" s="162"/>
      <c r="OHV2" s="162"/>
      <c r="OHW2" s="162"/>
      <c r="OHX2" s="162"/>
      <c r="OHY2" s="162"/>
      <c r="OHZ2" s="162"/>
      <c r="OIA2" s="162"/>
      <c r="OIB2" s="162"/>
      <c r="OIC2" s="162"/>
      <c r="OID2" s="162"/>
      <c r="OIE2" s="162"/>
      <c r="OIF2" s="162"/>
      <c r="OIG2" s="162"/>
      <c r="OIH2" s="162"/>
      <c r="OII2" s="162"/>
      <c r="OIJ2" s="162"/>
      <c r="OIK2" s="162"/>
      <c r="OIL2" s="162"/>
      <c r="OIM2" s="162"/>
      <c r="OIN2" s="162"/>
      <c r="OIO2" s="162"/>
      <c r="OIP2" s="162"/>
      <c r="OIQ2" s="162"/>
      <c r="OIR2" s="162"/>
      <c r="OIS2" s="162"/>
      <c r="OIT2" s="162"/>
      <c r="OIU2" s="162"/>
      <c r="OIV2" s="162"/>
      <c r="OIW2" s="162"/>
      <c r="OIX2" s="162"/>
      <c r="OIY2" s="162"/>
      <c r="OIZ2" s="162"/>
      <c r="OJA2" s="162"/>
      <c r="OJB2" s="162"/>
      <c r="OJC2" s="162"/>
      <c r="OJD2" s="162"/>
      <c r="OJE2" s="162"/>
      <c r="OJF2" s="162"/>
      <c r="OJG2" s="162"/>
      <c r="OJH2" s="162"/>
      <c r="OJI2" s="162"/>
      <c r="OJJ2" s="162"/>
      <c r="OJK2" s="162"/>
      <c r="OJL2" s="162"/>
      <c r="OJM2" s="162"/>
      <c r="OJN2" s="162"/>
      <c r="OJO2" s="162"/>
      <c r="OJP2" s="162"/>
      <c r="OJQ2" s="162"/>
      <c r="OJR2" s="162"/>
      <c r="OJS2" s="162"/>
      <c r="OJT2" s="162"/>
      <c r="OJU2" s="162"/>
      <c r="OJV2" s="162"/>
      <c r="OJW2" s="162"/>
      <c r="OJX2" s="162"/>
      <c r="OJY2" s="162"/>
      <c r="OJZ2" s="162"/>
      <c r="OKA2" s="162"/>
      <c r="OKB2" s="162"/>
      <c r="OKC2" s="162"/>
      <c r="OKD2" s="162"/>
      <c r="OKE2" s="162"/>
      <c r="OKF2" s="162"/>
      <c r="OKG2" s="162"/>
      <c r="OKH2" s="162"/>
      <c r="OKI2" s="162"/>
      <c r="OKJ2" s="162"/>
      <c r="OKK2" s="162"/>
      <c r="OKL2" s="162"/>
      <c r="OKM2" s="162"/>
      <c r="OKN2" s="162"/>
      <c r="OKO2" s="162"/>
      <c r="OKP2" s="162"/>
      <c r="OKQ2" s="162"/>
      <c r="OKR2" s="162"/>
      <c r="OKS2" s="162"/>
      <c r="OKT2" s="162"/>
      <c r="OKU2" s="162"/>
      <c r="OKV2" s="162"/>
      <c r="OKW2" s="162"/>
      <c r="OKX2" s="162"/>
      <c r="OKY2" s="162"/>
      <c r="OKZ2" s="162"/>
      <c r="OLA2" s="162"/>
      <c r="OLB2" s="162"/>
      <c r="OLC2" s="162"/>
      <c r="OLD2" s="162"/>
      <c r="OLE2" s="162"/>
      <c r="OLF2" s="162"/>
      <c r="OLG2" s="162"/>
      <c r="OLH2" s="162"/>
      <c r="OLI2" s="162"/>
      <c r="OLJ2" s="162"/>
      <c r="OLK2" s="162"/>
      <c r="OLL2" s="162"/>
      <c r="OLM2" s="162"/>
      <c r="OLN2" s="162"/>
      <c r="OLO2" s="162"/>
      <c r="OLP2" s="162"/>
      <c r="OLQ2" s="162"/>
      <c r="OLR2" s="162"/>
      <c r="OLS2" s="162"/>
      <c r="OLT2" s="162"/>
      <c r="OLU2" s="162"/>
      <c r="OLV2" s="162"/>
      <c r="OLW2" s="162"/>
      <c r="OLX2" s="162"/>
      <c r="OLY2" s="162"/>
      <c r="OLZ2" s="162"/>
      <c r="OMA2" s="162"/>
      <c r="OMB2" s="162"/>
      <c r="OMC2" s="162"/>
      <c r="OMD2" s="162"/>
      <c r="OME2" s="162"/>
      <c r="OMF2" s="162"/>
      <c r="OMG2" s="162"/>
      <c r="OMH2" s="162"/>
      <c r="OMI2" s="162"/>
      <c r="OMJ2" s="162"/>
      <c r="OMK2" s="162"/>
      <c r="OML2" s="162"/>
      <c r="OMM2" s="162"/>
      <c r="OMN2" s="162"/>
      <c r="OMO2" s="162"/>
      <c r="OMP2" s="162"/>
      <c r="OMQ2" s="162"/>
      <c r="OMR2" s="162"/>
      <c r="OMS2" s="162"/>
      <c r="OMT2" s="162"/>
      <c r="OMU2" s="162"/>
      <c r="OMV2" s="162"/>
      <c r="OMW2" s="162"/>
      <c r="OMX2" s="162"/>
      <c r="OMY2" s="162"/>
      <c r="OMZ2" s="162"/>
      <c r="ONA2" s="162"/>
      <c r="ONB2" s="162"/>
      <c r="ONC2" s="162"/>
      <c r="OND2" s="162"/>
      <c r="ONE2" s="162"/>
      <c r="ONF2" s="162"/>
      <c r="ONG2" s="162"/>
      <c r="ONH2" s="162"/>
      <c r="ONI2" s="162"/>
      <c r="ONJ2" s="162"/>
      <c r="ONK2" s="162"/>
      <c r="ONL2" s="162"/>
      <c r="ONM2" s="162"/>
      <c r="ONN2" s="162"/>
      <c r="ONO2" s="162"/>
      <c r="ONP2" s="162"/>
      <c r="ONQ2" s="162"/>
      <c r="ONR2" s="162"/>
      <c r="ONS2" s="162"/>
      <c r="ONT2" s="162"/>
      <c r="ONU2" s="162"/>
      <c r="ONV2" s="162"/>
      <c r="ONW2" s="162"/>
      <c r="ONX2" s="162"/>
      <c r="ONY2" s="162"/>
      <c r="ONZ2" s="162"/>
      <c r="OOA2" s="162"/>
      <c r="OOB2" s="162"/>
      <c r="OOC2" s="162"/>
      <c r="OOD2" s="162"/>
      <c r="OOE2" s="162"/>
      <c r="OOF2" s="162"/>
      <c r="OOG2" s="162"/>
      <c r="OOH2" s="162"/>
      <c r="OOI2" s="162"/>
      <c r="OOJ2" s="162"/>
      <c r="OOK2" s="162"/>
      <c r="OOL2" s="162"/>
      <c r="OOM2" s="162"/>
      <c r="OON2" s="162"/>
      <c r="OOO2" s="162"/>
      <c r="OOP2" s="162"/>
      <c r="OOQ2" s="162"/>
      <c r="OOR2" s="162"/>
      <c r="OOS2" s="162"/>
      <c r="OOT2" s="162"/>
      <c r="OOU2" s="162"/>
      <c r="OOV2" s="162"/>
      <c r="OOW2" s="162"/>
      <c r="OOX2" s="162"/>
      <c r="OOY2" s="162"/>
      <c r="OOZ2" s="162"/>
      <c r="OPA2" s="162"/>
      <c r="OPB2" s="162"/>
      <c r="OPC2" s="162"/>
      <c r="OPD2" s="162"/>
      <c r="OPE2" s="162"/>
      <c r="OPF2" s="162"/>
      <c r="OPG2" s="162"/>
      <c r="OPH2" s="162"/>
      <c r="OPI2" s="162"/>
      <c r="OPJ2" s="162"/>
      <c r="OPK2" s="162"/>
      <c r="OPL2" s="162"/>
      <c r="OPM2" s="162"/>
      <c r="OPN2" s="162"/>
      <c r="OPO2" s="162"/>
      <c r="OPP2" s="162"/>
      <c r="OPQ2" s="162"/>
      <c r="OPR2" s="162"/>
      <c r="OPS2" s="162"/>
      <c r="OPT2" s="162"/>
      <c r="OPU2" s="162"/>
      <c r="OPV2" s="162"/>
      <c r="OPW2" s="162"/>
      <c r="OPX2" s="162"/>
      <c r="OPY2" s="162"/>
      <c r="OPZ2" s="162"/>
      <c r="OQA2" s="162"/>
      <c r="OQB2" s="162"/>
      <c r="OQC2" s="162"/>
      <c r="OQD2" s="162"/>
      <c r="OQE2" s="162"/>
      <c r="OQF2" s="162"/>
      <c r="OQG2" s="162"/>
      <c r="OQH2" s="162"/>
      <c r="OQI2" s="162"/>
      <c r="OQJ2" s="162"/>
      <c r="OQK2" s="162"/>
      <c r="OQL2" s="162"/>
      <c r="OQM2" s="162"/>
      <c r="OQN2" s="162"/>
      <c r="OQO2" s="162"/>
      <c r="OQP2" s="162"/>
      <c r="OQQ2" s="162"/>
      <c r="OQR2" s="162"/>
      <c r="OQS2" s="162"/>
      <c r="OQT2" s="162"/>
      <c r="OQU2" s="162"/>
      <c r="OQV2" s="162"/>
      <c r="OQW2" s="162"/>
      <c r="OQX2" s="162"/>
      <c r="OQY2" s="162"/>
      <c r="OQZ2" s="162"/>
      <c r="ORA2" s="162"/>
      <c r="ORB2" s="162"/>
      <c r="ORC2" s="162"/>
      <c r="ORD2" s="162"/>
      <c r="ORE2" s="162"/>
      <c r="ORF2" s="162"/>
      <c r="ORG2" s="162"/>
      <c r="ORH2" s="162"/>
      <c r="ORI2" s="162"/>
      <c r="ORJ2" s="162"/>
      <c r="ORK2" s="162"/>
      <c r="ORL2" s="162"/>
      <c r="ORM2" s="162"/>
      <c r="ORN2" s="162"/>
      <c r="ORO2" s="162"/>
      <c r="ORP2" s="162"/>
      <c r="ORQ2" s="162"/>
      <c r="ORR2" s="162"/>
      <c r="ORS2" s="162"/>
      <c r="ORT2" s="162"/>
      <c r="ORU2" s="162"/>
      <c r="ORV2" s="162"/>
      <c r="ORW2" s="162"/>
      <c r="ORX2" s="162"/>
      <c r="ORY2" s="162"/>
      <c r="ORZ2" s="162"/>
      <c r="OSA2" s="162"/>
      <c r="OSB2" s="162"/>
      <c r="OSC2" s="162"/>
      <c r="OSD2" s="162"/>
      <c r="OSE2" s="162"/>
      <c r="OSF2" s="162"/>
      <c r="OSG2" s="162"/>
      <c r="OSH2" s="162"/>
      <c r="OSI2" s="162"/>
      <c r="OSJ2" s="162"/>
      <c r="OSK2" s="162"/>
      <c r="OSL2" s="162"/>
      <c r="OSM2" s="162"/>
      <c r="OSN2" s="162"/>
      <c r="OSO2" s="162"/>
      <c r="OSP2" s="162"/>
      <c r="OSQ2" s="162"/>
      <c r="OSR2" s="162"/>
      <c r="OSS2" s="162"/>
      <c r="OST2" s="162"/>
      <c r="OSU2" s="162"/>
      <c r="OSV2" s="162"/>
      <c r="OSW2" s="162"/>
      <c r="OSX2" s="162"/>
      <c r="OSY2" s="162"/>
      <c r="OSZ2" s="162"/>
      <c r="OTA2" s="162"/>
      <c r="OTB2" s="162"/>
      <c r="OTC2" s="162"/>
      <c r="OTD2" s="162"/>
      <c r="OTE2" s="162"/>
      <c r="OTF2" s="162"/>
      <c r="OTG2" s="162"/>
      <c r="OTH2" s="162"/>
      <c r="OTI2" s="162"/>
      <c r="OTJ2" s="162"/>
      <c r="OTK2" s="162"/>
      <c r="OTL2" s="162"/>
      <c r="OTM2" s="162"/>
      <c r="OTN2" s="162"/>
      <c r="OTO2" s="162"/>
      <c r="OTP2" s="162"/>
      <c r="OTQ2" s="162"/>
      <c r="OTR2" s="162"/>
      <c r="OTS2" s="162"/>
      <c r="OTT2" s="162"/>
      <c r="OTU2" s="162"/>
      <c r="OTV2" s="162"/>
      <c r="OTW2" s="162"/>
      <c r="OTX2" s="162"/>
      <c r="OTY2" s="162"/>
      <c r="OTZ2" s="162"/>
      <c r="OUA2" s="162"/>
      <c r="OUB2" s="162"/>
      <c r="OUC2" s="162"/>
      <c r="OUD2" s="162"/>
      <c r="OUE2" s="162"/>
      <c r="OUF2" s="162"/>
      <c r="OUG2" s="162"/>
      <c r="OUH2" s="162"/>
      <c r="OUI2" s="162"/>
      <c r="OUJ2" s="162"/>
      <c r="OUK2" s="162"/>
      <c r="OUL2" s="162"/>
      <c r="OUM2" s="162"/>
      <c r="OUN2" s="162"/>
      <c r="OUO2" s="162"/>
      <c r="OUP2" s="162"/>
      <c r="OUQ2" s="162"/>
      <c r="OUR2" s="162"/>
      <c r="OUS2" s="162"/>
      <c r="OUT2" s="162"/>
      <c r="OUU2" s="162"/>
      <c r="OUV2" s="162"/>
      <c r="OUW2" s="162"/>
      <c r="OUX2" s="162"/>
      <c r="OUY2" s="162"/>
      <c r="OUZ2" s="162"/>
      <c r="OVA2" s="162"/>
      <c r="OVB2" s="162"/>
      <c r="OVC2" s="162"/>
      <c r="OVD2" s="162"/>
      <c r="OVE2" s="162"/>
      <c r="OVF2" s="162"/>
      <c r="OVG2" s="162"/>
      <c r="OVH2" s="162"/>
      <c r="OVI2" s="162"/>
      <c r="OVJ2" s="162"/>
      <c r="OVK2" s="162"/>
      <c r="OVL2" s="162"/>
      <c r="OVM2" s="162"/>
      <c r="OVN2" s="162"/>
      <c r="OVO2" s="162"/>
      <c r="OVP2" s="162"/>
      <c r="OVQ2" s="162"/>
      <c r="OVR2" s="162"/>
      <c r="OVS2" s="162"/>
      <c r="OVT2" s="162"/>
      <c r="OVU2" s="162"/>
      <c r="OVV2" s="162"/>
      <c r="OVW2" s="162"/>
      <c r="OVX2" s="162"/>
      <c r="OVY2" s="162"/>
      <c r="OVZ2" s="162"/>
      <c r="OWA2" s="162"/>
      <c r="OWB2" s="162"/>
      <c r="OWC2" s="162"/>
      <c r="OWD2" s="162"/>
      <c r="OWE2" s="162"/>
      <c r="OWF2" s="162"/>
      <c r="OWG2" s="162"/>
      <c r="OWH2" s="162"/>
      <c r="OWI2" s="162"/>
      <c r="OWJ2" s="162"/>
      <c r="OWK2" s="162"/>
      <c r="OWL2" s="162"/>
      <c r="OWM2" s="162"/>
      <c r="OWN2" s="162"/>
      <c r="OWO2" s="162"/>
      <c r="OWP2" s="162"/>
      <c r="OWQ2" s="162"/>
      <c r="OWR2" s="162"/>
      <c r="OWS2" s="162"/>
      <c r="OWT2" s="162"/>
      <c r="OWU2" s="162"/>
      <c r="OWV2" s="162"/>
      <c r="OWW2" s="162"/>
      <c r="OWX2" s="162"/>
      <c r="OWY2" s="162"/>
      <c r="OWZ2" s="162"/>
      <c r="OXA2" s="162"/>
      <c r="OXB2" s="162"/>
      <c r="OXC2" s="162"/>
      <c r="OXD2" s="162"/>
      <c r="OXE2" s="162"/>
      <c r="OXF2" s="162"/>
      <c r="OXG2" s="162"/>
      <c r="OXH2" s="162"/>
      <c r="OXI2" s="162"/>
      <c r="OXJ2" s="162"/>
      <c r="OXK2" s="162"/>
      <c r="OXL2" s="162"/>
      <c r="OXM2" s="162"/>
      <c r="OXN2" s="162"/>
      <c r="OXO2" s="162"/>
      <c r="OXP2" s="162"/>
      <c r="OXQ2" s="162"/>
      <c r="OXR2" s="162"/>
      <c r="OXS2" s="162"/>
      <c r="OXT2" s="162"/>
      <c r="OXU2" s="162"/>
      <c r="OXV2" s="162"/>
      <c r="OXW2" s="162"/>
      <c r="OXX2" s="162"/>
      <c r="OXY2" s="162"/>
      <c r="OXZ2" s="162"/>
      <c r="OYA2" s="162"/>
      <c r="OYB2" s="162"/>
      <c r="OYC2" s="162"/>
      <c r="OYD2" s="162"/>
      <c r="OYE2" s="162"/>
      <c r="OYF2" s="162"/>
      <c r="OYG2" s="162"/>
      <c r="OYH2" s="162"/>
      <c r="OYI2" s="162"/>
      <c r="OYJ2" s="162"/>
      <c r="OYK2" s="162"/>
      <c r="OYL2" s="162"/>
      <c r="OYM2" s="162"/>
      <c r="OYN2" s="162"/>
      <c r="OYO2" s="162"/>
      <c r="OYP2" s="162"/>
      <c r="OYQ2" s="162"/>
      <c r="OYR2" s="162"/>
      <c r="OYS2" s="162"/>
      <c r="OYT2" s="162"/>
      <c r="OYU2" s="162"/>
      <c r="OYV2" s="162"/>
      <c r="OYW2" s="162"/>
      <c r="OYX2" s="162"/>
      <c r="OYY2" s="162"/>
      <c r="OYZ2" s="162"/>
      <c r="OZA2" s="162"/>
      <c r="OZB2" s="162"/>
      <c r="OZC2" s="162"/>
      <c r="OZD2" s="162"/>
      <c r="OZE2" s="162"/>
      <c r="OZF2" s="162"/>
      <c r="OZG2" s="162"/>
      <c r="OZH2" s="162"/>
      <c r="OZI2" s="162"/>
      <c r="OZJ2" s="162"/>
      <c r="OZK2" s="162"/>
      <c r="OZL2" s="162"/>
      <c r="OZM2" s="162"/>
      <c r="OZN2" s="162"/>
      <c r="OZO2" s="162"/>
      <c r="OZP2" s="162"/>
      <c r="OZQ2" s="162"/>
      <c r="OZR2" s="162"/>
      <c r="OZS2" s="162"/>
      <c r="OZT2" s="162"/>
      <c r="OZU2" s="162"/>
      <c r="OZV2" s="162"/>
      <c r="OZW2" s="162"/>
      <c r="OZX2" s="162"/>
      <c r="OZY2" s="162"/>
      <c r="OZZ2" s="162"/>
      <c r="PAA2" s="162"/>
      <c r="PAB2" s="162"/>
      <c r="PAC2" s="162"/>
      <c r="PAD2" s="162"/>
      <c r="PAE2" s="162"/>
      <c r="PAF2" s="162"/>
      <c r="PAG2" s="162"/>
      <c r="PAH2" s="162"/>
      <c r="PAI2" s="162"/>
      <c r="PAJ2" s="162"/>
      <c r="PAK2" s="162"/>
      <c r="PAL2" s="162"/>
      <c r="PAM2" s="162"/>
      <c r="PAN2" s="162"/>
      <c r="PAO2" s="162"/>
      <c r="PAP2" s="162"/>
      <c r="PAQ2" s="162"/>
      <c r="PAR2" s="162"/>
      <c r="PAS2" s="162"/>
      <c r="PAT2" s="162"/>
      <c r="PAU2" s="162"/>
      <c r="PAV2" s="162"/>
      <c r="PAW2" s="162"/>
      <c r="PAX2" s="162"/>
      <c r="PAY2" s="162"/>
      <c r="PAZ2" s="162"/>
      <c r="PBA2" s="162"/>
      <c r="PBB2" s="162"/>
      <c r="PBC2" s="162"/>
      <c r="PBD2" s="162"/>
      <c r="PBE2" s="162"/>
      <c r="PBF2" s="162"/>
      <c r="PBG2" s="162"/>
      <c r="PBH2" s="162"/>
      <c r="PBI2" s="162"/>
      <c r="PBJ2" s="162"/>
      <c r="PBK2" s="162"/>
      <c r="PBL2" s="162"/>
      <c r="PBM2" s="162"/>
      <c r="PBN2" s="162"/>
      <c r="PBO2" s="162"/>
      <c r="PBP2" s="162"/>
      <c r="PBQ2" s="162"/>
      <c r="PBR2" s="162"/>
      <c r="PBS2" s="162"/>
      <c r="PBT2" s="162"/>
      <c r="PBU2" s="162"/>
      <c r="PBV2" s="162"/>
      <c r="PBW2" s="162"/>
      <c r="PBX2" s="162"/>
      <c r="PBY2" s="162"/>
      <c r="PBZ2" s="162"/>
      <c r="PCA2" s="162"/>
      <c r="PCB2" s="162"/>
      <c r="PCC2" s="162"/>
      <c r="PCD2" s="162"/>
      <c r="PCE2" s="162"/>
      <c r="PCF2" s="162"/>
      <c r="PCG2" s="162"/>
      <c r="PCH2" s="162"/>
      <c r="PCI2" s="162"/>
      <c r="PCJ2" s="162"/>
      <c r="PCK2" s="162"/>
      <c r="PCL2" s="162"/>
      <c r="PCM2" s="162"/>
      <c r="PCN2" s="162"/>
      <c r="PCO2" s="162"/>
      <c r="PCP2" s="162"/>
      <c r="PCQ2" s="162"/>
      <c r="PCR2" s="162"/>
      <c r="PCS2" s="162"/>
      <c r="PCT2" s="162"/>
      <c r="PCU2" s="162"/>
      <c r="PCV2" s="162"/>
      <c r="PCW2" s="162"/>
      <c r="PCX2" s="162"/>
      <c r="PCY2" s="162"/>
      <c r="PCZ2" s="162"/>
      <c r="PDA2" s="162"/>
      <c r="PDB2" s="162"/>
      <c r="PDC2" s="162"/>
      <c r="PDD2" s="162"/>
      <c r="PDE2" s="162"/>
      <c r="PDF2" s="162"/>
      <c r="PDG2" s="162"/>
      <c r="PDH2" s="162"/>
      <c r="PDI2" s="162"/>
      <c r="PDJ2" s="162"/>
      <c r="PDK2" s="162"/>
      <c r="PDL2" s="162"/>
      <c r="PDM2" s="162"/>
      <c r="PDN2" s="162"/>
      <c r="PDO2" s="162"/>
      <c r="PDP2" s="162"/>
      <c r="PDQ2" s="162"/>
      <c r="PDR2" s="162"/>
      <c r="PDS2" s="162"/>
      <c r="PDT2" s="162"/>
      <c r="PDU2" s="162"/>
      <c r="PDV2" s="162"/>
      <c r="PDW2" s="162"/>
      <c r="PDX2" s="162"/>
      <c r="PDY2" s="162"/>
      <c r="PDZ2" s="162"/>
      <c r="PEA2" s="162"/>
      <c r="PEB2" s="162"/>
      <c r="PEC2" s="162"/>
      <c r="PED2" s="162"/>
      <c r="PEE2" s="162"/>
      <c r="PEF2" s="162"/>
      <c r="PEG2" s="162"/>
      <c r="PEH2" s="162"/>
      <c r="PEI2" s="162"/>
      <c r="PEJ2" s="162"/>
      <c r="PEK2" s="162"/>
      <c r="PEL2" s="162"/>
      <c r="PEM2" s="162"/>
      <c r="PEN2" s="162"/>
      <c r="PEO2" s="162"/>
      <c r="PEP2" s="162"/>
      <c r="PEQ2" s="162"/>
      <c r="PER2" s="162"/>
      <c r="PES2" s="162"/>
      <c r="PET2" s="162"/>
      <c r="PEU2" s="162"/>
      <c r="PEV2" s="162"/>
      <c r="PEW2" s="162"/>
      <c r="PEX2" s="162"/>
      <c r="PEY2" s="162"/>
      <c r="PEZ2" s="162"/>
      <c r="PFA2" s="162"/>
      <c r="PFB2" s="162"/>
      <c r="PFC2" s="162"/>
      <c r="PFD2" s="162"/>
      <c r="PFE2" s="162"/>
      <c r="PFF2" s="162"/>
      <c r="PFG2" s="162"/>
      <c r="PFH2" s="162"/>
      <c r="PFI2" s="162"/>
      <c r="PFJ2" s="162"/>
      <c r="PFK2" s="162"/>
      <c r="PFL2" s="162"/>
      <c r="PFM2" s="162"/>
      <c r="PFN2" s="162"/>
      <c r="PFO2" s="162"/>
      <c r="PFP2" s="162"/>
      <c r="PFQ2" s="162"/>
      <c r="PFR2" s="162"/>
      <c r="PFS2" s="162"/>
      <c r="PFT2" s="162"/>
      <c r="PFU2" s="162"/>
      <c r="PFV2" s="162"/>
      <c r="PFW2" s="162"/>
      <c r="PFX2" s="162"/>
      <c r="PFY2" s="162"/>
      <c r="PFZ2" s="162"/>
      <c r="PGA2" s="162"/>
      <c r="PGB2" s="162"/>
      <c r="PGC2" s="162"/>
      <c r="PGD2" s="162"/>
      <c r="PGE2" s="162"/>
      <c r="PGF2" s="162"/>
      <c r="PGG2" s="162"/>
      <c r="PGH2" s="162"/>
      <c r="PGI2" s="162"/>
      <c r="PGJ2" s="162"/>
      <c r="PGK2" s="162"/>
      <c r="PGL2" s="162"/>
      <c r="PGM2" s="162"/>
      <c r="PGN2" s="162"/>
      <c r="PGO2" s="162"/>
      <c r="PGP2" s="162"/>
      <c r="PGQ2" s="162"/>
      <c r="PGR2" s="162"/>
      <c r="PGS2" s="162"/>
      <c r="PGT2" s="162"/>
      <c r="PGU2" s="162"/>
      <c r="PGV2" s="162"/>
      <c r="PGW2" s="162"/>
      <c r="PGX2" s="162"/>
      <c r="PGY2" s="162"/>
      <c r="PGZ2" s="162"/>
      <c r="PHA2" s="162"/>
      <c r="PHB2" s="162"/>
      <c r="PHC2" s="162"/>
      <c r="PHD2" s="162"/>
      <c r="PHE2" s="162"/>
      <c r="PHF2" s="162"/>
      <c r="PHG2" s="162"/>
      <c r="PHH2" s="162"/>
      <c r="PHI2" s="162"/>
      <c r="PHJ2" s="162"/>
      <c r="PHK2" s="162"/>
      <c r="PHL2" s="162"/>
      <c r="PHM2" s="162"/>
      <c r="PHN2" s="162"/>
      <c r="PHO2" s="162"/>
      <c r="PHP2" s="162"/>
      <c r="PHQ2" s="162"/>
      <c r="PHR2" s="162"/>
      <c r="PHS2" s="162"/>
      <c r="PHT2" s="162"/>
      <c r="PHU2" s="162"/>
      <c r="PHV2" s="162"/>
      <c r="PHW2" s="162"/>
      <c r="PHX2" s="162"/>
      <c r="PHY2" s="162"/>
      <c r="PHZ2" s="162"/>
      <c r="PIA2" s="162"/>
      <c r="PIB2" s="162"/>
      <c r="PIC2" s="162"/>
      <c r="PID2" s="162"/>
      <c r="PIE2" s="162"/>
      <c r="PIF2" s="162"/>
      <c r="PIG2" s="162"/>
      <c r="PIH2" s="162"/>
      <c r="PII2" s="162"/>
      <c r="PIJ2" s="162"/>
      <c r="PIK2" s="162"/>
      <c r="PIL2" s="162"/>
      <c r="PIM2" s="162"/>
      <c r="PIN2" s="162"/>
      <c r="PIO2" s="162"/>
      <c r="PIP2" s="162"/>
      <c r="PIQ2" s="162"/>
      <c r="PIR2" s="162"/>
      <c r="PIS2" s="162"/>
      <c r="PIT2" s="162"/>
      <c r="PIU2" s="162"/>
      <c r="PIV2" s="162"/>
      <c r="PIW2" s="162"/>
      <c r="PIX2" s="162"/>
      <c r="PIY2" s="162"/>
      <c r="PIZ2" s="162"/>
      <c r="PJA2" s="162"/>
      <c r="PJB2" s="162"/>
      <c r="PJC2" s="162"/>
      <c r="PJD2" s="162"/>
      <c r="PJE2" s="162"/>
      <c r="PJF2" s="162"/>
      <c r="PJG2" s="162"/>
      <c r="PJH2" s="162"/>
      <c r="PJI2" s="162"/>
      <c r="PJJ2" s="162"/>
      <c r="PJK2" s="162"/>
      <c r="PJL2" s="162"/>
      <c r="PJM2" s="162"/>
      <c r="PJN2" s="162"/>
      <c r="PJO2" s="162"/>
      <c r="PJP2" s="162"/>
      <c r="PJQ2" s="162"/>
      <c r="PJR2" s="162"/>
      <c r="PJS2" s="162"/>
      <c r="PJT2" s="162"/>
      <c r="PJU2" s="162"/>
      <c r="PJV2" s="162"/>
      <c r="PJW2" s="162"/>
      <c r="PJX2" s="162"/>
      <c r="PJY2" s="162"/>
      <c r="PJZ2" s="162"/>
      <c r="PKA2" s="162"/>
      <c r="PKB2" s="162"/>
      <c r="PKC2" s="162"/>
      <c r="PKD2" s="162"/>
      <c r="PKE2" s="162"/>
      <c r="PKF2" s="162"/>
      <c r="PKG2" s="162"/>
      <c r="PKH2" s="162"/>
      <c r="PKI2" s="162"/>
      <c r="PKJ2" s="162"/>
      <c r="PKK2" s="162"/>
      <c r="PKL2" s="162"/>
      <c r="PKM2" s="162"/>
      <c r="PKN2" s="162"/>
      <c r="PKO2" s="162"/>
      <c r="PKP2" s="162"/>
      <c r="PKQ2" s="162"/>
      <c r="PKR2" s="162"/>
      <c r="PKS2" s="162"/>
      <c r="PKT2" s="162"/>
      <c r="PKU2" s="162"/>
      <c r="PKV2" s="162"/>
      <c r="PKW2" s="162"/>
      <c r="PKX2" s="162"/>
      <c r="PKY2" s="162"/>
      <c r="PKZ2" s="162"/>
      <c r="PLA2" s="162"/>
      <c r="PLB2" s="162"/>
      <c r="PLC2" s="162"/>
      <c r="PLD2" s="162"/>
      <c r="PLE2" s="162"/>
      <c r="PLF2" s="162"/>
      <c r="PLG2" s="162"/>
      <c r="PLH2" s="162"/>
      <c r="PLI2" s="162"/>
      <c r="PLJ2" s="162"/>
      <c r="PLK2" s="162"/>
      <c r="PLL2" s="162"/>
      <c r="PLM2" s="162"/>
      <c r="PLN2" s="162"/>
      <c r="PLO2" s="162"/>
      <c r="PLP2" s="162"/>
      <c r="PLQ2" s="162"/>
      <c r="PLR2" s="162"/>
      <c r="PLS2" s="162"/>
      <c r="PLT2" s="162"/>
      <c r="PLU2" s="162"/>
      <c r="PLV2" s="162"/>
      <c r="PLW2" s="162"/>
      <c r="PLX2" s="162"/>
      <c r="PLY2" s="162"/>
      <c r="PLZ2" s="162"/>
      <c r="PMA2" s="162"/>
      <c r="PMB2" s="162"/>
      <c r="PMC2" s="162"/>
      <c r="PMD2" s="162"/>
      <c r="PME2" s="162"/>
      <c r="PMF2" s="162"/>
      <c r="PMG2" s="162"/>
      <c r="PMH2" s="162"/>
      <c r="PMI2" s="162"/>
      <c r="PMJ2" s="162"/>
      <c r="PMK2" s="162"/>
      <c r="PML2" s="162"/>
      <c r="PMM2" s="162"/>
      <c r="PMN2" s="162"/>
      <c r="PMO2" s="162"/>
      <c r="PMP2" s="162"/>
      <c r="PMQ2" s="162"/>
      <c r="PMR2" s="162"/>
      <c r="PMS2" s="162"/>
      <c r="PMT2" s="162"/>
      <c r="PMU2" s="162"/>
      <c r="PMV2" s="162"/>
      <c r="PMW2" s="162"/>
      <c r="PMX2" s="162"/>
      <c r="PMY2" s="162"/>
      <c r="PMZ2" s="162"/>
      <c r="PNA2" s="162"/>
      <c r="PNB2" s="162"/>
      <c r="PNC2" s="162"/>
      <c r="PND2" s="162"/>
      <c r="PNE2" s="162"/>
      <c r="PNF2" s="162"/>
      <c r="PNG2" s="162"/>
      <c r="PNH2" s="162"/>
      <c r="PNI2" s="162"/>
      <c r="PNJ2" s="162"/>
      <c r="PNK2" s="162"/>
      <c r="PNL2" s="162"/>
      <c r="PNM2" s="162"/>
      <c r="PNN2" s="162"/>
      <c r="PNO2" s="162"/>
      <c r="PNP2" s="162"/>
      <c r="PNQ2" s="162"/>
      <c r="PNR2" s="162"/>
      <c r="PNS2" s="162"/>
      <c r="PNT2" s="162"/>
      <c r="PNU2" s="162"/>
      <c r="PNV2" s="162"/>
      <c r="PNW2" s="162"/>
      <c r="PNX2" s="162"/>
      <c r="PNY2" s="162"/>
      <c r="PNZ2" s="162"/>
      <c r="POA2" s="162"/>
      <c r="POB2" s="162"/>
      <c r="POC2" s="162"/>
      <c r="POD2" s="162"/>
      <c r="POE2" s="162"/>
      <c r="POF2" s="162"/>
      <c r="POG2" s="162"/>
      <c r="POH2" s="162"/>
      <c r="POI2" s="162"/>
      <c r="POJ2" s="162"/>
      <c r="POK2" s="162"/>
      <c r="POL2" s="162"/>
      <c r="POM2" s="162"/>
      <c r="PON2" s="162"/>
      <c r="POO2" s="162"/>
      <c r="POP2" s="162"/>
      <c r="POQ2" s="162"/>
      <c r="POR2" s="162"/>
      <c r="POS2" s="162"/>
      <c r="POT2" s="162"/>
      <c r="POU2" s="162"/>
      <c r="POV2" s="162"/>
      <c r="POW2" s="162"/>
      <c r="POX2" s="162"/>
      <c r="POY2" s="162"/>
      <c r="POZ2" s="162"/>
      <c r="PPA2" s="162"/>
      <c r="PPB2" s="162"/>
      <c r="PPC2" s="162"/>
      <c r="PPD2" s="162"/>
      <c r="PPE2" s="162"/>
      <c r="PPF2" s="162"/>
      <c r="PPG2" s="162"/>
      <c r="PPH2" s="162"/>
      <c r="PPI2" s="162"/>
      <c r="PPJ2" s="162"/>
      <c r="PPK2" s="162"/>
      <c r="PPL2" s="162"/>
      <c r="PPM2" s="162"/>
      <c r="PPN2" s="162"/>
      <c r="PPO2" s="162"/>
      <c r="PPP2" s="162"/>
      <c r="PPQ2" s="162"/>
      <c r="PPR2" s="162"/>
      <c r="PPS2" s="162"/>
      <c r="PPT2" s="162"/>
      <c r="PPU2" s="162"/>
      <c r="PPV2" s="162"/>
      <c r="PPW2" s="162"/>
      <c r="PPX2" s="162"/>
      <c r="PPY2" s="162"/>
      <c r="PPZ2" s="162"/>
      <c r="PQA2" s="162"/>
      <c r="PQB2" s="162"/>
      <c r="PQC2" s="162"/>
      <c r="PQD2" s="162"/>
      <c r="PQE2" s="162"/>
      <c r="PQF2" s="162"/>
      <c r="PQG2" s="162"/>
      <c r="PQH2" s="162"/>
      <c r="PQI2" s="162"/>
      <c r="PQJ2" s="162"/>
      <c r="PQK2" s="162"/>
      <c r="PQL2" s="162"/>
      <c r="PQM2" s="162"/>
      <c r="PQN2" s="162"/>
      <c r="PQO2" s="162"/>
      <c r="PQP2" s="162"/>
      <c r="PQQ2" s="162"/>
      <c r="PQR2" s="162"/>
      <c r="PQS2" s="162"/>
      <c r="PQT2" s="162"/>
      <c r="PQU2" s="162"/>
      <c r="PQV2" s="162"/>
      <c r="PQW2" s="162"/>
      <c r="PQX2" s="162"/>
      <c r="PQY2" s="162"/>
      <c r="PQZ2" s="162"/>
      <c r="PRA2" s="162"/>
      <c r="PRB2" s="162"/>
      <c r="PRC2" s="162"/>
      <c r="PRD2" s="162"/>
      <c r="PRE2" s="162"/>
      <c r="PRF2" s="162"/>
      <c r="PRG2" s="162"/>
      <c r="PRH2" s="162"/>
      <c r="PRI2" s="162"/>
      <c r="PRJ2" s="162"/>
      <c r="PRK2" s="162"/>
      <c r="PRL2" s="162"/>
      <c r="PRM2" s="162"/>
      <c r="PRN2" s="162"/>
      <c r="PRO2" s="162"/>
      <c r="PRP2" s="162"/>
      <c r="PRQ2" s="162"/>
      <c r="PRR2" s="162"/>
      <c r="PRS2" s="162"/>
      <c r="PRT2" s="162"/>
      <c r="PRU2" s="162"/>
      <c r="PRV2" s="162"/>
      <c r="PRW2" s="162"/>
      <c r="PRX2" s="162"/>
      <c r="PRY2" s="162"/>
      <c r="PRZ2" s="162"/>
      <c r="PSA2" s="162"/>
      <c r="PSB2" s="162"/>
      <c r="PSC2" s="162"/>
      <c r="PSD2" s="162"/>
      <c r="PSE2" s="162"/>
      <c r="PSF2" s="162"/>
      <c r="PSG2" s="162"/>
      <c r="PSH2" s="162"/>
      <c r="PSI2" s="162"/>
      <c r="PSJ2" s="162"/>
      <c r="PSK2" s="162"/>
      <c r="PSL2" s="162"/>
      <c r="PSM2" s="162"/>
      <c r="PSN2" s="162"/>
      <c r="PSO2" s="162"/>
      <c r="PSP2" s="162"/>
      <c r="PSQ2" s="162"/>
      <c r="PSR2" s="162"/>
      <c r="PSS2" s="162"/>
      <c r="PST2" s="162"/>
      <c r="PSU2" s="162"/>
      <c r="PSV2" s="162"/>
      <c r="PSW2" s="162"/>
      <c r="PSX2" s="162"/>
      <c r="PSY2" s="162"/>
      <c r="PSZ2" s="162"/>
      <c r="PTA2" s="162"/>
      <c r="PTB2" s="162"/>
      <c r="PTC2" s="162"/>
      <c r="PTD2" s="162"/>
      <c r="PTE2" s="162"/>
      <c r="PTF2" s="162"/>
      <c r="PTG2" s="162"/>
      <c r="PTH2" s="162"/>
      <c r="PTI2" s="162"/>
      <c r="PTJ2" s="162"/>
      <c r="PTK2" s="162"/>
      <c r="PTL2" s="162"/>
      <c r="PTM2" s="162"/>
      <c r="PTN2" s="162"/>
      <c r="PTO2" s="162"/>
      <c r="PTP2" s="162"/>
      <c r="PTQ2" s="162"/>
      <c r="PTR2" s="162"/>
      <c r="PTS2" s="162"/>
      <c r="PTT2" s="162"/>
      <c r="PTU2" s="162"/>
      <c r="PTV2" s="162"/>
      <c r="PTW2" s="162"/>
      <c r="PTX2" s="162"/>
      <c r="PTY2" s="162"/>
      <c r="PTZ2" s="162"/>
      <c r="PUA2" s="162"/>
      <c r="PUB2" s="162"/>
      <c r="PUC2" s="162"/>
      <c r="PUD2" s="162"/>
      <c r="PUE2" s="162"/>
      <c r="PUF2" s="162"/>
      <c r="PUG2" s="162"/>
      <c r="PUH2" s="162"/>
      <c r="PUI2" s="162"/>
      <c r="PUJ2" s="162"/>
      <c r="PUK2" s="162"/>
      <c r="PUL2" s="162"/>
      <c r="PUM2" s="162"/>
      <c r="PUN2" s="162"/>
      <c r="PUO2" s="162"/>
      <c r="PUP2" s="162"/>
      <c r="PUQ2" s="162"/>
      <c r="PUR2" s="162"/>
      <c r="PUS2" s="162"/>
      <c r="PUT2" s="162"/>
      <c r="PUU2" s="162"/>
      <c r="PUV2" s="162"/>
      <c r="PUW2" s="162"/>
      <c r="PUX2" s="162"/>
      <c r="PUY2" s="162"/>
      <c r="PUZ2" s="162"/>
      <c r="PVA2" s="162"/>
      <c r="PVB2" s="162"/>
      <c r="PVC2" s="162"/>
      <c r="PVD2" s="162"/>
      <c r="PVE2" s="162"/>
      <c r="PVF2" s="162"/>
      <c r="PVG2" s="162"/>
      <c r="PVH2" s="162"/>
      <c r="PVI2" s="162"/>
      <c r="PVJ2" s="162"/>
      <c r="PVK2" s="162"/>
      <c r="PVL2" s="162"/>
      <c r="PVM2" s="162"/>
      <c r="PVN2" s="162"/>
      <c r="PVO2" s="162"/>
      <c r="PVP2" s="162"/>
      <c r="PVQ2" s="162"/>
      <c r="PVR2" s="162"/>
      <c r="PVS2" s="162"/>
      <c r="PVT2" s="162"/>
      <c r="PVU2" s="162"/>
      <c r="PVV2" s="162"/>
      <c r="PVW2" s="162"/>
      <c r="PVX2" s="162"/>
      <c r="PVY2" s="162"/>
      <c r="PVZ2" s="162"/>
      <c r="PWA2" s="162"/>
      <c r="PWB2" s="162"/>
      <c r="PWC2" s="162"/>
      <c r="PWD2" s="162"/>
      <c r="PWE2" s="162"/>
      <c r="PWF2" s="162"/>
      <c r="PWG2" s="162"/>
      <c r="PWH2" s="162"/>
      <c r="PWI2" s="162"/>
      <c r="PWJ2" s="162"/>
      <c r="PWK2" s="162"/>
      <c r="PWL2" s="162"/>
      <c r="PWM2" s="162"/>
      <c r="PWN2" s="162"/>
      <c r="PWO2" s="162"/>
      <c r="PWP2" s="162"/>
      <c r="PWQ2" s="162"/>
      <c r="PWR2" s="162"/>
      <c r="PWS2" s="162"/>
      <c r="PWT2" s="162"/>
      <c r="PWU2" s="162"/>
      <c r="PWV2" s="162"/>
      <c r="PWW2" s="162"/>
      <c r="PWX2" s="162"/>
      <c r="PWY2" s="162"/>
      <c r="PWZ2" s="162"/>
      <c r="PXA2" s="162"/>
      <c r="PXB2" s="162"/>
      <c r="PXC2" s="162"/>
      <c r="PXD2" s="162"/>
      <c r="PXE2" s="162"/>
      <c r="PXF2" s="162"/>
      <c r="PXG2" s="162"/>
      <c r="PXH2" s="162"/>
      <c r="PXI2" s="162"/>
      <c r="PXJ2" s="162"/>
      <c r="PXK2" s="162"/>
      <c r="PXL2" s="162"/>
      <c r="PXM2" s="162"/>
      <c r="PXN2" s="162"/>
      <c r="PXO2" s="162"/>
      <c r="PXP2" s="162"/>
      <c r="PXQ2" s="162"/>
      <c r="PXR2" s="162"/>
      <c r="PXS2" s="162"/>
      <c r="PXT2" s="162"/>
      <c r="PXU2" s="162"/>
      <c r="PXV2" s="162"/>
      <c r="PXW2" s="162"/>
      <c r="PXX2" s="162"/>
      <c r="PXY2" s="162"/>
      <c r="PXZ2" s="162"/>
      <c r="PYA2" s="162"/>
      <c r="PYB2" s="162"/>
      <c r="PYC2" s="162"/>
      <c r="PYD2" s="162"/>
      <c r="PYE2" s="162"/>
      <c r="PYF2" s="162"/>
      <c r="PYG2" s="162"/>
      <c r="PYH2" s="162"/>
      <c r="PYI2" s="162"/>
      <c r="PYJ2" s="162"/>
      <c r="PYK2" s="162"/>
      <c r="PYL2" s="162"/>
      <c r="PYM2" s="162"/>
      <c r="PYN2" s="162"/>
      <c r="PYO2" s="162"/>
      <c r="PYP2" s="162"/>
      <c r="PYQ2" s="162"/>
      <c r="PYR2" s="162"/>
      <c r="PYS2" s="162"/>
      <c r="PYT2" s="162"/>
      <c r="PYU2" s="162"/>
      <c r="PYV2" s="162"/>
      <c r="PYW2" s="162"/>
      <c r="PYX2" s="162"/>
      <c r="PYY2" s="162"/>
      <c r="PYZ2" s="162"/>
      <c r="PZA2" s="162"/>
      <c r="PZB2" s="162"/>
      <c r="PZC2" s="162"/>
      <c r="PZD2" s="162"/>
      <c r="PZE2" s="162"/>
      <c r="PZF2" s="162"/>
      <c r="PZG2" s="162"/>
      <c r="PZH2" s="162"/>
      <c r="PZI2" s="162"/>
      <c r="PZJ2" s="162"/>
      <c r="PZK2" s="162"/>
      <c r="PZL2" s="162"/>
      <c r="PZM2" s="162"/>
      <c r="PZN2" s="162"/>
      <c r="PZO2" s="162"/>
      <c r="PZP2" s="162"/>
      <c r="PZQ2" s="162"/>
      <c r="PZR2" s="162"/>
      <c r="PZS2" s="162"/>
      <c r="PZT2" s="162"/>
      <c r="PZU2" s="162"/>
      <c r="PZV2" s="162"/>
      <c r="PZW2" s="162"/>
      <c r="PZX2" s="162"/>
      <c r="PZY2" s="162"/>
      <c r="PZZ2" s="162"/>
      <c r="QAA2" s="162"/>
      <c r="QAB2" s="162"/>
      <c r="QAC2" s="162"/>
      <c r="QAD2" s="162"/>
      <c r="QAE2" s="162"/>
      <c r="QAF2" s="162"/>
      <c r="QAG2" s="162"/>
      <c r="QAH2" s="162"/>
      <c r="QAI2" s="162"/>
      <c r="QAJ2" s="162"/>
      <c r="QAK2" s="162"/>
      <c r="QAL2" s="162"/>
      <c r="QAM2" s="162"/>
      <c r="QAN2" s="162"/>
      <c r="QAO2" s="162"/>
      <c r="QAP2" s="162"/>
      <c r="QAQ2" s="162"/>
      <c r="QAR2" s="162"/>
      <c r="QAS2" s="162"/>
      <c r="QAT2" s="162"/>
      <c r="QAU2" s="162"/>
      <c r="QAV2" s="162"/>
      <c r="QAW2" s="162"/>
      <c r="QAX2" s="162"/>
      <c r="QAY2" s="162"/>
      <c r="QAZ2" s="162"/>
      <c r="QBA2" s="162"/>
      <c r="QBB2" s="162"/>
      <c r="QBC2" s="162"/>
      <c r="QBD2" s="162"/>
      <c r="QBE2" s="162"/>
      <c r="QBF2" s="162"/>
      <c r="QBG2" s="162"/>
      <c r="QBH2" s="162"/>
      <c r="QBI2" s="162"/>
      <c r="QBJ2" s="162"/>
      <c r="QBK2" s="162"/>
      <c r="QBL2" s="162"/>
      <c r="QBM2" s="162"/>
      <c r="QBN2" s="162"/>
      <c r="QBO2" s="162"/>
      <c r="QBP2" s="162"/>
      <c r="QBQ2" s="162"/>
      <c r="QBR2" s="162"/>
      <c r="QBS2" s="162"/>
      <c r="QBT2" s="162"/>
      <c r="QBU2" s="162"/>
      <c r="QBV2" s="162"/>
      <c r="QBW2" s="162"/>
      <c r="QBX2" s="162"/>
      <c r="QBY2" s="162"/>
      <c r="QBZ2" s="162"/>
      <c r="QCA2" s="162"/>
      <c r="QCB2" s="162"/>
      <c r="QCC2" s="162"/>
      <c r="QCD2" s="162"/>
      <c r="QCE2" s="162"/>
      <c r="QCF2" s="162"/>
      <c r="QCG2" s="162"/>
      <c r="QCH2" s="162"/>
      <c r="QCI2" s="162"/>
      <c r="QCJ2" s="162"/>
      <c r="QCK2" s="162"/>
      <c r="QCL2" s="162"/>
      <c r="QCM2" s="162"/>
      <c r="QCN2" s="162"/>
      <c r="QCO2" s="162"/>
      <c r="QCP2" s="162"/>
      <c r="QCQ2" s="162"/>
      <c r="QCR2" s="162"/>
      <c r="QCS2" s="162"/>
      <c r="QCT2" s="162"/>
      <c r="QCU2" s="162"/>
      <c r="QCV2" s="162"/>
      <c r="QCW2" s="162"/>
      <c r="QCX2" s="162"/>
      <c r="QCY2" s="162"/>
      <c r="QCZ2" s="162"/>
      <c r="QDA2" s="162"/>
      <c r="QDB2" s="162"/>
      <c r="QDC2" s="162"/>
      <c r="QDD2" s="162"/>
      <c r="QDE2" s="162"/>
      <c r="QDF2" s="162"/>
      <c r="QDG2" s="162"/>
      <c r="QDH2" s="162"/>
      <c r="QDI2" s="162"/>
      <c r="QDJ2" s="162"/>
      <c r="QDK2" s="162"/>
      <c r="QDL2" s="162"/>
      <c r="QDM2" s="162"/>
      <c r="QDN2" s="162"/>
      <c r="QDO2" s="162"/>
      <c r="QDP2" s="162"/>
      <c r="QDQ2" s="162"/>
      <c r="QDR2" s="162"/>
      <c r="QDS2" s="162"/>
      <c r="QDT2" s="162"/>
      <c r="QDU2" s="162"/>
      <c r="QDV2" s="162"/>
      <c r="QDW2" s="162"/>
      <c r="QDX2" s="162"/>
      <c r="QDY2" s="162"/>
      <c r="QDZ2" s="162"/>
      <c r="QEA2" s="162"/>
      <c r="QEB2" s="162"/>
      <c r="QEC2" s="162"/>
      <c r="QED2" s="162"/>
      <c r="QEE2" s="162"/>
      <c r="QEF2" s="162"/>
      <c r="QEG2" s="162"/>
      <c r="QEH2" s="162"/>
      <c r="QEI2" s="162"/>
      <c r="QEJ2" s="162"/>
      <c r="QEK2" s="162"/>
      <c r="QEL2" s="162"/>
      <c r="QEM2" s="162"/>
      <c r="QEN2" s="162"/>
      <c r="QEO2" s="162"/>
      <c r="QEP2" s="162"/>
      <c r="QEQ2" s="162"/>
      <c r="QER2" s="162"/>
      <c r="QES2" s="162"/>
      <c r="QET2" s="162"/>
      <c r="QEU2" s="162"/>
      <c r="QEV2" s="162"/>
      <c r="QEW2" s="162"/>
      <c r="QEX2" s="162"/>
      <c r="QEY2" s="162"/>
      <c r="QEZ2" s="162"/>
      <c r="QFA2" s="162"/>
      <c r="QFB2" s="162"/>
      <c r="QFC2" s="162"/>
      <c r="QFD2" s="162"/>
      <c r="QFE2" s="162"/>
      <c r="QFF2" s="162"/>
      <c r="QFG2" s="162"/>
      <c r="QFH2" s="162"/>
      <c r="QFI2" s="162"/>
      <c r="QFJ2" s="162"/>
      <c r="QFK2" s="162"/>
      <c r="QFL2" s="162"/>
      <c r="QFM2" s="162"/>
      <c r="QFN2" s="162"/>
      <c r="QFO2" s="162"/>
      <c r="QFP2" s="162"/>
      <c r="QFQ2" s="162"/>
      <c r="QFR2" s="162"/>
      <c r="QFS2" s="162"/>
      <c r="QFT2" s="162"/>
      <c r="QFU2" s="162"/>
      <c r="QFV2" s="162"/>
      <c r="QFW2" s="162"/>
      <c r="QFX2" s="162"/>
      <c r="QFY2" s="162"/>
      <c r="QFZ2" s="162"/>
      <c r="QGA2" s="162"/>
      <c r="QGB2" s="162"/>
      <c r="QGC2" s="162"/>
      <c r="QGD2" s="162"/>
      <c r="QGE2" s="162"/>
      <c r="QGF2" s="162"/>
      <c r="QGG2" s="162"/>
      <c r="QGH2" s="162"/>
      <c r="QGI2" s="162"/>
      <c r="QGJ2" s="162"/>
      <c r="QGK2" s="162"/>
      <c r="QGL2" s="162"/>
      <c r="QGM2" s="162"/>
      <c r="QGN2" s="162"/>
      <c r="QGO2" s="162"/>
      <c r="QGP2" s="162"/>
      <c r="QGQ2" s="162"/>
      <c r="QGR2" s="162"/>
      <c r="QGS2" s="162"/>
      <c r="QGT2" s="162"/>
      <c r="QGU2" s="162"/>
      <c r="QGV2" s="162"/>
      <c r="QGW2" s="162"/>
      <c r="QGX2" s="162"/>
      <c r="QGY2" s="162"/>
      <c r="QGZ2" s="162"/>
      <c r="QHA2" s="162"/>
      <c r="QHB2" s="162"/>
      <c r="QHC2" s="162"/>
      <c r="QHD2" s="162"/>
      <c r="QHE2" s="162"/>
      <c r="QHF2" s="162"/>
      <c r="QHG2" s="162"/>
      <c r="QHH2" s="162"/>
      <c r="QHI2" s="162"/>
      <c r="QHJ2" s="162"/>
      <c r="QHK2" s="162"/>
      <c r="QHL2" s="162"/>
      <c r="QHM2" s="162"/>
      <c r="QHN2" s="162"/>
      <c r="QHO2" s="162"/>
      <c r="QHP2" s="162"/>
      <c r="QHQ2" s="162"/>
      <c r="QHR2" s="162"/>
      <c r="QHS2" s="162"/>
      <c r="QHT2" s="162"/>
      <c r="QHU2" s="162"/>
      <c r="QHV2" s="162"/>
      <c r="QHW2" s="162"/>
      <c r="QHX2" s="162"/>
      <c r="QHY2" s="162"/>
      <c r="QHZ2" s="162"/>
      <c r="QIA2" s="162"/>
      <c r="QIB2" s="162"/>
      <c r="QIC2" s="162"/>
      <c r="QID2" s="162"/>
      <c r="QIE2" s="162"/>
      <c r="QIF2" s="162"/>
      <c r="QIG2" s="162"/>
      <c r="QIH2" s="162"/>
      <c r="QII2" s="162"/>
      <c r="QIJ2" s="162"/>
      <c r="QIK2" s="162"/>
      <c r="QIL2" s="162"/>
      <c r="QIM2" s="162"/>
      <c r="QIN2" s="162"/>
      <c r="QIO2" s="162"/>
      <c r="QIP2" s="162"/>
      <c r="QIQ2" s="162"/>
      <c r="QIR2" s="162"/>
      <c r="QIS2" s="162"/>
      <c r="QIT2" s="162"/>
      <c r="QIU2" s="162"/>
      <c r="QIV2" s="162"/>
      <c r="QIW2" s="162"/>
      <c r="QIX2" s="162"/>
      <c r="QIY2" s="162"/>
      <c r="QIZ2" s="162"/>
      <c r="QJA2" s="162"/>
      <c r="QJB2" s="162"/>
      <c r="QJC2" s="162"/>
      <c r="QJD2" s="162"/>
      <c r="QJE2" s="162"/>
      <c r="QJF2" s="162"/>
      <c r="QJG2" s="162"/>
      <c r="QJH2" s="162"/>
      <c r="QJI2" s="162"/>
      <c r="QJJ2" s="162"/>
      <c r="QJK2" s="162"/>
      <c r="QJL2" s="162"/>
      <c r="QJM2" s="162"/>
      <c r="QJN2" s="162"/>
      <c r="QJO2" s="162"/>
      <c r="QJP2" s="162"/>
      <c r="QJQ2" s="162"/>
      <c r="QJR2" s="162"/>
      <c r="QJS2" s="162"/>
      <c r="QJT2" s="162"/>
      <c r="QJU2" s="162"/>
      <c r="QJV2" s="162"/>
      <c r="QJW2" s="162"/>
      <c r="QJX2" s="162"/>
      <c r="QJY2" s="162"/>
      <c r="QJZ2" s="162"/>
      <c r="QKA2" s="162"/>
      <c r="QKB2" s="162"/>
      <c r="QKC2" s="162"/>
      <c r="QKD2" s="162"/>
      <c r="QKE2" s="162"/>
      <c r="QKF2" s="162"/>
      <c r="QKG2" s="162"/>
      <c r="QKH2" s="162"/>
      <c r="QKI2" s="162"/>
      <c r="QKJ2" s="162"/>
      <c r="QKK2" s="162"/>
      <c r="QKL2" s="162"/>
      <c r="QKM2" s="162"/>
      <c r="QKN2" s="162"/>
      <c r="QKO2" s="162"/>
      <c r="QKP2" s="162"/>
      <c r="QKQ2" s="162"/>
      <c r="QKR2" s="162"/>
      <c r="QKS2" s="162"/>
      <c r="QKT2" s="162"/>
      <c r="QKU2" s="162"/>
      <c r="QKV2" s="162"/>
      <c r="QKW2" s="162"/>
      <c r="QKX2" s="162"/>
      <c r="QKY2" s="162"/>
      <c r="QKZ2" s="162"/>
      <c r="QLA2" s="162"/>
      <c r="QLB2" s="162"/>
      <c r="QLC2" s="162"/>
      <c r="QLD2" s="162"/>
      <c r="QLE2" s="162"/>
      <c r="QLF2" s="162"/>
      <c r="QLG2" s="162"/>
      <c r="QLH2" s="162"/>
      <c r="QLI2" s="162"/>
      <c r="QLJ2" s="162"/>
      <c r="QLK2" s="162"/>
      <c r="QLL2" s="162"/>
      <c r="QLM2" s="162"/>
      <c r="QLN2" s="162"/>
      <c r="QLO2" s="162"/>
      <c r="QLP2" s="162"/>
      <c r="QLQ2" s="162"/>
      <c r="QLR2" s="162"/>
      <c r="QLS2" s="162"/>
      <c r="QLT2" s="162"/>
      <c r="QLU2" s="162"/>
      <c r="QLV2" s="162"/>
      <c r="QLW2" s="162"/>
      <c r="QLX2" s="162"/>
      <c r="QLY2" s="162"/>
      <c r="QLZ2" s="162"/>
      <c r="QMA2" s="162"/>
      <c r="QMB2" s="162"/>
      <c r="QMC2" s="162"/>
      <c r="QMD2" s="162"/>
      <c r="QME2" s="162"/>
      <c r="QMF2" s="162"/>
      <c r="QMG2" s="162"/>
      <c r="QMH2" s="162"/>
      <c r="QMI2" s="162"/>
      <c r="QMJ2" s="162"/>
      <c r="QMK2" s="162"/>
      <c r="QML2" s="162"/>
      <c r="QMM2" s="162"/>
      <c r="QMN2" s="162"/>
      <c r="QMO2" s="162"/>
      <c r="QMP2" s="162"/>
      <c r="QMQ2" s="162"/>
      <c r="QMR2" s="162"/>
      <c r="QMS2" s="162"/>
      <c r="QMT2" s="162"/>
      <c r="QMU2" s="162"/>
      <c r="QMV2" s="162"/>
      <c r="QMW2" s="162"/>
      <c r="QMX2" s="162"/>
      <c r="QMY2" s="162"/>
      <c r="QMZ2" s="162"/>
      <c r="QNA2" s="162"/>
      <c r="QNB2" s="162"/>
      <c r="QNC2" s="162"/>
      <c r="QND2" s="162"/>
      <c r="QNE2" s="162"/>
      <c r="QNF2" s="162"/>
      <c r="QNG2" s="162"/>
      <c r="QNH2" s="162"/>
      <c r="QNI2" s="162"/>
      <c r="QNJ2" s="162"/>
      <c r="QNK2" s="162"/>
      <c r="QNL2" s="162"/>
      <c r="QNM2" s="162"/>
      <c r="QNN2" s="162"/>
      <c r="QNO2" s="162"/>
      <c r="QNP2" s="162"/>
      <c r="QNQ2" s="162"/>
      <c r="QNR2" s="162"/>
      <c r="QNS2" s="162"/>
      <c r="QNT2" s="162"/>
      <c r="QNU2" s="162"/>
      <c r="QNV2" s="162"/>
      <c r="QNW2" s="162"/>
      <c r="QNX2" s="162"/>
      <c r="QNY2" s="162"/>
      <c r="QNZ2" s="162"/>
      <c r="QOA2" s="162"/>
      <c r="QOB2" s="162"/>
      <c r="QOC2" s="162"/>
      <c r="QOD2" s="162"/>
      <c r="QOE2" s="162"/>
      <c r="QOF2" s="162"/>
      <c r="QOG2" s="162"/>
      <c r="QOH2" s="162"/>
      <c r="QOI2" s="162"/>
      <c r="QOJ2" s="162"/>
      <c r="QOK2" s="162"/>
      <c r="QOL2" s="162"/>
      <c r="QOM2" s="162"/>
      <c r="QON2" s="162"/>
      <c r="QOO2" s="162"/>
      <c r="QOP2" s="162"/>
      <c r="QOQ2" s="162"/>
      <c r="QOR2" s="162"/>
      <c r="QOS2" s="162"/>
      <c r="QOT2" s="162"/>
      <c r="QOU2" s="162"/>
      <c r="QOV2" s="162"/>
      <c r="QOW2" s="162"/>
      <c r="QOX2" s="162"/>
      <c r="QOY2" s="162"/>
      <c r="QOZ2" s="162"/>
      <c r="QPA2" s="162"/>
      <c r="QPB2" s="162"/>
      <c r="QPC2" s="162"/>
      <c r="QPD2" s="162"/>
      <c r="QPE2" s="162"/>
      <c r="QPF2" s="162"/>
      <c r="QPG2" s="162"/>
      <c r="QPH2" s="162"/>
      <c r="QPI2" s="162"/>
      <c r="QPJ2" s="162"/>
      <c r="QPK2" s="162"/>
      <c r="QPL2" s="162"/>
      <c r="QPM2" s="162"/>
      <c r="QPN2" s="162"/>
      <c r="QPO2" s="162"/>
      <c r="QPP2" s="162"/>
      <c r="QPQ2" s="162"/>
      <c r="QPR2" s="162"/>
      <c r="QPS2" s="162"/>
      <c r="QPT2" s="162"/>
      <c r="QPU2" s="162"/>
      <c r="QPV2" s="162"/>
      <c r="QPW2" s="162"/>
      <c r="QPX2" s="162"/>
      <c r="QPY2" s="162"/>
      <c r="QPZ2" s="162"/>
      <c r="QQA2" s="162"/>
      <c r="QQB2" s="162"/>
      <c r="QQC2" s="162"/>
      <c r="QQD2" s="162"/>
      <c r="QQE2" s="162"/>
      <c r="QQF2" s="162"/>
      <c r="QQG2" s="162"/>
      <c r="QQH2" s="162"/>
      <c r="QQI2" s="162"/>
      <c r="QQJ2" s="162"/>
      <c r="QQK2" s="162"/>
      <c r="QQL2" s="162"/>
      <c r="QQM2" s="162"/>
      <c r="QQN2" s="162"/>
      <c r="QQO2" s="162"/>
      <c r="QQP2" s="162"/>
      <c r="QQQ2" s="162"/>
      <c r="QQR2" s="162"/>
      <c r="QQS2" s="162"/>
      <c r="QQT2" s="162"/>
      <c r="QQU2" s="162"/>
      <c r="QQV2" s="162"/>
      <c r="QQW2" s="162"/>
      <c r="QQX2" s="162"/>
      <c r="QQY2" s="162"/>
      <c r="QQZ2" s="162"/>
      <c r="QRA2" s="162"/>
      <c r="QRB2" s="162"/>
      <c r="QRC2" s="162"/>
      <c r="QRD2" s="162"/>
      <c r="QRE2" s="162"/>
      <c r="QRF2" s="162"/>
      <c r="QRG2" s="162"/>
      <c r="QRH2" s="162"/>
      <c r="QRI2" s="162"/>
      <c r="QRJ2" s="162"/>
      <c r="QRK2" s="162"/>
      <c r="QRL2" s="162"/>
      <c r="QRM2" s="162"/>
      <c r="QRN2" s="162"/>
      <c r="QRO2" s="162"/>
      <c r="QRP2" s="162"/>
      <c r="QRQ2" s="162"/>
      <c r="QRR2" s="162"/>
      <c r="QRS2" s="162"/>
      <c r="QRT2" s="162"/>
      <c r="QRU2" s="162"/>
      <c r="QRV2" s="162"/>
      <c r="QRW2" s="162"/>
      <c r="QRX2" s="162"/>
      <c r="QRY2" s="162"/>
      <c r="QRZ2" s="162"/>
      <c r="QSA2" s="162"/>
      <c r="QSB2" s="162"/>
      <c r="QSC2" s="162"/>
      <c r="QSD2" s="162"/>
      <c r="QSE2" s="162"/>
      <c r="QSF2" s="162"/>
      <c r="QSG2" s="162"/>
      <c r="QSH2" s="162"/>
      <c r="QSI2" s="162"/>
      <c r="QSJ2" s="162"/>
      <c r="QSK2" s="162"/>
      <c r="QSL2" s="162"/>
      <c r="QSM2" s="162"/>
      <c r="QSN2" s="162"/>
      <c r="QSO2" s="162"/>
      <c r="QSP2" s="162"/>
      <c r="QSQ2" s="162"/>
      <c r="QSR2" s="162"/>
      <c r="QSS2" s="162"/>
      <c r="QST2" s="162"/>
      <c r="QSU2" s="162"/>
      <c r="QSV2" s="162"/>
      <c r="QSW2" s="162"/>
      <c r="QSX2" s="162"/>
      <c r="QSY2" s="162"/>
      <c r="QSZ2" s="162"/>
      <c r="QTA2" s="162"/>
      <c r="QTB2" s="162"/>
      <c r="QTC2" s="162"/>
      <c r="QTD2" s="162"/>
      <c r="QTE2" s="162"/>
      <c r="QTF2" s="162"/>
      <c r="QTG2" s="162"/>
      <c r="QTH2" s="162"/>
      <c r="QTI2" s="162"/>
      <c r="QTJ2" s="162"/>
      <c r="QTK2" s="162"/>
      <c r="QTL2" s="162"/>
      <c r="QTM2" s="162"/>
      <c r="QTN2" s="162"/>
      <c r="QTO2" s="162"/>
      <c r="QTP2" s="162"/>
      <c r="QTQ2" s="162"/>
      <c r="QTR2" s="162"/>
      <c r="QTS2" s="162"/>
      <c r="QTT2" s="162"/>
      <c r="QTU2" s="162"/>
      <c r="QTV2" s="162"/>
      <c r="QTW2" s="162"/>
      <c r="QTX2" s="162"/>
      <c r="QTY2" s="162"/>
      <c r="QTZ2" s="162"/>
      <c r="QUA2" s="162"/>
      <c r="QUB2" s="162"/>
      <c r="QUC2" s="162"/>
      <c r="QUD2" s="162"/>
      <c r="QUE2" s="162"/>
      <c r="QUF2" s="162"/>
      <c r="QUG2" s="162"/>
      <c r="QUH2" s="162"/>
      <c r="QUI2" s="162"/>
      <c r="QUJ2" s="162"/>
      <c r="QUK2" s="162"/>
      <c r="QUL2" s="162"/>
      <c r="QUM2" s="162"/>
      <c r="QUN2" s="162"/>
      <c r="QUO2" s="162"/>
      <c r="QUP2" s="162"/>
      <c r="QUQ2" s="162"/>
      <c r="QUR2" s="162"/>
      <c r="QUS2" s="162"/>
      <c r="QUT2" s="162"/>
      <c r="QUU2" s="162"/>
      <c r="QUV2" s="162"/>
      <c r="QUW2" s="162"/>
      <c r="QUX2" s="162"/>
      <c r="QUY2" s="162"/>
      <c r="QUZ2" s="162"/>
      <c r="QVA2" s="162"/>
      <c r="QVB2" s="162"/>
      <c r="QVC2" s="162"/>
      <c r="QVD2" s="162"/>
      <c r="QVE2" s="162"/>
      <c r="QVF2" s="162"/>
      <c r="QVG2" s="162"/>
      <c r="QVH2" s="162"/>
      <c r="QVI2" s="162"/>
      <c r="QVJ2" s="162"/>
      <c r="QVK2" s="162"/>
      <c r="QVL2" s="162"/>
      <c r="QVM2" s="162"/>
      <c r="QVN2" s="162"/>
      <c r="QVO2" s="162"/>
      <c r="QVP2" s="162"/>
      <c r="QVQ2" s="162"/>
      <c r="QVR2" s="162"/>
      <c r="QVS2" s="162"/>
      <c r="QVT2" s="162"/>
      <c r="QVU2" s="162"/>
      <c r="QVV2" s="162"/>
      <c r="QVW2" s="162"/>
      <c r="QVX2" s="162"/>
      <c r="QVY2" s="162"/>
      <c r="QVZ2" s="162"/>
      <c r="QWA2" s="162"/>
      <c r="QWB2" s="162"/>
      <c r="QWC2" s="162"/>
      <c r="QWD2" s="162"/>
      <c r="QWE2" s="162"/>
      <c r="QWF2" s="162"/>
      <c r="QWG2" s="162"/>
      <c r="QWH2" s="162"/>
      <c r="QWI2" s="162"/>
      <c r="QWJ2" s="162"/>
      <c r="QWK2" s="162"/>
      <c r="QWL2" s="162"/>
      <c r="QWM2" s="162"/>
      <c r="QWN2" s="162"/>
      <c r="QWO2" s="162"/>
      <c r="QWP2" s="162"/>
      <c r="QWQ2" s="162"/>
      <c r="QWR2" s="162"/>
      <c r="QWS2" s="162"/>
      <c r="QWT2" s="162"/>
      <c r="QWU2" s="162"/>
      <c r="QWV2" s="162"/>
      <c r="QWW2" s="162"/>
      <c r="QWX2" s="162"/>
      <c r="QWY2" s="162"/>
      <c r="QWZ2" s="162"/>
      <c r="QXA2" s="162"/>
      <c r="QXB2" s="162"/>
      <c r="QXC2" s="162"/>
      <c r="QXD2" s="162"/>
      <c r="QXE2" s="162"/>
      <c r="QXF2" s="162"/>
      <c r="QXG2" s="162"/>
      <c r="QXH2" s="162"/>
      <c r="QXI2" s="162"/>
      <c r="QXJ2" s="162"/>
      <c r="QXK2" s="162"/>
      <c r="QXL2" s="162"/>
      <c r="QXM2" s="162"/>
      <c r="QXN2" s="162"/>
      <c r="QXO2" s="162"/>
      <c r="QXP2" s="162"/>
      <c r="QXQ2" s="162"/>
      <c r="QXR2" s="162"/>
      <c r="QXS2" s="162"/>
      <c r="QXT2" s="162"/>
      <c r="QXU2" s="162"/>
      <c r="QXV2" s="162"/>
      <c r="QXW2" s="162"/>
      <c r="QXX2" s="162"/>
      <c r="QXY2" s="162"/>
      <c r="QXZ2" s="162"/>
      <c r="QYA2" s="162"/>
      <c r="QYB2" s="162"/>
      <c r="QYC2" s="162"/>
      <c r="QYD2" s="162"/>
      <c r="QYE2" s="162"/>
      <c r="QYF2" s="162"/>
      <c r="QYG2" s="162"/>
      <c r="QYH2" s="162"/>
      <c r="QYI2" s="162"/>
      <c r="QYJ2" s="162"/>
      <c r="QYK2" s="162"/>
      <c r="QYL2" s="162"/>
      <c r="QYM2" s="162"/>
      <c r="QYN2" s="162"/>
      <c r="QYO2" s="162"/>
      <c r="QYP2" s="162"/>
      <c r="QYQ2" s="162"/>
      <c r="QYR2" s="162"/>
      <c r="QYS2" s="162"/>
      <c r="QYT2" s="162"/>
      <c r="QYU2" s="162"/>
      <c r="QYV2" s="162"/>
      <c r="QYW2" s="162"/>
      <c r="QYX2" s="162"/>
      <c r="QYY2" s="162"/>
      <c r="QYZ2" s="162"/>
      <c r="QZA2" s="162"/>
      <c r="QZB2" s="162"/>
      <c r="QZC2" s="162"/>
      <c r="QZD2" s="162"/>
      <c r="QZE2" s="162"/>
      <c r="QZF2" s="162"/>
      <c r="QZG2" s="162"/>
      <c r="QZH2" s="162"/>
      <c r="QZI2" s="162"/>
      <c r="QZJ2" s="162"/>
      <c r="QZK2" s="162"/>
      <c r="QZL2" s="162"/>
      <c r="QZM2" s="162"/>
      <c r="QZN2" s="162"/>
      <c r="QZO2" s="162"/>
      <c r="QZP2" s="162"/>
      <c r="QZQ2" s="162"/>
      <c r="QZR2" s="162"/>
      <c r="QZS2" s="162"/>
      <c r="QZT2" s="162"/>
      <c r="QZU2" s="162"/>
      <c r="QZV2" s="162"/>
      <c r="QZW2" s="162"/>
      <c r="QZX2" s="162"/>
      <c r="QZY2" s="162"/>
      <c r="QZZ2" s="162"/>
      <c r="RAA2" s="162"/>
      <c r="RAB2" s="162"/>
      <c r="RAC2" s="162"/>
      <c r="RAD2" s="162"/>
      <c r="RAE2" s="162"/>
      <c r="RAF2" s="162"/>
      <c r="RAG2" s="162"/>
      <c r="RAH2" s="162"/>
      <c r="RAI2" s="162"/>
      <c r="RAJ2" s="162"/>
      <c r="RAK2" s="162"/>
      <c r="RAL2" s="162"/>
      <c r="RAM2" s="162"/>
      <c r="RAN2" s="162"/>
      <c r="RAO2" s="162"/>
      <c r="RAP2" s="162"/>
      <c r="RAQ2" s="162"/>
      <c r="RAR2" s="162"/>
      <c r="RAS2" s="162"/>
      <c r="RAT2" s="162"/>
      <c r="RAU2" s="162"/>
      <c r="RAV2" s="162"/>
      <c r="RAW2" s="162"/>
      <c r="RAX2" s="162"/>
      <c r="RAY2" s="162"/>
      <c r="RAZ2" s="162"/>
      <c r="RBA2" s="162"/>
      <c r="RBB2" s="162"/>
      <c r="RBC2" s="162"/>
      <c r="RBD2" s="162"/>
      <c r="RBE2" s="162"/>
      <c r="RBF2" s="162"/>
      <c r="RBG2" s="162"/>
      <c r="RBH2" s="162"/>
      <c r="RBI2" s="162"/>
      <c r="RBJ2" s="162"/>
      <c r="RBK2" s="162"/>
      <c r="RBL2" s="162"/>
      <c r="RBM2" s="162"/>
      <c r="RBN2" s="162"/>
      <c r="RBO2" s="162"/>
      <c r="RBP2" s="162"/>
      <c r="RBQ2" s="162"/>
      <c r="RBR2" s="162"/>
      <c r="RBS2" s="162"/>
      <c r="RBT2" s="162"/>
      <c r="RBU2" s="162"/>
      <c r="RBV2" s="162"/>
      <c r="RBW2" s="162"/>
      <c r="RBX2" s="162"/>
      <c r="RBY2" s="162"/>
      <c r="RBZ2" s="162"/>
      <c r="RCA2" s="162"/>
      <c r="RCB2" s="162"/>
      <c r="RCC2" s="162"/>
      <c r="RCD2" s="162"/>
      <c r="RCE2" s="162"/>
      <c r="RCF2" s="162"/>
      <c r="RCG2" s="162"/>
      <c r="RCH2" s="162"/>
      <c r="RCI2" s="162"/>
      <c r="RCJ2" s="162"/>
      <c r="RCK2" s="162"/>
      <c r="RCL2" s="162"/>
      <c r="RCM2" s="162"/>
      <c r="RCN2" s="162"/>
      <c r="RCO2" s="162"/>
      <c r="RCP2" s="162"/>
      <c r="RCQ2" s="162"/>
      <c r="RCR2" s="162"/>
      <c r="RCS2" s="162"/>
      <c r="RCT2" s="162"/>
      <c r="RCU2" s="162"/>
      <c r="RCV2" s="162"/>
      <c r="RCW2" s="162"/>
      <c r="RCX2" s="162"/>
      <c r="RCY2" s="162"/>
      <c r="RCZ2" s="162"/>
      <c r="RDA2" s="162"/>
      <c r="RDB2" s="162"/>
      <c r="RDC2" s="162"/>
      <c r="RDD2" s="162"/>
      <c r="RDE2" s="162"/>
      <c r="RDF2" s="162"/>
      <c r="RDG2" s="162"/>
      <c r="RDH2" s="162"/>
      <c r="RDI2" s="162"/>
      <c r="RDJ2" s="162"/>
      <c r="RDK2" s="162"/>
      <c r="RDL2" s="162"/>
      <c r="RDM2" s="162"/>
      <c r="RDN2" s="162"/>
      <c r="RDO2" s="162"/>
      <c r="RDP2" s="162"/>
      <c r="RDQ2" s="162"/>
      <c r="RDR2" s="162"/>
      <c r="RDS2" s="162"/>
      <c r="RDT2" s="162"/>
      <c r="RDU2" s="162"/>
      <c r="RDV2" s="162"/>
      <c r="RDW2" s="162"/>
      <c r="RDX2" s="162"/>
      <c r="RDY2" s="162"/>
      <c r="RDZ2" s="162"/>
      <c r="REA2" s="162"/>
      <c r="REB2" s="162"/>
      <c r="REC2" s="162"/>
      <c r="RED2" s="162"/>
      <c r="REE2" s="162"/>
      <c r="REF2" s="162"/>
      <c r="REG2" s="162"/>
      <c r="REH2" s="162"/>
      <c r="REI2" s="162"/>
      <c r="REJ2" s="162"/>
      <c r="REK2" s="162"/>
      <c r="REL2" s="162"/>
      <c r="REM2" s="162"/>
      <c r="REN2" s="162"/>
      <c r="REO2" s="162"/>
      <c r="REP2" s="162"/>
      <c r="REQ2" s="162"/>
      <c r="RER2" s="162"/>
      <c r="RES2" s="162"/>
      <c r="RET2" s="162"/>
      <c r="REU2" s="162"/>
      <c r="REV2" s="162"/>
      <c r="REW2" s="162"/>
      <c r="REX2" s="162"/>
      <c r="REY2" s="162"/>
      <c r="REZ2" s="162"/>
      <c r="RFA2" s="162"/>
      <c r="RFB2" s="162"/>
      <c r="RFC2" s="162"/>
      <c r="RFD2" s="162"/>
      <c r="RFE2" s="162"/>
      <c r="RFF2" s="162"/>
      <c r="RFG2" s="162"/>
      <c r="RFH2" s="162"/>
      <c r="RFI2" s="162"/>
      <c r="RFJ2" s="162"/>
      <c r="RFK2" s="162"/>
      <c r="RFL2" s="162"/>
      <c r="RFM2" s="162"/>
      <c r="RFN2" s="162"/>
      <c r="RFO2" s="162"/>
      <c r="RFP2" s="162"/>
      <c r="RFQ2" s="162"/>
      <c r="RFR2" s="162"/>
      <c r="RFS2" s="162"/>
      <c r="RFT2" s="162"/>
      <c r="RFU2" s="162"/>
      <c r="RFV2" s="162"/>
      <c r="RFW2" s="162"/>
      <c r="RFX2" s="162"/>
      <c r="RFY2" s="162"/>
      <c r="RFZ2" s="162"/>
      <c r="RGA2" s="162"/>
      <c r="RGB2" s="162"/>
      <c r="RGC2" s="162"/>
      <c r="RGD2" s="162"/>
      <c r="RGE2" s="162"/>
      <c r="RGF2" s="162"/>
      <c r="RGG2" s="162"/>
      <c r="RGH2" s="162"/>
      <c r="RGI2" s="162"/>
      <c r="RGJ2" s="162"/>
      <c r="RGK2" s="162"/>
      <c r="RGL2" s="162"/>
      <c r="RGM2" s="162"/>
      <c r="RGN2" s="162"/>
      <c r="RGO2" s="162"/>
      <c r="RGP2" s="162"/>
      <c r="RGQ2" s="162"/>
      <c r="RGR2" s="162"/>
      <c r="RGS2" s="162"/>
      <c r="RGT2" s="162"/>
      <c r="RGU2" s="162"/>
      <c r="RGV2" s="162"/>
      <c r="RGW2" s="162"/>
      <c r="RGX2" s="162"/>
      <c r="RGY2" s="162"/>
      <c r="RGZ2" s="162"/>
      <c r="RHA2" s="162"/>
      <c r="RHB2" s="162"/>
      <c r="RHC2" s="162"/>
      <c r="RHD2" s="162"/>
      <c r="RHE2" s="162"/>
      <c r="RHF2" s="162"/>
      <c r="RHG2" s="162"/>
      <c r="RHH2" s="162"/>
      <c r="RHI2" s="162"/>
      <c r="RHJ2" s="162"/>
      <c r="RHK2" s="162"/>
      <c r="RHL2" s="162"/>
      <c r="RHM2" s="162"/>
      <c r="RHN2" s="162"/>
      <c r="RHO2" s="162"/>
      <c r="RHP2" s="162"/>
      <c r="RHQ2" s="162"/>
      <c r="RHR2" s="162"/>
      <c r="RHS2" s="162"/>
      <c r="RHT2" s="162"/>
      <c r="RHU2" s="162"/>
      <c r="RHV2" s="162"/>
      <c r="RHW2" s="162"/>
      <c r="RHX2" s="162"/>
      <c r="RHY2" s="162"/>
      <c r="RHZ2" s="162"/>
      <c r="RIA2" s="162"/>
      <c r="RIB2" s="162"/>
      <c r="RIC2" s="162"/>
      <c r="RID2" s="162"/>
      <c r="RIE2" s="162"/>
      <c r="RIF2" s="162"/>
      <c r="RIG2" s="162"/>
      <c r="RIH2" s="162"/>
      <c r="RII2" s="162"/>
      <c r="RIJ2" s="162"/>
      <c r="RIK2" s="162"/>
      <c r="RIL2" s="162"/>
      <c r="RIM2" s="162"/>
      <c r="RIN2" s="162"/>
      <c r="RIO2" s="162"/>
      <c r="RIP2" s="162"/>
      <c r="RIQ2" s="162"/>
      <c r="RIR2" s="162"/>
      <c r="RIS2" s="162"/>
      <c r="RIT2" s="162"/>
      <c r="RIU2" s="162"/>
      <c r="RIV2" s="162"/>
      <c r="RIW2" s="162"/>
      <c r="RIX2" s="162"/>
      <c r="RIY2" s="162"/>
      <c r="RIZ2" s="162"/>
      <c r="RJA2" s="162"/>
      <c r="RJB2" s="162"/>
      <c r="RJC2" s="162"/>
      <c r="RJD2" s="162"/>
      <c r="RJE2" s="162"/>
      <c r="RJF2" s="162"/>
      <c r="RJG2" s="162"/>
      <c r="RJH2" s="162"/>
      <c r="RJI2" s="162"/>
      <c r="RJJ2" s="162"/>
      <c r="RJK2" s="162"/>
      <c r="RJL2" s="162"/>
      <c r="RJM2" s="162"/>
      <c r="RJN2" s="162"/>
      <c r="RJO2" s="162"/>
      <c r="RJP2" s="162"/>
      <c r="RJQ2" s="162"/>
      <c r="RJR2" s="162"/>
      <c r="RJS2" s="162"/>
      <c r="RJT2" s="162"/>
      <c r="RJU2" s="162"/>
      <c r="RJV2" s="162"/>
      <c r="RJW2" s="162"/>
      <c r="RJX2" s="162"/>
      <c r="RJY2" s="162"/>
      <c r="RJZ2" s="162"/>
      <c r="RKA2" s="162"/>
      <c r="RKB2" s="162"/>
      <c r="RKC2" s="162"/>
      <c r="RKD2" s="162"/>
      <c r="RKE2" s="162"/>
      <c r="RKF2" s="162"/>
      <c r="RKG2" s="162"/>
      <c r="RKH2" s="162"/>
      <c r="RKI2" s="162"/>
      <c r="RKJ2" s="162"/>
      <c r="RKK2" s="162"/>
      <c r="RKL2" s="162"/>
      <c r="RKM2" s="162"/>
      <c r="RKN2" s="162"/>
      <c r="RKO2" s="162"/>
      <c r="RKP2" s="162"/>
      <c r="RKQ2" s="162"/>
      <c r="RKR2" s="162"/>
      <c r="RKS2" s="162"/>
      <c r="RKT2" s="162"/>
      <c r="RKU2" s="162"/>
      <c r="RKV2" s="162"/>
      <c r="RKW2" s="162"/>
      <c r="RKX2" s="162"/>
      <c r="RKY2" s="162"/>
      <c r="RKZ2" s="162"/>
      <c r="RLA2" s="162"/>
      <c r="RLB2" s="162"/>
      <c r="RLC2" s="162"/>
      <c r="RLD2" s="162"/>
      <c r="RLE2" s="162"/>
      <c r="RLF2" s="162"/>
      <c r="RLG2" s="162"/>
      <c r="RLH2" s="162"/>
      <c r="RLI2" s="162"/>
      <c r="RLJ2" s="162"/>
      <c r="RLK2" s="162"/>
      <c r="RLL2" s="162"/>
      <c r="RLM2" s="162"/>
      <c r="RLN2" s="162"/>
      <c r="RLO2" s="162"/>
      <c r="RLP2" s="162"/>
      <c r="RLQ2" s="162"/>
      <c r="RLR2" s="162"/>
      <c r="RLS2" s="162"/>
      <c r="RLT2" s="162"/>
      <c r="RLU2" s="162"/>
      <c r="RLV2" s="162"/>
      <c r="RLW2" s="162"/>
      <c r="RLX2" s="162"/>
      <c r="RLY2" s="162"/>
      <c r="RLZ2" s="162"/>
      <c r="RMA2" s="162"/>
      <c r="RMB2" s="162"/>
      <c r="RMC2" s="162"/>
      <c r="RMD2" s="162"/>
      <c r="RME2" s="162"/>
      <c r="RMF2" s="162"/>
      <c r="RMG2" s="162"/>
      <c r="RMH2" s="162"/>
      <c r="RMI2" s="162"/>
      <c r="RMJ2" s="162"/>
      <c r="RMK2" s="162"/>
      <c r="RML2" s="162"/>
      <c r="RMM2" s="162"/>
      <c r="RMN2" s="162"/>
      <c r="RMO2" s="162"/>
      <c r="RMP2" s="162"/>
      <c r="RMQ2" s="162"/>
      <c r="RMR2" s="162"/>
      <c r="RMS2" s="162"/>
      <c r="RMT2" s="162"/>
      <c r="RMU2" s="162"/>
      <c r="RMV2" s="162"/>
      <c r="RMW2" s="162"/>
      <c r="RMX2" s="162"/>
      <c r="RMY2" s="162"/>
      <c r="RMZ2" s="162"/>
      <c r="RNA2" s="162"/>
      <c r="RNB2" s="162"/>
      <c r="RNC2" s="162"/>
      <c r="RND2" s="162"/>
      <c r="RNE2" s="162"/>
      <c r="RNF2" s="162"/>
      <c r="RNG2" s="162"/>
      <c r="RNH2" s="162"/>
      <c r="RNI2" s="162"/>
      <c r="RNJ2" s="162"/>
      <c r="RNK2" s="162"/>
      <c r="RNL2" s="162"/>
      <c r="RNM2" s="162"/>
      <c r="RNN2" s="162"/>
      <c r="RNO2" s="162"/>
      <c r="RNP2" s="162"/>
      <c r="RNQ2" s="162"/>
      <c r="RNR2" s="162"/>
      <c r="RNS2" s="162"/>
      <c r="RNT2" s="162"/>
      <c r="RNU2" s="162"/>
      <c r="RNV2" s="162"/>
      <c r="RNW2" s="162"/>
      <c r="RNX2" s="162"/>
      <c r="RNY2" s="162"/>
      <c r="RNZ2" s="162"/>
      <c r="ROA2" s="162"/>
      <c r="ROB2" s="162"/>
      <c r="ROC2" s="162"/>
      <c r="ROD2" s="162"/>
      <c r="ROE2" s="162"/>
      <c r="ROF2" s="162"/>
      <c r="ROG2" s="162"/>
      <c r="ROH2" s="162"/>
      <c r="ROI2" s="162"/>
      <c r="ROJ2" s="162"/>
      <c r="ROK2" s="162"/>
      <c r="ROL2" s="162"/>
      <c r="ROM2" s="162"/>
      <c r="RON2" s="162"/>
      <c r="ROO2" s="162"/>
      <c r="ROP2" s="162"/>
      <c r="ROQ2" s="162"/>
      <c r="ROR2" s="162"/>
      <c r="ROS2" s="162"/>
      <c r="ROT2" s="162"/>
      <c r="ROU2" s="162"/>
      <c r="ROV2" s="162"/>
      <c r="ROW2" s="162"/>
      <c r="ROX2" s="162"/>
      <c r="ROY2" s="162"/>
      <c r="ROZ2" s="162"/>
      <c r="RPA2" s="162"/>
      <c r="RPB2" s="162"/>
      <c r="RPC2" s="162"/>
      <c r="RPD2" s="162"/>
      <c r="RPE2" s="162"/>
      <c r="RPF2" s="162"/>
      <c r="RPG2" s="162"/>
      <c r="RPH2" s="162"/>
      <c r="RPI2" s="162"/>
      <c r="RPJ2" s="162"/>
      <c r="RPK2" s="162"/>
      <c r="RPL2" s="162"/>
      <c r="RPM2" s="162"/>
      <c r="RPN2" s="162"/>
      <c r="RPO2" s="162"/>
      <c r="RPP2" s="162"/>
      <c r="RPQ2" s="162"/>
      <c r="RPR2" s="162"/>
      <c r="RPS2" s="162"/>
      <c r="RPT2" s="162"/>
      <c r="RPU2" s="162"/>
      <c r="RPV2" s="162"/>
      <c r="RPW2" s="162"/>
      <c r="RPX2" s="162"/>
      <c r="RPY2" s="162"/>
      <c r="RPZ2" s="162"/>
      <c r="RQA2" s="162"/>
      <c r="RQB2" s="162"/>
      <c r="RQC2" s="162"/>
      <c r="RQD2" s="162"/>
      <c r="RQE2" s="162"/>
      <c r="RQF2" s="162"/>
      <c r="RQG2" s="162"/>
      <c r="RQH2" s="162"/>
      <c r="RQI2" s="162"/>
      <c r="RQJ2" s="162"/>
      <c r="RQK2" s="162"/>
      <c r="RQL2" s="162"/>
      <c r="RQM2" s="162"/>
      <c r="RQN2" s="162"/>
      <c r="RQO2" s="162"/>
      <c r="RQP2" s="162"/>
      <c r="RQQ2" s="162"/>
      <c r="RQR2" s="162"/>
      <c r="RQS2" s="162"/>
      <c r="RQT2" s="162"/>
      <c r="RQU2" s="162"/>
      <c r="RQV2" s="162"/>
      <c r="RQW2" s="162"/>
      <c r="RQX2" s="162"/>
      <c r="RQY2" s="162"/>
      <c r="RQZ2" s="162"/>
      <c r="RRA2" s="162"/>
      <c r="RRB2" s="162"/>
      <c r="RRC2" s="162"/>
      <c r="RRD2" s="162"/>
      <c r="RRE2" s="162"/>
      <c r="RRF2" s="162"/>
      <c r="RRG2" s="162"/>
      <c r="RRH2" s="162"/>
      <c r="RRI2" s="162"/>
      <c r="RRJ2" s="162"/>
      <c r="RRK2" s="162"/>
      <c r="RRL2" s="162"/>
      <c r="RRM2" s="162"/>
      <c r="RRN2" s="162"/>
      <c r="RRO2" s="162"/>
      <c r="RRP2" s="162"/>
      <c r="RRQ2" s="162"/>
      <c r="RRR2" s="162"/>
      <c r="RRS2" s="162"/>
      <c r="RRT2" s="162"/>
      <c r="RRU2" s="162"/>
      <c r="RRV2" s="162"/>
      <c r="RRW2" s="162"/>
      <c r="RRX2" s="162"/>
      <c r="RRY2" s="162"/>
      <c r="RRZ2" s="162"/>
      <c r="RSA2" s="162"/>
      <c r="RSB2" s="162"/>
      <c r="RSC2" s="162"/>
      <c r="RSD2" s="162"/>
      <c r="RSE2" s="162"/>
      <c r="RSF2" s="162"/>
      <c r="RSG2" s="162"/>
      <c r="RSH2" s="162"/>
      <c r="RSI2" s="162"/>
      <c r="RSJ2" s="162"/>
      <c r="RSK2" s="162"/>
      <c r="RSL2" s="162"/>
      <c r="RSM2" s="162"/>
      <c r="RSN2" s="162"/>
      <c r="RSO2" s="162"/>
      <c r="RSP2" s="162"/>
      <c r="RSQ2" s="162"/>
      <c r="RSR2" s="162"/>
      <c r="RSS2" s="162"/>
      <c r="RST2" s="162"/>
      <c r="RSU2" s="162"/>
      <c r="RSV2" s="162"/>
      <c r="RSW2" s="162"/>
      <c r="RSX2" s="162"/>
      <c r="RSY2" s="162"/>
      <c r="RSZ2" s="162"/>
      <c r="RTA2" s="162"/>
      <c r="RTB2" s="162"/>
      <c r="RTC2" s="162"/>
      <c r="RTD2" s="162"/>
      <c r="RTE2" s="162"/>
      <c r="RTF2" s="162"/>
      <c r="RTG2" s="162"/>
      <c r="RTH2" s="162"/>
      <c r="RTI2" s="162"/>
      <c r="RTJ2" s="162"/>
      <c r="RTK2" s="162"/>
      <c r="RTL2" s="162"/>
      <c r="RTM2" s="162"/>
      <c r="RTN2" s="162"/>
      <c r="RTO2" s="162"/>
      <c r="RTP2" s="162"/>
      <c r="RTQ2" s="162"/>
      <c r="RTR2" s="162"/>
      <c r="RTS2" s="162"/>
      <c r="RTT2" s="162"/>
      <c r="RTU2" s="162"/>
      <c r="RTV2" s="162"/>
      <c r="RTW2" s="162"/>
      <c r="RTX2" s="162"/>
      <c r="RTY2" s="162"/>
      <c r="RTZ2" s="162"/>
      <c r="RUA2" s="162"/>
      <c r="RUB2" s="162"/>
      <c r="RUC2" s="162"/>
      <c r="RUD2" s="162"/>
      <c r="RUE2" s="162"/>
      <c r="RUF2" s="162"/>
      <c r="RUG2" s="162"/>
      <c r="RUH2" s="162"/>
      <c r="RUI2" s="162"/>
      <c r="RUJ2" s="162"/>
      <c r="RUK2" s="162"/>
      <c r="RUL2" s="162"/>
      <c r="RUM2" s="162"/>
      <c r="RUN2" s="162"/>
      <c r="RUO2" s="162"/>
      <c r="RUP2" s="162"/>
      <c r="RUQ2" s="162"/>
      <c r="RUR2" s="162"/>
      <c r="RUS2" s="162"/>
      <c r="RUT2" s="162"/>
      <c r="RUU2" s="162"/>
      <c r="RUV2" s="162"/>
      <c r="RUW2" s="162"/>
      <c r="RUX2" s="162"/>
      <c r="RUY2" s="162"/>
      <c r="RUZ2" s="162"/>
      <c r="RVA2" s="162"/>
      <c r="RVB2" s="162"/>
      <c r="RVC2" s="162"/>
      <c r="RVD2" s="162"/>
      <c r="RVE2" s="162"/>
      <c r="RVF2" s="162"/>
      <c r="RVG2" s="162"/>
      <c r="RVH2" s="162"/>
      <c r="RVI2" s="162"/>
      <c r="RVJ2" s="162"/>
      <c r="RVK2" s="162"/>
      <c r="RVL2" s="162"/>
      <c r="RVM2" s="162"/>
      <c r="RVN2" s="162"/>
      <c r="RVO2" s="162"/>
      <c r="RVP2" s="162"/>
      <c r="RVQ2" s="162"/>
      <c r="RVR2" s="162"/>
      <c r="RVS2" s="162"/>
      <c r="RVT2" s="162"/>
      <c r="RVU2" s="162"/>
      <c r="RVV2" s="162"/>
      <c r="RVW2" s="162"/>
      <c r="RVX2" s="162"/>
      <c r="RVY2" s="162"/>
      <c r="RVZ2" s="162"/>
      <c r="RWA2" s="162"/>
      <c r="RWB2" s="162"/>
      <c r="RWC2" s="162"/>
      <c r="RWD2" s="162"/>
      <c r="RWE2" s="162"/>
      <c r="RWF2" s="162"/>
      <c r="RWG2" s="162"/>
      <c r="RWH2" s="162"/>
      <c r="RWI2" s="162"/>
      <c r="RWJ2" s="162"/>
      <c r="RWK2" s="162"/>
      <c r="RWL2" s="162"/>
      <c r="RWM2" s="162"/>
      <c r="RWN2" s="162"/>
      <c r="RWO2" s="162"/>
      <c r="RWP2" s="162"/>
      <c r="RWQ2" s="162"/>
      <c r="RWR2" s="162"/>
      <c r="RWS2" s="162"/>
      <c r="RWT2" s="162"/>
      <c r="RWU2" s="162"/>
      <c r="RWV2" s="162"/>
      <c r="RWW2" s="162"/>
      <c r="RWX2" s="162"/>
      <c r="RWY2" s="162"/>
      <c r="RWZ2" s="162"/>
      <c r="RXA2" s="162"/>
      <c r="RXB2" s="162"/>
      <c r="RXC2" s="162"/>
      <c r="RXD2" s="162"/>
      <c r="RXE2" s="162"/>
      <c r="RXF2" s="162"/>
      <c r="RXG2" s="162"/>
      <c r="RXH2" s="162"/>
      <c r="RXI2" s="162"/>
      <c r="RXJ2" s="162"/>
      <c r="RXK2" s="162"/>
      <c r="RXL2" s="162"/>
      <c r="RXM2" s="162"/>
      <c r="RXN2" s="162"/>
      <c r="RXO2" s="162"/>
      <c r="RXP2" s="162"/>
      <c r="RXQ2" s="162"/>
      <c r="RXR2" s="162"/>
      <c r="RXS2" s="162"/>
      <c r="RXT2" s="162"/>
      <c r="RXU2" s="162"/>
      <c r="RXV2" s="162"/>
      <c r="RXW2" s="162"/>
      <c r="RXX2" s="162"/>
      <c r="RXY2" s="162"/>
      <c r="RXZ2" s="162"/>
      <c r="RYA2" s="162"/>
      <c r="RYB2" s="162"/>
      <c r="RYC2" s="162"/>
      <c r="RYD2" s="162"/>
      <c r="RYE2" s="162"/>
      <c r="RYF2" s="162"/>
      <c r="RYG2" s="162"/>
      <c r="RYH2" s="162"/>
      <c r="RYI2" s="162"/>
      <c r="RYJ2" s="162"/>
      <c r="RYK2" s="162"/>
      <c r="RYL2" s="162"/>
      <c r="RYM2" s="162"/>
      <c r="RYN2" s="162"/>
      <c r="RYO2" s="162"/>
      <c r="RYP2" s="162"/>
      <c r="RYQ2" s="162"/>
      <c r="RYR2" s="162"/>
      <c r="RYS2" s="162"/>
      <c r="RYT2" s="162"/>
      <c r="RYU2" s="162"/>
      <c r="RYV2" s="162"/>
      <c r="RYW2" s="162"/>
      <c r="RYX2" s="162"/>
      <c r="RYY2" s="162"/>
      <c r="RYZ2" s="162"/>
      <c r="RZA2" s="162"/>
      <c r="RZB2" s="162"/>
      <c r="RZC2" s="162"/>
      <c r="RZD2" s="162"/>
      <c r="RZE2" s="162"/>
      <c r="RZF2" s="162"/>
      <c r="RZG2" s="162"/>
      <c r="RZH2" s="162"/>
      <c r="RZI2" s="162"/>
      <c r="RZJ2" s="162"/>
      <c r="RZK2" s="162"/>
      <c r="RZL2" s="162"/>
      <c r="RZM2" s="162"/>
      <c r="RZN2" s="162"/>
      <c r="RZO2" s="162"/>
      <c r="RZP2" s="162"/>
      <c r="RZQ2" s="162"/>
      <c r="RZR2" s="162"/>
      <c r="RZS2" s="162"/>
      <c r="RZT2" s="162"/>
      <c r="RZU2" s="162"/>
      <c r="RZV2" s="162"/>
      <c r="RZW2" s="162"/>
      <c r="RZX2" s="162"/>
      <c r="RZY2" s="162"/>
      <c r="RZZ2" s="162"/>
      <c r="SAA2" s="162"/>
      <c r="SAB2" s="162"/>
      <c r="SAC2" s="162"/>
      <c r="SAD2" s="162"/>
      <c r="SAE2" s="162"/>
      <c r="SAF2" s="162"/>
      <c r="SAG2" s="162"/>
      <c r="SAH2" s="162"/>
      <c r="SAI2" s="162"/>
      <c r="SAJ2" s="162"/>
      <c r="SAK2" s="162"/>
      <c r="SAL2" s="162"/>
      <c r="SAM2" s="162"/>
      <c r="SAN2" s="162"/>
      <c r="SAO2" s="162"/>
      <c r="SAP2" s="162"/>
      <c r="SAQ2" s="162"/>
      <c r="SAR2" s="162"/>
      <c r="SAS2" s="162"/>
      <c r="SAT2" s="162"/>
      <c r="SAU2" s="162"/>
      <c r="SAV2" s="162"/>
      <c r="SAW2" s="162"/>
      <c r="SAX2" s="162"/>
      <c r="SAY2" s="162"/>
      <c r="SAZ2" s="162"/>
      <c r="SBA2" s="162"/>
      <c r="SBB2" s="162"/>
      <c r="SBC2" s="162"/>
      <c r="SBD2" s="162"/>
      <c r="SBE2" s="162"/>
      <c r="SBF2" s="162"/>
      <c r="SBG2" s="162"/>
      <c r="SBH2" s="162"/>
      <c r="SBI2" s="162"/>
      <c r="SBJ2" s="162"/>
      <c r="SBK2" s="162"/>
      <c r="SBL2" s="162"/>
      <c r="SBM2" s="162"/>
      <c r="SBN2" s="162"/>
      <c r="SBO2" s="162"/>
      <c r="SBP2" s="162"/>
      <c r="SBQ2" s="162"/>
      <c r="SBR2" s="162"/>
      <c r="SBS2" s="162"/>
      <c r="SBT2" s="162"/>
      <c r="SBU2" s="162"/>
      <c r="SBV2" s="162"/>
      <c r="SBW2" s="162"/>
      <c r="SBX2" s="162"/>
      <c r="SBY2" s="162"/>
      <c r="SBZ2" s="162"/>
      <c r="SCA2" s="162"/>
      <c r="SCB2" s="162"/>
      <c r="SCC2" s="162"/>
      <c r="SCD2" s="162"/>
      <c r="SCE2" s="162"/>
      <c r="SCF2" s="162"/>
      <c r="SCG2" s="162"/>
      <c r="SCH2" s="162"/>
      <c r="SCI2" s="162"/>
      <c r="SCJ2" s="162"/>
      <c r="SCK2" s="162"/>
      <c r="SCL2" s="162"/>
      <c r="SCM2" s="162"/>
      <c r="SCN2" s="162"/>
      <c r="SCO2" s="162"/>
      <c r="SCP2" s="162"/>
      <c r="SCQ2" s="162"/>
      <c r="SCR2" s="162"/>
      <c r="SCS2" s="162"/>
      <c r="SCT2" s="162"/>
      <c r="SCU2" s="162"/>
      <c r="SCV2" s="162"/>
      <c r="SCW2" s="162"/>
      <c r="SCX2" s="162"/>
      <c r="SCY2" s="162"/>
      <c r="SCZ2" s="162"/>
      <c r="SDA2" s="162"/>
      <c r="SDB2" s="162"/>
      <c r="SDC2" s="162"/>
      <c r="SDD2" s="162"/>
      <c r="SDE2" s="162"/>
      <c r="SDF2" s="162"/>
      <c r="SDG2" s="162"/>
      <c r="SDH2" s="162"/>
      <c r="SDI2" s="162"/>
      <c r="SDJ2" s="162"/>
      <c r="SDK2" s="162"/>
      <c r="SDL2" s="162"/>
      <c r="SDM2" s="162"/>
      <c r="SDN2" s="162"/>
      <c r="SDO2" s="162"/>
      <c r="SDP2" s="162"/>
      <c r="SDQ2" s="162"/>
      <c r="SDR2" s="162"/>
      <c r="SDS2" s="162"/>
      <c r="SDT2" s="162"/>
      <c r="SDU2" s="162"/>
      <c r="SDV2" s="162"/>
      <c r="SDW2" s="162"/>
      <c r="SDX2" s="162"/>
      <c r="SDY2" s="162"/>
      <c r="SDZ2" s="162"/>
      <c r="SEA2" s="162"/>
      <c r="SEB2" s="162"/>
      <c r="SEC2" s="162"/>
      <c r="SED2" s="162"/>
      <c r="SEE2" s="162"/>
      <c r="SEF2" s="162"/>
      <c r="SEG2" s="162"/>
      <c r="SEH2" s="162"/>
      <c r="SEI2" s="162"/>
      <c r="SEJ2" s="162"/>
      <c r="SEK2" s="162"/>
      <c r="SEL2" s="162"/>
      <c r="SEM2" s="162"/>
      <c r="SEN2" s="162"/>
      <c r="SEO2" s="162"/>
      <c r="SEP2" s="162"/>
      <c r="SEQ2" s="162"/>
      <c r="SER2" s="162"/>
      <c r="SES2" s="162"/>
      <c r="SET2" s="162"/>
      <c r="SEU2" s="162"/>
      <c r="SEV2" s="162"/>
      <c r="SEW2" s="162"/>
      <c r="SEX2" s="162"/>
      <c r="SEY2" s="162"/>
      <c r="SEZ2" s="162"/>
      <c r="SFA2" s="162"/>
      <c r="SFB2" s="162"/>
      <c r="SFC2" s="162"/>
      <c r="SFD2" s="162"/>
      <c r="SFE2" s="162"/>
      <c r="SFF2" s="162"/>
      <c r="SFG2" s="162"/>
      <c r="SFH2" s="162"/>
      <c r="SFI2" s="162"/>
      <c r="SFJ2" s="162"/>
      <c r="SFK2" s="162"/>
      <c r="SFL2" s="162"/>
      <c r="SFM2" s="162"/>
      <c r="SFN2" s="162"/>
      <c r="SFO2" s="162"/>
      <c r="SFP2" s="162"/>
      <c r="SFQ2" s="162"/>
      <c r="SFR2" s="162"/>
      <c r="SFS2" s="162"/>
      <c r="SFT2" s="162"/>
      <c r="SFU2" s="162"/>
      <c r="SFV2" s="162"/>
      <c r="SFW2" s="162"/>
      <c r="SFX2" s="162"/>
      <c r="SFY2" s="162"/>
      <c r="SFZ2" s="162"/>
      <c r="SGA2" s="162"/>
      <c r="SGB2" s="162"/>
      <c r="SGC2" s="162"/>
      <c r="SGD2" s="162"/>
      <c r="SGE2" s="162"/>
      <c r="SGF2" s="162"/>
      <c r="SGG2" s="162"/>
      <c r="SGH2" s="162"/>
      <c r="SGI2" s="162"/>
      <c r="SGJ2" s="162"/>
      <c r="SGK2" s="162"/>
      <c r="SGL2" s="162"/>
      <c r="SGM2" s="162"/>
      <c r="SGN2" s="162"/>
      <c r="SGO2" s="162"/>
      <c r="SGP2" s="162"/>
      <c r="SGQ2" s="162"/>
      <c r="SGR2" s="162"/>
      <c r="SGS2" s="162"/>
      <c r="SGT2" s="162"/>
      <c r="SGU2" s="162"/>
      <c r="SGV2" s="162"/>
      <c r="SGW2" s="162"/>
      <c r="SGX2" s="162"/>
      <c r="SGY2" s="162"/>
      <c r="SGZ2" s="162"/>
      <c r="SHA2" s="162"/>
      <c r="SHB2" s="162"/>
      <c r="SHC2" s="162"/>
      <c r="SHD2" s="162"/>
      <c r="SHE2" s="162"/>
      <c r="SHF2" s="162"/>
      <c r="SHG2" s="162"/>
      <c r="SHH2" s="162"/>
      <c r="SHI2" s="162"/>
      <c r="SHJ2" s="162"/>
      <c r="SHK2" s="162"/>
      <c r="SHL2" s="162"/>
      <c r="SHM2" s="162"/>
      <c r="SHN2" s="162"/>
      <c r="SHO2" s="162"/>
      <c r="SHP2" s="162"/>
      <c r="SHQ2" s="162"/>
      <c r="SHR2" s="162"/>
      <c r="SHS2" s="162"/>
      <c r="SHT2" s="162"/>
      <c r="SHU2" s="162"/>
      <c r="SHV2" s="162"/>
      <c r="SHW2" s="162"/>
      <c r="SHX2" s="162"/>
      <c r="SHY2" s="162"/>
      <c r="SHZ2" s="162"/>
      <c r="SIA2" s="162"/>
      <c r="SIB2" s="162"/>
      <c r="SIC2" s="162"/>
      <c r="SID2" s="162"/>
      <c r="SIE2" s="162"/>
      <c r="SIF2" s="162"/>
      <c r="SIG2" s="162"/>
      <c r="SIH2" s="162"/>
      <c r="SII2" s="162"/>
      <c r="SIJ2" s="162"/>
      <c r="SIK2" s="162"/>
      <c r="SIL2" s="162"/>
      <c r="SIM2" s="162"/>
      <c r="SIN2" s="162"/>
      <c r="SIO2" s="162"/>
      <c r="SIP2" s="162"/>
      <c r="SIQ2" s="162"/>
      <c r="SIR2" s="162"/>
      <c r="SIS2" s="162"/>
      <c r="SIT2" s="162"/>
      <c r="SIU2" s="162"/>
      <c r="SIV2" s="162"/>
      <c r="SIW2" s="162"/>
      <c r="SIX2" s="162"/>
      <c r="SIY2" s="162"/>
      <c r="SIZ2" s="162"/>
      <c r="SJA2" s="162"/>
      <c r="SJB2" s="162"/>
      <c r="SJC2" s="162"/>
      <c r="SJD2" s="162"/>
      <c r="SJE2" s="162"/>
      <c r="SJF2" s="162"/>
      <c r="SJG2" s="162"/>
      <c r="SJH2" s="162"/>
      <c r="SJI2" s="162"/>
      <c r="SJJ2" s="162"/>
      <c r="SJK2" s="162"/>
      <c r="SJL2" s="162"/>
      <c r="SJM2" s="162"/>
      <c r="SJN2" s="162"/>
      <c r="SJO2" s="162"/>
      <c r="SJP2" s="162"/>
      <c r="SJQ2" s="162"/>
      <c r="SJR2" s="162"/>
      <c r="SJS2" s="162"/>
      <c r="SJT2" s="162"/>
      <c r="SJU2" s="162"/>
      <c r="SJV2" s="162"/>
      <c r="SJW2" s="162"/>
      <c r="SJX2" s="162"/>
      <c r="SJY2" s="162"/>
      <c r="SJZ2" s="162"/>
      <c r="SKA2" s="162"/>
      <c r="SKB2" s="162"/>
      <c r="SKC2" s="162"/>
      <c r="SKD2" s="162"/>
      <c r="SKE2" s="162"/>
      <c r="SKF2" s="162"/>
      <c r="SKG2" s="162"/>
      <c r="SKH2" s="162"/>
      <c r="SKI2" s="162"/>
      <c r="SKJ2" s="162"/>
      <c r="SKK2" s="162"/>
      <c r="SKL2" s="162"/>
      <c r="SKM2" s="162"/>
      <c r="SKN2" s="162"/>
      <c r="SKO2" s="162"/>
      <c r="SKP2" s="162"/>
      <c r="SKQ2" s="162"/>
      <c r="SKR2" s="162"/>
      <c r="SKS2" s="162"/>
      <c r="SKT2" s="162"/>
      <c r="SKU2" s="162"/>
      <c r="SKV2" s="162"/>
      <c r="SKW2" s="162"/>
      <c r="SKX2" s="162"/>
      <c r="SKY2" s="162"/>
      <c r="SKZ2" s="162"/>
      <c r="SLA2" s="162"/>
      <c r="SLB2" s="162"/>
      <c r="SLC2" s="162"/>
      <c r="SLD2" s="162"/>
      <c r="SLE2" s="162"/>
      <c r="SLF2" s="162"/>
      <c r="SLG2" s="162"/>
      <c r="SLH2" s="162"/>
      <c r="SLI2" s="162"/>
      <c r="SLJ2" s="162"/>
      <c r="SLK2" s="162"/>
      <c r="SLL2" s="162"/>
      <c r="SLM2" s="162"/>
      <c r="SLN2" s="162"/>
      <c r="SLO2" s="162"/>
      <c r="SLP2" s="162"/>
      <c r="SLQ2" s="162"/>
      <c r="SLR2" s="162"/>
      <c r="SLS2" s="162"/>
      <c r="SLT2" s="162"/>
      <c r="SLU2" s="162"/>
      <c r="SLV2" s="162"/>
      <c r="SLW2" s="162"/>
      <c r="SLX2" s="162"/>
      <c r="SLY2" s="162"/>
      <c r="SLZ2" s="162"/>
      <c r="SMA2" s="162"/>
      <c r="SMB2" s="162"/>
      <c r="SMC2" s="162"/>
      <c r="SMD2" s="162"/>
      <c r="SME2" s="162"/>
      <c r="SMF2" s="162"/>
      <c r="SMG2" s="162"/>
      <c r="SMH2" s="162"/>
      <c r="SMI2" s="162"/>
      <c r="SMJ2" s="162"/>
      <c r="SMK2" s="162"/>
      <c r="SML2" s="162"/>
      <c r="SMM2" s="162"/>
      <c r="SMN2" s="162"/>
      <c r="SMO2" s="162"/>
      <c r="SMP2" s="162"/>
      <c r="SMQ2" s="162"/>
      <c r="SMR2" s="162"/>
      <c r="SMS2" s="162"/>
      <c r="SMT2" s="162"/>
      <c r="SMU2" s="162"/>
      <c r="SMV2" s="162"/>
      <c r="SMW2" s="162"/>
      <c r="SMX2" s="162"/>
      <c r="SMY2" s="162"/>
      <c r="SMZ2" s="162"/>
      <c r="SNA2" s="162"/>
      <c r="SNB2" s="162"/>
      <c r="SNC2" s="162"/>
      <c r="SND2" s="162"/>
      <c r="SNE2" s="162"/>
      <c r="SNF2" s="162"/>
      <c r="SNG2" s="162"/>
      <c r="SNH2" s="162"/>
      <c r="SNI2" s="162"/>
      <c r="SNJ2" s="162"/>
      <c r="SNK2" s="162"/>
      <c r="SNL2" s="162"/>
      <c r="SNM2" s="162"/>
      <c r="SNN2" s="162"/>
      <c r="SNO2" s="162"/>
      <c r="SNP2" s="162"/>
      <c r="SNQ2" s="162"/>
      <c r="SNR2" s="162"/>
      <c r="SNS2" s="162"/>
      <c r="SNT2" s="162"/>
      <c r="SNU2" s="162"/>
      <c r="SNV2" s="162"/>
      <c r="SNW2" s="162"/>
      <c r="SNX2" s="162"/>
      <c r="SNY2" s="162"/>
      <c r="SNZ2" s="162"/>
      <c r="SOA2" s="162"/>
      <c r="SOB2" s="162"/>
      <c r="SOC2" s="162"/>
      <c r="SOD2" s="162"/>
      <c r="SOE2" s="162"/>
      <c r="SOF2" s="162"/>
      <c r="SOG2" s="162"/>
      <c r="SOH2" s="162"/>
      <c r="SOI2" s="162"/>
      <c r="SOJ2" s="162"/>
      <c r="SOK2" s="162"/>
      <c r="SOL2" s="162"/>
      <c r="SOM2" s="162"/>
      <c r="SON2" s="162"/>
      <c r="SOO2" s="162"/>
      <c r="SOP2" s="162"/>
      <c r="SOQ2" s="162"/>
      <c r="SOR2" s="162"/>
      <c r="SOS2" s="162"/>
      <c r="SOT2" s="162"/>
      <c r="SOU2" s="162"/>
      <c r="SOV2" s="162"/>
      <c r="SOW2" s="162"/>
      <c r="SOX2" s="162"/>
      <c r="SOY2" s="162"/>
      <c r="SOZ2" s="162"/>
      <c r="SPA2" s="162"/>
      <c r="SPB2" s="162"/>
      <c r="SPC2" s="162"/>
      <c r="SPD2" s="162"/>
      <c r="SPE2" s="162"/>
      <c r="SPF2" s="162"/>
      <c r="SPG2" s="162"/>
      <c r="SPH2" s="162"/>
      <c r="SPI2" s="162"/>
      <c r="SPJ2" s="162"/>
      <c r="SPK2" s="162"/>
      <c r="SPL2" s="162"/>
      <c r="SPM2" s="162"/>
      <c r="SPN2" s="162"/>
      <c r="SPO2" s="162"/>
      <c r="SPP2" s="162"/>
      <c r="SPQ2" s="162"/>
      <c r="SPR2" s="162"/>
      <c r="SPS2" s="162"/>
      <c r="SPT2" s="162"/>
      <c r="SPU2" s="162"/>
      <c r="SPV2" s="162"/>
      <c r="SPW2" s="162"/>
      <c r="SPX2" s="162"/>
      <c r="SPY2" s="162"/>
      <c r="SPZ2" s="162"/>
      <c r="SQA2" s="162"/>
      <c r="SQB2" s="162"/>
      <c r="SQC2" s="162"/>
      <c r="SQD2" s="162"/>
      <c r="SQE2" s="162"/>
      <c r="SQF2" s="162"/>
      <c r="SQG2" s="162"/>
      <c r="SQH2" s="162"/>
      <c r="SQI2" s="162"/>
      <c r="SQJ2" s="162"/>
      <c r="SQK2" s="162"/>
      <c r="SQL2" s="162"/>
      <c r="SQM2" s="162"/>
      <c r="SQN2" s="162"/>
      <c r="SQO2" s="162"/>
      <c r="SQP2" s="162"/>
      <c r="SQQ2" s="162"/>
      <c r="SQR2" s="162"/>
      <c r="SQS2" s="162"/>
      <c r="SQT2" s="162"/>
      <c r="SQU2" s="162"/>
      <c r="SQV2" s="162"/>
      <c r="SQW2" s="162"/>
      <c r="SQX2" s="162"/>
      <c r="SQY2" s="162"/>
      <c r="SQZ2" s="162"/>
      <c r="SRA2" s="162"/>
      <c r="SRB2" s="162"/>
      <c r="SRC2" s="162"/>
      <c r="SRD2" s="162"/>
      <c r="SRE2" s="162"/>
      <c r="SRF2" s="162"/>
      <c r="SRG2" s="162"/>
      <c r="SRH2" s="162"/>
      <c r="SRI2" s="162"/>
      <c r="SRJ2" s="162"/>
      <c r="SRK2" s="162"/>
      <c r="SRL2" s="162"/>
      <c r="SRM2" s="162"/>
      <c r="SRN2" s="162"/>
      <c r="SRO2" s="162"/>
      <c r="SRP2" s="162"/>
      <c r="SRQ2" s="162"/>
      <c r="SRR2" s="162"/>
      <c r="SRS2" s="162"/>
      <c r="SRT2" s="162"/>
      <c r="SRU2" s="162"/>
      <c r="SRV2" s="162"/>
      <c r="SRW2" s="162"/>
      <c r="SRX2" s="162"/>
      <c r="SRY2" s="162"/>
      <c r="SRZ2" s="162"/>
      <c r="SSA2" s="162"/>
      <c r="SSB2" s="162"/>
      <c r="SSC2" s="162"/>
      <c r="SSD2" s="162"/>
      <c r="SSE2" s="162"/>
      <c r="SSF2" s="162"/>
      <c r="SSG2" s="162"/>
      <c r="SSH2" s="162"/>
      <c r="SSI2" s="162"/>
      <c r="SSJ2" s="162"/>
      <c r="SSK2" s="162"/>
      <c r="SSL2" s="162"/>
      <c r="SSM2" s="162"/>
      <c r="SSN2" s="162"/>
      <c r="SSO2" s="162"/>
      <c r="SSP2" s="162"/>
      <c r="SSQ2" s="162"/>
      <c r="SSR2" s="162"/>
      <c r="SSS2" s="162"/>
      <c r="SST2" s="162"/>
      <c r="SSU2" s="162"/>
      <c r="SSV2" s="162"/>
      <c r="SSW2" s="162"/>
      <c r="SSX2" s="162"/>
      <c r="SSY2" s="162"/>
      <c r="SSZ2" s="162"/>
      <c r="STA2" s="162"/>
      <c r="STB2" s="162"/>
      <c r="STC2" s="162"/>
      <c r="STD2" s="162"/>
      <c r="STE2" s="162"/>
      <c r="STF2" s="162"/>
      <c r="STG2" s="162"/>
      <c r="STH2" s="162"/>
      <c r="STI2" s="162"/>
      <c r="STJ2" s="162"/>
      <c r="STK2" s="162"/>
      <c r="STL2" s="162"/>
      <c r="STM2" s="162"/>
      <c r="STN2" s="162"/>
      <c r="STO2" s="162"/>
      <c r="STP2" s="162"/>
      <c r="STQ2" s="162"/>
      <c r="STR2" s="162"/>
      <c r="STS2" s="162"/>
      <c r="STT2" s="162"/>
      <c r="STU2" s="162"/>
      <c r="STV2" s="162"/>
      <c r="STW2" s="162"/>
      <c r="STX2" s="162"/>
      <c r="STY2" s="162"/>
      <c r="STZ2" s="162"/>
      <c r="SUA2" s="162"/>
      <c r="SUB2" s="162"/>
      <c r="SUC2" s="162"/>
      <c r="SUD2" s="162"/>
      <c r="SUE2" s="162"/>
      <c r="SUF2" s="162"/>
      <c r="SUG2" s="162"/>
      <c r="SUH2" s="162"/>
      <c r="SUI2" s="162"/>
      <c r="SUJ2" s="162"/>
      <c r="SUK2" s="162"/>
      <c r="SUL2" s="162"/>
      <c r="SUM2" s="162"/>
      <c r="SUN2" s="162"/>
      <c r="SUO2" s="162"/>
      <c r="SUP2" s="162"/>
      <c r="SUQ2" s="162"/>
      <c r="SUR2" s="162"/>
      <c r="SUS2" s="162"/>
      <c r="SUT2" s="162"/>
      <c r="SUU2" s="162"/>
      <c r="SUV2" s="162"/>
      <c r="SUW2" s="162"/>
      <c r="SUX2" s="162"/>
      <c r="SUY2" s="162"/>
      <c r="SUZ2" s="162"/>
      <c r="SVA2" s="162"/>
      <c r="SVB2" s="162"/>
      <c r="SVC2" s="162"/>
      <c r="SVD2" s="162"/>
      <c r="SVE2" s="162"/>
      <c r="SVF2" s="162"/>
      <c r="SVG2" s="162"/>
      <c r="SVH2" s="162"/>
      <c r="SVI2" s="162"/>
      <c r="SVJ2" s="162"/>
      <c r="SVK2" s="162"/>
      <c r="SVL2" s="162"/>
      <c r="SVM2" s="162"/>
      <c r="SVN2" s="162"/>
      <c r="SVO2" s="162"/>
      <c r="SVP2" s="162"/>
      <c r="SVQ2" s="162"/>
      <c r="SVR2" s="162"/>
      <c r="SVS2" s="162"/>
      <c r="SVT2" s="162"/>
      <c r="SVU2" s="162"/>
      <c r="SVV2" s="162"/>
      <c r="SVW2" s="162"/>
      <c r="SVX2" s="162"/>
      <c r="SVY2" s="162"/>
      <c r="SVZ2" s="162"/>
      <c r="SWA2" s="162"/>
      <c r="SWB2" s="162"/>
      <c r="SWC2" s="162"/>
      <c r="SWD2" s="162"/>
      <c r="SWE2" s="162"/>
      <c r="SWF2" s="162"/>
      <c r="SWG2" s="162"/>
      <c r="SWH2" s="162"/>
      <c r="SWI2" s="162"/>
      <c r="SWJ2" s="162"/>
      <c r="SWK2" s="162"/>
      <c r="SWL2" s="162"/>
      <c r="SWM2" s="162"/>
      <c r="SWN2" s="162"/>
      <c r="SWO2" s="162"/>
      <c r="SWP2" s="162"/>
      <c r="SWQ2" s="162"/>
      <c r="SWR2" s="162"/>
      <c r="SWS2" s="162"/>
      <c r="SWT2" s="162"/>
      <c r="SWU2" s="162"/>
      <c r="SWV2" s="162"/>
      <c r="SWW2" s="162"/>
      <c r="SWX2" s="162"/>
      <c r="SWY2" s="162"/>
      <c r="SWZ2" s="162"/>
      <c r="SXA2" s="162"/>
      <c r="SXB2" s="162"/>
      <c r="SXC2" s="162"/>
      <c r="SXD2" s="162"/>
      <c r="SXE2" s="162"/>
      <c r="SXF2" s="162"/>
      <c r="SXG2" s="162"/>
      <c r="SXH2" s="162"/>
      <c r="SXI2" s="162"/>
      <c r="SXJ2" s="162"/>
      <c r="SXK2" s="162"/>
      <c r="SXL2" s="162"/>
      <c r="SXM2" s="162"/>
      <c r="SXN2" s="162"/>
      <c r="SXO2" s="162"/>
      <c r="SXP2" s="162"/>
      <c r="SXQ2" s="162"/>
      <c r="SXR2" s="162"/>
      <c r="SXS2" s="162"/>
      <c r="SXT2" s="162"/>
      <c r="SXU2" s="162"/>
      <c r="SXV2" s="162"/>
      <c r="SXW2" s="162"/>
      <c r="SXX2" s="162"/>
      <c r="SXY2" s="162"/>
      <c r="SXZ2" s="162"/>
      <c r="SYA2" s="162"/>
      <c r="SYB2" s="162"/>
      <c r="SYC2" s="162"/>
      <c r="SYD2" s="162"/>
      <c r="SYE2" s="162"/>
      <c r="SYF2" s="162"/>
      <c r="SYG2" s="162"/>
      <c r="SYH2" s="162"/>
      <c r="SYI2" s="162"/>
      <c r="SYJ2" s="162"/>
      <c r="SYK2" s="162"/>
      <c r="SYL2" s="162"/>
      <c r="SYM2" s="162"/>
      <c r="SYN2" s="162"/>
      <c r="SYO2" s="162"/>
      <c r="SYP2" s="162"/>
      <c r="SYQ2" s="162"/>
      <c r="SYR2" s="162"/>
      <c r="SYS2" s="162"/>
      <c r="SYT2" s="162"/>
      <c r="SYU2" s="162"/>
      <c r="SYV2" s="162"/>
      <c r="SYW2" s="162"/>
      <c r="SYX2" s="162"/>
      <c r="SYY2" s="162"/>
      <c r="SYZ2" s="162"/>
      <c r="SZA2" s="162"/>
      <c r="SZB2" s="162"/>
      <c r="SZC2" s="162"/>
      <c r="SZD2" s="162"/>
      <c r="SZE2" s="162"/>
      <c r="SZF2" s="162"/>
      <c r="SZG2" s="162"/>
      <c r="SZH2" s="162"/>
      <c r="SZI2" s="162"/>
      <c r="SZJ2" s="162"/>
      <c r="SZK2" s="162"/>
      <c r="SZL2" s="162"/>
      <c r="SZM2" s="162"/>
      <c r="SZN2" s="162"/>
      <c r="SZO2" s="162"/>
      <c r="SZP2" s="162"/>
      <c r="SZQ2" s="162"/>
      <c r="SZR2" s="162"/>
      <c r="SZS2" s="162"/>
      <c r="SZT2" s="162"/>
      <c r="SZU2" s="162"/>
      <c r="SZV2" s="162"/>
      <c r="SZW2" s="162"/>
      <c r="SZX2" s="162"/>
      <c r="SZY2" s="162"/>
      <c r="SZZ2" s="162"/>
      <c r="TAA2" s="162"/>
      <c r="TAB2" s="162"/>
      <c r="TAC2" s="162"/>
      <c r="TAD2" s="162"/>
      <c r="TAE2" s="162"/>
      <c r="TAF2" s="162"/>
      <c r="TAG2" s="162"/>
      <c r="TAH2" s="162"/>
      <c r="TAI2" s="162"/>
      <c r="TAJ2" s="162"/>
      <c r="TAK2" s="162"/>
      <c r="TAL2" s="162"/>
      <c r="TAM2" s="162"/>
      <c r="TAN2" s="162"/>
      <c r="TAO2" s="162"/>
      <c r="TAP2" s="162"/>
      <c r="TAQ2" s="162"/>
      <c r="TAR2" s="162"/>
      <c r="TAS2" s="162"/>
      <c r="TAT2" s="162"/>
      <c r="TAU2" s="162"/>
      <c r="TAV2" s="162"/>
      <c r="TAW2" s="162"/>
      <c r="TAX2" s="162"/>
      <c r="TAY2" s="162"/>
      <c r="TAZ2" s="162"/>
      <c r="TBA2" s="162"/>
      <c r="TBB2" s="162"/>
      <c r="TBC2" s="162"/>
      <c r="TBD2" s="162"/>
      <c r="TBE2" s="162"/>
      <c r="TBF2" s="162"/>
      <c r="TBG2" s="162"/>
      <c r="TBH2" s="162"/>
      <c r="TBI2" s="162"/>
      <c r="TBJ2" s="162"/>
      <c r="TBK2" s="162"/>
      <c r="TBL2" s="162"/>
      <c r="TBM2" s="162"/>
      <c r="TBN2" s="162"/>
      <c r="TBO2" s="162"/>
      <c r="TBP2" s="162"/>
      <c r="TBQ2" s="162"/>
      <c r="TBR2" s="162"/>
      <c r="TBS2" s="162"/>
      <c r="TBT2" s="162"/>
      <c r="TBU2" s="162"/>
      <c r="TBV2" s="162"/>
      <c r="TBW2" s="162"/>
      <c r="TBX2" s="162"/>
      <c r="TBY2" s="162"/>
      <c r="TBZ2" s="162"/>
      <c r="TCA2" s="162"/>
      <c r="TCB2" s="162"/>
      <c r="TCC2" s="162"/>
      <c r="TCD2" s="162"/>
      <c r="TCE2" s="162"/>
      <c r="TCF2" s="162"/>
      <c r="TCG2" s="162"/>
      <c r="TCH2" s="162"/>
      <c r="TCI2" s="162"/>
      <c r="TCJ2" s="162"/>
      <c r="TCK2" s="162"/>
      <c r="TCL2" s="162"/>
      <c r="TCM2" s="162"/>
      <c r="TCN2" s="162"/>
      <c r="TCO2" s="162"/>
      <c r="TCP2" s="162"/>
      <c r="TCQ2" s="162"/>
      <c r="TCR2" s="162"/>
      <c r="TCS2" s="162"/>
      <c r="TCT2" s="162"/>
      <c r="TCU2" s="162"/>
      <c r="TCV2" s="162"/>
      <c r="TCW2" s="162"/>
      <c r="TCX2" s="162"/>
      <c r="TCY2" s="162"/>
      <c r="TCZ2" s="162"/>
      <c r="TDA2" s="162"/>
      <c r="TDB2" s="162"/>
      <c r="TDC2" s="162"/>
      <c r="TDD2" s="162"/>
      <c r="TDE2" s="162"/>
      <c r="TDF2" s="162"/>
      <c r="TDG2" s="162"/>
      <c r="TDH2" s="162"/>
      <c r="TDI2" s="162"/>
      <c r="TDJ2" s="162"/>
      <c r="TDK2" s="162"/>
      <c r="TDL2" s="162"/>
      <c r="TDM2" s="162"/>
      <c r="TDN2" s="162"/>
      <c r="TDO2" s="162"/>
      <c r="TDP2" s="162"/>
      <c r="TDQ2" s="162"/>
      <c r="TDR2" s="162"/>
      <c r="TDS2" s="162"/>
      <c r="TDT2" s="162"/>
      <c r="TDU2" s="162"/>
      <c r="TDV2" s="162"/>
      <c r="TDW2" s="162"/>
      <c r="TDX2" s="162"/>
      <c r="TDY2" s="162"/>
      <c r="TDZ2" s="162"/>
      <c r="TEA2" s="162"/>
      <c r="TEB2" s="162"/>
      <c r="TEC2" s="162"/>
      <c r="TED2" s="162"/>
      <c r="TEE2" s="162"/>
      <c r="TEF2" s="162"/>
      <c r="TEG2" s="162"/>
      <c r="TEH2" s="162"/>
      <c r="TEI2" s="162"/>
      <c r="TEJ2" s="162"/>
      <c r="TEK2" s="162"/>
      <c r="TEL2" s="162"/>
      <c r="TEM2" s="162"/>
      <c r="TEN2" s="162"/>
      <c r="TEO2" s="162"/>
      <c r="TEP2" s="162"/>
      <c r="TEQ2" s="162"/>
      <c r="TER2" s="162"/>
      <c r="TES2" s="162"/>
      <c r="TET2" s="162"/>
      <c r="TEU2" s="162"/>
      <c r="TEV2" s="162"/>
      <c r="TEW2" s="162"/>
      <c r="TEX2" s="162"/>
      <c r="TEY2" s="162"/>
      <c r="TEZ2" s="162"/>
      <c r="TFA2" s="162"/>
      <c r="TFB2" s="162"/>
      <c r="TFC2" s="162"/>
      <c r="TFD2" s="162"/>
      <c r="TFE2" s="162"/>
      <c r="TFF2" s="162"/>
      <c r="TFG2" s="162"/>
      <c r="TFH2" s="162"/>
      <c r="TFI2" s="162"/>
      <c r="TFJ2" s="162"/>
      <c r="TFK2" s="162"/>
      <c r="TFL2" s="162"/>
      <c r="TFM2" s="162"/>
      <c r="TFN2" s="162"/>
      <c r="TFO2" s="162"/>
      <c r="TFP2" s="162"/>
      <c r="TFQ2" s="162"/>
      <c r="TFR2" s="162"/>
      <c r="TFS2" s="162"/>
      <c r="TFT2" s="162"/>
      <c r="TFU2" s="162"/>
      <c r="TFV2" s="162"/>
      <c r="TFW2" s="162"/>
      <c r="TFX2" s="162"/>
      <c r="TFY2" s="162"/>
      <c r="TFZ2" s="162"/>
      <c r="TGA2" s="162"/>
      <c r="TGB2" s="162"/>
      <c r="TGC2" s="162"/>
      <c r="TGD2" s="162"/>
      <c r="TGE2" s="162"/>
      <c r="TGF2" s="162"/>
      <c r="TGG2" s="162"/>
      <c r="TGH2" s="162"/>
      <c r="TGI2" s="162"/>
      <c r="TGJ2" s="162"/>
      <c r="TGK2" s="162"/>
      <c r="TGL2" s="162"/>
      <c r="TGM2" s="162"/>
      <c r="TGN2" s="162"/>
      <c r="TGO2" s="162"/>
      <c r="TGP2" s="162"/>
      <c r="TGQ2" s="162"/>
      <c r="TGR2" s="162"/>
      <c r="TGS2" s="162"/>
      <c r="TGT2" s="162"/>
      <c r="TGU2" s="162"/>
      <c r="TGV2" s="162"/>
      <c r="TGW2" s="162"/>
      <c r="TGX2" s="162"/>
      <c r="TGY2" s="162"/>
      <c r="TGZ2" s="162"/>
      <c r="THA2" s="162"/>
      <c r="THB2" s="162"/>
      <c r="THC2" s="162"/>
      <c r="THD2" s="162"/>
      <c r="THE2" s="162"/>
      <c r="THF2" s="162"/>
      <c r="THG2" s="162"/>
      <c r="THH2" s="162"/>
      <c r="THI2" s="162"/>
      <c r="THJ2" s="162"/>
      <c r="THK2" s="162"/>
      <c r="THL2" s="162"/>
      <c r="THM2" s="162"/>
      <c r="THN2" s="162"/>
      <c r="THO2" s="162"/>
      <c r="THP2" s="162"/>
      <c r="THQ2" s="162"/>
      <c r="THR2" s="162"/>
      <c r="THS2" s="162"/>
      <c r="THT2" s="162"/>
      <c r="THU2" s="162"/>
      <c r="THV2" s="162"/>
      <c r="THW2" s="162"/>
      <c r="THX2" s="162"/>
      <c r="THY2" s="162"/>
      <c r="THZ2" s="162"/>
      <c r="TIA2" s="162"/>
      <c r="TIB2" s="162"/>
      <c r="TIC2" s="162"/>
      <c r="TID2" s="162"/>
      <c r="TIE2" s="162"/>
      <c r="TIF2" s="162"/>
      <c r="TIG2" s="162"/>
      <c r="TIH2" s="162"/>
      <c r="TII2" s="162"/>
      <c r="TIJ2" s="162"/>
      <c r="TIK2" s="162"/>
      <c r="TIL2" s="162"/>
      <c r="TIM2" s="162"/>
      <c r="TIN2" s="162"/>
      <c r="TIO2" s="162"/>
      <c r="TIP2" s="162"/>
      <c r="TIQ2" s="162"/>
      <c r="TIR2" s="162"/>
      <c r="TIS2" s="162"/>
      <c r="TIT2" s="162"/>
      <c r="TIU2" s="162"/>
      <c r="TIV2" s="162"/>
      <c r="TIW2" s="162"/>
      <c r="TIX2" s="162"/>
      <c r="TIY2" s="162"/>
      <c r="TIZ2" s="162"/>
      <c r="TJA2" s="162"/>
      <c r="TJB2" s="162"/>
      <c r="TJC2" s="162"/>
      <c r="TJD2" s="162"/>
      <c r="TJE2" s="162"/>
      <c r="TJF2" s="162"/>
      <c r="TJG2" s="162"/>
      <c r="TJH2" s="162"/>
      <c r="TJI2" s="162"/>
      <c r="TJJ2" s="162"/>
      <c r="TJK2" s="162"/>
      <c r="TJL2" s="162"/>
      <c r="TJM2" s="162"/>
      <c r="TJN2" s="162"/>
      <c r="TJO2" s="162"/>
      <c r="TJP2" s="162"/>
      <c r="TJQ2" s="162"/>
      <c r="TJR2" s="162"/>
      <c r="TJS2" s="162"/>
      <c r="TJT2" s="162"/>
      <c r="TJU2" s="162"/>
      <c r="TJV2" s="162"/>
      <c r="TJW2" s="162"/>
      <c r="TJX2" s="162"/>
      <c r="TJY2" s="162"/>
      <c r="TJZ2" s="162"/>
      <c r="TKA2" s="162"/>
      <c r="TKB2" s="162"/>
      <c r="TKC2" s="162"/>
      <c r="TKD2" s="162"/>
      <c r="TKE2" s="162"/>
      <c r="TKF2" s="162"/>
      <c r="TKG2" s="162"/>
      <c r="TKH2" s="162"/>
      <c r="TKI2" s="162"/>
      <c r="TKJ2" s="162"/>
      <c r="TKK2" s="162"/>
      <c r="TKL2" s="162"/>
      <c r="TKM2" s="162"/>
      <c r="TKN2" s="162"/>
      <c r="TKO2" s="162"/>
      <c r="TKP2" s="162"/>
      <c r="TKQ2" s="162"/>
      <c r="TKR2" s="162"/>
      <c r="TKS2" s="162"/>
      <c r="TKT2" s="162"/>
      <c r="TKU2" s="162"/>
      <c r="TKV2" s="162"/>
      <c r="TKW2" s="162"/>
      <c r="TKX2" s="162"/>
      <c r="TKY2" s="162"/>
      <c r="TKZ2" s="162"/>
      <c r="TLA2" s="162"/>
      <c r="TLB2" s="162"/>
      <c r="TLC2" s="162"/>
      <c r="TLD2" s="162"/>
      <c r="TLE2" s="162"/>
      <c r="TLF2" s="162"/>
      <c r="TLG2" s="162"/>
      <c r="TLH2" s="162"/>
      <c r="TLI2" s="162"/>
      <c r="TLJ2" s="162"/>
      <c r="TLK2" s="162"/>
      <c r="TLL2" s="162"/>
      <c r="TLM2" s="162"/>
      <c r="TLN2" s="162"/>
      <c r="TLO2" s="162"/>
      <c r="TLP2" s="162"/>
      <c r="TLQ2" s="162"/>
      <c r="TLR2" s="162"/>
      <c r="TLS2" s="162"/>
      <c r="TLT2" s="162"/>
      <c r="TLU2" s="162"/>
      <c r="TLV2" s="162"/>
      <c r="TLW2" s="162"/>
      <c r="TLX2" s="162"/>
      <c r="TLY2" s="162"/>
      <c r="TLZ2" s="162"/>
      <c r="TMA2" s="162"/>
      <c r="TMB2" s="162"/>
      <c r="TMC2" s="162"/>
      <c r="TMD2" s="162"/>
      <c r="TME2" s="162"/>
      <c r="TMF2" s="162"/>
      <c r="TMG2" s="162"/>
      <c r="TMH2" s="162"/>
      <c r="TMI2" s="162"/>
      <c r="TMJ2" s="162"/>
      <c r="TMK2" s="162"/>
      <c r="TML2" s="162"/>
      <c r="TMM2" s="162"/>
      <c r="TMN2" s="162"/>
      <c r="TMO2" s="162"/>
      <c r="TMP2" s="162"/>
      <c r="TMQ2" s="162"/>
      <c r="TMR2" s="162"/>
      <c r="TMS2" s="162"/>
      <c r="TMT2" s="162"/>
      <c r="TMU2" s="162"/>
      <c r="TMV2" s="162"/>
      <c r="TMW2" s="162"/>
      <c r="TMX2" s="162"/>
      <c r="TMY2" s="162"/>
      <c r="TMZ2" s="162"/>
      <c r="TNA2" s="162"/>
      <c r="TNB2" s="162"/>
      <c r="TNC2" s="162"/>
      <c r="TND2" s="162"/>
      <c r="TNE2" s="162"/>
      <c r="TNF2" s="162"/>
      <c r="TNG2" s="162"/>
      <c r="TNH2" s="162"/>
      <c r="TNI2" s="162"/>
      <c r="TNJ2" s="162"/>
      <c r="TNK2" s="162"/>
      <c r="TNL2" s="162"/>
      <c r="TNM2" s="162"/>
      <c r="TNN2" s="162"/>
      <c r="TNO2" s="162"/>
      <c r="TNP2" s="162"/>
      <c r="TNQ2" s="162"/>
      <c r="TNR2" s="162"/>
      <c r="TNS2" s="162"/>
      <c r="TNT2" s="162"/>
      <c r="TNU2" s="162"/>
      <c r="TNV2" s="162"/>
      <c r="TNW2" s="162"/>
      <c r="TNX2" s="162"/>
      <c r="TNY2" s="162"/>
      <c r="TNZ2" s="162"/>
      <c r="TOA2" s="162"/>
      <c r="TOB2" s="162"/>
      <c r="TOC2" s="162"/>
      <c r="TOD2" s="162"/>
      <c r="TOE2" s="162"/>
      <c r="TOF2" s="162"/>
      <c r="TOG2" s="162"/>
      <c r="TOH2" s="162"/>
      <c r="TOI2" s="162"/>
      <c r="TOJ2" s="162"/>
      <c r="TOK2" s="162"/>
      <c r="TOL2" s="162"/>
      <c r="TOM2" s="162"/>
      <c r="TON2" s="162"/>
      <c r="TOO2" s="162"/>
      <c r="TOP2" s="162"/>
      <c r="TOQ2" s="162"/>
      <c r="TOR2" s="162"/>
      <c r="TOS2" s="162"/>
      <c r="TOT2" s="162"/>
      <c r="TOU2" s="162"/>
      <c r="TOV2" s="162"/>
      <c r="TOW2" s="162"/>
      <c r="TOX2" s="162"/>
      <c r="TOY2" s="162"/>
      <c r="TOZ2" s="162"/>
      <c r="TPA2" s="162"/>
      <c r="TPB2" s="162"/>
      <c r="TPC2" s="162"/>
      <c r="TPD2" s="162"/>
      <c r="TPE2" s="162"/>
      <c r="TPF2" s="162"/>
      <c r="TPG2" s="162"/>
      <c r="TPH2" s="162"/>
      <c r="TPI2" s="162"/>
      <c r="TPJ2" s="162"/>
      <c r="TPK2" s="162"/>
      <c r="TPL2" s="162"/>
      <c r="TPM2" s="162"/>
      <c r="TPN2" s="162"/>
      <c r="TPO2" s="162"/>
      <c r="TPP2" s="162"/>
      <c r="TPQ2" s="162"/>
      <c r="TPR2" s="162"/>
      <c r="TPS2" s="162"/>
      <c r="TPT2" s="162"/>
      <c r="TPU2" s="162"/>
      <c r="TPV2" s="162"/>
      <c r="TPW2" s="162"/>
      <c r="TPX2" s="162"/>
      <c r="TPY2" s="162"/>
      <c r="TPZ2" s="162"/>
      <c r="TQA2" s="162"/>
      <c r="TQB2" s="162"/>
      <c r="TQC2" s="162"/>
      <c r="TQD2" s="162"/>
      <c r="TQE2" s="162"/>
      <c r="TQF2" s="162"/>
      <c r="TQG2" s="162"/>
      <c r="TQH2" s="162"/>
      <c r="TQI2" s="162"/>
      <c r="TQJ2" s="162"/>
      <c r="TQK2" s="162"/>
      <c r="TQL2" s="162"/>
      <c r="TQM2" s="162"/>
      <c r="TQN2" s="162"/>
      <c r="TQO2" s="162"/>
      <c r="TQP2" s="162"/>
      <c r="TQQ2" s="162"/>
      <c r="TQR2" s="162"/>
      <c r="TQS2" s="162"/>
      <c r="TQT2" s="162"/>
      <c r="TQU2" s="162"/>
      <c r="TQV2" s="162"/>
      <c r="TQW2" s="162"/>
      <c r="TQX2" s="162"/>
      <c r="TQY2" s="162"/>
      <c r="TQZ2" s="162"/>
      <c r="TRA2" s="162"/>
      <c r="TRB2" s="162"/>
      <c r="TRC2" s="162"/>
      <c r="TRD2" s="162"/>
      <c r="TRE2" s="162"/>
      <c r="TRF2" s="162"/>
      <c r="TRG2" s="162"/>
      <c r="TRH2" s="162"/>
      <c r="TRI2" s="162"/>
      <c r="TRJ2" s="162"/>
      <c r="TRK2" s="162"/>
      <c r="TRL2" s="162"/>
      <c r="TRM2" s="162"/>
      <c r="TRN2" s="162"/>
      <c r="TRO2" s="162"/>
      <c r="TRP2" s="162"/>
      <c r="TRQ2" s="162"/>
      <c r="TRR2" s="162"/>
      <c r="TRS2" s="162"/>
      <c r="TRT2" s="162"/>
      <c r="TRU2" s="162"/>
      <c r="TRV2" s="162"/>
      <c r="TRW2" s="162"/>
      <c r="TRX2" s="162"/>
      <c r="TRY2" s="162"/>
      <c r="TRZ2" s="162"/>
      <c r="TSA2" s="162"/>
      <c r="TSB2" s="162"/>
      <c r="TSC2" s="162"/>
      <c r="TSD2" s="162"/>
      <c r="TSE2" s="162"/>
      <c r="TSF2" s="162"/>
      <c r="TSG2" s="162"/>
      <c r="TSH2" s="162"/>
      <c r="TSI2" s="162"/>
      <c r="TSJ2" s="162"/>
      <c r="TSK2" s="162"/>
      <c r="TSL2" s="162"/>
      <c r="TSM2" s="162"/>
      <c r="TSN2" s="162"/>
      <c r="TSO2" s="162"/>
      <c r="TSP2" s="162"/>
      <c r="TSQ2" s="162"/>
      <c r="TSR2" s="162"/>
      <c r="TSS2" s="162"/>
      <c r="TST2" s="162"/>
      <c r="TSU2" s="162"/>
      <c r="TSV2" s="162"/>
      <c r="TSW2" s="162"/>
      <c r="TSX2" s="162"/>
      <c r="TSY2" s="162"/>
      <c r="TSZ2" s="162"/>
      <c r="TTA2" s="162"/>
      <c r="TTB2" s="162"/>
      <c r="TTC2" s="162"/>
      <c r="TTD2" s="162"/>
      <c r="TTE2" s="162"/>
      <c r="TTF2" s="162"/>
      <c r="TTG2" s="162"/>
      <c r="TTH2" s="162"/>
      <c r="TTI2" s="162"/>
      <c r="TTJ2" s="162"/>
      <c r="TTK2" s="162"/>
      <c r="TTL2" s="162"/>
      <c r="TTM2" s="162"/>
      <c r="TTN2" s="162"/>
      <c r="TTO2" s="162"/>
      <c r="TTP2" s="162"/>
      <c r="TTQ2" s="162"/>
      <c r="TTR2" s="162"/>
      <c r="TTS2" s="162"/>
      <c r="TTT2" s="162"/>
      <c r="TTU2" s="162"/>
      <c r="TTV2" s="162"/>
      <c r="TTW2" s="162"/>
      <c r="TTX2" s="162"/>
      <c r="TTY2" s="162"/>
      <c r="TTZ2" s="162"/>
      <c r="TUA2" s="162"/>
      <c r="TUB2" s="162"/>
      <c r="TUC2" s="162"/>
      <c r="TUD2" s="162"/>
      <c r="TUE2" s="162"/>
      <c r="TUF2" s="162"/>
      <c r="TUG2" s="162"/>
      <c r="TUH2" s="162"/>
      <c r="TUI2" s="162"/>
      <c r="TUJ2" s="162"/>
      <c r="TUK2" s="162"/>
      <c r="TUL2" s="162"/>
      <c r="TUM2" s="162"/>
      <c r="TUN2" s="162"/>
      <c r="TUO2" s="162"/>
      <c r="TUP2" s="162"/>
      <c r="TUQ2" s="162"/>
      <c r="TUR2" s="162"/>
      <c r="TUS2" s="162"/>
      <c r="TUT2" s="162"/>
      <c r="TUU2" s="162"/>
      <c r="TUV2" s="162"/>
      <c r="TUW2" s="162"/>
      <c r="TUX2" s="162"/>
      <c r="TUY2" s="162"/>
      <c r="TUZ2" s="162"/>
      <c r="TVA2" s="162"/>
      <c r="TVB2" s="162"/>
      <c r="TVC2" s="162"/>
      <c r="TVD2" s="162"/>
      <c r="TVE2" s="162"/>
      <c r="TVF2" s="162"/>
      <c r="TVG2" s="162"/>
      <c r="TVH2" s="162"/>
      <c r="TVI2" s="162"/>
      <c r="TVJ2" s="162"/>
      <c r="TVK2" s="162"/>
      <c r="TVL2" s="162"/>
      <c r="TVM2" s="162"/>
      <c r="TVN2" s="162"/>
      <c r="TVO2" s="162"/>
      <c r="TVP2" s="162"/>
      <c r="TVQ2" s="162"/>
      <c r="TVR2" s="162"/>
      <c r="TVS2" s="162"/>
      <c r="TVT2" s="162"/>
      <c r="TVU2" s="162"/>
      <c r="TVV2" s="162"/>
      <c r="TVW2" s="162"/>
      <c r="TVX2" s="162"/>
      <c r="TVY2" s="162"/>
      <c r="TVZ2" s="162"/>
      <c r="TWA2" s="162"/>
      <c r="TWB2" s="162"/>
      <c r="TWC2" s="162"/>
      <c r="TWD2" s="162"/>
      <c r="TWE2" s="162"/>
      <c r="TWF2" s="162"/>
      <c r="TWG2" s="162"/>
      <c r="TWH2" s="162"/>
      <c r="TWI2" s="162"/>
      <c r="TWJ2" s="162"/>
      <c r="TWK2" s="162"/>
      <c r="TWL2" s="162"/>
      <c r="TWM2" s="162"/>
      <c r="TWN2" s="162"/>
      <c r="TWO2" s="162"/>
      <c r="TWP2" s="162"/>
      <c r="TWQ2" s="162"/>
      <c r="TWR2" s="162"/>
      <c r="TWS2" s="162"/>
      <c r="TWT2" s="162"/>
      <c r="TWU2" s="162"/>
      <c r="TWV2" s="162"/>
      <c r="TWW2" s="162"/>
      <c r="TWX2" s="162"/>
      <c r="TWY2" s="162"/>
      <c r="TWZ2" s="162"/>
      <c r="TXA2" s="162"/>
      <c r="TXB2" s="162"/>
      <c r="TXC2" s="162"/>
      <c r="TXD2" s="162"/>
      <c r="TXE2" s="162"/>
      <c r="TXF2" s="162"/>
      <c r="TXG2" s="162"/>
      <c r="TXH2" s="162"/>
      <c r="TXI2" s="162"/>
      <c r="TXJ2" s="162"/>
      <c r="TXK2" s="162"/>
      <c r="TXL2" s="162"/>
      <c r="TXM2" s="162"/>
      <c r="TXN2" s="162"/>
      <c r="TXO2" s="162"/>
      <c r="TXP2" s="162"/>
      <c r="TXQ2" s="162"/>
      <c r="TXR2" s="162"/>
      <c r="TXS2" s="162"/>
      <c r="TXT2" s="162"/>
      <c r="TXU2" s="162"/>
      <c r="TXV2" s="162"/>
      <c r="TXW2" s="162"/>
      <c r="TXX2" s="162"/>
      <c r="TXY2" s="162"/>
      <c r="TXZ2" s="162"/>
      <c r="TYA2" s="162"/>
      <c r="TYB2" s="162"/>
      <c r="TYC2" s="162"/>
      <c r="TYD2" s="162"/>
      <c r="TYE2" s="162"/>
      <c r="TYF2" s="162"/>
      <c r="TYG2" s="162"/>
      <c r="TYH2" s="162"/>
      <c r="TYI2" s="162"/>
      <c r="TYJ2" s="162"/>
      <c r="TYK2" s="162"/>
      <c r="TYL2" s="162"/>
      <c r="TYM2" s="162"/>
      <c r="TYN2" s="162"/>
      <c r="TYO2" s="162"/>
      <c r="TYP2" s="162"/>
      <c r="TYQ2" s="162"/>
      <c r="TYR2" s="162"/>
      <c r="TYS2" s="162"/>
      <c r="TYT2" s="162"/>
      <c r="TYU2" s="162"/>
      <c r="TYV2" s="162"/>
      <c r="TYW2" s="162"/>
      <c r="TYX2" s="162"/>
      <c r="TYY2" s="162"/>
      <c r="TYZ2" s="162"/>
      <c r="TZA2" s="162"/>
      <c r="TZB2" s="162"/>
      <c r="TZC2" s="162"/>
      <c r="TZD2" s="162"/>
      <c r="TZE2" s="162"/>
      <c r="TZF2" s="162"/>
      <c r="TZG2" s="162"/>
      <c r="TZH2" s="162"/>
      <c r="TZI2" s="162"/>
      <c r="TZJ2" s="162"/>
      <c r="TZK2" s="162"/>
      <c r="TZL2" s="162"/>
      <c r="TZM2" s="162"/>
      <c r="TZN2" s="162"/>
      <c r="TZO2" s="162"/>
      <c r="TZP2" s="162"/>
      <c r="TZQ2" s="162"/>
      <c r="TZR2" s="162"/>
      <c r="TZS2" s="162"/>
      <c r="TZT2" s="162"/>
      <c r="TZU2" s="162"/>
      <c r="TZV2" s="162"/>
      <c r="TZW2" s="162"/>
      <c r="TZX2" s="162"/>
      <c r="TZY2" s="162"/>
      <c r="TZZ2" s="162"/>
      <c r="UAA2" s="162"/>
      <c r="UAB2" s="162"/>
      <c r="UAC2" s="162"/>
      <c r="UAD2" s="162"/>
      <c r="UAE2" s="162"/>
      <c r="UAF2" s="162"/>
      <c r="UAG2" s="162"/>
      <c r="UAH2" s="162"/>
      <c r="UAI2" s="162"/>
      <c r="UAJ2" s="162"/>
      <c r="UAK2" s="162"/>
      <c r="UAL2" s="162"/>
      <c r="UAM2" s="162"/>
      <c r="UAN2" s="162"/>
      <c r="UAO2" s="162"/>
      <c r="UAP2" s="162"/>
      <c r="UAQ2" s="162"/>
      <c r="UAR2" s="162"/>
      <c r="UAS2" s="162"/>
      <c r="UAT2" s="162"/>
      <c r="UAU2" s="162"/>
      <c r="UAV2" s="162"/>
      <c r="UAW2" s="162"/>
      <c r="UAX2" s="162"/>
      <c r="UAY2" s="162"/>
      <c r="UAZ2" s="162"/>
      <c r="UBA2" s="162"/>
      <c r="UBB2" s="162"/>
      <c r="UBC2" s="162"/>
      <c r="UBD2" s="162"/>
      <c r="UBE2" s="162"/>
      <c r="UBF2" s="162"/>
      <c r="UBG2" s="162"/>
      <c r="UBH2" s="162"/>
      <c r="UBI2" s="162"/>
      <c r="UBJ2" s="162"/>
      <c r="UBK2" s="162"/>
      <c r="UBL2" s="162"/>
      <c r="UBM2" s="162"/>
      <c r="UBN2" s="162"/>
      <c r="UBO2" s="162"/>
      <c r="UBP2" s="162"/>
      <c r="UBQ2" s="162"/>
      <c r="UBR2" s="162"/>
      <c r="UBS2" s="162"/>
      <c r="UBT2" s="162"/>
      <c r="UBU2" s="162"/>
      <c r="UBV2" s="162"/>
      <c r="UBW2" s="162"/>
      <c r="UBX2" s="162"/>
      <c r="UBY2" s="162"/>
      <c r="UBZ2" s="162"/>
      <c r="UCA2" s="162"/>
      <c r="UCB2" s="162"/>
      <c r="UCC2" s="162"/>
      <c r="UCD2" s="162"/>
      <c r="UCE2" s="162"/>
      <c r="UCF2" s="162"/>
      <c r="UCG2" s="162"/>
      <c r="UCH2" s="162"/>
      <c r="UCI2" s="162"/>
      <c r="UCJ2" s="162"/>
      <c r="UCK2" s="162"/>
      <c r="UCL2" s="162"/>
      <c r="UCM2" s="162"/>
      <c r="UCN2" s="162"/>
      <c r="UCO2" s="162"/>
      <c r="UCP2" s="162"/>
      <c r="UCQ2" s="162"/>
      <c r="UCR2" s="162"/>
      <c r="UCS2" s="162"/>
      <c r="UCT2" s="162"/>
      <c r="UCU2" s="162"/>
      <c r="UCV2" s="162"/>
      <c r="UCW2" s="162"/>
      <c r="UCX2" s="162"/>
      <c r="UCY2" s="162"/>
      <c r="UCZ2" s="162"/>
      <c r="UDA2" s="162"/>
      <c r="UDB2" s="162"/>
      <c r="UDC2" s="162"/>
      <c r="UDD2" s="162"/>
      <c r="UDE2" s="162"/>
      <c r="UDF2" s="162"/>
      <c r="UDG2" s="162"/>
      <c r="UDH2" s="162"/>
      <c r="UDI2" s="162"/>
      <c r="UDJ2" s="162"/>
      <c r="UDK2" s="162"/>
      <c r="UDL2" s="162"/>
      <c r="UDM2" s="162"/>
      <c r="UDN2" s="162"/>
      <c r="UDO2" s="162"/>
      <c r="UDP2" s="162"/>
      <c r="UDQ2" s="162"/>
      <c r="UDR2" s="162"/>
      <c r="UDS2" s="162"/>
      <c r="UDT2" s="162"/>
      <c r="UDU2" s="162"/>
      <c r="UDV2" s="162"/>
      <c r="UDW2" s="162"/>
      <c r="UDX2" s="162"/>
      <c r="UDY2" s="162"/>
      <c r="UDZ2" s="162"/>
      <c r="UEA2" s="162"/>
      <c r="UEB2" s="162"/>
      <c r="UEC2" s="162"/>
      <c r="UED2" s="162"/>
      <c r="UEE2" s="162"/>
      <c r="UEF2" s="162"/>
      <c r="UEG2" s="162"/>
      <c r="UEH2" s="162"/>
      <c r="UEI2" s="162"/>
      <c r="UEJ2" s="162"/>
      <c r="UEK2" s="162"/>
      <c r="UEL2" s="162"/>
      <c r="UEM2" s="162"/>
      <c r="UEN2" s="162"/>
      <c r="UEO2" s="162"/>
      <c r="UEP2" s="162"/>
      <c r="UEQ2" s="162"/>
      <c r="UER2" s="162"/>
      <c r="UES2" s="162"/>
      <c r="UET2" s="162"/>
      <c r="UEU2" s="162"/>
      <c r="UEV2" s="162"/>
      <c r="UEW2" s="162"/>
      <c r="UEX2" s="162"/>
      <c r="UEY2" s="162"/>
      <c r="UEZ2" s="162"/>
      <c r="UFA2" s="162"/>
      <c r="UFB2" s="162"/>
      <c r="UFC2" s="162"/>
      <c r="UFD2" s="162"/>
      <c r="UFE2" s="162"/>
      <c r="UFF2" s="162"/>
      <c r="UFG2" s="162"/>
      <c r="UFH2" s="162"/>
      <c r="UFI2" s="162"/>
      <c r="UFJ2" s="162"/>
      <c r="UFK2" s="162"/>
      <c r="UFL2" s="162"/>
      <c r="UFM2" s="162"/>
      <c r="UFN2" s="162"/>
      <c r="UFO2" s="162"/>
      <c r="UFP2" s="162"/>
      <c r="UFQ2" s="162"/>
      <c r="UFR2" s="162"/>
      <c r="UFS2" s="162"/>
      <c r="UFT2" s="162"/>
      <c r="UFU2" s="162"/>
      <c r="UFV2" s="162"/>
      <c r="UFW2" s="162"/>
      <c r="UFX2" s="162"/>
      <c r="UFY2" s="162"/>
      <c r="UFZ2" s="162"/>
      <c r="UGA2" s="162"/>
      <c r="UGB2" s="162"/>
      <c r="UGC2" s="162"/>
      <c r="UGD2" s="162"/>
      <c r="UGE2" s="162"/>
      <c r="UGF2" s="162"/>
      <c r="UGG2" s="162"/>
      <c r="UGH2" s="162"/>
      <c r="UGI2" s="162"/>
      <c r="UGJ2" s="162"/>
      <c r="UGK2" s="162"/>
      <c r="UGL2" s="162"/>
      <c r="UGM2" s="162"/>
      <c r="UGN2" s="162"/>
      <c r="UGO2" s="162"/>
      <c r="UGP2" s="162"/>
      <c r="UGQ2" s="162"/>
      <c r="UGR2" s="162"/>
      <c r="UGS2" s="162"/>
      <c r="UGT2" s="162"/>
      <c r="UGU2" s="162"/>
      <c r="UGV2" s="162"/>
      <c r="UGW2" s="162"/>
      <c r="UGX2" s="162"/>
      <c r="UGY2" s="162"/>
      <c r="UGZ2" s="162"/>
      <c r="UHA2" s="162"/>
      <c r="UHB2" s="162"/>
      <c r="UHC2" s="162"/>
      <c r="UHD2" s="162"/>
      <c r="UHE2" s="162"/>
      <c r="UHF2" s="162"/>
      <c r="UHG2" s="162"/>
      <c r="UHH2" s="162"/>
      <c r="UHI2" s="162"/>
      <c r="UHJ2" s="162"/>
      <c r="UHK2" s="162"/>
      <c r="UHL2" s="162"/>
      <c r="UHM2" s="162"/>
      <c r="UHN2" s="162"/>
      <c r="UHO2" s="162"/>
      <c r="UHP2" s="162"/>
      <c r="UHQ2" s="162"/>
      <c r="UHR2" s="162"/>
      <c r="UHS2" s="162"/>
      <c r="UHT2" s="162"/>
      <c r="UHU2" s="162"/>
      <c r="UHV2" s="162"/>
      <c r="UHW2" s="162"/>
      <c r="UHX2" s="162"/>
      <c r="UHY2" s="162"/>
      <c r="UHZ2" s="162"/>
      <c r="UIA2" s="162"/>
      <c r="UIB2" s="162"/>
      <c r="UIC2" s="162"/>
      <c r="UID2" s="162"/>
      <c r="UIE2" s="162"/>
      <c r="UIF2" s="162"/>
      <c r="UIG2" s="162"/>
      <c r="UIH2" s="162"/>
      <c r="UII2" s="162"/>
      <c r="UIJ2" s="162"/>
      <c r="UIK2" s="162"/>
      <c r="UIL2" s="162"/>
      <c r="UIM2" s="162"/>
      <c r="UIN2" s="162"/>
      <c r="UIO2" s="162"/>
      <c r="UIP2" s="162"/>
      <c r="UIQ2" s="162"/>
      <c r="UIR2" s="162"/>
      <c r="UIS2" s="162"/>
      <c r="UIT2" s="162"/>
      <c r="UIU2" s="162"/>
      <c r="UIV2" s="162"/>
      <c r="UIW2" s="162"/>
      <c r="UIX2" s="162"/>
      <c r="UIY2" s="162"/>
      <c r="UIZ2" s="162"/>
      <c r="UJA2" s="162"/>
      <c r="UJB2" s="162"/>
      <c r="UJC2" s="162"/>
      <c r="UJD2" s="162"/>
      <c r="UJE2" s="162"/>
      <c r="UJF2" s="162"/>
      <c r="UJG2" s="162"/>
      <c r="UJH2" s="162"/>
      <c r="UJI2" s="162"/>
      <c r="UJJ2" s="162"/>
      <c r="UJK2" s="162"/>
      <c r="UJL2" s="162"/>
      <c r="UJM2" s="162"/>
      <c r="UJN2" s="162"/>
      <c r="UJO2" s="162"/>
      <c r="UJP2" s="162"/>
      <c r="UJQ2" s="162"/>
      <c r="UJR2" s="162"/>
      <c r="UJS2" s="162"/>
      <c r="UJT2" s="162"/>
      <c r="UJU2" s="162"/>
      <c r="UJV2" s="162"/>
      <c r="UJW2" s="162"/>
      <c r="UJX2" s="162"/>
      <c r="UJY2" s="162"/>
      <c r="UJZ2" s="162"/>
      <c r="UKA2" s="162"/>
      <c r="UKB2" s="162"/>
      <c r="UKC2" s="162"/>
      <c r="UKD2" s="162"/>
      <c r="UKE2" s="162"/>
      <c r="UKF2" s="162"/>
      <c r="UKG2" s="162"/>
      <c r="UKH2" s="162"/>
      <c r="UKI2" s="162"/>
      <c r="UKJ2" s="162"/>
      <c r="UKK2" s="162"/>
      <c r="UKL2" s="162"/>
      <c r="UKM2" s="162"/>
      <c r="UKN2" s="162"/>
      <c r="UKO2" s="162"/>
      <c r="UKP2" s="162"/>
      <c r="UKQ2" s="162"/>
      <c r="UKR2" s="162"/>
      <c r="UKS2" s="162"/>
      <c r="UKT2" s="162"/>
      <c r="UKU2" s="162"/>
      <c r="UKV2" s="162"/>
      <c r="UKW2" s="162"/>
      <c r="UKX2" s="162"/>
      <c r="UKY2" s="162"/>
      <c r="UKZ2" s="162"/>
      <c r="ULA2" s="162"/>
      <c r="ULB2" s="162"/>
      <c r="ULC2" s="162"/>
      <c r="ULD2" s="162"/>
      <c r="ULE2" s="162"/>
      <c r="ULF2" s="162"/>
      <c r="ULG2" s="162"/>
      <c r="ULH2" s="162"/>
      <c r="ULI2" s="162"/>
      <c r="ULJ2" s="162"/>
      <c r="ULK2" s="162"/>
      <c r="ULL2" s="162"/>
      <c r="ULM2" s="162"/>
      <c r="ULN2" s="162"/>
      <c r="ULO2" s="162"/>
      <c r="ULP2" s="162"/>
      <c r="ULQ2" s="162"/>
      <c r="ULR2" s="162"/>
      <c r="ULS2" s="162"/>
      <c r="ULT2" s="162"/>
      <c r="ULU2" s="162"/>
      <c r="ULV2" s="162"/>
      <c r="ULW2" s="162"/>
      <c r="ULX2" s="162"/>
      <c r="ULY2" s="162"/>
      <c r="ULZ2" s="162"/>
      <c r="UMA2" s="162"/>
      <c r="UMB2" s="162"/>
      <c r="UMC2" s="162"/>
      <c r="UMD2" s="162"/>
      <c r="UME2" s="162"/>
      <c r="UMF2" s="162"/>
      <c r="UMG2" s="162"/>
      <c r="UMH2" s="162"/>
      <c r="UMI2" s="162"/>
      <c r="UMJ2" s="162"/>
      <c r="UMK2" s="162"/>
      <c r="UML2" s="162"/>
      <c r="UMM2" s="162"/>
      <c r="UMN2" s="162"/>
      <c r="UMO2" s="162"/>
      <c r="UMP2" s="162"/>
      <c r="UMQ2" s="162"/>
      <c r="UMR2" s="162"/>
      <c r="UMS2" s="162"/>
      <c r="UMT2" s="162"/>
      <c r="UMU2" s="162"/>
      <c r="UMV2" s="162"/>
      <c r="UMW2" s="162"/>
      <c r="UMX2" s="162"/>
      <c r="UMY2" s="162"/>
      <c r="UMZ2" s="162"/>
      <c r="UNA2" s="162"/>
      <c r="UNB2" s="162"/>
      <c r="UNC2" s="162"/>
      <c r="UND2" s="162"/>
      <c r="UNE2" s="162"/>
      <c r="UNF2" s="162"/>
      <c r="UNG2" s="162"/>
      <c r="UNH2" s="162"/>
      <c r="UNI2" s="162"/>
      <c r="UNJ2" s="162"/>
      <c r="UNK2" s="162"/>
      <c r="UNL2" s="162"/>
      <c r="UNM2" s="162"/>
      <c r="UNN2" s="162"/>
      <c r="UNO2" s="162"/>
      <c r="UNP2" s="162"/>
      <c r="UNQ2" s="162"/>
      <c r="UNR2" s="162"/>
      <c r="UNS2" s="162"/>
      <c r="UNT2" s="162"/>
      <c r="UNU2" s="162"/>
      <c r="UNV2" s="162"/>
      <c r="UNW2" s="162"/>
      <c r="UNX2" s="162"/>
      <c r="UNY2" s="162"/>
      <c r="UNZ2" s="162"/>
      <c r="UOA2" s="162"/>
      <c r="UOB2" s="162"/>
      <c r="UOC2" s="162"/>
      <c r="UOD2" s="162"/>
      <c r="UOE2" s="162"/>
      <c r="UOF2" s="162"/>
      <c r="UOG2" s="162"/>
      <c r="UOH2" s="162"/>
      <c r="UOI2" s="162"/>
      <c r="UOJ2" s="162"/>
      <c r="UOK2" s="162"/>
      <c r="UOL2" s="162"/>
      <c r="UOM2" s="162"/>
      <c r="UON2" s="162"/>
      <c r="UOO2" s="162"/>
      <c r="UOP2" s="162"/>
      <c r="UOQ2" s="162"/>
      <c r="UOR2" s="162"/>
      <c r="UOS2" s="162"/>
      <c r="UOT2" s="162"/>
      <c r="UOU2" s="162"/>
      <c r="UOV2" s="162"/>
      <c r="UOW2" s="162"/>
      <c r="UOX2" s="162"/>
      <c r="UOY2" s="162"/>
      <c r="UOZ2" s="162"/>
      <c r="UPA2" s="162"/>
      <c r="UPB2" s="162"/>
      <c r="UPC2" s="162"/>
      <c r="UPD2" s="162"/>
      <c r="UPE2" s="162"/>
      <c r="UPF2" s="162"/>
      <c r="UPG2" s="162"/>
      <c r="UPH2" s="162"/>
      <c r="UPI2" s="162"/>
      <c r="UPJ2" s="162"/>
      <c r="UPK2" s="162"/>
      <c r="UPL2" s="162"/>
      <c r="UPM2" s="162"/>
      <c r="UPN2" s="162"/>
      <c r="UPO2" s="162"/>
      <c r="UPP2" s="162"/>
      <c r="UPQ2" s="162"/>
      <c r="UPR2" s="162"/>
      <c r="UPS2" s="162"/>
      <c r="UPT2" s="162"/>
      <c r="UPU2" s="162"/>
      <c r="UPV2" s="162"/>
      <c r="UPW2" s="162"/>
      <c r="UPX2" s="162"/>
      <c r="UPY2" s="162"/>
      <c r="UPZ2" s="162"/>
      <c r="UQA2" s="162"/>
      <c r="UQB2" s="162"/>
      <c r="UQC2" s="162"/>
      <c r="UQD2" s="162"/>
      <c r="UQE2" s="162"/>
      <c r="UQF2" s="162"/>
      <c r="UQG2" s="162"/>
      <c r="UQH2" s="162"/>
      <c r="UQI2" s="162"/>
      <c r="UQJ2" s="162"/>
      <c r="UQK2" s="162"/>
      <c r="UQL2" s="162"/>
      <c r="UQM2" s="162"/>
      <c r="UQN2" s="162"/>
      <c r="UQO2" s="162"/>
      <c r="UQP2" s="162"/>
      <c r="UQQ2" s="162"/>
      <c r="UQR2" s="162"/>
      <c r="UQS2" s="162"/>
      <c r="UQT2" s="162"/>
      <c r="UQU2" s="162"/>
      <c r="UQV2" s="162"/>
      <c r="UQW2" s="162"/>
      <c r="UQX2" s="162"/>
      <c r="UQY2" s="162"/>
      <c r="UQZ2" s="162"/>
      <c r="URA2" s="162"/>
      <c r="URB2" s="162"/>
      <c r="URC2" s="162"/>
      <c r="URD2" s="162"/>
      <c r="URE2" s="162"/>
      <c r="URF2" s="162"/>
      <c r="URG2" s="162"/>
      <c r="URH2" s="162"/>
      <c r="URI2" s="162"/>
      <c r="URJ2" s="162"/>
      <c r="URK2" s="162"/>
      <c r="URL2" s="162"/>
      <c r="URM2" s="162"/>
      <c r="URN2" s="162"/>
      <c r="URO2" s="162"/>
      <c r="URP2" s="162"/>
      <c r="URQ2" s="162"/>
      <c r="URR2" s="162"/>
      <c r="URS2" s="162"/>
      <c r="URT2" s="162"/>
      <c r="URU2" s="162"/>
      <c r="URV2" s="162"/>
      <c r="URW2" s="162"/>
      <c r="URX2" s="162"/>
      <c r="URY2" s="162"/>
      <c r="URZ2" s="162"/>
      <c r="USA2" s="162"/>
      <c r="USB2" s="162"/>
      <c r="USC2" s="162"/>
      <c r="USD2" s="162"/>
      <c r="USE2" s="162"/>
      <c r="USF2" s="162"/>
      <c r="USG2" s="162"/>
      <c r="USH2" s="162"/>
      <c r="USI2" s="162"/>
      <c r="USJ2" s="162"/>
      <c r="USK2" s="162"/>
      <c r="USL2" s="162"/>
      <c r="USM2" s="162"/>
      <c r="USN2" s="162"/>
      <c r="USO2" s="162"/>
      <c r="USP2" s="162"/>
      <c r="USQ2" s="162"/>
      <c r="USR2" s="162"/>
      <c r="USS2" s="162"/>
      <c r="UST2" s="162"/>
      <c r="USU2" s="162"/>
      <c r="USV2" s="162"/>
      <c r="USW2" s="162"/>
      <c r="USX2" s="162"/>
      <c r="USY2" s="162"/>
      <c r="USZ2" s="162"/>
      <c r="UTA2" s="162"/>
      <c r="UTB2" s="162"/>
      <c r="UTC2" s="162"/>
      <c r="UTD2" s="162"/>
      <c r="UTE2" s="162"/>
      <c r="UTF2" s="162"/>
      <c r="UTG2" s="162"/>
      <c r="UTH2" s="162"/>
      <c r="UTI2" s="162"/>
      <c r="UTJ2" s="162"/>
      <c r="UTK2" s="162"/>
      <c r="UTL2" s="162"/>
      <c r="UTM2" s="162"/>
      <c r="UTN2" s="162"/>
      <c r="UTO2" s="162"/>
      <c r="UTP2" s="162"/>
      <c r="UTQ2" s="162"/>
      <c r="UTR2" s="162"/>
      <c r="UTS2" s="162"/>
      <c r="UTT2" s="162"/>
      <c r="UTU2" s="162"/>
      <c r="UTV2" s="162"/>
      <c r="UTW2" s="162"/>
      <c r="UTX2" s="162"/>
      <c r="UTY2" s="162"/>
      <c r="UTZ2" s="162"/>
      <c r="UUA2" s="162"/>
      <c r="UUB2" s="162"/>
      <c r="UUC2" s="162"/>
      <c r="UUD2" s="162"/>
      <c r="UUE2" s="162"/>
      <c r="UUF2" s="162"/>
      <c r="UUG2" s="162"/>
      <c r="UUH2" s="162"/>
      <c r="UUI2" s="162"/>
      <c r="UUJ2" s="162"/>
      <c r="UUK2" s="162"/>
      <c r="UUL2" s="162"/>
      <c r="UUM2" s="162"/>
      <c r="UUN2" s="162"/>
      <c r="UUO2" s="162"/>
      <c r="UUP2" s="162"/>
      <c r="UUQ2" s="162"/>
      <c r="UUR2" s="162"/>
      <c r="UUS2" s="162"/>
      <c r="UUT2" s="162"/>
      <c r="UUU2" s="162"/>
      <c r="UUV2" s="162"/>
      <c r="UUW2" s="162"/>
      <c r="UUX2" s="162"/>
      <c r="UUY2" s="162"/>
      <c r="UUZ2" s="162"/>
      <c r="UVA2" s="162"/>
      <c r="UVB2" s="162"/>
      <c r="UVC2" s="162"/>
      <c r="UVD2" s="162"/>
      <c r="UVE2" s="162"/>
      <c r="UVF2" s="162"/>
      <c r="UVG2" s="162"/>
      <c r="UVH2" s="162"/>
      <c r="UVI2" s="162"/>
      <c r="UVJ2" s="162"/>
      <c r="UVK2" s="162"/>
      <c r="UVL2" s="162"/>
      <c r="UVM2" s="162"/>
      <c r="UVN2" s="162"/>
      <c r="UVO2" s="162"/>
      <c r="UVP2" s="162"/>
      <c r="UVQ2" s="162"/>
      <c r="UVR2" s="162"/>
      <c r="UVS2" s="162"/>
      <c r="UVT2" s="162"/>
      <c r="UVU2" s="162"/>
      <c r="UVV2" s="162"/>
      <c r="UVW2" s="162"/>
      <c r="UVX2" s="162"/>
      <c r="UVY2" s="162"/>
      <c r="UVZ2" s="162"/>
      <c r="UWA2" s="162"/>
      <c r="UWB2" s="162"/>
      <c r="UWC2" s="162"/>
      <c r="UWD2" s="162"/>
      <c r="UWE2" s="162"/>
      <c r="UWF2" s="162"/>
      <c r="UWG2" s="162"/>
      <c r="UWH2" s="162"/>
      <c r="UWI2" s="162"/>
      <c r="UWJ2" s="162"/>
      <c r="UWK2" s="162"/>
      <c r="UWL2" s="162"/>
      <c r="UWM2" s="162"/>
      <c r="UWN2" s="162"/>
      <c r="UWO2" s="162"/>
      <c r="UWP2" s="162"/>
      <c r="UWQ2" s="162"/>
      <c r="UWR2" s="162"/>
      <c r="UWS2" s="162"/>
      <c r="UWT2" s="162"/>
      <c r="UWU2" s="162"/>
      <c r="UWV2" s="162"/>
      <c r="UWW2" s="162"/>
      <c r="UWX2" s="162"/>
      <c r="UWY2" s="162"/>
      <c r="UWZ2" s="162"/>
      <c r="UXA2" s="162"/>
      <c r="UXB2" s="162"/>
      <c r="UXC2" s="162"/>
      <c r="UXD2" s="162"/>
      <c r="UXE2" s="162"/>
      <c r="UXF2" s="162"/>
      <c r="UXG2" s="162"/>
      <c r="UXH2" s="162"/>
      <c r="UXI2" s="162"/>
      <c r="UXJ2" s="162"/>
      <c r="UXK2" s="162"/>
      <c r="UXL2" s="162"/>
      <c r="UXM2" s="162"/>
      <c r="UXN2" s="162"/>
      <c r="UXO2" s="162"/>
      <c r="UXP2" s="162"/>
      <c r="UXQ2" s="162"/>
      <c r="UXR2" s="162"/>
      <c r="UXS2" s="162"/>
      <c r="UXT2" s="162"/>
      <c r="UXU2" s="162"/>
      <c r="UXV2" s="162"/>
      <c r="UXW2" s="162"/>
      <c r="UXX2" s="162"/>
      <c r="UXY2" s="162"/>
      <c r="UXZ2" s="162"/>
      <c r="UYA2" s="162"/>
      <c r="UYB2" s="162"/>
      <c r="UYC2" s="162"/>
      <c r="UYD2" s="162"/>
      <c r="UYE2" s="162"/>
      <c r="UYF2" s="162"/>
      <c r="UYG2" s="162"/>
      <c r="UYH2" s="162"/>
      <c r="UYI2" s="162"/>
      <c r="UYJ2" s="162"/>
      <c r="UYK2" s="162"/>
      <c r="UYL2" s="162"/>
      <c r="UYM2" s="162"/>
      <c r="UYN2" s="162"/>
      <c r="UYO2" s="162"/>
      <c r="UYP2" s="162"/>
      <c r="UYQ2" s="162"/>
      <c r="UYR2" s="162"/>
      <c r="UYS2" s="162"/>
      <c r="UYT2" s="162"/>
      <c r="UYU2" s="162"/>
      <c r="UYV2" s="162"/>
      <c r="UYW2" s="162"/>
      <c r="UYX2" s="162"/>
      <c r="UYY2" s="162"/>
      <c r="UYZ2" s="162"/>
      <c r="UZA2" s="162"/>
      <c r="UZB2" s="162"/>
      <c r="UZC2" s="162"/>
      <c r="UZD2" s="162"/>
      <c r="UZE2" s="162"/>
      <c r="UZF2" s="162"/>
      <c r="UZG2" s="162"/>
      <c r="UZH2" s="162"/>
      <c r="UZI2" s="162"/>
      <c r="UZJ2" s="162"/>
      <c r="UZK2" s="162"/>
      <c r="UZL2" s="162"/>
      <c r="UZM2" s="162"/>
      <c r="UZN2" s="162"/>
      <c r="UZO2" s="162"/>
      <c r="UZP2" s="162"/>
      <c r="UZQ2" s="162"/>
      <c r="UZR2" s="162"/>
      <c r="UZS2" s="162"/>
      <c r="UZT2" s="162"/>
      <c r="UZU2" s="162"/>
      <c r="UZV2" s="162"/>
      <c r="UZW2" s="162"/>
      <c r="UZX2" s="162"/>
      <c r="UZY2" s="162"/>
      <c r="UZZ2" s="162"/>
      <c r="VAA2" s="162"/>
      <c r="VAB2" s="162"/>
      <c r="VAC2" s="162"/>
      <c r="VAD2" s="162"/>
      <c r="VAE2" s="162"/>
      <c r="VAF2" s="162"/>
      <c r="VAG2" s="162"/>
      <c r="VAH2" s="162"/>
      <c r="VAI2" s="162"/>
      <c r="VAJ2" s="162"/>
      <c r="VAK2" s="162"/>
      <c r="VAL2" s="162"/>
      <c r="VAM2" s="162"/>
      <c r="VAN2" s="162"/>
      <c r="VAO2" s="162"/>
      <c r="VAP2" s="162"/>
      <c r="VAQ2" s="162"/>
      <c r="VAR2" s="162"/>
      <c r="VAS2" s="162"/>
      <c r="VAT2" s="162"/>
      <c r="VAU2" s="162"/>
      <c r="VAV2" s="162"/>
      <c r="VAW2" s="162"/>
      <c r="VAX2" s="162"/>
      <c r="VAY2" s="162"/>
      <c r="VAZ2" s="162"/>
      <c r="VBA2" s="162"/>
      <c r="VBB2" s="162"/>
      <c r="VBC2" s="162"/>
      <c r="VBD2" s="162"/>
      <c r="VBE2" s="162"/>
      <c r="VBF2" s="162"/>
      <c r="VBG2" s="162"/>
      <c r="VBH2" s="162"/>
      <c r="VBI2" s="162"/>
      <c r="VBJ2" s="162"/>
      <c r="VBK2" s="162"/>
      <c r="VBL2" s="162"/>
      <c r="VBM2" s="162"/>
      <c r="VBN2" s="162"/>
      <c r="VBO2" s="162"/>
      <c r="VBP2" s="162"/>
      <c r="VBQ2" s="162"/>
      <c r="VBR2" s="162"/>
      <c r="VBS2" s="162"/>
      <c r="VBT2" s="162"/>
      <c r="VBU2" s="162"/>
      <c r="VBV2" s="162"/>
      <c r="VBW2" s="162"/>
      <c r="VBX2" s="162"/>
      <c r="VBY2" s="162"/>
      <c r="VBZ2" s="162"/>
      <c r="VCA2" s="162"/>
      <c r="VCB2" s="162"/>
      <c r="VCC2" s="162"/>
      <c r="VCD2" s="162"/>
      <c r="VCE2" s="162"/>
      <c r="VCF2" s="162"/>
      <c r="VCG2" s="162"/>
      <c r="VCH2" s="162"/>
      <c r="VCI2" s="162"/>
      <c r="VCJ2" s="162"/>
      <c r="VCK2" s="162"/>
      <c r="VCL2" s="162"/>
      <c r="VCM2" s="162"/>
      <c r="VCN2" s="162"/>
      <c r="VCO2" s="162"/>
      <c r="VCP2" s="162"/>
      <c r="VCQ2" s="162"/>
      <c r="VCR2" s="162"/>
      <c r="VCS2" s="162"/>
      <c r="VCT2" s="162"/>
      <c r="VCU2" s="162"/>
      <c r="VCV2" s="162"/>
      <c r="VCW2" s="162"/>
      <c r="VCX2" s="162"/>
      <c r="VCY2" s="162"/>
      <c r="VCZ2" s="162"/>
      <c r="VDA2" s="162"/>
      <c r="VDB2" s="162"/>
      <c r="VDC2" s="162"/>
      <c r="VDD2" s="162"/>
      <c r="VDE2" s="162"/>
      <c r="VDF2" s="162"/>
      <c r="VDG2" s="162"/>
      <c r="VDH2" s="162"/>
      <c r="VDI2" s="162"/>
      <c r="VDJ2" s="162"/>
      <c r="VDK2" s="162"/>
      <c r="VDL2" s="162"/>
      <c r="VDM2" s="162"/>
      <c r="VDN2" s="162"/>
      <c r="VDO2" s="162"/>
      <c r="VDP2" s="162"/>
      <c r="VDQ2" s="162"/>
      <c r="VDR2" s="162"/>
      <c r="VDS2" s="162"/>
      <c r="VDT2" s="162"/>
      <c r="VDU2" s="162"/>
      <c r="VDV2" s="162"/>
      <c r="VDW2" s="162"/>
      <c r="VDX2" s="162"/>
      <c r="VDY2" s="162"/>
      <c r="VDZ2" s="162"/>
      <c r="VEA2" s="162"/>
      <c r="VEB2" s="162"/>
      <c r="VEC2" s="162"/>
      <c r="VED2" s="162"/>
      <c r="VEE2" s="162"/>
      <c r="VEF2" s="162"/>
      <c r="VEG2" s="162"/>
      <c r="VEH2" s="162"/>
      <c r="VEI2" s="162"/>
      <c r="VEJ2" s="162"/>
      <c r="VEK2" s="162"/>
      <c r="VEL2" s="162"/>
      <c r="VEM2" s="162"/>
      <c r="VEN2" s="162"/>
      <c r="VEO2" s="162"/>
      <c r="VEP2" s="162"/>
      <c r="VEQ2" s="162"/>
      <c r="VER2" s="162"/>
      <c r="VES2" s="162"/>
      <c r="VET2" s="162"/>
      <c r="VEU2" s="162"/>
      <c r="VEV2" s="162"/>
      <c r="VEW2" s="162"/>
      <c r="VEX2" s="162"/>
      <c r="VEY2" s="162"/>
      <c r="VEZ2" s="162"/>
      <c r="VFA2" s="162"/>
      <c r="VFB2" s="162"/>
      <c r="VFC2" s="162"/>
      <c r="VFD2" s="162"/>
      <c r="VFE2" s="162"/>
      <c r="VFF2" s="162"/>
      <c r="VFG2" s="162"/>
      <c r="VFH2" s="162"/>
      <c r="VFI2" s="162"/>
      <c r="VFJ2" s="162"/>
      <c r="VFK2" s="162"/>
      <c r="VFL2" s="162"/>
      <c r="VFM2" s="162"/>
      <c r="VFN2" s="162"/>
      <c r="VFO2" s="162"/>
      <c r="VFP2" s="162"/>
      <c r="VFQ2" s="162"/>
      <c r="VFR2" s="162"/>
      <c r="VFS2" s="162"/>
      <c r="VFT2" s="162"/>
      <c r="VFU2" s="162"/>
      <c r="VFV2" s="162"/>
      <c r="VFW2" s="162"/>
      <c r="VFX2" s="162"/>
      <c r="VFY2" s="162"/>
      <c r="VFZ2" s="162"/>
      <c r="VGA2" s="162"/>
      <c r="VGB2" s="162"/>
      <c r="VGC2" s="162"/>
      <c r="VGD2" s="162"/>
      <c r="VGE2" s="162"/>
      <c r="VGF2" s="162"/>
      <c r="VGG2" s="162"/>
      <c r="VGH2" s="162"/>
      <c r="VGI2" s="162"/>
      <c r="VGJ2" s="162"/>
      <c r="VGK2" s="162"/>
      <c r="VGL2" s="162"/>
      <c r="VGM2" s="162"/>
      <c r="VGN2" s="162"/>
      <c r="VGO2" s="162"/>
      <c r="VGP2" s="162"/>
      <c r="VGQ2" s="162"/>
      <c r="VGR2" s="162"/>
      <c r="VGS2" s="162"/>
      <c r="VGT2" s="162"/>
      <c r="VGU2" s="162"/>
      <c r="VGV2" s="162"/>
      <c r="VGW2" s="162"/>
      <c r="VGX2" s="162"/>
      <c r="VGY2" s="162"/>
      <c r="VGZ2" s="162"/>
      <c r="VHA2" s="162"/>
      <c r="VHB2" s="162"/>
      <c r="VHC2" s="162"/>
      <c r="VHD2" s="162"/>
      <c r="VHE2" s="162"/>
      <c r="VHF2" s="162"/>
      <c r="VHG2" s="162"/>
      <c r="VHH2" s="162"/>
      <c r="VHI2" s="162"/>
      <c r="VHJ2" s="162"/>
      <c r="VHK2" s="162"/>
      <c r="VHL2" s="162"/>
      <c r="VHM2" s="162"/>
      <c r="VHN2" s="162"/>
      <c r="VHO2" s="162"/>
      <c r="VHP2" s="162"/>
      <c r="VHQ2" s="162"/>
      <c r="VHR2" s="162"/>
      <c r="VHS2" s="162"/>
      <c r="VHT2" s="162"/>
      <c r="VHU2" s="162"/>
      <c r="VHV2" s="162"/>
      <c r="VHW2" s="162"/>
      <c r="VHX2" s="162"/>
      <c r="VHY2" s="162"/>
      <c r="VHZ2" s="162"/>
      <c r="VIA2" s="162"/>
      <c r="VIB2" s="162"/>
      <c r="VIC2" s="162"/>
      <c r="VID2" s="162"/>
      <c r="VIE2" s="162"/>
      <c r="VIF2" s="162"/>
      <c r="VIG2" s="162"/>
      <c r="VIH2" s="162"/>
      <c r="VII2" s="162"/>
      <c r="VIJ2" s="162"/>
      <c r="VIK2" s="162"/>
      <c r="VIL2" s="162"/>
      <c r="VIM2" s="162"/>
      <c r="VIN2" s="162"/>
      <c r="VIO2" s="162"/>
      <c r="VIP2" s="162"/>
      <c r="VIQ2" s="162"/>
      <c r="VIR2" s="162"/>
      <c r="VIS2" s="162"/>
      <c r="VIT2" s="162"/>
      <c r="VIU2" s="162"/>
      <c r="VIV2" s="162"/>
      <c r="VIW2" s="162"/>
      <c r="VIX2" s="162"/>
      <c r="VIY2" s="162"/>
      <c r="VIZ2" s="162"/>
      <c r="VJA2" s="162"/>
      <c r="VJB2" s="162"/>
      <c r="VJC2" s="162"/>
      <c r="VJD2" s="162"/>
      <c r="VJE2" s="162"/>
      <c r="VJF2" s="162"/>
      <c r="VJG2" s="162"/>
      <c r="VJH2" s="162"/>
      <c r="VJI2" s="162"/>
      <c r="VJJ2" s="162"/>
      <c r="VJK2" s="162"/>
      <c r="VJL2" s="162"/>
      <c r="VJM2" s="162"/>
      <c r="VJN2" s="162"/>
      <c r="VJO2" s="162"/>
      <c r="VJP2" s="162"/>
      <c r="VJQ2" s="162"/>
      <c r="VJR2" s="162"/>
      <c r="VJS2" s="162"/>
      <c r="VJT2" s="162"/>
      <c r="VJU2" s="162"/>
      <c r="VJV2" s="162"/>
      <c r="VJW2" s="162"/>
      <c r="VJX2" s="162"/>
      <c r="VJY2" s="162"/>
      <c r="VJZ2" s="162"/>
      <c r="VKA2" s="162"/>
      <c r="VKB2" s="162"/>
      <c r="VKC2" s="162"/>
      <c r="VKD2" s="162"/>
      <c r="VKE2" s="162"/>
      <c r="VKF2" s="162"/>
      <c r="VKG2" s="162"/>
      <c r="VKH2" s="162"/>
      <c r="VKI2" s="162"/>
      <c r="VKJ2" s="162"/>
      <c r="VKK2" s="162"/>
      <c r="VKL2" s="162"/>
      <c r="VKM2" s="162"/>
      <c r="VKN2" s="162"/>
      <c r="VKO2" s="162"/>
      <c r="VKP2" s="162"/>
      <c r="VKQ2" s="162"/>
      <c r="VKR2" s="162"/>
      <c r="VKS2" s="162"/>
      <c r="VKT2" s="162"/>
      <c r="VKU2" s="162"/>
      <c r="VKV2" s="162"/>
      <c r="VKW2" s="162"/>
      <c r="VKX2" s="162"/>
      <c r="VKY2" s="162"/>
      <c r="VKZ2" s="162"/>
      <c r="VLA2" s="162"/>
      <c r="VLB2" s="162"/>
      <c r="VLC2" s="162"/>
      <c r="VLD2" s="162"/>
      <c r="VLE2" s="162"/>
      <c r="VLF2" s="162"/>
      <c r="VLG2" s="162"/>
      <c r="VLH2" s="162"/>
      <c r="VLI2" s="162"/>
      <c r="VLJ2" s="162"/>
      <c r="VLK2" s="162"/>
      <c r="VLL2" s="162"/>
      <c r="VLM2" s="162"/>
      <c r="VLN2" s="162"/>
      <c r="VLO2" s="162"/>
      <c r="VLP2" s="162"/>
      <c r="VLQ2" s="162"/>
      <c r="VLR2" s="162"/>
      <c r="VLS2" s="162"/>
      <c r="VLT2" s="162"/>
      <c r="VLU2" s="162"/>
      <c r="VLV2" s="162"/>
      <c r="VLW2" s="162"/>
      <c r="VLX2" s="162"/>
      <c r="VLY2" s="162"/>
      <c r="VLZ2" s="162"/>
      <c r="VMA2" s="162"/>
      <c r="VMB2" s="162"/>
      <c r="VMC2" s="162"/>
      <c r="VMD2" s="162"/>
      <c r="VME2" s="162"/>
      <c r="VMF2" s="162"/>
      <c r="VMG2" s="162"/>
      <c r="VMH2" s="162"/>
      <c r="VMI2" s="162"/>
      <c r="VMJ2" s="162"/>
      <c r="VMK2" s="162"/>
      <c r="VML2" s="162"/>
      <c r="VMM2" s="162"/>
      <c r="VMN2" s="162"/>
      <c r="VMO2" s="162"/>
      <c r="VMP2" s="162"/>
      <c r="VMQ2" s="162"/>
      <c r="VMR2" s="162"/>
      <c r="VMS2" s="162"/>
      <c r="VMT2" s="162"/>
      <c r="VMU2" s="162"/>
      <c r="VMV2" s="162"/>
      <c r="VMW2" s="162"/>
      <c r="VMX2" s="162"/>
      <c r="VMY2" s="162"/>
      <c r="VMZ2" s="162"/>
      <c r="VNA2" s="162"/>
      <c r="VNB2" s="162"/>
      <c r="VNC2" s="162"/>
      <c r="VND2" s="162"/>
      <c r="VNE2" s="162"/>
      <c r="VNF2" s="162"/>
      <c r="VNG2" s="162"/>
      <c r="VNH2" s="162"/>
      <c r="VNI2" s="162"/>
      <c r="VNJ2" s="162"/>
      <c r="VNK2" s="162"/>
      <c r="VNL2" s="162"/>
      <c r="VNM2" s="162"/>
      <c r="VNN2" s="162"/>
      <c r="VNO2" s="162"/>
      <c r="VNP2" s="162"/>
      <c r="VNQ2" s="162"/>
      <c r="VNR2" s="162"/>
      <c r="VNS2" s="162"/>
      <c r="VNT2" s="162"/>
      <c r="VNU2" s="162"/>
      <c r="VNV2" s="162"/>
      <c r="VNW2" s="162"/>
      <c r="VNX2" s="162"/>
      <c r="VNY2" s="162"/>
      <c r="VNZ2" s="162"/>
      <c r="VOA2" s="162"/>
      <c r="VOB2" s="162"/>
      <c r="VOC2" s="162"/>
      <c r="VOD2" s="162"/>
      <c r="VOE2" s="162"/>
      <c r="VOF2" s="162"/>
      <c r="VOG2" s="162"/>
      <c r="VOH2" s="162"/>
      <c r="VOI2" s="162"/>
      <c r="VOJ2" s="162"/>
      <c r="VOK2" s="162"/>
      <c r="VOL2" s="162"/>
      <c r="VOM2" s="162"/>
      <c r="VON2" s="162"/>
      <c r="VOO2" s="162"/>
      <c r="VOP2" s="162"/>
      <c r="VOQ2" s="162"/>
      <c r="VOR2" s="162"/>
      <c r="VOS2" s="162"/>
      <c r="VOT2" s="162"/>
      <c r="VOU2" s="162"/>
      <c r="VOV2" s="162"/>
      <c r="VOW2" s="162"/>
      <c r="VOX2" s="162"/>
      <c r="VOY2" s="162"/>
      <c r="VOZ2" s="162"/>
      <c r="VPA2" s="162"/>
      <c r="VPB2" s="162"/>
      <c r="VPC2" s="162"/>
      <c r="VPD2" s="162"/>
      <c r="VPE2" s="162"/>
      <c r="VPF2" s="162"/>
      <c r="VPG2" s="162"/>
      <c r="VPH2" s="162"/>
      <c r="VPI2" s="162"/>
      <c r="VPJ2" s="162"/>
      <c r="VPK2" s="162"/>
      <c r="VPL2" s="162"/>
      <c r="VPM2" s="162"/>
      <c r="VPN2" s="162"/>
      <c r="VPO2" s="162"/>
      <c r="VPP2" s="162"/>
      <c r="VPQ2" s="162"/>
      <c r="VPR2" s="162"/>
      <c r="VPS2" s="162"/>
      <c r="VPT2" s="162"/>
      <c r="VPU2" s="162"/>
      <c r="VPV2" s="162"/>
      <c r="VPW2" s="162"/>
      <c r="VPX2" s="162"/>
      <c r="VPY2" s="162"/>
      <c r="VPZ2" s="162"/>
      <c r="VQA2" s="162"/>
      <c r="VQB2" s="162"/>
      <c r="VQC2" s="162"/>
      <c r="VQD2" s="162"/>
      <c r="VQE2" s="162"/>
      <c r="VQF2" s="162"/>
      <c r="VQG2" s="162"/>
      <c r="VQH2" s="162"/>
      <c r="VQI2" s="162"/>
      <c r="VQJ2" s="162"/>
      <c r="VQK2" s="162"/>
      <c r="VQL2" s="162"/>
      <c r="VQM2" s="162"/>
      <c r="VQN2" s="162"/>
      <c r="VQO2" s="162"/>
      <c r="VQP2" s="162"/>
      <c r="VQQ2" s="162"/>
      <c r="VQR2" s="162"/>
      <c r="VQS2" s="162"/>
      <c r="VQT2" s="162"/>
      <c r="VQU2" s="162"/>
      <c r="VQV2" s="162"/>
      <c r="VQW2" s="162"/>
      <c r="VQX2" s="162"/>
      <c r="VQY2" s="162"/>
      <c r="VQZ2" s="162"/>
      <c r="VRA2" s="162"/>
      <c r="VRB2" s="162"/>
      <c r="VRC2" s="162"/>
      <c r="VRD2" s="162"/>
      <c r="VRE2" s="162"/>
      <c r="VRF2" s="162"/>
      <c r="VRG2" s="162"/>
      <c r="VRH2" s="162"/>
      <c r="VRI2" s="162"/>
      <c r="VRJ2" s="162"/>
      <c r="VRK2" s="162"/>
      <c r="VRL2" s="162"/>
      <c r="VRM2" s="162"/>
      <c r="VRN2" s="162"/>
      <c r="VRO2" s="162"/>
      <c r="VRP2" s="162"/>
      <c r="VRQ2" s="162"/>
      <c r="VRR2" s="162"/>
      <c r="VRS2" s="162"/>
      <c r="VRT2" s="162"/>
      <c r="VRU2" s="162"/>
      <c r="VRV2" s="162"/>
      <c r="VRW2" s="162"/>
      <c r="VRX2" s="162"/>
      <c r="VRY2" s="162"/>
      <c r="VRZ2" s="162"/>
      <c r="VSA2" s="162"/>
      <c r="VSB2" s="162"/>
      <c r="VSC2" s="162"/>
      <c r="VSD2" s="162"/>
      <c r="VSE2" s="162"/>
      <c r="VSF2" s="162"/>
      <c r="VSG2" s="162"/>
      <c r="VSH2" s="162"/>
      <c r="VSI2" s="162"/>
      <c r="VSJ2" s="162"/>
      <c r="VSK2" s="162"/>
      <c r="VSL2" s="162"/>
      <c r="VSM2" s="162"/>
      <c r="VSN2" s="162"/>
      <c r="VSO2" s="162"/>
      <c r="VSP2" s="162"/>
      <c r="VSQ2" s="162"/>
      <c r="VSR2" s="162"/>
      <c r="VSS2" s="162"/>
      <c r="VST2" s="162"/>
      <c r="VSU2" s="162"/>
      <c r="VSV2" s="162"/>
      <c r="VSW2" s="162"/>
      <c r="VSX2" s="162"/>
      <c r="VSY2" s="162"/>
      <c r="VSZ2" s="162"/>
      <c r="VTA2" s="162"/>
      <c r="VTB2" s="162"/>
      <c r="VTC2" s="162"/>
      <c r="VTD2" s="162"/>
      <c r="VTE2" s="162"/>
      <c r="VTF2" s="162"/>
      <c r="VTG2" s="162"/>
      <c r="VTH2" s="162"/>
      <c r="VTI2" s="162"/>
      <c r="VTJ2" s="162"/>
      <c r="VTK2" s="162"/>
      <c r="VTL2" s="162"/>
      <c r="VTM2" s="162"/>
      <c r="VTN2" s="162"/>
      <c r="VTO2" s="162"/>
      <c r="VTP2" s="162"/>
      <c r="VTQ2" s="162"/>
      <c r="VTR2" s="162"/>
      <c r="VTS2" s="162"/>
      <c r="VTT2" s="162"/>
      <c r="VTU2" s="162"/>
      <c r="VTV2" s="162"/>
      <c r="VTW2" s="162"/>
      <c r="VTX2" s="162"/>
      <c r="VTY2" s="162"/>
      <c r="VTZ2" s="162"/>
      <c r="VUA2" s="162"/>
      <c r="VUB2" s="162"/>
      <c r="VUC2" s="162"/>
      <c r="VUD2" s="162"/>
      <c r="VUE2" s="162"/>
      <c r="VUF2" s="162"/>
      <c r="VUG2" s="162"/>
      <c r="VUH2" s="162"/>
      <c r="VUI2" s="162"/>
      <c r="VUJ2" s="162"/>
      <c r="VUK2" s="162"/>
      <c r="VUL2" s="162"/>
      <c r="VUM2" s="162"/>
      <c r="VUN2" s="162"/>
      <c r="VUO2" s="162"/>
      <c r="VUP2" s="162"/>
      <c r="VUQ2" s="162"/>
      <c r="VUR2" s="162"/>
      <c r="VUS2" s="162"/>
      <c r="VUT2" s="162"/>
      <c r="VUU2" s="162"/>
      <c r="VUV2" s="162"/>
      <c r="VUW2" s="162"/>
      <c r="VUX2" s="162"/>
      <c r="VUY2" s="162"/>
      <c r="VUZ2" s="162"/>
      <c r="VVA2" s="162"/>
      <c r="VVB2" s="162"/>
      <c r="VVC2" s="162"/>
      <c r="VVD2" s="162"/>
      <c r="VVE2" s="162"/>
      <c r="VVF2" s="162"/>
      <c r="VVG2" s="162"/>
      <c r="VVH2" s="162"/>
      <c r="VVI2" s="162"/>
      <c r="VVJ2" s="162"/>
      <c r="VVK2" s="162"/>
      <c r="VVL2" s="162"/>
      <c r="VVM2" s="162"/>
      <c r="VVN2" s="162"/>
      <c r="VVO2" s="162"/>
      <c r="VVP2" s="162"/>
      <c r="VVQ2" s="162"/>
      <c r="VVR2" s="162"/>
      <c r="VVS2" s="162"/>
      <c r="VVT2" s="162"/>
      <c r="VVU2" s="162"/>
      <c r="VVV2" s="162"/>
      <c r="VVW2" s="162"/>
      <c r="VVX2" s="162"/>
      <c r="VVY2" s="162"/>
      <c r="VVZ2" s="162"/>
      <c r="VWA2" s="162"/>
      <c r="VWB2" s="162"/>
      <c r="VWC2" s="162"/>
      <c r="VWD2" s="162"/>
      <c r="VWE2" s="162"/>
      <c r="VWF2" s="162"/>
      <c r="VWG2" s="162"/>
      <c r="VWH2" s="162"/>
      <c r="VWI2" s="162"/>
      <c r="VWJ2" s="162"/>
      <c r="VWK2" s="162"/>
      <c r="VWL2" s="162"/>
      <c r="VWM2" s="162"/>
      <c r="VWN2" s="162"/>
      <c r="VWO2" s="162"/>
      <c r="VWP2" s="162"/>
      <c r="VWQ2" s="162"/>
      <c r="VWR2" s="162"/>
      <c r="VWS2" s="162"/>
      <c r="VWT2" s="162"/>
      <c r="VWU2" s="162"/>
      <c r="VWV2" s="162"/>
      <c r="VWW2" s="162"/>
      <c r="VWX2" s="162"/>
      <c r="VWY2" s="162"/>
      <c r="VWZ2" s="162"/>
      <c r="VXA2" s="162"/>
      <c r="VXB2" s="162"/>
      <c r="VXC2" s="162"/>
      <c r="VXD2" s="162"/>
      <c r="VXE2" s="162"/>
      <c r="VXF2" s="162"/>
      <c r="VXG2" s="162"/>
      <c r="VXH2" s="162"/>
      <c r="VXI2" s="162"/>
      <c r="VXJ2" s="162"/>
      <c r="VXK2" s="162"/>
      <c r="VXL2" s="162"/>
      <c r="VXM2" s="162"/>
      <c r="VXN2" s="162"/>
      <c r="VXO2" s="162"/>
      <c r="VXP2" s="162"/>
      <c r="VXQ2" s="162"/>
      <c r="VXR2" s="162"/>
      <c r="VXS2" s="162"/>
      <c r="VXT2" s="162"/>
      <c r="VXU2" s="162"/>
      <c r="VXV2" s="162"/>
      <c r="VXW2" s="162"/>
      <c r="VXX2" s="162"/>
      <c r="VXY2" s="162"/>
      <c r="VXZ2" s="162"/>
      <c r="VYA2" s="162"/>
      <c r="VYB2" s="162"/>
      <c r="VYC2" s="162"/>
      <c r="VYD2" s="162"/>
      <c r="VYE2" s="162"/>
      <c r="VYF2" s="162"/>
      <c r="VYG2" s="162"/>
      <c r="VYH2" s="162"/>
      <c r="VYI2" s="162"/>
      <c r="VYJ2" s="162"/>
      <c r="VYK2" s="162"/>
      <c r="VYL2" s="162"/>
      <c r="VYM2" s="162"/>
      <c r="VYN2" s="162"/>
      <c r="VYO2" s="162"/>
      <c r="VYP2" s="162"/>
      <c r="VYQ2" s="162"/>
      <c r="VYR2" s="162"/>
      <c r="VYS2" s="162"/>
      <c r="VYT2" s="162"/>
      <c r="VYU2" s="162"/>
      <c r="VYV2" s="162"/>
      <c r="VYW2" s="162"/>
      <c r="VYX2" s="162"/>
      <c r="VYY2" s="162"/>
      <c r="VYZ2" s="162"/>
      <c r="VZA2" s="162"/>
      <c r="VZB2" s="162"/>
      <c r="VZC2" s="162"/>
      <c r="VZD2" s="162"/>
      <c r="VZE2" s="162"/>
      <c r="VZF2" s="162"/>
      <c r="VZG2" s="162"/>
      <c r="VZH2" s="162"/>
      <c r="VZI2" s="162"/>
      <c r="VZJ2" s="162"/>
      <c r="VZK2" s="162"/>
      <c r="VZL2" s="162"/>
      <c r="VZM2" s="162"/>
      <c r="VZN2" s="162"/>
      <c r="VZO2" s="162"/>
      <c r="VZP2" s="162"/>
      <c r="VZQ2" s="162"/>
      <c r="VZR2" s="162"/>
      <c r="VZS2" s="162"/>
      <c r="VZT2" s="162"/>
      <c r="VZU2" s="162"/>
      <c r="VZV2" s="162"/>
      <c r="VZW2" s="162"/>
      <c r="VZX2" s="162"/>
      <c r="VZY2" s="162"/>
      <c r="VZZ2" s="162"/>
      <c r="WAA2" s="162"/>
      <c r="WAB2" s="162"/>
      <c r="WAC2" s="162"/>
      <c r="WAD2" s="162"/>
      <c r="WAE2" s="162"/>
      <c r="WAF2" s="162"/>
      <c r="WAG2" s="162"/>
      <c r="WAH2" s="162"/>
      <c r="WAI2" s="162"/>
      <c r="WAJ2" s="162"/>
      <c r="WAK2" s="162"/>
      <c r="WAL2" s="162"/>
      <c r="WAM2" s="162"/>
      <c r="WAN2" s="162"/>
      <c r="WAO2" s="162"/>
      <c r="WAP2" s="162"/>
      <c r="WAQ2" s="162"/>
      <c r="WAR2" s="162"/>
      <c r="WAS2" s="162"/>
      <c r="WAT2" s="162"/>
      <c r="WAU2" s="162"/>
      <c r="WAV2" s="162"/>
      <c r="WAW2" s="162"/>
      <c r="WAX2" s="162"/>
      <c r="WAY2" s="162"/>
      <c r="WAZ2" s="162"/>
      <c r="WBA2" s="162"/>
      <c r="WBB2" s="162"/>
      <c r="WBC2" s="162"/>
      <c r="WBD2" s="162"/>
      <c r="WBE2" s="162"/>
      <c r="WBF2" s="162"/>
      <c r="WBG2" s="162"/>
      <c r="WBH2" s="162"/>
      <c r="WBI2" s="162"/>
      <c r="WBJ2" s="162"/>
      <c r="WBK2" s="162"/>
      <c r="WBL2" s="162"/>
      <c r="WBM2" s="162"/>
      <c r="WBN2" s="162"/>
      <c r="WBO2" s="162"/>
      <c r="WBP2" s="162"/>
      <c r="WBQ2" s="162"/>
      <c r="WBR2" s="162"/>
      <c r="WBS2" s="162"/>
      <c r="WBT2" s="162"/>
      <c r="WBU2" s="162"/>
      <c r="WBV2" s="162"/>
      <c r="WBW2" s="162"/>
      <c r="WBX2" s="162"/>
      <c r="WBY2" s="162"/>
      <c r="WBZ2" s="162"/>
      <c r="WCA2" s="162"/>
      <c r="WCB2" s="162"/>
      <c r="WCC2" s="162"/>
      <c r="WCD2" s="162"/>
      <c r="WCE2" s="162"/>
      <c r="WCF2" s="162"/>
      <c r="WCG2" s="162"/>
      <c r="WCH2" s="162"/>
      <c r="WCI2" s="162"/>
      <c r="WCJ2" s="162"/>
      <c r="WCK2" s="162"/>
      <c r="WCL2" s="162"/>
      <c r="WCM2" s="162"/>
      <c r="WCN2" s="162"/>
      <c r="WCO2" s="162"/>
      <c r="WCP2" s="162"/>
      <c r="WCQ2" s="162"/>
      <c r="WCR2" s="162"/>
      <c r="WCS2" s="162"/>
      <c r="WCT2" s="162"/>
      <c r="WCU2" s="162"/>
      <c r="WCV2" s="162"/>
      <c r="WCW2" s="162"/>
      <c r="WCX2" s="162"/>
      <c r="WCY2" s="162"/>
      <c r="WCZ2" s="162"/>
      <c r="WDA2" s="162"/>
      <c r="WDB2" s="162"/>
      <c r="WDC2" s="162"/>
      <c r="WDD2" s="162"/>
      <c r="WDE2" s="162"/>
      <c r="WDF2" s="162"/>
      <c r="WDG2" s="162"/>
      <c r="WDH2" s="162"/>
      <c r="WDI2" s="162"/>
      <c r="WDJ2" s="162"/>
      <c r="WDK2" s="162"/>
      <c r="WDL2" s="162"/>
      <c r="WDM2" s="162"/>
      <c r="WDN2" s="162"/>
      <c r="WDO2" s="162"/>
      <c r="WDP2" s="162"/>
      <c r="WDQ2" s="162"/>
      <c r="WDR2" s="162"/>
      <c r="WDS2" s="162"/>
      <c r="WDT2" s="162"/>
      <c r="WDU2" s="162"/>
      <c r="WDV2" s="162"/>
      <c r="WDW2" s="162"/>
      <c r="WDX2" s="162"/>
      <c r="WDY2" s="162"/>
      <c r="WDZ2" s="162"/>
      <c r="WEA2" s="162"/>
      <c r="WEB2" s="162"/>
      <c r="WEC2" s="162"/>
      <c r="WED2" s="162"/>
      <c r="WEE2" s="162"/>
      <c r="WEF2" s="162"/>
      <c r="WEG2" s="162"/>
      <c r="WEH2" s="162"/>
      <c r="WEI2" s="162"/>
      <c r="WEJ2" s="162"/>
      <c r="WEK2" s="162"/>
      <c r="WEL2" s="162"/>
      <c r="WEM2" s="162"/>
      <c r="WEN2" s="162"/>
      <c r="WEO2" s="162"/>
      <c r="WEP2" s="162"/>
      <c r="WEQ2" s="162"/>
      <c r="WER2" s="162"/>
      <c r="WES2" s="162"/>
      <c r="WET2" s="162"/>
      <c r="WEU2" s="162"/>
      <c r="WEV2" s="162"/>
      <c r="WEW2" s="162"/>
      <c r="WEX2" s="162"/>
      <c r="WEY2" s="162"/>
      <c r="WEZ2" s="162"/>
      <c r="WFA2" s="162"/>
      <c r="WFB2" s="162"/>
      <c r="WFC2" s="162"/>
      <c r="WFD2" s="162"/>
      <c r="WFE2" s="162"/>
      <c r="WFF2" s="162"/>
      <c r="WFG2" s="162"/>
      <c r="WFH2" s="162"/>
      <c r="WFI2" s="162"/>
      <c r="WFJ2" s="162"/>
      <c r="WFK2" s="162"/>
      <c r="WFL2" s="162"/>
      <c r="WFM2" s="162"/>
      <c r="WFN2" s="162"/>
      <c r="WFO2" s="162"/>
      <c r="WFP2" s="162"/>
      <c r="WFQ2" s="162"/>
      <c r="WFR2" s="162"/>
      <c r="WFS2" s="162"/>
      <c r="WFT2" s="162"/>
      <c r="WFU2" s="162"/>
      <c r="WFV2" s="162"/>
      <c r="WFW2" s="162"/>
      <c r="WFX2" s="162"/>
      <c r="WFY2" s="162"/>
      <c r="WFZ2" s="162"/>
      <c r="WGA2" s="162"/>
      <c r="WGB2" s="162"/>
      <c r="WGC2" s="162"/>
      <c r="WGD2" s="162"/>
      <c r="WGE2" s="162"/>
      <c r="WGF2" s="162"/>
      <c r="WGG2" s="162"/>
      <c r="WGH2" s="162"/>
      <c r="WGI2" s="162"/>
      <c r="WGJ2" s="162"/>
      <c r="WGK2" s="162"/>
      <c r="WGL2" s="162"/>
      <c r="WGM2" s="162"/>
      <c r="WGN2" s="162"/>
      <c r="WGO2" s="162"/>
      <c r="WGP2" s="162"/>
      <c r="WGQ2" s="162"/>
      <c r="WGR2" s="162"/>
      <c r="WGS2" s="162"/>
      <c r="WGT2" s="162"/>
      <c r="WGU2" s="162"/>
      <c r="WGV2" s="162"/>
      <c r="WGW2" s="162"/>
      <c r="WGX2" s="162"/>
      <c r="WGY2" s="162"/>
      <c r="WGZ2" s="162"/>
      <c r="WHA2" s="162"/>
      <c r="WHB2" s="162"/>
      <c r="WHC2" s="162"/>
      <c r="WHD2" s="162"/>
      <c r="WHE2" s="162"/>
      <c r="WHF2" s="162"/>
      <c r="WHG2" s="162"/>
      <c r="WHH2" s="162"/>
      <c r="WHI2" s="162"/>
      <c r="WHJ2" s="162"/>
      <c r="WHK2" s="162"/>
      <c r="WHL2" s="162"/>
      <c r="WHM2" s="162"/>
      <c r="WHN2" s="162"/>
      <c r="WHO2" s="162"/>
      <c r="WHP2" s="162"/>
      <c r="WHQ2" s="162"/>
      <c r="WHR2" s="162"/>
      <c r="WHS2" s="162"/>
      <c r="WHT2" s="162"/>
      <c r="WHU2" s="162"/>
      <c r="WHV2" s="162"/>
      <c r="WHW2" s="162"/>
      <c r="WHX2" s="162"/>
      <c r="WHY2" s="162"/>
      <c r="WHZ2" s="162"/>
      <c r="WIA2" s="162"/>
      <c r="WIB2" s="162"/>
      <c r="WIC2" s="162"/>
      <c r="WID2" s="162"/>
      <c r="WIE2" s="162"/>
      <c r="WIF2" s="162"/>
      <c r="WIG2" s="162"/>
      <c r="WIH2" s="162"/>
      <c r="WII2" s="162"/>
      <c r="WIJ2" s="162"/>
      <c r="WIK2" s="162"/>
      <c r="WIL2" s="162"/>
      <c r="WIM2" s="162"/>
      <c r="WIN2" s="162"/>
      <c r="WIO2" s="162"/>
      <c r="WIP2" s="162"/>
      <c r="WIQ2" s="162"/>
      <c r="WIR2" s="162"/>
      <c r="WIS2" s="162"/>
      <c r="WIT2" s="162"/>
      <c r="WIU2" s="162"/>
      <c r="WIV2" s="162"/>
      <c r="WIW2" s="162"/>
      <c r="WIX2" s="162"/>
      <c r="WIY2" s="162"/>
      <c r="WIZ2" s="162"/>
      <c r="WJA2" s="162"/>
      <c r="WJB2" s="162"/>
      <c r="WJC2" s="162"/>
      <c r="WJD2" s="162"/>
      <c r="WJE2" s="162"/>
      <c r="WJF2" s="162"/>
      <c r="WJG2" s="162"/>
      <c r="WJH2" s="162"/>
      <c r="WJI2" s="162"/>
      <c r="WJJ2" s="162"/>
      <c r="WJK2" s="162"/>
      <c r="WJL2" s="162"/>
      <c r="WJM2" s="162"/>
      <c r="WJN2" s="162"/>
      <c r="WJO2" s="162"/>
      <c r="WJP2" s="162"/>
      <c r="WJQ2" s="162"/>
      <c r="WJR2" s="162"/>
      <c r="WJS2" s="162"/>
      <c r="WJT2" s="162"/>
      <c r="WJU2" s="162"/>
      <c r="WJV2" s="162"/>
      <c r="WJW2" s="162"/>
      <c r="WJX2" s="162"/>
      <c r="WJY2" s="162"/>
      <c r="WJZ2" s="162"/>
      <c r="WKA2" s="162"/>
      <c r="WKB2" s="162"/>
      <c r="WKC2" s="162"/>
      <c r="WKD2" s="162"/>
      <c r="WKE2" s="162"/>
      <c r="WKF2" s="162"/>
      <c r="WKG2" s="162"/>
      <c r="WKH2" s="162"/>
      <c r="WKI2" s="162"/>
      <c r="WKJ2" s="162"/>
      <c r="WKK2" s="162"/>
      <c r="WKL2" s="162"/>
      <c r="WKM2" s="162"/>
      <c r="WKN2" s="162"/>
      <c r="WKO2" s="162"/>
      <c r="WKP2" s="162"/>
      <c r="WKQ2" s="162"/>
      <c r="WKR2" s="162"/>
      <c r="WKS2" s="162"/>
      <c r="WKT2" s="162"/>
      <c r="WKU2" s="162"/>
      <c r="WKV2" s="162"/>
      <c r="WKW2" s="162"/>
      <c r="WKX2" s="162"/>
      <c r="WKY2" s="162"/>
      <c r="WKZ2" s="162"/>
      <c r="WLA2" s="162"/>
      <c r="WLB2" s="162"/>
      <c r="WLC2" s="162"/>
      <c r="WLD2" s="162"/>
      <c r="WLE2" s="162"/>
      <c r="WLF2" s="162"/>
      <c r="WLG2" s="162"/>
      <c r="WLH2" s="162"/>
      <c r="WLI2" s="162"/>
      <c r="WLJ2" s="162"/>
      <c r="WLK2" s="162"/>
      <c r="WLL2" s="162"/>
      <c r="WLM2" s="162"/>
      <c r="WLN2" s="162"/>
      <c r="WLO2" s="162"/>
      <c r="WLP2" s="162"/>
      <c r="WLQ2" s="162"/>
      <c r="WLR2" s="162"/>
      <c r="WLS2" s="162"/>
      <c r="WLT2" s="162"/>
      <c r="WLU2" s="162"/>
      <c r="WLV2" s="162"/>
      <c r="WLW2" s="162"/>
      <c r="WLX2" s="162"/>
      <c r="WLY2" s="162"/>
      <c r="WLZ2" s="162"/>
      <c r="WMA2" s="162"/>
      <c r="WMB2" s="162"/>
      <c r="WMC2" s="162"/>
      <c r="WMD2" s="162"/>
      <c r="WME2" s="162"/>
      <c r="WMF2" s="162"/>
      <c r="WMG2" s="162"/>
      <c r="WMH2" s="162"/>
      <c r="WMI2" s="162"/>
      <c r="WMJ2" s="162"/>
      <c r="WMK2" s="162"/>
      <c r="WML2" s="162"/>
      <c r="WMM2" s="162"/>
      <c r="WMN2" s="162"/>
      <c r="WMO2" s="162"/>
      <c r="WMP2" s="162"/>
      <c r="WMQ2" s="162"/>
      <c r="WMR2" s="162"/>
      <c r="WMS2" s="162"/>
      <c r="WMT2" s="162"/>
      <c r="WMU2" s="162"/>
      <c r="WMV2" s="162"/>
      <c r="WMW2" s="162"/>
      <c r="WMX2" s="162"/>
      <c r="WMY2" s="162"/>
      <c r="WMZ2" s="162"/>
      <c r="WNA2" s="162"/>
      <c r="WNB2" s="162"/>
      <c r="WNC2" s="162"/>
      <c r="WND2" s="162"/>
      <c r="WNE2" s="162"/>
      <c r="WNF2" s="162"/>
      <c r="WNG2" s="162"/>
      <c r="WNH2" s="162"/>
      <c r="WNI2" s="162"/>
      <c r="WNJ2" s="162"/>
      <c r="WNK2" s="162"/>
      <c r="WNL2" s="162"/>
      <c r="WNM2" s="162"/>
      <c r="WNN2" s="162"/>
      <c r="WNO2" s="162"/>
      <c r="WNP2" s="162"/>
      <c r="WNQ2" s="162"/>
      <c r="WNR2" s="162"/>
      <c r="WNS2" s="162"/>
      <c r="WNT2" s="162"/>
      <c r="WNU2" s="162"/>
      <c r="WNV2" s="162"/>
      <c r="WNW2" s="162"/>
      <c r="WNX2" s="162"/>
      <c r="WNY2" s="162"/>
      <c r="WNZ2" s="162"/>
      <c r="WOA2" s="162"/>
      <c r="WOB2" s="162"/>
      <c r="WOC2" s="162"/>
      <c r="WOD2" s="162"/>
      <c r="WOE2" s="162"/>
      <c r="WOF2" s="162"/>
      <c r="WOG2" s="162"/>
      <c r="WOH2" s="162"/>
      <c r="WOI2" s="162"/>
      <c r="WOJ2" s="162"/>
      <c r="WOK2" s="162"/>
      <c r="WOL2" s="162"/>
      <c r="WOM2" s="162"/>
      <c r="WON2" s="162"/>
      <c r="WOO2" s="162"/>
      <c r="WOP2" s="162"/>
      <c r="WOQ2" s="162"/>
      <c r="WOR2" s="162"/>
      <c r="WOS2" s="162"/>
      <c r="WOT2" s="162"/>
      <c r="WOU2" s="162"/>
      <c r="WOV2" s="162"/>
      <c r="WOW2" s="162"/>
      <c r="WOX2" s="162"/>
      <c r="WOY2" s="162"/>
      <c r="WOZ2" s="162"/>
      <c r="WPA2" s="162"/>
      <c r="WPB2" s="162"/>
      <c r="WPC2" s="162"/>
      <c r="WPD2" s="162"/>
      <c r="WPE2" s="162"/>
      <c r="WPF2" s="162"/>
      <c r="WPG2" s="162"/>
      <c r="WPH2" s="162"/>
      <c r="WPI2" s="162"/>
      <c r="WPJ2" s="162"/>
      <c r="WPK2" s="162"/>
      <c r="WPL2" s="162"/>
      <c r="WPM2" s="162"/>
      <c r="WPN2" s="162"/>
      <c r="WPO2" s="162"/>
      <c r="WPP2" s="162"/>
      <c r="WPQ2" s="162"/>
      <c r="WPR2" s="162"/>
      <c r="WPS2" s="162"/>
      <c r="WPT2" s="162"/>
      <c r="WPU2" s="162"/>
      <c r="WPV2" s="162"/>
      <c r="WPW2" s="162"/>
      <c r="WPX2" s="162"/>
      <c r="WPY2" s="162"/>
      <c r="WPZ2" s="162"/>
      <c r="WQA2" s="162"/>
      <c r="WQB2" s="162"/>
      <c r="WQC2" s="162"/>
      <c r="WQD2" s="162"/>
      <c r="WQE2" s="162"/>
      <c r="WQF2" s="162"/>
      <c r="WQG2" s="162"/>
      <c r="WQH2" s="162"/>
      <c r="WQI2" s="162"/>
      <c r="WQJ2" s="162"/>
      <c r="WQK2" s="162"/>
      <c r="WQL2" s="162"/>
      <c r="WQM2" s="162"/>
      <c r="WQN2" s="162"/>
      <c r="WQO2" s="162"/>
      <c r="WQP2" s="162"/>
      <c r="WQQ2" s="162"/>
      <c r="WQR2" s="162"/>
      <c r="WQS2" s="162"/>
      <c r="WQT2" s="162"/>
      <c r="WQU2" s="162"/>
      <c r="WQV2" s="162"/>
      <c r="WQW2" s="162"/>
      <c r="WQX2" s="162"/>
      <c r="WQY2" s="162"/>
      <c r="WQZ2" s="162"/>
      <c r="WRA2" s="162"/>
      <c r="WRB2" s="162"/>
      <c r="WRC2" s="162"/>
      <c r="WRD2" s="162"/>
      <c r="WRE2" s="162"/>
      <c r="WRF2" s="162"/>
      <c r="WRG2" s="162"/>
      <c r="WRH2" s="162"/>
      <c r="WRI2" s="162"/>
      <c r="WRJ2" s="162"/>
      <c r="WRK2" s="162"/>
      <c r="WRL2" s="162"/>
      <c r="WRM2" s="162"/>
      <c r="WRN2" s="162"/>
      <c r="WRO2" s="162"/>
      <c r="WRP2" s="162"/>
      <c r="WRQ2" s="162"/>
      <c r="WRR2" s="162"/>
      <c r="WRS2" s="162"/>
      <c r="WRT2" s="162"/>
      <c r="WRU2" s="162"/>
      <c r="WRV2" s="162"/>
      <c r="WRW2" s="162"/>
      <c r="WRX2" s="162"/>
      <c r="WRY2" s="162"/>
      <c r="WRZ2" s="162"/>
      <c r="WSA2" s="162"/>
      <c r="WSB2" s="162"/>
      <c r="WSC2" s="162"/>
      <c r="WSD2" s="162"/>
      <c r="WSE2" s="162"/>
      <c r="WSF2" s="162"/>
      <c r="WSG2" s="162"/>
      <c r="WSH2" s="162"/>
      <c r="WSI2" s="162"/>
      <c r="WSJ2" s="162"/>
      <c r="WSK2" s="162"/>
      <c r="WSL2" s="162"/>
      <c r="WSM2" s="162"/>
      <c r="WSN2" s="162"/>
      <c r="WSO2" s="162"/>
      <c r="WSP2" s="162"/>
      <c r="WSQ2" s="162"/>
      <c r="WSR2" s="162"/>
      <c r="WSS2" s="162"/>
      <c r="WST2" s="162"/>
      <c r="WSU2" s="162"/>
      <c r="WSV2" s="162"/>
      <c r="WSW2" s="162"/>
      <c r="WSX2" s="162"/>
      <c r="WSY2" s="162"/>
      <c r="WSZ2" s="162"/>
      <c r="WTA2" s="162"/>
      <c r="WTB2" s="162"/>
      <c r="WTC2" s="162"/>
      <c r="WTD2" s="162"/>
      <c r="WTE2" s="162"/>
      <c r="WTF2" s="162"/>
      <c r="WTG2" s="162"/>
      <c r="WTH2" s="162"/>
      <c r="WTI2" s="162"/>
      <c r="WTJ2" s="162"/>
      <c r="WTK2" s="162"/>
      <c r="WTL2" s="162"/>
      <c r="WTM2" s="162"/>
      <c r="WTN2" s="162"/>
      <c r="WTO2" s="162"/>
      <c r="WTP2" s="162"/>
      <c r="WTQ2" s="162"/>
      <c r="WTR2" s="162"/>
      <c r="WTS2" s="162"/>
      <c r="WTT2" s="162"/>
      <c r="WTU2" s="162"/>
      <c r="WTV2" s="162"/>
      <c r="WTW2" s="162"/>
      <c r="WTX2" s="162"/>
      <c r="WTY2" s="162"/>
      <c r="WTZ2" s="162"/>
      <c r="WUA2" s="162"/>
      <c r="WUB2" s="162"/>
      <c r="WUC2" s="162"/>
      <c r="WUD2" s="162"/>
      <c r="WUE2" s="162"/>
      <c r="WUF2" s="162"/>
      <c r="WUG2" s="162"/>
      <c r="WUH2" s="162"/>
      <c r="WUI2" s="162"/>
      <c r="WUJ2" s="162"/>
      <c r="WUK2" s="162"/>
      <c r="WUL2" s="162"/>
      <c r="WUM2" s="162"/>
      <c r="WUN2" s="162"/>
      <c r="WUO2" s="162"/>
      <c r="WUP2" s="162"/>
      <c r="WUQ2" s="162"/>
      <c r="WUR2" s="162"/>
      <c r="WUS2" s="162"/>
      <c r="WUT2" s="162"/>
      <c r="WUU2" s="162"/>
      <c r="WUV2" s="162"/>
      <c r="WUW2" s="162"/>
      <c r="WUX2" s="162"/>
      <c r="WUY2" s="162"/>
      <c r="WUZ2" s="162"/>
      <c r="WVA2" s="162"/>
      <c r="WVB2" s="162"/>
      <c r="WVC2" s="162"/>
      <c r="WVD2" s="162"/>
      <c r="WVE2" s="162"/>
      <c r="WVF2" s="162"/>
      <c r="WVG2" s="162"/>
      <c r="WVH2" s="162"/>
      <c r="WVI2" s="162"/>
      <c r="WVJ2" s="162"/>
      <c r="WVK2" s="162"/>
      <c r="WVL2" s="162"/>
      <c r="WVM2" s="162"/>
      <c r="WVN2" s="162"/>
      <c r="WVO2" s="162"/>
      <c r="WVP2" s="162"/>
      <c r="WVQ2" s="162"/>
      <c r="WVR2" s="162"/>
      <c r="WVS2" s="162"/>
      <c r="WVT2" s="162"/>
      <c r="WVU2" s="162"/>
      <c r="WVV2" s="162"/>
      <c r="WVW2" s="162"/>
      <c r="WVX2" s="162"/>
      <c r="WVY2" s="162"/>
      <c r="WVZ2" s="162"/>
      <c r="WWA2" s="162"/>
      <c r="WWB2" s="162"/>
      <c r="WWC2" s="162"/>
      <c r="WWD2" s="162"/>
      <c r="WWE2" s="162"/>
      <c r="WWF2" s="162"/>
      <c r="WWG2" s="162"/>
      <c r="WWH2" s="162"/>
      <c r="WWI2" s="162"/>
      <c r="WWJ2" s="162"/>
      <c r="WWK2" s="162"/>
      <c r="WWL2" s="162"/>
      <c r="WWM2" s="162"/>
      <c r="WWN2" s="162"/>
      <c r="WWO2" s="162"/>
      <c r="WWP2" s="162"/>
      <c r="WWQ2" s="162"/>
      <c r="WWR2" s="162"/>
      <c r="WWS2" s="162"/>
      <c r="WWT2" s="162"/>
      <c r="WWU2" s="162"/>
      <c r="WWV2" s="162"/>
      <c r="WWW2" s="162"/>
      <c r="WWX2" s="162"/>
      <c r="WWY2" s="162"/>
      <c r="WWZ2" s="162"/>
      <c r="WXA2" s="162"/>
      <c r="WXB2" s="162"/>
      <c r="WXC2" s="162"/>
      <c r="WXD2" s="162"/>
      <c r="WXE2" s="162"/>
      <c r="WXF2" s="162"/>
      <c r="WXG2" s="162"/>
      <c r="WXH2" s="162"/>
      <c r="WXI2" s="162"/>
      <c r="WXJ2" s="162"/>
      <c r="WXK2" s="162"/>
      <c r="WXL2" s="162"/>
      <c r="WXM2" s="162"/>
      <c r="WXN2" s="162"/>
      <c r="WXO2" s="162"/>
      <c r="WXP2" s="162"/>
      <c r="WXQ2" s="162"/>
      <c r="WXR2" s="162"/>
      <c r="WXS2" s="162"/>
      <c r="WXT2" s="162"/>
      <c r="WXU2" s="162"/>
      <c r="WXV2" s="162"/>
      <c r="WXW2" s="162"/>
      <c r="WXX2" s="162"/>
      <c r="WXY2" s="162"/>
      <c r="WXZ2" s="162"/>
      <c r="WYA2" s="162"/>
      <c r="WYB2" s="162"/>
      <c r="WYC2" s="162"/>
      <c r="WYD2" s="162"/>
      <c r="WYE2" s="162"/>
      <c r="WYF2" s="162"/>
      <c r="WYG2" s="162"/>
      <c r="WYH2" s="162"/>
      <c r="WYI2" s="162"/>
      <c r="WYJ2" s="162"/>
      <c r="WYK2" s="162"/>
      <c r="WYL2" s="162"/>
      <c r="WYM2" s="162"/>
      <c r="WYN2" s="162"/>
      <c r="WYO2" s="162"/>
      <c r="WYP2" s="162"/>
      <c r="WYQ2" s="162"/>
      <c r="WYR2" s="162"/>
      <c r="WYS2" s="162"/>
      <c r="WYT2" s="162"/>
      <c r="WYU2" s="162"/>
      <c r="WYV2" s="162"/>
      <c r="WYW2" s="162"/>
      <c r="WYX2" s="162"/>
      <c r="WYY2" s="162"/>
      <c r="WYZ2" s="162"/>
      <c r="WZA2" s="162"/>
      <c r="WZB2" s="162"/>
      <c r="WZC2" s="162"/>
      <c r="WZD2" s="162"/>
      <c r="WZE2" s="162"/>
      <c r="WZF2" s="162"/>
      <c r="WZG2" s="162"/>
      <c r="WZH2" s="162"/>
      <c r="WZI2" s="162"/>
      <c r="WZJ2" s="162"/>
      <c r="WZK2" s="162"/>
      <c r="WZL2" s="162"/>
      <c r="WZM2" s="162"/>
      <c r="WZN2" s="162"/>
      <c r="WZO2" s="162"/>
      <c r="WZP2" s="162"/>
      <c r="WZQ2" s="162"/>
      <c r="WZR2" s="162"/>
      <c r="WZS2" s="162"/>
      <c r="WZT2" s="162"/>
      <c r="WZU2" s="162"/>
      <c r="WZV2" s="162"/>
      <c r="WZW2" s="162"/>
      <c r="WZX2" s="162"/>
      <c r="WZY2" s="162"/>
      <c r="WZZ2" s="162"/>
      <c r="XAA2" s="162"/>
      <c r="XAB2" s="162"/>
      <c r="XAC2" s="162"/>
      <c r="XAD2" s="162"/>
      <c r="XAE2" s="162"/>
      <c r="XAF2" s="162"/>
      <c r="XAG2" s="162"/>
      <c r="XAH2" s="162"/>
      <c r="XAI2" s="162"/>
      <c r="XAJ2" s="162"/>
      <c r="XAK2" s="162"/>
      <c r="XAL2" s="162"/>
      <c r="XAM2" s="162"/>
      <c r="XAN2" s="162"/>
      <c r="XAO2" s="162"/>
      <c r="XAP2" s="162"/>
      <c r="XAQ2" s="162"/>
      <c r="XAR2" s="162"/>
      <c r="XAS2" s="162"/>
      <c r="XAT2" s="162"/>
      <c r="XAU2" s="162"/>
      <c r="XAV2" s="162"/>
      <c r="XAW2" s="162"/>
      <c r="XAX2" s="162"/>
      <c r="XAY2" s="162"/>
      <c r="XAZ2" s="162"/>
      <c r="XBA2" s="162"/>
      <c r="XBB2" s="162"/>
      <c r="XBC2" s="162"/>
      <c r="XBD2" s="162"/>
      <c r="XBE2" s="162"/>
      <c r="XBF2" s="162"/>
      <c r="XBG2" s="162"/>
      <c r="XBH2" s="162"/>
      <c r="XBI2" s="162"/>
      <c r="XBJ2" s="162"/>
      <c r="XBK2" s="162"/>
      <c r="XBL2" s="162"/>
      <c r="XBM2" s="162"/>
      <c r="XBN2" s="162"/>
      <c r="XBO2" s="162"/>
      <c r="XBP2" s="162"/>
      <c r="XBQ2" s="162"/>
      <c r="XBR2" s="162"/>
      <c r="XBS2" s="162"/>
      <c r="XBT2" s="162"/>
      <c r="XBU2" s="162"/>
      <c r="XBV2" s="162"/>
      <c r="XBW2" s="162"/>
      <c r="XBX2" s="162"/>
      <c r="XBY2" s="162"/>
      <c r="XBZ2" s="162"/>
      <c r="XCA2" s="162"/>
      <c r="XCB2" s="162"/>
      <c r="XCC2" s="162"/>
      <c r="XCD2" s="162"/>
      <c r="XCE2" s="162"/>
      <c r="XCF2" s="162"/>
      <c r="XCG2" s="162"/>
      <c r="XCH2" s="162"/>
      <c r="XCI2" s="162"/>
      <c r="XCJ2" s="162"/>
      <c r="XCK2" s="162"/>
      <c r="XCL2" s="162"/>
      <c r="XCM2" s="162"/>
      <c r="XCN2" s="162"/>
      <c r="XCO2" s="162"/>
      <c r="XCP2" s="162"/>
      <c r="XCQ2" s="162"/>
      <c r="XCR2" s="162"/>
      <c r="XCS2" s="162"/>
      <c r="XCT2" s="162"/>
      <c r="XCU2" s="162"/>
      <c r="XCV2" s="162"/>
      <c r="XCW2" s="162"/>
      <c r="XCX2" s="162"/>
      <c r="XCY2" s="162"/>
      <c r="XCZ2" s="162"/>
      <c r="XDA2" s="162"/>
      <c r="XDB2" s="162"/>
      <c r="XDC2" s="162"/>
      <c r="XDD2" s="162"/>
      <c r="XDE2" s="162"/>
      <c r="XDF2" s="162"/>
      <c r="XDG2" s="162"/>
      <c r="XDH2" s="162"/>
      <c r="XDI2" s="162"/>
      <c r="XDJ2" s="162"/>
      <c r="XDK2" s="162"/>
      <c r="XDL2" s="162"/>
      <c r="XDM2" s="162"/>
      <c r="XDN2" s="162"/>
      <c r="XDO2" s="162"/>
      <c r="XDP2" s="162"/>
      <c r="XDQ2" s="162"/>
      <c r="XDR2" s="162"/>
      <c r="XDS2" s="162"/>
      <c r="XDT2" s="162"/>
      <c r="XDU2" s="162"/>
      <c r="XDV2" s="162"/>
      <c r="XDW2" s="162"/>
      <c r="XDX2" s="162"/>
      <c r="XDY2" s="162"/>
      <c r="XDZ2" s="162"/>
      <c r="XEA2" s="162"/>
      <c r="XEB2" s="162"/>
      <c r="XEC2" s="162"/>
      <c r="XED2" s="162"/>
      <c r="XEE2" s="162"/>
      <c r="XEF2" s="162"/>
      <c r="XEG2" s="162"/>
      <c r="XEH2" s="162"/>
      <c r="XEI2" s="162"/>
      <c r="XEJ2" s="162"/>
      <c r="XEK2" s="162"/>
      <c r="XEL2" s="162"/>
      <c r="XEM2" s="162"/>
      <c r="XEN2" s="162"/>
      <c r="XEO2" s="162"/>
      <c r="XEP2" s="162"/>
      <c r="XEQ2" s="162"/>
      <c r="XER2" s="162"/>
      <c r="XES2" s="162"/>
      <c r="XET2" s="162"/>
      <c r="XEU2" s="162"/>
      <c r="XEV2" s="162"/>
      <c r="XEW2" s="162"/>
      <c r="XEX2" s="162"/>
      <c r="XEY2" s="162"/>
      <c r="XEZ2" s="162"/>
      <c r="XFA2" s="162"/>
      <c r="XFB2" s="162"/>
      <c r="XFC2" s="162"/>
    </row>
    <row r="3" spans="1:16384" s="163" customFormat="1" ht="20.149999999999999" customHeight="1">
      <c r="A3" s="165" t="s">
        <v>1281</v>
      </c>
      <c r="B3" s="31"/>
      <c r="C3" s="32"/>
      <c r="D3" s="33"/>
      <c r="E3" s="31"/>
      <c r="F3" s="31"/>
      <c r="G3" s="31"/>
      <c r="H3" s="31"/>
      <c r="I3" s="31"/>
      <c r="J3" s="34"/>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2"/>
      <c r="ALI3" s="162"/>
      <c r="ALJ3" s="162"/>
      <c r="ALK3" s="162"/>
      <c r="ALL3" s="162"/>
      <c r="ALM3" s="162"/>
      <c r="ALN3" s="162"/>
      <c r="ALO3" s="162"/>
      <c r="ALP3" s="162"/>
      <c r="ALQ3" s="162"/>
      <c r="ALR3" s="162"/>
      <c r="ALS3" s="162"/>
      <c r="ALT3" s="162"/>
      <c r="ALU3" s="162"/>
      <c r="ALV3" s="162"/>
      <c r="ALW3" s="162"/>
      <c r="ALX3" s="162"/>
      <c r="ALY3" s="162"/>
      <c r="ALZ3" s="162"/>
      <c r="AMA3" s="162"/>
      <c r="AMB3" s="162"/>
      <c r="AMC3" s="162"/>
      <c r="AMD3" s="162"/>
      <c r="AME3" s="162"/>
      <c r="AMF3" s="162"/>
      <c r="AMG3" s="162"/>
      <c r="AMH3" s="162"/>
      <c r="AMI3" s="162"/>
      <c r="AMJ3" s="162"/>
      <c r="AMK3" s="162"/>
      <c r="AML3" s="162"/>
      <c r="AMM3" s="162"/>
      <c r="AMN3" s="162"/>
      <c r="AMO3" s="162"/>
      <c r="AMP3" s="162"/>
      <c r="AMQ3" s="162"/>
      <c r="AMR3" s="162"/>
      <c r="AMS3" s="162"/>
      <c r="AMT3" s="162"/>
      <c r="AMU3" s="162"/>
      <c r="AMV3" s="162"/>
      <c r="AMW3" s="162"/>
      <c r="AMX3" s="162"/>
      <c r="AMY3" s="162"/>
      <c r="AMZ3" s="162"/>
      <c r="ANA3" s="162"/>
      <c r="ANB3" s="162"/>
      <c r="ANC3" s="162"/>
      <c r="AND3" s="162"/>
      <c r="ANE3" s="162"/>
      <c r="ANF3" s="162"/>
      <c r="ANG3" s="162"/>
      <c r="ANH3" s="162"/>
      <c r="ANI3" s="162"/>
      <c r="ANJ3" s="162"/>
      <c r="ANK3" s="162"/>
      <c r="ANL3" s="162"/>
      <c r="ANM3" s="162"/>
      <c r="ANN3" s="162"/>
      <c r="ANO3" s="162"/>
      <c r="ANP3" s="162"/>
      <c r="ANQ3" s="162"/>
      <c r="ANR3" s="162"/>
      <c r="ANS3" s="162"/>
      <c r="ANT3" s="162"/>
      <c r="ANU3" s="162"/>
      <c r="ANV3" s="162"/>
      <c r="ANW3" s="162"/>
      <c r="ANX3" s="162"/>
      <c r="ANY3" s="162"/>
      <c r="ANZ3" s="162"/>
      <c r="AOA3" s="162"/>
      <c r="AOB3" s="162"/>
      <c r="AOC3" s="162"/>
      <c r="AOD3" s="162"/>
      <c r="AOE3" s="162"/>
      <c r="AOF3" s="162"/>
      <c r="AOG3" s="162"/>
      <c r="AOH3" s="162"/>
      <c r="AOI3" s="162"/>
      <c r="AOJ3" s="162"/>
      <c r="AOK3" s="162"/>
      <c r="AOL3" s="162"/>
      <c r="AOM3" s="162"/>
      <c r="AON3" s="162"/>
      <c r="AOO3" s="162"/>
      <c r="AOP3" s="162"/>
      <c r="AOQ3" s="162"/>
      <c r="AOR3" s="162"/>
      <c r="AOS3" s="162"/>
      <c r="AOT3" s="162"/>
      <c r="AOU3" s="162"/>
      <c r="AOV3" s="162"/>
      <c r="AOW3" s="162"/>
      <c r="AOX3" s="162"/>
      <c r="AOY3" s="162"/>
      <c r="AOZ3" s="162"/>
      <c r="APA3" s="162"/>
      <c r="APB3" s="162"/>
      <c r="APC3" s="162"/>
      <c r="APD3" s="162"/>
      <c r="APE3" s="162"/>
      <c r="APF3" s="162"/>
      <c r="APG3" s="162"/>
      <c r="APH3" s="162"/>
      <c r="API3" s="162"/>
      <c r="APJ3" s="162"/>
      <c r="APK3" s="162"/>
      <c r="APL3" s="162"/>
      <c r="APM3" s="162"/>
      <c r="APN3" s="162"/>
      <c r="APO3" s="162"/>
      <c r="APP3" s="162"/>
      <c r="APQ3" s="162"/>
      <c r="APR3" s="162"/>
      <c r="APS3" s="162"/>
      <c r="APT3" s="162"/>
      <c r="APU3" s="162"/>
      <c r="APV3" s="162"/>
      <c r="APW3" s="162"/>
      <c r="APX3" s="162"/>
      <c r="APY3" s="162"/>
      <c r="APZ3" s="162"/>
      <c r="AQA3" s="162"/>
      <c r="AQB3" s="162"/>
      <c r="AQC3" s="162"/>
      <c r="AQD3" s="162"/>
      <c r="AQE3" s="162"/>
      <c r="AQF3" s="162"/>
      <c r="AQG3" s="162"/>
      <c r="AQH3" s="162"/>
      <c r="AQI3" s="162"/>
      <c r="AQJ3" s="162"/>
      <c r="AQK3" s="162"/>
      <c r="AQL3" s="162"/>
      <c r="AQM3" s="162"/>
      <c r="AQN3" s="162"/>
      <c r="AQO3" s="162"/>
      <c r="AQP3" s="162"/>
      <c r="AQQ3" s="162"/>
      <c r="AQR3" s="162"/>
      <c r="AQS3" s="162"/>
      <c r="AQT3" s="162"/>
      <c r="AQU3" s="162"/>
      <c r="AQV3" s="162"/>
      <c r="AQW3" s="162"/>
      <c r="AQX3" s="162"/>
      <c r="AQY3" s="162"/>
      <c r="AQZ3" s="162"/>
      <c r="ARA3" s="162"/>
      <c r="ARB3" s="162"/>
      <c r="ARC3" s="162"/>
      <c r="ARD3" s="162"/>
      <c r="ARE3" s="162"/>
      <c r="ARF3" s="162"/>
      <c r="ARG3" s="162"/>
      <c r="ARH3" s="162"/>
      <c r="ARI3" s="162"/>
      <c r="ARJ3" s="162"/>
      <c r="ARK3" s="162"/>
      <c r="ARL3" s="162"/>
      <c r="ARM3" s="162"/>
      <c r="ARN3" s="162"/>
      <c r="ARO3" s="162"/>
      <c r="ARP3" s="162"/>
      <c r="ARQ3" s="162"/>
      <c r="ARR3" s="162"/>
      <c r="ARS3" s="162"/>
      <c r="ART3" s="162"/>
      <c r="ARU3" s="162"/>
      <c r="ARV3" s="162"/>
      <c r="ARW3" s="162"/>
      <c r="ARX3" s="162"/>
      <c r="ARY3" s="162"/>
      <c r="ARZ3" s="162"/>
      <c r="ASA3" s="162"/>
      <c r="ASB3" s="162"/>
      <c r="ASC3" s="162"/>
      <c r="ASD3" s="162"/>
      <c r="ASE3" s="162"/>
      <c r="ASF3" s="162"/>
      <c r="ASG3" s="162"/>
      <c r="ASH3" s="162"/>
      <c r="ASI3" s="162"/>
      <c r="ASJ3" s="162"/>
      <c r="ASK3" s="162"/>
      <c r="ASL3" s="162"/>
      <c r="ASM3" s="162"/>
      <c r="ASN3" s="162"/>
      <c r="ASO3" s="162"/>
      <c r="ASP3" s="162"/>
      <c r="ASQ3" s="162"/>
      <c r="ASR3" s="162"/>
      <c r="ASS3" s="162"/>
      <c r="AST3" s="162"/>
      <c r="ASU3" s="162"/>
      <c r="ASV3" s="162"/>
      <c r="ASW3" s="162"/>
      <c r="ASX3" s="162"/>
      <c r="ASY3" s="162"/>
      <c r="ASZ3" s="162"/>
      <c r="ATA3" s="162"/>
      <c r="ATB3" s="162"/>
      <c r="ATC3" s="162"/>
      <c r="ATD3" s="162"/>
      <c r="ATE3" s="162"/>
      <c r="ATF3" s="162"/>
      <c r="ATG3" s="162"/>
      <c r="ATH3" s="162"/>
      <c r="ATI3" s="162"/>
      <c r="ATJ3" s="162"/>
      <c r="ATK3" s="162"/>
      <c r="ATL3" s="162"/>
      <c r="ATM3" s="162"/>
      <c r="ATN3" s="162"/>
      <c r="ATO3" s="162"/>
      <c r="ATP3" s="162"/>
      <c r="ATQ3" s="162"/>
      <c r="ATR3" s="162"/>
      <c r="ATS3" s="162"/>
      <c r="ATT3" s="162"/>
      <c r="ATU3" s="162"/>
      <c r="ATV3" s="162"/>
      <c r="ATW3" s="162"/>
      <c r="ATX3" s="162"/>
      <c r="ATY3" s="162"/>
      <c r="ATZ3" s="162"/>
      <c r="AUA3" s="162"/>
      <c r="AUB3" s="162"/>
      <c r="AUC3" s="162"/>
      <c r="AUD3" s="162"/>
      <c r="AUE3" s="162"/>
      <c r="AUF3" s="162"/>
      <c r="AUG3" s="162"/>
      <c r="AUH3" s="162"/>
      <c r="AUI3" s="162"/>
      <c r="AUJ3" s="162"/>
      <c r="AUK3" s="162"/>
      <c r="AUL3" s="162"/>
      <c r="AUM3" s="162"/>
      <c r="AUN3" s="162"/>
      <c r="AUO3" s="162"/>
      <c r="AUP3" s="162"/>
      <c r="AUQ3" s="162"/>
      <c r="AUR3" s="162"/>
      <c r="AUS3" s="162"/>
      <c r="AUT3" s="162"/>
      <c r="AUU3" s="162"/>
      <c r="AUV3" s="162"/>
      <c r="AUW3" s="162"/>
      <c r="AUX3" s="162"/>
      <c r="AUY3" s="162"/>
      <c r="AUZ3" s="162"/>
      <c r="AVA3" s="162"/>
      <c r="AVB3" s="162"/>
      <c r="AVC3" s="162"/>
      <c r="AVD3" s="162"/>
      <c r="AVE3" s="162"/>
      <c r="AVF3" s="162"/>
      <c r="AVG3" s="162"/>
      <c r="AVH3" s="162"/>
      <c r="AVI3" s="162"/>
      <c r="AVJ3" s="162"/>
      <c r="AVK3" s="162"/>
      <c r="AVL3" s="162"/>
      <c r="AVM3" s="162"/>
      <c r="AVN3" s="162"/>
      <c r="AVO3" s="162"/>
      <c r="AVP3" s="162"/>
      <c r="AVQ3" s="162"/>
      <c r="AVR3" s="162"/>
      <c r="AVS3" s="162"/>
      <c r="AVT3" s="162"/>
      <c r="AVU3" s="162"/>
      <c r="AVV3" s="162"/>
      <c r="AVW3" s="162"/>
      <c r="AVX3" s="162"/>
      <c r="AVY3" s="162"/>
      <c r="AVZ3" s="162"/>
      <c r="AWA3" s="162"/>
      <c r="AWB3" s="162"/>
      <c r="AWC3" s="162"/>
      <c r="AWD3" s="162"/>
      <c r="AWE3" s="162"/>
      <c r="AWF3" s="162"/>
      <c r="AWG3" s="162"/>
      <c r="AWH3" s="162"/>
      <c r="AWI3" s="162"/>
      <c r="AWJ3" s="162"/>
      <c r="AWK3" s="162"/>
      <c r="AWL3" s="162"/>
      <c r="AWM3" s="162"/>
      <c r="AWN3" s="162"/>
      <c r="AWO3" s="162"/>
      <c r="AWP3" s="162"/>
      <c r="AWQ3" s="162"/>
      <c r="AWR3" s="162"/>
      <c r="AWS3" s="162"/>
      <c r="AWT3" s="162"/>
      <c r="AWU3" s="162"/>
      <c r="AWV3" s="162"/>
      <c r="AWW3" s="162"/>
      <c r="AWX3" s="162"/>
      <c r="AWY3" s="162"/>
      <c r="AWZ3" s="162"/>
      <c r="AXA3" s="162"/>
      <c r="AXB3" s="162"/>
      <c r="AXC3" s="162"/>
      <c r="AXD3" s="162"/>
      <c r="AXE3" s="162"/>
      <c r="AXF3" s="162"/>
      <c r="AXG3" s="162"/>
      <c r="AXH3" s="162"/>
      <c r="AXI3" s="162"/>
      <c r="AXJ3" s="162"/>
      <c r="AXK3" s="162"/>
      <c r="AXL3" s="162"/>
      <c r="AXM3" s="162"/>
      <c r="AXN3" s="162"/>
      <c r="AXO3" s="162"/>
      <c r="AXP3" s="162"/>
      <c r="AXQ3" s="162"/>
      <c r="AXR3" s="162"/>
      <c r="AXS3" s="162"/>
      <c r="AXT3" s="162"/>
      <c r="AXU3" s="162"/>
      <c r="AXV3" s="162"/>
      <c r="AXW3" s="162"/>
      <c r="AXX3" s="162"/>
      <c r="AXY3" s="162"/>
      <c r="AXZ3" s="162"/>
      <c r="AYA3" s="162"/>
      <c r="AYB3" s="162"/>
      <c r="AYC3" s="162"/>
      <c r="AYD3" s="162"/>
      <c r="AYE3" s="162"/>
      <c r="AYF3" s="162"/>
      <c r="AYG3" s="162"/>
      <c r="AYH3" s="162"/>
      <c r="AYI3" s="162"/>
      <c r="AYJ3" s="162"/>
      <c r="AYK3" s="162"/>
      <c r="AYL3" s="162"/>
      <c r="AYM3" s="162"/>
      <c r="AYN3" s="162"/>
      <c r="AYO3" s="162"/>
      <c r="AYP3" s="162"/>
      <c r="AYQ3" s="162"/>
      <c r="AYR3" s="162"/>
      <c r="AYS3" s="162"/>
      <c r="AYT3" s="162"/>
      <c r="AYU3" s="162"/>
      <c r="AYV3" s="162"/>
      <c r="AYW3" s="162"/>
      <c r="AYX3" s="162"/>
      <c r="AYY3" s="162"/>
      <c r="AYZ3" s="162"/>
      <c r="AZA3" s="162"/>
      <c r="AZB3" s="162"/>
      <c r="AZC3" s="162"/>
      <c r="AZD3" s="162"/>
      <c r="AZE3" s="162"/>
      <c r="AZF3" s="162"/>
      <c r="AZG3" s="162"/>
      <c r="AZH3" s="162"/>
      <c r="AZI3" s="162"/>
      <c r="AZJ3" s="162"/>
      <c r="AZK3" s="162"/>
      <c r="AZL3" s="162"/>
      <c r="AZM3" s="162"/>
      <c r="AZN3" s="162"/>
      <c r="AZO3" s="162"/>
      <c r="AZP3" s="162"/>
      <c r="AZQ3" s="162"/>
      <c r="AZR3" s="162"/>
      <c r="AZS3" s="162"/>
      <c r="AZT3" s="162"/>
      <c r="AZU3" s="162"/>
      <c r="AZV3" s="162"/>
      <c r="AZW3" s="162"/>
      <c r="AZX3" s="162"/>
      <c r="AZY3" s="162"/>
      <c r="AZZ3" s="162"/>
      <c r="BAA3" s="162"/>
      <c r="BAB3" s="162"/>
      <c r="BAC3" s="162"/>
      <c r="BAD3" s="162"/>
      <c r="BAE3" s="162"/>
      <c r="BAF3" s="162"/>
      <c r="BAG3" s="162"/>
      <c r="BAH3" s="162"/>
      <c r="BAI3" s="162"/>
      <c r="BAJ3" s="162"/>
      <c r="BAK3" s="162"/>
      <c r="BAL3" s="162"/>
      <c r="BAM3" s="162"/>
      <c r="BAN3" s="162"/>
      <c r="BAO3" s="162"/>
      <c r="BAP3" s="162"/>
      <c r="BAQ3" s="162"/>
      <c r="BAR3" s="162"/>
      <c r="BAS3" s="162"/>
      <c r="BAT3" s="162"/>
      <c r="BAU3" s="162"/>
      <c r="BAV3" s="162"/>
      <c r="BAW3" s="162"/>
      <c r="BAX3" s="162"/>
      <c r="BAY3" s="162"/>
      <c r="BAZ3" s="162"/>
      <c r="BBA3" s="162"/>
      <c r="BBB3" s="162"/>
      <c r="BBC3" s="162"/>
      <c r="BBD3" s="162"/>
      <c r="BBE3" s="162"/>
      <c r="BBF3" s="162"/>
      <c r="BBG3" s="162"/>
      <c r="BBH3" s="162"/>
      <c r="BBI3" s="162"/>
      <c r="BBJ3" s="162"/>
      <c r="BBK3" s="162"/>
      <c r="BBL3" s="162"/>
      <c r="BBM3" s="162"/>
      <c r="BBN3" s="162"/>
      <c r="BBO3" s="162"/>
      <c r="BBP3" s="162"/>
      <c r="BBQ3" s="162"/>
      <c r="BBR3" s="162"/>
      <c r="BBS3" s="162"/>
      <c r="BBT3" s="162"/>
      <c r="BBU3" s="162"/>
      <c r="BBV3" s="162"/>
      <c r="BBW3" s="162"/>
      <c r="BBX3" s="162"/>
      <c r="BBY3" s="162"/>
      <c r="BBZ3" s="162"/>
      <c r="BCA3" s="162"/>
      <c r="BCB3" s="162"/>
      <c r="BCC3" s="162"/>
      <c r="BCD3" s="162"/>
      <c r="BCE3" s="162"/>
      <c r="BCF3" s="162"/>
      <c r="BCG3" s="162"/>
      <c r="BCH3" s="162"/>
      <c r="BCI3" s="162"/>
      <c r="BCJ3" s="162"/>
      <c r="BCK3" s="162"/>
      <c r="BCL3" s="162"/>
      <c r="BCM3" s="162"/>
      <c r="BCN3" s="162"/>
      <c r="BCO3" s="162"/>
      <c r="BCP3" s="162"/>
      <c r="BCQ3" s="162"/>
      <c r="BCR3" s="162"/>
      <c r="BCS3" s="162"/>
      <c r="BCT3" s="162"/>
      <c r="BCU3" s="162"/>
      <c r="BCV3" s="162"/>
      <c r="BCW3" s="162"/>
      <c r="BCX3" s="162"/>
      <c r="BCY3" s="162"/>
      <c r="BCZ3" s="162"/>
      <c r="BDA3" s="162"/>
      <c r="BDB3" s="162"/>
      <c r="BDC3" s="162"/>
      <c r="BDD3" s="162"/>
      <c r="BDE3" s="162"/>
      <c r="BDF3" s="162"/>
      <c r="BDG3" s="162"/>
      <c r="BDH3" s="162"/>
      <c r="BDI3" s="162"/>
      <c r="BDJ3" s="162"/>
      <c r="BDK3" s="162"/>
      <c r="BDL3" s="162"/>
      <c r="BDM3" s="162"/>
      <c r="BDN3" s="162"/>
      <c r="BDO3" s="162"/>
      <c r="BDP3" s="162"/>
      <c r="BDQ3" s="162"/>
      <c r="BDR3" s="162"/>
      <c r="BDS3" s="162"/>
      <c r="BDT3" s="162"/>
      <c r="BDU3" s="162"/>
      <c r="BDV3" s="162"/>
      <c r="BDW3" s="162"/>
      <c r="BDX3" s="162"/>
      <c r="BDY3" s="162"/>
      <c r="BDZ3" s="162"/>
      <c r="BEA3" s="162"/>
      <c r="BEB3" s="162"/>
      <c r="BEC3" s="162"/>
      <c r="BED3" s="162"/>
      <c r="BEE3" s="162"/>
      <c r="BEF3" s="162"/>
      <c r="BEG3" s="162"/>
      <c r="BEH3" s="162"/>
      <c r="BEI3" s="162"/>
      <c r="BEJ3" s="162"/>
      <c r="BEK3" s="162"/>
      <c r="BEL3" s="162"/>
      <c r="BEM3" s="162"/>
      <c r="BEN3" s="162"/>
      <c r="BEO3" s="162"/>
      <c r="BEP3" s="162"/>
      <c r="BEQ3" s="162"/>
      <c r="BER3" s="162"/>
      <c r="BES3" s="162"/>
      <c r="BET3" s="162"/>
      <c r="BEU3" s="162"/>
      <c r="BEV3" s="162"/>
      <c r="BEW3" s="162"/>
      <c r="BEX3" s="162"/>
      <c r="BEY3" s="162"/>
      <c r="BEZ3" s="162"/>
      <c r="BFA3" s="162"/>
      <c r="BFB3" s="162"/>
      <c r="BFC3" s="162"/>
      <c r="BFD3" s="162"/>
      <c r="BFE3" s="162"/>
      <c r="BFF3" s="162"/>
      <c r="BFG3" s="162"/>
      <c r="BFH3" s="162"/>
      <c r="BFI3" s="162"/>
      <c r="BFJ3" s="162"/>
      <c r="BFK3" s="162"/>
      <c r="BFL3" s="162"/>
      <c r="BFM3" s="162"/>
      <c r="BFN3" s="162"/>
      <c r="BFO3" s="162"/>
      <c r="BFP3" s="162"/>
      <c r="BFQ3" s="162"/>
      <c r="BFR3" s="162"/>
      <c r="BFS3" s="162"/>
      <c r="BFT3" s="162"/>
      <c r="BFU3" s="162"/>
      <c r="BFV3" s="162"/>
      <c r="BFW3" s="162"/>
      <c r="BFX3" s="162"/>
      <c r="BFY3" s="162"/>
      <c r="BFZ3" s="162"/>
      <c r="BGA3" s="162"/>
      <c r="BGB3" s="162"/>
      <c r="BGC3" s="162"/>
      <c r="BGD3" s="162"/>
      <c r="BGE3" s="162"/>
      <c r="BGF3" s="162"/>
      <c r="BGG3" s="162"/>
      <c r="BGH3" s="162"/>
      <c r="BGI3" s="162"/>
      <c r="BGJ3" s="162"/>
      <c r="BGK3" s="162"/>
      <c r="BGL3" s="162"/>
      <c r="BGM3" s="162"/>
      <c r="BGN3" s="162"/>
      <c r="BGO3" s="162"/>
      <c r="BGP3" s="162"/>
      <c r="BGQ3" s="162"/>
      <c r="BGR3" s="162"/>
      <c r="BGS3" s="162"/>
      <c r="BGT3" s="162"/>
      <c r="BGU3" s="162"/>
      <c r="BGV3" s="162"/>
      <c r="BGW3" s="162"/>
      <c r="BGX3" s="162"/>
      <c r="BGY3" s="162"/>
      <c r="BGZ3" s="162"/>
      <c r="BHA3" s="162"/>
      <c r="BHB3" s="162"/>
      <c r="BHC3" s="162"/>
      <c r="BHD3" s="162"/>
      <c r="BHE3" s="162"/>
      <c r="BHF3" s="162"/>
      <c r="BHG3" s="162"/>
      <c r="BHH3" s="162"/>
      <c r="BHI3" s="162"/>
      <c r="BHJ3" s="162"/>
      <c r="BHK3" s="162"/>
      <c r="BHL3" s="162"/>
      <c r="BHM3" s="162"/>
      <c r="BHN3" s="162"/>
      <c r="BHO3" s="162"/>
      <c r="BHP3" s="162"/>
      <c r="BHQ3" s="162"/>
      <c r="BHR3" s="162"/>
      <c r="BHS3" s="162"/>
      <c r="BHT3" s="162"/>
      <c r="BHU3" s="162"/>
      <c r="BHV3" s="162"/>
      <c r="BHW3" s="162"/>
      <c r="BHX3" s="162"/>
      <c r="BHY3" s="162"/>
      <c r="BHZ3" s="162"/>
      <c r="BIA3" s="162"/>
      <c r="BIB3" s="162"/>
      <c r="BIC3" s="162"/>
      <c r="BID3" s="162"/>
      <c r="BIE3" s="162"/>
      <c r="BIF3" s="162"/>
      <c r="BIG3" s="162"/>
      <c r="BIH3" s="162"/>
      <c r="BII3" s="162"/>
      <c r="BIJ3" s="162"/>
      <c r="BIK3" s="162"/>
      <c r="BIL3" s="162"/>
      <c r="BIM3" s="162"/>
      <c r="BIN3" s="162"/>
      <c r="BIO3" s="162"/>
      <c r="BIP3" s="162"/>
      <c r="BIQ3" s="162"/>
      <c r="BIR3" s="162"/>
      <c r="BIS3" s="162"/>
      <c r="BIT3" s="162"/>
      <c r="BIU3" s="162"/>
      <c r="BIV3" s="162"/>
      <c r="BIW3" s="162"/>
      <c r="BIX3" s="162"/>
      <c r="BIY3" s="162"/>
      <c r="BIZ3" s="162"/>
      <c r="BJA3" s="162"/>
      <c r="BJB3" s="162"/>
      <c r="BJC3" s="162"/>
      <c r="BJD3" s="162"/>
      <c r="BJE3" s="162"/>
      <c r="BJF3" s="162"/>
      <c r="BJG3" s="162"/>
      <c r="BJH3" s="162"/>
      <c r="BJI3" s="162"/>
      <c r="BJJ3" s="162"/>
      <c r="BJK3" s="162"/>
      <c r="BJL3" s="162"/>
      <c r="BJM3" s="162"/>
      <c r="BJN3" s="162"/>
      <c r="BJO3" s="162"/>
      <c r="BJP3" s="162"/>
      <c r="BJQ3" s="162"/>
      <c r="BJR3" s="162"/>
      <c r="BJS3" s="162"/>
      <c r="BJT3" s="162"/>
      <c r="BJU3" s="162"/>
      <c r="BJV3" s="162"/>
      <c r="BJW3" s="162"/>
      <c r="BJX3" s="162"/>
      <c r="BJY3" s="162"/>
      <c r="BJZ3" s="162"/>
      <c r="BKA3" s="162"/>
      <c r="BKB3" s="162"/>
      <c r="BKC3" s="162"/>
      <c r="BKD3" s="162"/>
      <c r="BKE3" s="162"/>
      <c r="BKF3" s="162"/>
      <c r="BKG3" s="162"/>
      <c r="BKH3" s="162"/>
      <c r="BKI3" s="162"/>
      <c r="BKJ3" s="162"/>
      <c r="BKK3" s="162"/>
      <c r="BKL3" s="162"/>
      <c r="BKM3" s="162"/>
      <c r="BKN3" s="162"/>
      <c r="BKO3" s="162"/>
      <c r="BKP3" s="162"/>
      <c r="BKQ3" s="162"/>
      <c r="BKR3" s="162"/>
      <c r="BKS3" s="162"/>
      <c r="BKT3" s="162"/>
      <c r="BKU3" s="162"/>
      <c r="BKV3" s="162"/>
      <c r="BKW3" s="162"/>
      <c r="BKX3" s="162"/>
      <c r="BKY3" s="162"/>
      <c r="BKZ3" s="162"/>
      <c r="BLA3" s="162"/>
      <c r="BLB3" s="162"/>
      <c r="BLC3" s="162"/>
      <c r="BLD3" s="162"/>
      <c r="BLE3" s="162"/>
      <c r="BLF3" s="162"/>
      <c r="BLG3" s="162"/>
      <c r="BLH3" s="162"/>
      <c r="BLI3" s="162"/>
      <c r="BLJ3" s="162"/>
      <c r="BLK3" s="162"/>
      <c r="BLL3" s="162"/>
      <c r="BLM3" s="162"/>
      <c r="BLN3" s="162"/>
      <c r="BLO3" s="162"/>
      <c r="BLP3" s="162"/>
      <c r="BLQ3" s="162"/>
      <c r="BLR3" s="162"/>
      <c r="BLS3" s="162"/>
      <c r="BLT3" s="162"/>
      <c r="BLU3" s="162"/>
      <c r="BLV3" s="162"/>
      <c r="BLW3" s="162"/>
      <c r="BLX3" s="162"/>
      <c r="BLY3" s="162"/>
      <c r="BLZ3" s="162"/>
      <c r="BMA3" s="162"/>
      <c r="BMB3" s="162"/>
      <c r="BMC3" s="162"/>
      <c r="BMD3" s="162"/>
      <c r="BME3" s="162"/>
      <c r="BMF3" s="162"/>
      <c r="BMG3" s="162"/>
      <c r="BMH3" s="162"/>
      <c r="BMI3" s="162"/>
      <c r="BMJ3" s="162"/>
      <c r="BMK3" s="162"/>
      <c r="BML3" s="162"/>
      <c r="BMM3" s="162"/>
      <c r="BMN3" s="162"/>
      <c r="BMO3" s="162"/>
      <c r="BMP3" s="162"/>
      <c r="BMQ3" s="162"/>
      <c r="BMR3" s="162"/>
      <c r="BMS3" s="162"/>
      <c r="BMT3" s="162"/>
      <c r="BMU3" s="162"/>
      <c r="BMV3" s="162"/>
      <c r="BMW3" s="162"/>
      <c r="BMX3" s="162"/>
      <c r="BMY3" s="162"/>
      <c r="BMZ3" s="162"/>
      <c r="BNA3" s="162"/>
      <c r="BNB3" s="162"/>
      <c r="BNC3" s="162"/>
      <c r="BND3" s="162"/>
      <c r="BNE3" s="162"/>
      <c r="BNF3" s="162"/>
      <c r="BNG3" s="162"/>
      <c r="BNH3" s="162"/>
      <c r="BNI3" s="162"/>
      <c r="BNJ3" s="162"/>
      <c r="BNK3" s="162"/>
      <c r="BNL3" s="162"/>
      <c r="BNM3" s="162"/>
      <c r="BNN3" s="162"/>
      <c r="BNO3" s="162"/>
      <c r="BNP3" s="162"/>
      <c r="BNQ3" s="162"/>
      <c r="BNR3" s="162"/>
      <c r="BNS3" s="162"/>
      <c r="BNT3" s="162"/>
      <c r="BNU3" s="162"/>
      <c r="BNV3" s="162"/>
      <c r="BNW3" s="162"/>
      <c r="BNX3" s="162"/>
      <c r="BNY3" s="162"/>
      <c r="BNZ3" s="162"/>
      <c r="BOA3" s="162"/>
      <c r="BOB3" s="162"/>
      <c r="BOC3" s="162"/>
      <c r="BOD3" s="162"/>
      <c r="BOE3" s="162"/>
      <c r="BOF3" s="162"/>
      <c r="BOG3" s="162"/>
      <c r="BOH3" s="162"/>
      <c r="BOI3" s="162"/>
      <c r="BOJ3" s="162"/>
      <c r="BOK3" s="162"/>
      <c r="BOL3" s="162"/>
      <c r="BOM3" s="162"/>
      <c r="BON3" s="162"/>
      <c r="BOO3" s="162"/>
      <c r="BOP3" s="162"/>
      <c r="BOQ3" s="162"/>
      <c r="BOR3" s="162"/>
      <c r="BOS3" s="162"/>
      <c r="BOT3" s="162"/>
      <c r="BOU3" s="162"/>
      <c r="BOV3" s="162"/>
      <c r="BOW3" s="162"/>
      <c r="BOX3" s="162"/>
      <c r="BOY3" s="162"/>
      <c r="BOZ3" s="162"/>
      <c r="BPA3" s="162"/>
      <c r="BPB3" s="162"/>
      <c r="BPC3" s="162"/>
      <c r="BPD3" s="162"/>
      <c r="BPE3" s="162"/>
      <c r="BPF3" s="162"/>
      <c r="BPG3" s="162"/>
      <c r="BPH3" s="162"/>
      <c r="BPI3" s="162"/>
      <c r="BPJ3" s="162"/>
      <c r="BPK3" s="162"/>
      <c r="BPL3" s="162"/>
      <c r="BPM3" s="162"/>
      <c r="BPN3" s="162"/>
      <c r="BPO3" s="162"/>
      <c r="BPP3" s="162"/>
      <c r="BPQ3" s="162"/>
      <c r="BPR3" s="162"/>
      <c r="BPS3" s="162"/>
      <c r="BPT3" s="162"/>
      <c r="BPU3" s="162"/>
      <c r="BPV3" s="162"/>
      <c r="BPW3" s="162"/>
      <c r="BPX3" s="162"/>
      <c r="BPY3" s="162"/>
      <c r="BPZ3" s="162"/>
      <c r="BQA3" s="162"/>
      <c r="BQB3" s="162"/>
      <c r="BQC3" s="162"/>
      <c r="BQD3" s="162"/>
      <c r="BQE3" s="162"/>
      <c r="BQF3" s="162"/>
      <c r="BQG3" s="162"/>
      <c r="BQH3" s="162"/>
      <c r="BQI3" s="162"/>
      <c r="BQJ3" s="162"/>
      <c r="BQK3" s="162"/>
      <c r="BQL3" s="162"/>
      <c r="BQM3" s="162"/>
      <c r="BQN3" s="162"/>
      <c r="BQO3" s="162"/>
      <c r="BQP3" s="162"/>
      <c r="BQQ3" s="162"/>
      <c r="BQR3" s="162"/>
      <c r="BQS3" s="162"/>
      <c r="BQT3" s="162"/>
      <c r="BQU3" s="162"/>
      <c r="BQV3" s="162"/>
      <c r="BQW3" s="162"/>
      <c r="BQX3" s="162"/>
      <c r="BQY3" s="162"/>
      <c r="BQZ3" s="162"/>
      <c r="BRA3" s="162"/>
      <c r="BRB3" s="162"/>
      <c r="BRC3" s="162"/>
      <c r="BRD3" s="162"/>
      <c r="BRE3" s="162"/>
      <c r="BRF3" s="162"/>
      <c r="BRG3" s="162"/>
      <c r="BRH3" s="162"/>
      <c r="BRI3" s="162"/>
      <c r="BRJ3" s="162"/>
      <c r="BRK3" s="162"/>
      <c r="BRL3" s="162"/>
      <c r="BRM3" s="162"/>
      <c r="BRN3" s="162"/>
      <c r="BRO3" s="162"/>
      <c r="BRP3" s="162"/>
      <c r="BRQ3" s="162"/>
      <c r="BRR3" s="162"/>
      <c r="BRS3" s="162"/>
      <c r="BRT3" s="162"/>
      <c r="BRU3" s="162"/>
      <c r="BRV3" s="162"/>
      <c r="BRW3" s="162"/>
      <c r="BRX3" s="162"/>
      <c r="BRY3" s="162"/>
      <c r="BRZ3" s="162"/>
      <c r="BSA3" s="162"/>
      <c r="BSB3" s="162"/>
      <c r="BSC3" s="162"/>
      <c r="BSD3" s="162"/>
      <c r="BSE3" s="162"/>
      <c r="BSF3" s="162"/>
      <c r="BSG3" s="162"/>
      <c r="BSH3" s="162"/>
      <c r="BSI3" s="162"/>
      <c r="BSJ3" s="162"/>
      <c r="BSK3" s="162"/>
      <c r="BSL3" s="162"/>
      <c r="BSM3" s="162"/>
      <c r="BSN3" s="162"/>
      <c r="BSO3" s="162"/>
      <c r="BSP3" s="162"/>
      <c r="BSQ3" s="162"/>
      <c r="BSR3" s="162"/>
      <c r="BSS3" s="162"/>
      <c r="BST3" s="162"/>
      <c r="BSU3" s="162"/>
      <c r="BSV3" s="162"/>
      <c r="BSW3" s="162"/>
      <c r="BSX3" s="162"/>
      <c r="BSY3" s="162"/>
      <c r="BSZ3" s="162"/>
      <c r="BTA3" s="162"/>
      <c r="BTB3" s="162"/>
      <c r="BTC3" s="162"/>
      <c r="BTD3" s="162"/>
      <c r="BTE3" s="162"/>
      <c r="BTF3" s="162"/>
      <c r="BTG3" s="162"/>
      <c r="BTH3" s="162"/>
      <c r="BTI3" s="162"/>
      <c r="BTJ3" s="162"/>
      <c r="BTK3" s="162"/>
      <c r="BTL3" s="162"/>
      <c r="BTM3" s="162"/>
      <c r="BTN3" s="162"/>
      <c r="BTO3" s="162"/>
      <c r="BTP3" s="162"/>
      <c r="BTQ3" s="162"/>
      <c r="BTR3" s="162"/>
      <c r="BTS3" s="162"/>
      <c r="BTT3" s="162"/>
      <c r="BTU3" s="162"/>
      <c r="BTV3" s="162"/>
      <c r="BTW3" s="162"/>
      <c r="BTX3" s="162"/>
      <c r="BTY3" s="162"/>
      <c r="BTZ3" s="162"/>
      <c r="BUA3" s="162"/>
      <c r="BUB3" s="162"/>
      <c r="BUC3" s="162"/>
      <c r="BUD3" s="162"/>
      <c r="BUE3" s="162"/>
      <c r="BUF3" s="162"/>
      <c r="BUG3" s="162"/>
      <c r="BUH3" s="162"/>
      <c r="BUI3" s="162"/>
      <c r="BUJ3" s="162"/>
      <c r="BUK3" s="162"/>
      <c r="BUL3" s="162"/>
      <c r="BUM3" s="162"/>
      <c r="BUN3" s="162"/>
      <c r="BUO3" s="162"/>
      <c r="BUP3" s="162"/>
      <c r="BUQ3" s="162"/>
      <c r="BUR3" s="162"/>
      <c r="BUS3" s="162"/>
      <c r="BUT3" s="162"/>
      <c r="BUU3" s="162"/>
      <c r="BUV3" s="162"/>
      <c r="BUW3" s="162"/>
      <c r="BUX3" s="162"/>
      <c r="BUY3" s="162"/>
      <c r="BUZ3" s="162"/>
      <c r="BVA3" s="162"/>
      <c r="BVB3" s="162"/>
      <c r="BVC3" s="162"/>
      <c r="BVD3" s="162"/>
      <c r="BVE3" s="162"/>
      <c r="BVF3" s="162"/>
      <c r="BVG3" s="162"/>
      <c r="BVH3" s="162"/>
      <c r="BVI3" s="162"/>
      <c r="BVJ3" s="162"/>
      <c r="BVK3" s="162"/>
      <c r="BVL3" s="162"/>
      <c r="BVM3" s="162"/>
      <c r="BVN3" s="162"/>
      <c r="BVO3" s="162"/>
      <c r="BVP3" s="162"/>
      <c r="BVQ3" s="162"/>
      <c r="BVR3" s="162"/>
      <c r="BVS3" s="162"/>
      <c r="BVT3" s="162"/>
      <c r="BVU3" s="162"/>
      <c r="BVV3" s="162"/>
      <c r="BVW3" s="162"/>
      <c r="BVX3" s="162"/>
      <c r="BVY3" s="162"/>
      <c r="BVZ3" s="162"/>
      <c r="BWA3" s="162"/>
      <c r="BWB3" s="162"/>
      <c r="BWC3" s="162"/>
      <c r="BWD3" s="162"/>
      <c r="BWE3" s="162"/>
      <c r="BWF3" s="162"/>
      <c r="BWG3" s="162"/>
      <c r="BWH3" s="162"/>
      <c r="BWI3" s="162"/>
      <c r="BWJ3" s="162"/>
      <c r="BWK3" s="162"/>
      <c r="BWL3" s="162"/>
      <c r="BWM3" s="162"/>
      <c r="BWN3" s="162"/>
      <c r="BWO3" s="162"/>
      <c r="BWP3" s="162"/>
      <c r="BWQ3" s="162"/>
      <c r="BWR3" s="162"/>
      <c r="BWS3" s="162"/>
      <c r="BWT3" s="162"/>
      <c r="BWU3" s="162"/>
      <c r="BWV3" s="162"/>
      <c r="BWW3" s="162"/>
      <c r="BWX3" s="162"/>
      <c r="BWY3" s="162"/>
      <c r="BWZ3" s="162"/>
      <c r="BXA3" s="162"/>
      <c r="BXB3" s="162"/>
      <c r="BXC3" s="162"/>
      <c r="BXD3" s="162"/>
      <c r="BXE3" s="162"/>
      <c r="BXF3" s="162"/>
      <c r="BXG3" s="162"/>
      <c r="BXH3" s="162"/>
      <c r="BXI3" s="162"/>
      <c r="BXJ3" s="162"/>
      <c r="BXK3" s="162"/>
      <c r="BXL3" s="162"/>
      <c r="BXM3" s="162"/>
      <c r="BXN3" s="162"/>
      <c r="BXO3" s="162"/>
      <c r="BXP3" s="162"/>
      <c r="BXQ3" s="162"/>
      <c r="BXR3" s="162"/>
      <c r="BXS3" s="162"/>
      <c r="BXT3" s="162"/>
      <c r="BXU3" s="162"/>
      <c r="BXV3" s="162"/>
      <c r="BXW3" s="162"/>
      <c r="BXX3" s="162"/>
      <c r="BXY3" s="162"/>
      <c r="BXZ3" s="162"/>
      <c r="BYA3" s="162"/>
      <c r="BYB3" s="162"/>
      <c r="BYC3" s="162"/>
      <c r="BYD3" s="162"/>
      <c r="BYE3" s="162"/>
      <c r="BYF3" s="162"/>
      <c r="BYG3" s="162"/>
      <c r="BYH3" s="162"/>
      <c r="BYI3" s="162"/>
      <c r="BYJ3" s="162"/>
      <c r="BYK3" s="162"/>
      <c r="BYL3" s="162"/>
      <c r="BYM3" s="162"/>
      <c r="BYN3" s="162"/>
      <c r="BYO3" s="162"/>
      <c r="BYP3" s="162"/>
      <c r="BYQ3" s="162"/>
      <c r="BYR3" s="162"/>
      <c r="BYS3" s="162"/>
      <c r="BYT3" s="162"/>
      <c r="BYU3" s="162"/>
      <c r="BYV3" s="162"/>
      <c r="BYW3" s="162"/>
      <c r="BYX3" s="162"/>
      <c r="BYY3" s="162"/>
      <c r="BYZ3" s="162"/>
      <c r="BZA3" s="162"/>
      <c r="BZB3" s="162"/>
      <c r="BZC3" s="162"/>
      <c r="BZD3" s="162"/>
      <c r="BZE3" s="162"/>
      <c r="BZF3" s="162"/>
      <c r="BZG3" s="162"/>
      <c r="BZH3" s="162"/>
      <c r="BZI3" s="162"/>
      <c r="BZJ3" s="162"/>
      <c r="BZK3" s="162"/>
      <c r="BZL3" s="162"/>
      <c r="BZM3" s="162"/>
      <c r="BZN3" s="162"/>
      <c r="BZO3" s="162"/>
      <c r="BZP3" s="162"/>
      <c r="BZQ3" s="162"/>
      <c r="BZR3" s="162"/>
      <c r="BZS3" s="162"/>
      <c r="BZT3" s="162"/>
      <c r="BZU3" s="162"/>
      <c r="BZV3" s="162"/>
      <c r="BZW3" s="162"/>
      <c r="BZX3" s="162"/>
      <c r="BZY3" s="162"/>
      <c r="BZZ3" s="162"/>
      <c r="CAA3" s="162"/>
      <c r="CAB3" s="162"/>
      <c r="CAC3" s="162"/>
      <c r="CAD3" s="162"/>
      <c r="CAE3" s="162"/>
      <c r="CAF3" s="162"/>
      <c r="CAG3" s="162"/>
      <c r="CAH3" s="162"/>
      <c r="CAI3" s="162"/>
      <c r="CAJ3" s="162"/>
      <c r="CAK3" s="162"/>
      <c r="CAL3" s="162"/>
      <c r="CAM3" s="162"/>
      <c r="CAN3" s="162"/>
      <c r="CAO3" s="162"/>
      <c r="CAP3" s="162"/>
      <c r="CAQ3" s="162"/>
      <c r="CAR3" s="162"/>
      <c r="CAS3" s="162"/>
      <c r="CAT3" s="162"/>
      <c r="CAU3" s="162"/>
      <c r="CAV3" s="162"/>
      <c r="CAW3" s="162"/>
      <c r="CAX3" s="162"/>
      <c r="CAY3" s="162"/>
      <c r="CAZ3" s="162"/>
      <c r="CBA3" s="162"/>
      <c r="CBB3" s="162"/>
      <c r="CBC3" s="162"/>
      <c r="CBD3" s="162"/>
      <c r="CBE3" s="162"/>
      <c r="CBF3" s="162"/>
      <c r="CBG3" s="162"/>
      <c r="CBH3" s="162"/>
      <c r="CBI3" s="162"/>
      <c r="CBJ3" s="162"/>
      <c r="CBK3" s="162"/>
      <c r="CBL3" s="162"/>
      <c r="CBM3" s="162"/>
      <c r="CBN3" s="162"/>
      <c r="CBO3" s="162"/>
      <c r="CBP3" s="162"/>
      <c r="CBQ3" s="162"/>
      <c r="CBR3" s="162"/>
      <c r="CBS3" s="162"/>
      <c r="CBT3" s="162"/>
      <c r="CBU3" s="162"/>
      <c r="CBV3" s="162"/>
      <c r="CBW3" s="162"/>
      <c r="CBX3" s="162"/>
      <c r="CBY3" s="162"/>
      <c r="CBZ3" s="162"/>
      <c r="CCA3" s="162"/>
      <c r="CCB3" s="162"/>
      <c r="CCC3" s="162"/>
      <c r="CCD3" s="162"/>
      <c r="CCE3" s="162"/>
      <c r="CCF3" s="162"/>
      <c r="CCG3" s="162"/>
      <c r="CCH3" s="162"/>
      <c r="CCI3" s="162"/>
      <c r="CCJ3" s="162"/>
      <c r="CCK3" s="162"/>
      <c r="CCL3" s="162"/>
      <c r="CCM3" s="162"/>
      <c r="CCN3" s="162"/>
      <c r="CCO3" s="162"/>
      <c r="CCP3" s="162"/>
      <c r="CCQ3" s="162"/>
      <c r="CCR3" s="162"/>
      <c r="CCS3" s="162"/>
      <c r="CCT3" s="162"/>
      <c r="CCU3" s="162"/>
      <c r="CCV3" s="162"/>
      <c r="CCW3" s="162"/>
      <c r="CCX3" s="162"/>
      <c r="CCY3" s="162"/>
      <c r="CCZ3" s="162"/>
      <c r="CDA3" s="162"/>
      <c r="CDB3" s="162"/>
      <c r="CDC3" s="162"/>
      <c r="CDD3" s="162"/>
      <c r="CDE3" s="162"/>
      <c r="CDF3" s="162"/>
      <c r="CDG3" s="162"/>
      <c r="CDH3" s="162"/>
      <c r="CDI3" s="162"/>
      <c r="CDJ3" s="162"/>
      <c r="CDK3" s="162"/>
      <c r="CDL3" s="162"/>
      <c r="CDM3" s="162"/>
      <c r="CDN3" s="162"/>
      <c r="CDO3" s="162"/>
      <c r="CDP3" s="162"/>
      <c r="CDQ3" s="162"/>
      <c r="CDR3" s="162"/>
      <c r="CDS3" s="162"/>
      <c r="CDT3" s="162"/>
      <c r="CDU3" s="162"/>
      <c r="CDV3" s="162"/>
      <c r="CDW3" s="162"/>
      <c r="CDX3" s="162"/>
      <c r="CDY3" s="162"/>
      <c r="CDZ3" s="162"/>
      <c r="CEA3" s="162"/>
      <c r="CEB3" s="162"/>
      <c r="CEC3" s="162"/>
      <c r="CED3" s="162"/>
      <c r="CEE3" s="162"/>
      <c r="CEF3" s="162"/>
      <c r="CEG3" s="162"/>
      <c r="CEH3" s="162"/>
      <c r="CEI3" s="162"/>
      <c r="CEJ3" s="162"/>
      <c r="CEK3" s="162"/>
      <c r="CEL3" s="162"/>
      <c r="CEM3" s="162"/>
      <c r="CEN3" s="162"/>
      <c r="CEO3" s="162"/>
      <c r="CEP3" s="162"/>
      <c r="CEQ3" s="162"/>
      <c r="CER3" s="162"/>
      <c r="CES3" s="162"/>
      <c r="CET3" s="162"/>
      <c r="CEU3" s="162"/>
      <c r="CEV3" s="162"/>
      <c r="CEW3" s="162"/>
      <c r="CEX3" s="162"/>
      <c r="CEY3" s="162"/>
      <c r="CEZ3" s="162"/>
      <c r="CFA3" s="162"/>
      <c r="CFB3" s="162"/>
      <c r="CFC3" s="162"/>
      <c r="CFD3" s="162"/>
      <c r="CFE3" s="162"/>
      <c r="CFF3" s="162"/>
      <c r="CFG3" s="162"/>
      <c r="CFH3" s="162"/>
      <c r="CFI3" s="162"/>
      <c r="CFJ3" s="162"/>
      <c r="CFK3" s="162"/>
      <c r="CFL3" s="162"/>
      <c r="CFM3" s="162"/>
      <c r="CFN3" s="162"/>
      <c r="CFO3" s="162"/>
      <c r="CFP3" s="162"/>
      <c r="CFQ3" s="162"/>
      <c r="CFR3" s="162"/>
      <c r="CFS3" s="162"/>
      <c r="CFT3" s="162"/>
      <c r="CFU3" s="162"/>
      <c r="CFV3" s="162"/>
      <c r="CFW3" s="162"/>
      <c r="CFX3" s="162"/>
      <c r="CFY3" s="162"/>
      <c r="CFZ3" s="162"/>
      <c r="CGA3" s="162"/>
      <c r="CGB3" s="162"/>
      <c r="CGC3" s="162"/>
      <c r="CGD3" s="162"/>
      <c r="CGE3" s="162"/>
      <c r="CGF3" s="162"/>
      <c r="CGG3" s="162"/>
      <c r="CGH3" s="162"/>
      <c r="CGI3" s="162"/>
      <c r="CGJ3" s="162"/>
      <c r="CGK3" s="162"/>
      <c r="CGL3" s="162"/>
      <c r="CGM3" s="162"/>
      <c r="CGN3" s="162"/>
      <c r="CGO3" s="162"/>
      <c r="CGP3" s="162"/>
      <c r="CGQ3" s="162"/>
      <c r="CGR3" s="162"/>
      <c r="CGS3" s="162"/>
      <c r="CGT3" s="162"/>
      <c r="CGU3" s="162"/>
      <c r="CGV3" s="162"/>
      <c r="CGW3" s="162"/>
      <c r="CGX3" s="162"/>
      <c r="CGY3" s="162"/>
      <c r="CGZ3" s="162"/>
      <c r="CHA3" s="162"/>
      <c r="CHB3" s="162"/>
      <c r="CHC3" s="162"/>
      <c r="CHD3" s="162"/>
      <c r="CHE3" s="162"/>
      <c r="CHF3" s="162"/>
      <c r="CHG3" s="162"/>
      <c r="CHH3" s="162"/>
      <c r="CHI3" s="162"/>
      <c r="CHJ3" s="162"/>
      <c r="CHK3" s="162"/>
      <c r="CHL3" s="162"/>
      <c r="CHM3" s="162"/>
      <c r="CHN3" s="162"/>
      <c r="CHO3" s="162"/>
      <c r="CHP3" s="162"/>
      <c r="CHQ3" s="162"/>
      <c r="CHR3" s="162"/>
      <c r="CHS3" s="162"/>
      <c r="CHT3" s="162"/>
      <c r="CHU3" s="162"/>
      <c r="CHV3" s="162"/>
      <c r="CHW3" s="162"/>
      <c r="CHX3" s="162"/>
      <c r="CHY3" s="162"/>
      <c r="CHZ3" s="162"/>
      <c r="CIA3" s="162"/>
      <c r="CIB3" s="162"/>
      <c r="CIC3" s="162"/>
      <c r="CID3" s="162"/>
      <c r="CIE3" s="162"/>
      <c r="CIF3" s="162"/>
      <c r="CIG3" s="162"/>
      <c r="CIH3" s="162"/>
      <c r="CII3" s="162"/>
      <c r="CIJ3" s="162"/>
      <c r="CIK3" s="162"/>
      <c r="CIL3" s="162"/>
      <c r="CIM3" s="162"/>
      <c r="CIN3" s="162"/>
      <c r="CIO3" s="162"/>
      <c r="CIP3" s="162"/>
      <c r="CIQ3" s="162"/>
      <c r="CIR3" s="162"/>
      <c r="CIS3" s="162"/>
      <c r="CIT3" s="162"/>
      <c r="CIU3" s="162"/>
      <c r="CIV3" s="162"/>
      <c r="CIW3" s="162"/>
      <c r="CIX3" s="162"/>
      <c r="CIY3" s="162"/>
      <c r="CIZ3" s="162"/>
      <c r="CJA3" s="162"/>
      <c r="CJB3" s="162"/>
      <c r="CJC3" s="162"/>
      <c r="CJD3" s="162"/>
      <c r="CJE3" s="162"/>
      <c r="CJF3" s="162"/>
      <c r="CJG3" s="162"/>
      <c r="CJH3" s="162"/>
      <c r="CJI3" s="162"/>
      <c r="CJJ3" s="162"/>
      <c r="CJK3" s="162"/>
      <c r="CJL3" s="162"/>
      <c r="CJM3" s="162"/>
      <c r="CJN3" s="162"/>
      <c r="CJO3" s="162"/>
      <c r="CJP3" s="162"/>
      <c r="CJQ3" s="162"/>
      <c r="CJR3" s="162"/>
      <c r="CJS3" s="162"/>
      <c r="CJT3" s="162"/>
      <c r="CJU3" s="162"/>
      <c r="CJV3" s="162"/>
      <c r="CJW3" s="162"/>
      <c r="CJX3" s="162"/>
      <c r="CJY3" s="162"/>
      <c r="CJZ3" s="162"/>
      <c r="CKA3" s="162"/>
      <c r="CKB3" s="162"/>
      <c r="CKC3" s="162"/>
      <c r="CKD3" s="162"/>
      <c r="CKE3" s="162"/>
      <c r="CKF3" s="162"/>
      <c r="CKG3" s="162"/>
      <c r="CKH3" s="162"/>
      <c r="CKI3" s="162"/>
      <c r="CKJ3" s="162"/>
      <c r="CKK3" s="162"/>
      <c r="CKL3" s="162"/>
      <c r="CKM3" s="162"/>
      <c r="CKN3" s="162"/>
      <c r="CKO3" s="162"/>
      <c r="CKP3" s="162"/>
      <c r="CKQ3" s="162"/>
      <c r="CKR3" s="162"/>
      <c r="CKS3" s="162"/>
      <c r="CKT3" s="162"/>
      <c r="CKU3" s="162"/>
      <c r="CKV3" s="162"/>
      <c r="CKW3" s="162"/>
      <c r="CKX3" s="162"/>
      <c r="CKY3" s="162"/>
      <c r="CKZ3" s="162"/>
      <c r="CLA3" s="162"/>
      <c r="CLB3" s="162"/>
      <c r="CLC3" s="162"/>
      <c r="CLD3" s="162"/>
      <c r="CLE3" s="162"/>
      <c r="CLF3" s="162"/>
      <c r="CLG3" s="162"/>
      <c r="CLH3" s="162"/>
      <c r="CLI3" s="162"/>
      <c r="CLJ3" s="162"/>
      <c r="CLK3" s="162"/>
      <c r="CLL3" s="162"/>
      <c r="CLM3" s="162"/>
      <c r="CLN3" s="162"/>
      <c r="CLO3" s="162"/>
      <c r="CLP3" s="162"/>
      <c r="CLQ3" s="162"/>
      <c r="CLR3" s="162"/>
      <c r="CLS3" s="162"/>
      <c r="CLT3" s="162"/>
      <c r="CLU3" s="162"/>
      <c r="CLV3" s="162"/>
      <c r="CLW3" s="162"/>
      <c r="CLX3" s="162"/>
      <c r="CLY3" s="162"/>
      <c r="CLZ3" s="162"/>
      <c r="CMA3" s="162"/>
      <c r="CMB3" s="162"/>
      <c r="CMC3" s="162"/>
      <c r="CMD3" s="162"/>
      <c r="CME3" s="162"/>
      <c r="CMF3" s="162"/>
      <c r="CMG3" s="162"/>
      <c r="CMH3" s="162"/>
      <c r="CMI3" s="162"/>
      <c r="CMJ3" s="162"/>
      <c r="CMK3" s="162"/>
      <c r="CML3" s="162"/>
      <c r="CMM3" s="162"/>
      <c r="CMN3" s="162"/>
      <c r="CMO3" s="162"/>
      <c r="CMP3" s="162"/>
      <c r="CMQ3" s="162"/>
      <c r="CMR3" s="162"/>
      <c r="CMS3" s="162"/>
      <c r="CMT3" s="162"/>
      <c r="CMU3" s="162"/>
      <c r="CMV3" s="162"/>
      <c r="CMW3" s="162"/>
      <c r="CMX3" s="162"/>
      <c r="CMY3" s="162"/>
      <c r="CMZ3" s="162"/>
      <c r="CNA3" s="162"/>
      <c r="CNB3" s="162"/>
      <c r="CNC3" s="162"/>
      <c r="CND3" s="162"/>
      <c r="CNE3" s="162"/>
      <c r="CNF3" s="162"/>
      <c r="CNG3" s="162"/>
      <c r="CNH3" s="162"/>
      <c r="CNI3" s="162"/>
      <c r="CNJ3" s="162"/>
      <c r="CNK3" s="162"/>
      <c r="CNL3" s="162"/>
      <c r="CNM3" s="162"/>
      <c r="CNN3" s="162"/>
      <c r="CNO3" s="162"/>
      <c r="CNP3" s="162"/>
      <c r="CNQ3" s="162"/>
      <c r="CNR3" s="162"/>
      <c r="CNS3" s="162"/>
      <c r="CNT3" s="162"/>
      <c r="CNU3" s="162"/>
      <c r="CNV3" s="162"/>
      <c r="CNW3" s="162"/>
      <c r="CNX3" s="162"/>
      <c r="CNY3" s="162"/>
      <c r="CNZ3" s="162"/>
      <c r="COA3" s="162"/>
      <c r="COB3" s="162"/>
      <c r="COC3" s="162"/>
      <c r="COD3" s="162"/>
      <c r="COE3" s="162"/>
      <c r="COF3" s="162"/>
      <c r="COG3" s="162"/>
      <c r="COH3" s="162"/>
      <c r="COI3" s="162"/>
      <c r="COJ3" s="162"/>
      <c r="COK3" s="162"/>
      <c r="COL3" s="162"/>
      <c r="COM3" s="162"/>
      <c r="CON3" s="162"/>
      <c r="COO3" s="162"/>
      <c r="COP3" s="162"/>
      <c r="COQ3" s="162"/>
      <c r="COR3" s="162"/>
      <c r="COS3" s="162"/>
      <c r="COT3" s="162"/>
      <c r="COU3" s="162"/>
      <c r="COV3" s="162"/>
      <c r="COW3" s="162"/>
      <c r="COX3" s="162"/>
      <c r="COY3" s="162"/>
      <c r="COZ3" s="162"/>
      <c r="CPA3" s="162"/>
      <c r="CPB3" s="162"/>
      <c r="CPC3" s="162"/>
      <c r="CPD3" s="162"/>
      <c r="CPE3" s="162"/>
      <c r="CPF3" s="162"/>
      <c r="CPG3" s="162"/>
      <c r="CPH3" s="162"/>
      <c r="CPI3" s="162"/>
      <c r="CPJ3" s="162"/>
      <c r="CPK3" s="162"/>
      <c r="CPL3" s="162"/>
      <c r="CPM3" s="162"/>
      <c r="CPN3" s="162"/>
      <c r="CPO3" s="162"/>
      <c r="CPP3" s="162"/>
      <c r="CPQ3" s="162"/>
      <c r="CPR3" s="162"/>
      <c r="CPS3" s="162"/>
      <c r="CPT3" s="162"/>
      <c r="CPU3" s="162"/>
      <c r="CPV3" s="162"/>
      <c r="CPW3" s="162"/>
      <c r="CPX3" s="162"/>
      <c r="CPY3" s="162"/>
      <c r="CPZ3" s="162"/>
      <c r="CQA3" s="162"/>
      <c r="CQB3" s="162"/>
      <c r="CQC3" s="162"/>
      <c r="CQD3" s="162"/>
      <c r="CQE3" s="162"/>
      <c r="CQF3" s="162"/>
      <c r="CQG3" s="162"/>
      <c r="CQH3" s="162"/>
      <c r="CQI3" s="162"/>
      <c r="CQJ3" s="162"/>
      <c r="CQK3" s="162"/>
      <c r="CQL3" s="162"/>
      <c r="CQM3" s="162"/>
      <c r="CQN3" s="162"/>
      <c r="CQO3" s="162"/>
      <c r="CQP3" s="162"/>
      <c r="CQQ3" s="162"/>
      <c r="CQR3" s="162"/>
      <c r="CQS3" s="162"/>
      <c r="CQT3" s="162"/>
      <c r="CQU3" s="162"/>
      <c r="CQV3" s="162"/>
      <c r="CQW3" s="162"/>
      <c r="CQX3" s="162"/>
      <c r="CQY3" s="162"/>
      <c r="CQZ3" s="162"/>
      <c r="CRA3" s="162"/>
      <c r="CRB3" s="162"/>
      <c r="CRC3" s="162"/>
      <c r="CRD3" s="162"/>
      <c r="CRE3" s="162"/>
      <c r="CRF3" s="162"/>
      <c r="CRG3" s="162"/>
      <c r="CRH3" s="162"/>
      <c r="CRI3" s="162"/>
      <c r="CRJ3" s="162"/>
      <c r="CRK3" s="162"/>
      <c r="CRL3" s="162"/>
      <c r="CRM3" s="162"/>
      <c r="CRN3" s="162"/>
      <c r="CRO3" s="162"/>
      <c r="CRP3" s="162"/>
      <c r="CRQ3" s="162"/>
      <c r="CRR3" s="162"/>
      <c r="CRS3" s="162"/>
      <c r="CRT3" s="162"/>
      <c r="CRU3" s="162"/>
      <c r="CRV3" s="162"/>
      <c r="CRW3" s="162"/>
      <c r="CRX3" s="162"/>
      <c r="CRY3" s="162"/>
      <c r="CRZ3" s="162"/>
      <c r="CSA3" s="162"/>
      <c r="CSB3" s="162"/>
      <c r="CSC3" s="162"/>
      <c r="CSD3" s="162"/>
      <c r="CSE3" s="162"/>
      <c r="CSF3" s="162"/>
      <c r="CSG3" s="162"/>
      <c r="CSH3" s="162"/>
      <c r="CSI3" s="162"/>
      <c r="CSJ3" s="162"/>
      <c r="CSK3" s="162"/>
      <c r="CSL3" s="162"/>
      <c r="CSM3" s="162"/>
      <c r="CSN3" s="162"/>
      <c r="CSO3" s="162"/>
      <c r="CSP3" s="162"/>
      <c r="CSQ3" s="162"/>
      <c r="CSR3" s="162"/>
      <c r="CSS3" s="162"/>
      <c r="CST3" s="162"/>
      <c r="CSU3" s="162"/>
      <c r="CSV3" s="162"/>
      <c r="CSW3" s="162"/>
      <c r="CSX3" s="162"/>
      <c r="CSY3" s="162"/>
      <c r="CSZ3" s="162"/>
      <c r="CTA3" s="162"/>
      <c r="CTB3" s="162"/>
      <c r="CTC3" s="162"/>
      <c r="CTD3" s="162"/>
      <c r="CTE3" s="162"/>
      <c r="CTF3" s="162"/>
      <c r="CTG3" s="162"/>
      <c r="CTH3" s="162"/>
      <c r="CTI3" s="162"/>
      <c r="CTJ3" s="162"/>
      <c r="CTK3" s="162"/>
      <c r="CTL3" s="162"/>
      <c r="CTM3" s="162"/>
      <c r="CTN3" s="162"/>
      <c r="CTO3" s="162"/>
      <c r="CTP3" s="162"/>
      <c r="CTQ3" s="162"/>
      <c r="CTR3" s="162"/>
      <c r="CTS3" s="162"/>
      <c r="CTT3" s="162"/>
      <c r="CTU3" s="162"/>
      <c r="CTV3" s="162"/>
      <c r="CTW3" s="162"/>
      <c r="CTX3" s="162"/>
      <c r="CTY3" s="162"/>
      <c r="CTZ3" s="162"/>
      <c r="CUA3" s="162"/>
      <c r="CUB3" s="162"/>
      <c r="CUC3" s="162"/>
      <c r="CUD3" s="162"/>
      <c r="CUE3" s="162"/>
      <c r="CUF3" s="162"/>
      <c r="CUG3" s="162"/>
      <c r="CUH3" s="162"/>
      <c r="CUI3" s="162"/>
      <c r="CUJ3" s="162"/>
      <c r="CUK3" s="162"/>
      <c r="CUL3" s="162"/>
      <c r="CUM3" s="162"/>
      <c r="CUN3" s="162"/>
      <c r="CUO3" s="162"/>
      <c r="CUP3" s="162"/>
      <c r="CUQ3" s="162"/>
      <c r="CUR3" s="162"/>
      <c r="CUS3" s="162"/>
      <c r="CUT3" s="162"/>
      <c r="CUU3" s="162"/>
      <c r="CUV3" s="162"/>
      <c r="CUW3" s="162"/>
      <c r="CUX3" s="162"/>
      <c r="CUY3" s="162"/>
      <c r="CUZ3" s="162"/>
      <c r="CVA3" s="162"/>
      <c r="CVB3" s="162"/>
      <c r="CVC3" s="162"/>
      <c r="CVD3" s="162"/>
      <c r="CVE3" s="162"/>
      <c r="CVF3" s="162"/>
      <c r="CVG3" s="162"/>
      <c r="CVH3" s="162"/>
      <c r="CVI3" s="162"/>
      <c r="CVJ3" s="162"/>
      <c r="CVK3" s="162"/>
      <c r="CVL3" s="162"/>
      <c r="CVM3" s="162"/>
      <c r="CVN3" s="162"/>
      <c r="CVO3" s="162"/>
      <c r="CVP3" s="162"/>
      <c r="CVQ3" s="162"/>
      <c r="CVR3" s="162"/>
      <c r="CVS3" s="162"/>
      <c r="CVT3" s="162"/>
      <c r="CVU3" s="162"/>
      <c r="CVV3" s="162"/>
      <c r="CVW3" s="162"/>
      <c r="CVX3" s="162"/>
      <c r="CVY3" s="162"/>
      <c r="CVZ3" s="162"/>
      <c r="CWA3" s="162"/>
      <c r="CWB3" s="162"/>
      <c r="CWC3" s="162"/>
      <c r="CWD3" s="162"/>
      <c r="CWE3" s="162"/>
      <c r="CWF3" s="162"/>
      <c r="CWG3" s="162"/>
      <c r="CWH3" s="162"/>
      <c r="CWI3" s="162"/>
      <c r="CWJ3" s="162"/>
      <c r="CWK3" s="162"/>
      <c r="CWL3" s="162"/>
      <c r="CWM3" s="162"/>
      <c r="CWN3" s="162"/>
      <c r="CWO3" s="162"/>
      <c r="CWP3" s="162"/>
      <c r="CWQ3" s="162"/>
      <c r="CWR3" s="162"/>
      <c r="CWS3" s="162"/>
      <c r="CWT3" s="162"/>
      <c r="CWU3" s="162"/>
      <c r="CWV3" s="162"/>
      <c r="CWW3" s="162"/>
      <c r="CWX3" s="162"/>
      <c r="CWY3" s="162"/>
      <c r="CWZ3" s="162"/>
      <c r="CXA3" s="162"/>
      <c r="CXB3" s="162"/>
      <c r="CXC3" s="162"/>
      <c r="CXD3" s="162"/>
      <c r="CXE3" s="162"/>
      <c r="CXF3" s="162"/>
      <c r="CXG3" s="162"/>
      <c r="CXH3" s="162"/>
      <c r="CXI3" s="162"/>
      <c r="CXJ3" s="162"/>
      <c r="CXK3" s="162"/>
      <c r="CXL3" s="162"/>
      <c r="CXM3" s="162"/>
      <c r="CXN3" s="162"/>
      <c r="CXO3" s="162"/>
      <c r="CXP3" s="162"/>
      <c r="CXQ3" s="162"/>
      <c r="CXR3" s="162"/>
      <c r="CXS3" s="162"/>
      <c r="CXT3" s="162"/>
      <c r="CXU3" s="162"/>
      <c r="CXV3" s="162"/>
      <c r="CXW3" s="162"/>
      <c r="CXX3" s="162"/>
      <c r="CXY3" s="162"/>
      <c r="CXZ3" s="162"/>
      <c r="CYA3" s="162"/>
      <c r="CYB3" s="162"/>
      <c r="CYC3" s="162"/>
      <c r="CYD3" s="162"/>
      <c r="CYE3" s="162"/>
      <c r="CYF3" s="162"/>
      <c r="CYG3" s="162"/>
      <c r="CYH3" s="162"/>
      <c r="CYI3" s="162"/>
      <c r="CYJ3" s="162"/>
      <c r="CYK3" s="162"/>
      <c r="CYL3" s="162"/>
      <c r="CYM3" s="162"/>
      <c r="CYN3" s="162"/>
      <c r="CYO3" s="162"/>
      <c r="CYP3" s="162"/>
      <c r="CYQ3" s="162"/>
      <c r="CYR3" s="162"/>
      <c r="CYS3" s="162"/>
      <c r="CYT3" s="162"/>
      <c r="CYU3" s="162"/>
      <c r="CYV3" s="162"/>
      <c r="CYW3" s="162"/>
      <c r="CYX3" s="162"/>
      <c r="CYY3" s="162"/>
      <c r="CYZ3" s="162"/>
      <c r="CZA3" s="162"/>
      <c r="CZB3" s="162"/>
      <c r="CZC3" s="162"/>
      <c r="CZD3" s="162"/>
      <c r="CZE3" s="162"/>
      <c r="CZF3" s="162"/>
      <c r="CZG3" s="162"/>
      <c r="CZH3" s="162"/>
      <c r="CZI3" s="162"/>
      <c r="CZJ3" s="162"/>
      <c r="CZK3" s="162"/>
      <c r="CZL3" s="162"/>
      <c r="CZM3" s="162"/>
      <c r="CZN3" s="162"/>
      <c r="CZO3" s="162"/>
      <c r="CZP3" s="162"/>
      <c r="CZQ3" s="162"/>
      <c r="CZR3" s="162"/>
      <c r="CZS3" s="162"/>
      <c r="CZT3" s="162"/>
      <c r="CZU3" s="162"/>
      <c r="CZV3" s="162"/>
      <c r="CZW3" s="162"/>
      <c r="CZX3" s="162"/>
      <c r="CZY3" s="162"/>
      <c r="CZZ3" s="162"/>
      <c r="DAA3" s="162"/>
      <c r="DAB3" s="162"/>
      <c r="DAC3" s="162"/>
      <c r="DAD3" s="162"/>
      <c r="DAE3" s="162"/>
      <c r="DAF3" s="162"/>
      <c r="DAG3" s="162"/>
      <c r="DAH3" s="162"/>
      <c r="DAI3" s="162"/>
      <c r="DAJ3" s="162"/>
      <c r="DAK3" s="162"/>
      <c r="DAL3" s="162"/>
      <c r="DAM3" s="162"/>
      <c r="DAN3" s="162"/>
      <c r="DAO3" s="162"/>
      <c r="DAP3" s="162"/>
      <c r="DAQ3" s="162"/>
      <c r="DAR3" s="162"/>
      <c r="DAS3" s="162"/>
      <c r="DAT3" s="162"/>
      <c r="DAU3" s="162"/>
      <c r="DAV3" s="162"/>
      <c r="DAW3" s="162"/>
      <c r="DAX3" s="162"/>
      <c r="DAY3" s="162"/>
      <c r="DAZ3" s="162"/>
      <c r="DBA3" s="162"/>
      <c r="DBB3" s="162"/>
      <c r="DBC3" s="162"/>
      <c r="DBD3" s="162"/>
      <c r="DBE3" s="162"/>
      <c r="DBF3" s="162"/>
      <c r="DBG3" s="162"/>
      <c r="DBH3" s="162"/>
      <c r="DBI3" s="162"/>
      <c r="DBJ3" s="162"/>
      <c r="DBK3" s="162"/>
      <c r="DBL3" s="162"/>
      <c r="DBM3" s="162"/>
      <c r="DBN3" s="162"/>
      <c r="DBO3" s="162"/>
      <c r="DBP3" s="162"/>
      <c r="DBQ3" s="162"/>
      <c r="DBR3" s="162"/>
      <c r="DBS3" s="162"/>
      <c r="DBT3" s="162"/>
      <c r="DBU3" s="162"/>
      <c r="DBV3" s="162"/>
      <c r="DBW3" s="162"/>
      <c r="DBX3" s="162"/>
      <c r="DBY3" s="162"/>
      <c r="DBZ3" s="162"/>
      <c r="DCA3" s="162"/>
      <c r="DCB3" s="162"/>
      <c r="DCC3" s="162"/>
      <c r="DCD3" s="162"/>
      <c r="DCE3" s="162"/>
      <c r="DCF3" s="162"/>
      <c r="DCG3" s="162"/>
      <c r="DCH3" s="162"/>
      <c r="DCI3" s="162"/>
      <c r="DCJ3" s="162"/>
      <c r="DCK3" s="162"/>
      <c r="DCL3" s="162"/>
      <c r="DCM3" s="162"/>
      <c r="DCN3" s="162"/>
      <c r="DCO3" s="162"/>
      <c r="DCP3" s="162"/>
      <c r="DCQ3" s="162"/>
      <c r="DCR3" s="162"/>
      <c r="DCS3" s="162"/>
      <c r="DCT3" s="162"/>
      <c r="DCU3" s="162"/>
      <c r="DCV3" s="162"/>
      <c r="DCW3" s="162"/>
      <c r="DCX3" s="162"/>
      <c r="DCY3" s="162"/>
      <c r="DCZ3" s="162"/>
      <c r="DDA3" s="162"/>
      <c r="DDB3" s="162"/>
      <c r="DDC3" s="162"/>
      <c r="DDD3" s="162"/>
      <c r="DDE3" s="162"/>
      <c r="DDF3" s="162"/>
      <c r="DDG3" s="162"/>
      <c r="DDH3" s="162"/>
      <c r="DDI3" s="162"/>
      <c r="DDJ3" s="162"/>
      <c r="DDK3" s="162"/>
      <c r="DDL3" s="162"/>
      <c r="DDM3" s="162"/>
      <c r="DDN3" s="162"/>
      <c r="DDO3" s="162"/>
      <c r="DDP3" s="162"/>
      <c r="DDQ3" s="162"/>
      <c r="DDR3" s="162"/>
      <c r="DDS3" s="162"/>
      <c r="DDT3" s="162"/>
      <c r="DDU3" s="162"/>
      <c r="DDV3" s="162"/>
      <c r="DDW3" s="162"/>
      <c r="DDX3" s="162"/>
      <c r="DDY3" s="162"/>
      <c r="DDZ3" s="162"/>
      <c r="DEA3" s="162"/>
      <c r="DEB3" s="162"/>
      <c r="DEC3" s="162"/>
      <c r="DED3" s="162"/>
      <c r="DEE3" s="162"/>
      <c r="DEF3" s="162"/>
      <c r="DEG3" s="162"/>
      <c r="DEH3" s="162"/>
      <c r="DEI3" s="162"/>
      <c r="DEJ3" s="162"/>
      <c r="DEK3" s="162"/>
      <c r="DEL3" s="162"/>
      <c r="DEM3" s="162"/>
      <c r="DEN3" s="162"/>
      <c r="DEO3" s="162"/>
      <c r="DEP3" s="162"/>
      <c r="DEQ3" s="162"/>
      <c r="DER3" s="162"/>
      <c r="DES3" s="162"/>
      <c r="DET3" s="162"/>
      <c r="DEU3" s="162"/>
      <c r="DEV3" s="162"/>
      <c r="DEW3" s="162"/>
      <c r="DEX3" s="162"/>
      <c r="DEY3" s="162"/>
      <c r="DEZ3" s="162"/>
      <c r="DFA3" s="162"/>
      <c r="DFB3" s="162"/>
      <c r="DFC3" s="162"/>
      <c r="DFD3" s="162"/>
      <c r="DFE3" s="162"/>
      <c r="DFF3" s="162"/>
      <c r="DFG3" s="162"/>
      <c r="DFH3" s="162"/>
      <c r="DFI3" s="162"/>
      <c r="DFJ3" s="162"/>
      <c r="DFK3" s="162"/>
      <c r="DFL3" s="162"/>
      <c r="DFM3" s="162"/>
      <c r="DFN3" s="162"/>
      <c r="DFO3" s="162"/>
      <c r="DFP3" s="162"/>
      <c r="DFQ3" s="162"/>
      <c r="DFR3" s="162"/>
      <c r="DFS3" s="162"/>
      <c r="DFT3" s="162"/>
      <c r="DFU3" s="162"/>
      <c r="DFV3" s="162"/>
      <c r="DFW3" s="162"/>
      <c r="DFX3" s="162"/>
      <c r="DFY3" s="162"/>
      <c r="DFZ3" s="162"/>
      <c r="DGA3" s="162"/>
      <c r="DGB3" s="162"/>
      <c r="DGC3" s="162"/>
      <c r="DGD3" s="162"/>
      <c r="DGE3" s="162"/>
      <c r="DGF3" s="162"/>
      <c r="DGG3" s="162"/>
      <c r="DGH3" s="162"/>
      <c r="DGI3" s="162"/>
      <c r="DGJ3" s="162"/>
      <c r="DGK3" s="162"/>
      <c r="DGL3" s="162"/>
      <c r="DGM3" s="162"/>
      <c r="DGN3" s="162"/>
      <c r="DGO3" s="162"/>
      <c r="DGP3" s="162"/>
      <c r="DGQ3" s="162"/>
      <c r="DGR3" s="162"/>
      <c r="DGS3" s="162"/>
      <c r="DGT3" s="162"/>
      <c r="DGU3" s="162"/>
      <c r="DGV3" s="162"/>
      <c r="DGW3" s="162"/>
      <c r="DGX3" s="162"/>
      <c r="DGY3" s="162"/>
      <c r="DGZ3" s="162"/>
      <c r="DHA3" s="162"/>
      <c r="DHB3" s="162"/>
      <c r="DHC3" s="162"/>
      <c r="DHD3" s="162"/>
      <c r="DHE3" s="162"/>
      <c r="DHF3" s="162"/>
      <c r="DHG3" s="162"/>
      <c r="DHH3" s="162"/>
      <c r="DHI3" s="162"/>
      <c r="DHJ3" s="162"/>
      <c r="DHK3" s="162"/>
      <c r="DHL3" s="162"/>
      <c r="DHM3" s="162"/>
      <c r="DHN3" s="162"/>
      <c r="DHO3" s="162"/>
      <c r="DHP3" s="162"/>
      <c r="DHQ3" s="162"/>
      <c r="DHR3" s="162"/>
      <c r="DHS3" s="162"/>
      <c r="DHT3" s="162"/>
      <c r="DHU3" s="162"/>
      <c r="DHV3" s="162"/>
      <c r="DHW3" s="162"/>
      <c r="DHX3" s="162"/>
      <c r="DHY3" s="162"/>
      <c r="DHZ3" s="162"/>
      <c r="DIA3" s="162"/>
      <c r="DIB3" s="162"/>
      <c r="DIC3" s="162"/>
      <c r="DID3" s="162"/>
      <c r="DIE3" s="162"/>
      <c r="DIF3" s="162"/>
      <c r="DIG3" s="162"/>
      <c r="DIH3" s="162"/>
      <c r="DII3" s="162"/>
      <c r="DIJ3" s="162"/>
      <c r="DIK3" s="162"/>
      <c r="DIL3" s="162"/>
      <c r="DIM3" s="162"/>
      <c r="DIN3" s="162"/>
      <c r="DIO3" s="162"/>
      <c r="DIP3" s="162"/>
      <c r="DIQ3" s="162"/>
      <c r="DIR3" s="162"/>
      <c r="DIS3" s="162"/>
      <c r="DIT3" s="162"/>
      <c r="DIU3" s="162"/>
      <c r="DIV3" s="162"/>
      <c r="DIW3" s="162"/>
      <c r="DIX3" s="162"/>
      <c r="DIY3" s="162"/>
      <c r="DIZ3" s="162"/>
      <c r="DJA3" s="162"/>
      <c r="DJB3" s="162"/>
      <c r="DJC3" s="162"/>
      <c r="DJD3" s="162"/>
      <c r="DJE3" s="162"/>
      <c r="DJF3" s="162"/>
      <c r="DJG3" s="162"/>
      <c r="DJH3" s="162"/>
      <c r="DJI3" s="162"/>
      <c r="DJJ3" s="162"/>
      <c r="DJK3" s="162"/>
      <c r="DJL3" s="162"/>
      <c r="DJM3" s="162"/>
      <c r="DJN3" s="162"/>
      <c r="DJO3" s="162"/>
      <c r="DJP3" s="162"/>
      <c r="DJQ3" s="162"/>
      <c r="DJR3" s="162"/>
      <c r="DJS3" s="162"/>
      <c r="DJT3" s="162"/>
      <c r="DJU3" s="162"/>
      <c r="DJV3" s="162"/>
      <c r="DJW3" s="162"/>
      <c r="DJX3" s="162"/>
      <c r="DJY3" s="162"/>
      <c r="DJZ3" s="162"/>
      <c r="DKA3" s="162"/>
      <c r="DKB3" s="162"/>
      <c r="DKC3" s="162"/>
      <c r="DKD3" s="162"/>
      <c r="DKE3" s="162"/>
      <c r="DKF3" s="162"/>
      <c r="DKG3" s="162"/>
      <c r="DKH3" s="162"/>
      <c r="DKI3" s="162"/>
      <c r="DKJ3" s="162"/>
      <c r="DKK3" s="162"/>
      <c r="DKL3" s="162"/>
      <c r="DKM3" s="162"/>
      <c r="DKN3" s="162"/>
      <c r="DKO3" s="162"/>
      <c r="DKP3" s="162"/>
      <c r="DKQ3" s="162"/>
      <c r="DKR3" s="162"/>
      <c r="DKS3" s="162"/>
      <c r="DKT3" s="162"/>
      <c r="DKU3" s="162"/>
      <c r="DKV3" s="162"/>
      <c r="DKW3" s="162"/>
      <c r="DKX3" s="162"/>
      <c r="DKY3" s="162"/>
      <c r="DKZ3" s="162"/>
      <c r="DLA3" s="162"/>
      <c r="DLB3" s="162"/>
      <c r="DLC3" s="162"/>
      <c r="DLD3" s="162"/>
      <c r="DLE3" s="162"/>
      <c r="DLF3" s="162"/>
      <c r="DLG3" s="162"/>
      <c r="DLH3" s="162"/>
      <c r="DLI3" s="162"/>
      <c r="DLJ3" s="162"/>
      <c r="DLK3" s="162"/>
      <c r="DLL3" s="162"/>
      <c r="DLM3" s="162"/>
      <c r="DLN3" s="162"/>
      <c r="DLO3" s="162"/>
      <c r="DLP3" s="162"/>
      <c r="DLQ3" s="162"/>
      <c r="DLR3" s="162"/>
      <c r="DLS3" s="162"/>
      <c r="DLT3" s="162"/>
      <c r="DLU3" s="162"/>
      <c r="DLV3" s="162"/>
      <c r="DLW3" s="162"/>
      <c r="DLX3" s="162"/>
      <c r="DLY3" s="162"/>
      <c r="DLZ3" s="162"/>
      <c r="DMA3" s="162"/>
      <c r="DMB3" s="162"/>
      <c r="DMC3" s="162"/>
      <c r="DMD3" s="162"/>
      <c r="DME3" s="162"/>
      <c r="DMF3" s="162"/>
      <c r="DMG3" s="162"/>
      <c r="DMH3" s="162"/>
      <c r="DMI3" s="162"/>
      <c r="DMJ3" s="162"/>
      <c r="DMK3" s="162"/>
      <c r="DML3" s="162"/>
      <c r="DMM3" s="162"/>
      <c r="DMN3" s="162"/>
      <c r="DMO3" s="162"/>
      <c r="DMP3" s="162"/>
      <c r="DMQ3" s="162"/>
      <c r="DMR3" s="162"/>
      <c r="DMS3" s="162"/>
      <c r="DMT3" s="162"/>
      <c r="DMU3" s="162"/>
      <c r="DMV3" s="162"/>
      <c r="DMW3" s="162"/>
      <c r="DMX3" s="162"/>
      <c r="DMY3" s="162"/>
      <c r="DMZ3" s="162"/>
      <c r="DNA3" s="162"/>
      <c r="DNB3" s="162"/>
      <c r="DNC3" s="162"/>
      <c r="DND3" s="162"/>
      <c r="DNE3" s="162"/>
      <c r="DNF3" s="162"/>
      <c r="DNG3" s="162"/>
      <c r="DNH3" s="162"/>
      <c r="DNI3" s="162"/>
      <c r="DNJ3" s="162"/>
      <c r="DNK3" s="162"/>
      <c r="DNL3" s="162"/>
      <c r="DNM3" s="162"/>
      <c r="DNN3" s="162"/>
      <c r="DNO3" s="162"/>
      <c r="DNP3" s="162"/>
      <c r="DNQ3" s="162"/>
      <c r="DNR3" s="162"/>
      <c r="DNS3" s="162"/>
      <c r="DNT3" s="162"/>
      <c r="DNU3" s="162"/>
      <c r="DNV3" s="162"/>
      <c r="DNW3" s="162"/>
      <c r="DNX3" s="162"/>
      <c r="DNY3" s="162"/>
      <c r="DNZ3" s="162"/>
      <c r="DOA3" s="162"/>
      <c r="DOB3" s="162"/>
      <c r="DOC3" s="162"/>
      <c r="DOD3" s="162"/>
      <c r="DOE3" s="162"/>
      <c r="DOF3" s="162"/>
      <c r="DOG3" s="162"/>
      <c r="DOH3" s="162"/>
      <c r="DOI3" s="162"/>
      <c r="DOJ3" s="162"/>
      <c r="DOK3" s="162"/>
      <c r="DOL3" s="162"/>
      <c r="DOM3" s="162"/>
      <c r="DON3" s="162"/>
      <c r="DOO3" s="162"/>
      <c r="DOP3" s="162"/>
      <c r="DOQ3" s="162"/>
      <c r="DOR3" s="162"/>
      <c r="DOS3" s="162"/>
      <c r="DOT3" s="162"/>
      <c r="DOU3" s="162"/>
      <c r="DOV3" s="162"/>
      <c r="DOW3" s="162"/>
      <c r="DOX3" s="162"/>
      <c r="DOY3" s="162"/>
      <c r="DOZ3" s="162"/>
      <c r="DPA3" s="162"/>
      <c r="DPB3" s="162"/>
      <c r="DPC3" s="162"/>
      <c r="DPD3" s="162"/>
      <c r="DPE3" s="162"/>
      <c r="DPF3" s="162"/>
      <c r="DPG3" s="162"/>
      <c r="DPH3" s="162"/>
      <c r="DPI3" s="162"/>
      <c r="DPJ3" s="162"/>
      <c r="DPK3" s="162"/>
      <c r="DPL3" s="162"/>
      <c r="DPM3" s="162"/>
      <c r="DPN3" s="162"/>
      <c r="DPO3" s="162"/>
      <c r="DPP3" s="162"/>
      <c r="DPQ3" s="162"/>
      <c r="DPR3" s="162"/>
      <c r="DPS3" s="162"/>
      <c r="DPT3" s="162"/>
      <c r="DPU3" s="162"/>
      <c r="DPV3" s="162"/>
      <c r="DPW3" s="162"/>
      <c r="DPX3" s="162"/>
      <c r="DPY3" s="162"/>
      <c r="DPZ3" s="162"/>
      <c r="DQA3" s="162"/>
      <c r="DQB3" s="162"/>
      <c r="DQC3" s="162"/>
      <c r="DQD3" s="162"/>
      <c r="DQE3" s="162"/>
      <c r="DQF3" s="162"/>
      <c r="DQG3" s="162"/>
      <c r="DQH3" s="162"/>
      <c r="DQI3" s="162"/>
      <c r="DQJ3" s="162"/>
      <c r="DQK3" s="162"/>
      <c r="DQL3" s="162"/>
      <c r="DQM3" s="162"/>
      <c r="DQN3" s="162"/>
      <c r="DQO3" s="162"/>
      <c r="DQP3" s="162"/>
      <c r="DQQ3" s="162"/>
      <c r="DQR3" s="162"/>
      <c r="DQS3" s="162"/>
      <c r="DQT3" s="162"/>
      <c r="DQU3" s="162"/>
      <c r="DQV3" s="162"/>
      <c r="DQW3" s="162"/>
      <c r="DQX3" s="162"/>
      <c r="DQY3" s="162"/>
      <c r="DQZ3" s="162"/>
      <c r="DRA3" s="162"/>
      <c r="DRB3" s="162"/>
      <c r="DRC3" s="162"/>
      <c r="DRD3" s="162"/>
      <c r="DRE3" s="162"/>
      <c r="DRF3" s="162"/>
      <c r="DRG3" s="162"/>
      <c r="DRH3" s="162"/>
      <c r="DRI3" s="162"/>
      <c r="DRJ3" s="162"/>
      <c r="DRK3" s="162"/>
      <c r="DRL3" s="162"/>
      <c r="DRM3" s="162"/>
      <c r="DRN3" s="162"/>
      <c r="DRO3" s="162"/>
      <c r="DRP3" s="162"/>
      <c r="DRQ3" s="162"/>
      <c r="DRR3" s="162"/>
      <c r="DRS3" s="162"/>
      <c r="DRT3" s="162"/>
      <c r="DRU3" s="162"/>
      <c r="DRV3" s="162"/>
      <c r="DRW3" s="162"/>
      <c r="DRX3" s="162"/>
      <c r="DRY3" s="162"/>
      <c r="DRZ3" s="162"/>
      <c r="DSA3" s="162"/>
      <c r="DSB3" s="162"/>
      <c r="DSC3" s="162"/>
      <c r="DSD3" s="162"/>
      <c r="DSE3" s="162"/>
      <c r="DSF3" s="162"/>
      <c r="DSG3" s="162"/>
      <c r="DSH3" s="162"/>
      <c r="DSI3" s="162"/>
      <c r="DSJ3" s="162"/>
      <c r="DSK3" s="162"/>
      <c r="DSL3" s="162"/>
      <c r="DSM3" s="162"/>
      <c r="DSN3" s="162"/>
      <c r="DSO3" s="162"/>
      <c r="DSP3" s="162"/>
      <c r="DSQ3" s="162"/>
      <c r="DSR3" s="162"/>
      <c r="DSS3" s="162"/>
      <c r="DST3" s="162"/>
      <c r="DSU3" s="162"/>
      <c r="DSV3" s="162"/>
      <c r="DSW3" s="162"/>
      <c r="DSX3" s="162"/>
      <c r="DSY3" s="162"/>
      <c r="DSZ3" s="162"/>
      <c r="DTA3" s="162"/>
      <c r="DTB3" s="162"/>
      <c r="DTC3" s="162"/>
      <c r="DTD3" s="162"/>
      <c r="DTE3" s="162"/>
      <c r="DTF3" s="162"/>
      <c r="DTG3" s="162"/>
      <c r="DTH3" s="162"/>
      <c r="DTI3" s="162"/>
      <c r="DTJ3" s="162"/>
      <c r="DTK3" s="162"/>
      <c r="DTL3" s="162"/>
      <c r="DTM3" s="162"/>
      <c r="DTN3" s="162"/>
      <c r="DTO3" s="162"/>
      <c r="DTP3" s="162"/>
      <c r="DTQ3" s="162"/>
      <c r="DTR3" s="162"/>
      <c r="DTS3" s="162"/>
      <c r="DTT3" s="162"/>
      <c r="DTU3" s="162"/>
      <c r="DTV3" s="162"/>
      <c r="DTW3" s="162"/>
      <c r="DTX3" s="162"/>
      <c r="DTY3" s="162"/>
      <c r="DTZ3" s="162"/>
      <c r="DUA3" s="162"/>
      <c r="DUB3" s="162"/>
      <c r="DUC3" s="162"/>
      <c r="DUD3" s="162"/>
      <c r="DUE3" s="162"/>
      <c r="DUF3" s="162"/>
      <c r="DUG3" s="162"/>
      <c r="DUH3" s="162"/>
      <c r="DUI3" s="162"/>
      <c r="DUJ3" s="162"/>
      <c r="DUK3" s="162"/>
      <c r="DUL3" s="162"/>
      <c r="DUM3" s="162"/>
      <c r="DUN3" s="162"/>
      <c r="DUO3" s="162"/>
      <c r="DUP3" s="162"/>
      <c r="DUQ3" s="162"/>
      <c r="DUR3" s="162"/>
      <c r="DUS3" s="162"/>
      <c r="DUT3" s="162"/>
      <c r="DUU3" s="162"/>
      <c r="DUV3" s="162"/>
      <c r="DUW3" s="162"/>
      <c r="DUX3" s="162"/>
      <c r="DUY3" s="162"/>
      <c r="DUZ3" s="162"/>
      <c r="DVA3" s="162"/>
      <c r="DVB3" s="162"/>
      <c r="DVC3" s="162"/>
      <c r="DVD3" s="162"/>
      <c r="DVE3" s="162"/>
      <c r="DVF3" s="162"/>
      <c r="DVG3" s="162"/>
      <c r="DVH3" s="162"/>
      <c r="DVI3" s="162"/>
      <c r="DVJ3" s="162"/>
      <c r="DVK3" s="162"/>
      <c r="DVL3" s="162"/>
      <c r="DVM3" s="162"/>
      <c r="DVN3" s="162"/>
      <c r="DVO3" s="162"/>
      <c r="DVP3" s="162"/>
      <c r="DVQ3" s="162"/>
      <c r="DVR3" s="162"/>
      <c r="DVS3" s="162"/>
      <c r="DVT3" s="162"/>
      <c r="DVU3" s="162"/>
      <c r="DVV3" s="162"/>
      <c r="DVW3" s="162"/>
      <c r="DVX3" s="162"/>
      <c r="DVY3" s="162"/>
      <c r="DVZ3" s="162"/>
      <c r="DWA3" s="162"/>
      <c r="DWB3" s="162"/>
      <c r="DWC3" s="162"/>
      <c r="DWD3" s="162"/>
      <c r="DWE3" s="162"/>
      <c r="DWF3" s="162"/>
      <c r="DWG3" s="162"/>
      <c r="DWH3" s="162"/>
      <c r="DWI3" s="162"/>
      <c r="DWJ3" s="162"/>
      <c r="DWK3" s="162"/>
      <c r="DWL3" s="162"/>
      <c r="DWM3" s="162"/>
      <c r="DWN3" s="162"/>
      <c r="DWO3" s="162"/>
      <c r="DWP3" s="162"/>
      <c r="DWQ3" s="162"/>
      <c r="DWR3" s="162"/>
      <c r="DWS3" s="162"/>
      <c r="DWT3" s="162"/>
      <c r="DWU3" s="162"/>
      <c r="DWV3" s="162"/>
      <c r="DWW3" s="162"/>
      <c r="DWX3" s="162"/>
      <c r="DWY3" s="162"/>
      <c r="DWZ3" s="162"/>
      <c r="DXA3" s="162"/>
      <c r="DXB3" s="162"/>
      <c r="DXC3" s="162"/>
      <c r="DXD3" s="162"/>
      <c r="DXE3" s="162"/>
      <c r="DXF3" s="162"/>
      <c r="DXG3" s="162"/>
      <c r="DXH3" s="162"/>
      <c r="DXI3" s="162"/>
      <c r="DXJ3" s="162"/>
      <c r="DXK3" s="162"/>
      <c r="DXL3" s="162"/>
      <c r="DXM3" s="162"/>
      <c r="DXN3" s="162"/>
      <c r="DXO3" s="162"/>
      <c r="DXP3" s="162"/>
      <c r="DXQ3" s="162"/>
      <c r="DXR3" s="162"/>
      <c r="DXS3" s="162"/>
      <c r="DXT3" s="162"/>
      <c r="DXU3" s="162"/>
      <c r="DXV3" s="162"/>
      <c r="DXW3" s="162"/>
      <c r="DXX3" s="162"/>
      <c r="DXY3" s="162"/>
      <c r="DXZ3" s="162"/>
      <c r="DYA3" s="162"/>
      <c r="DYB3" s="162"/>
      <c r="DYC3" s="162"/>
      <c r="DYD3" s="162"/>
      <c r="DYE3" s="162"/>
      <c r="DYF3" s="162"/>
      <c r="DYG3" s="162"/>
      <c r="DYH3" s="162"/>
      <c r="DYI3" s="162"/>
      <c r="DYJ3" s="162"/>
      <c r="DYK3" s="162"/>
      <c r="DYL3" s="162"/>
      <c r="DYM3" s="162"/>
      <c r="DYN3" s="162"/>
      <c r="DYO3" s="162"/>
      <c r="DYP3" s="162"/>
      <c r="DYQ3" s="162"/>
      <c r="DYR3" s="162"/>
      <c r="DYS3" s="162"/>
      <c r="DYT3" s="162"/>
      <c r="DYU3" s="162"/>
      <c r="DYV3" s="162"/>
      <c r="DYW3" s="162"/>
      <c r="DYX3" s="162"/>
      <c r="DYY3" s="162"/>
      <c r="DYZ3" s="162"/>
      <c r="DZA3" s="162"/>
      <c r="DZB3" s="162"/>
      <c r="DZC3" s="162"/>
      <c r="DZD3" s="162"/>
      <c r="DZE3" s="162"/>
      <c r="DZF3" s="162"/>
      <c r="DZG3" s="162"/>
      <c r="DZH3" s="162"/>
      <c r="DZI3" s="162"/>
      <c r="DZJ3" s="162"/>
      <c r="DZK3" s="162"/>
      <c r="DZL3" s="162"/>
      <c r="DZM3" s="162"/>
      <c r="DZN3" s="162"/>
      <c r="DZO3" s="162"/>
      <c r="DZP3" s="162"/>
      <c r="DZQ3" s="162"/>
      <c r="DZR3" s="162"/>
      <c r="DZS3" s="162"/>
      <c r="DZT3" s="162"/>
      <c r="DZU3" s="162"/>
      <c r="DZV3" s="162"/>
      <c r="DZW3" s="162"/>
      <c r="DZX3" s="162"/>
      <c r="DZY3" s="162"/>
      <c r="DZZ3" s="162"/>
      <c r="EAA3" s="162"/>
      <c r="EAB3" s="162"/>
      <c r="EAC3" s="162"/>
      <c r="EAD3" s="162"/>
      <c r="EAE3" s="162"/>
      <c r="EAF3" s="162"/>
      <c r="EAG3" s="162"/>
      <c r="EAH3" s="162"/>
      <c r="EAI3" s="162"/>
      <c r="EAJ3" s="162"/>
      <c r="EAK3" s="162"/>
      <c r="EAL3" s="162"/>
      <c r="EAM3" s="162"/>
      <c r="EAN3" s="162"/>
      <c r="EAO3" s="162"/>
      <c r="EAP3" s="162"/>
      <c r="EAQ3" s="162"/>
      <c r="EAR3" s="162"/>
      <c r="EAS3" s="162"/>
      <c r="EAT3" s="162"/>
      <c r="EAU3" s="162"/>
      <c r="EAV3" s="162"/>
      <c r="EAW3" s="162"/>
      <c r="EAX3" s="162"/>
      <c r="EAY3" s="162"/>
      <c r="EAZ3" s="162"/>
      <c r="EBA3" s="162"/>
      <c r="EBB3" s="162"/>
      <c r="EBC3" s="162"/>
      <c r="EBD3" s="162"/>
      <c r="EBE3" s="162"/>
      <c r="EBF3" s="162"/>
      <c r="EBG3" s="162"/>
      <c r="EBH3" s="162"/>
      <c r="EBI3" s="162"/>
      <c r="EBJ3" s="162"/>
      <c r="EBK3" s="162"/>
      <c r="EBL3" s="162"/>
      <c r="EBM3" s="162"/>
      <c r="EBN3" s="162"/>
      <c r="EBO3" s="162"/>
      <c r="EBP3" s="162"/>
      <c r="EBQ3" s="162"/>
      <c r="EBR3" s="162"/>
      <c r="EBS3" s="162"/>
      <c r="EBT3" s="162"/>
      <c r="EBU3" s="162"/>
      <c r="EBV3" s="162"/>
      <c r="EBW3" s="162"/>
      <c r="EBX3" s="162"/>
      <c r="EBY3" s="162"/>
      <c r="EBZ3" s="162"/>
      <c r="ECA3" s="162"/>
      <c r="ECB3" s="162"/>
      <c r="ECC3" s="162"/>
      <c r="ECD3" s="162"/>
      <c r="ECE3" s="162"/>
      <c r="ECF3" s="162"/>
      <c r="ECG3" s="162"/>
      <c r="ECH3" s="162"/>
      <c r="ECI3" s="162"/>
      <c r="ECJ3" s="162"/>
      <c r="ECK3" s="162"/>
      <c r="ECL3" s="162"/>
      <c r="ECM3" s="162"/>
      <c r="ECN3" s="162"/>
      <c r="ECO3" s="162"/>
      <c r="ECP3" s="162"/>
      <c r="ECQ3" s="162"/>
      <c r="ECR3" s="162"/>
      <c r="ECS3" s="162"/>
      <c r="ECT3" s="162"/>
      <c r="ECU3" s="162"/>
      <c r="ECV3" s="162"/>
      <c r="ECW3" s="162"/>
      <c r="ECX3" s="162"/>
      <c r="ECY3" s="162"/>
      <c r="ECZ3" s="162"/>
      <c r="EDA3" s="162"/>
      <c r="EDB3" s="162"/>
      <c r="EDC3" s="162"/>
      <c r="EDD3" s="162"/>
      <c r="EDE3" s="162"/>
      <c r="EDF3" s="162"/>
      <c r="EDG3" s="162"/>
      <c r="EDH3" s="162"/>
      <c r="EDI3" s="162"/>
      <c r="EDJ3" s="162"/>
      <c r="EDK3" s="162"/>
      <c r="EDL3" s="162"/>
      <c r="EDM3" s="162"/>
      <c r="EDN3" s="162"/>
      <c r="EDO3" s="162"/>
      <c r="EDP3" s="162"/>
      <c r="EDQ3" s="162"/>
      <c r="EDR3" s="162"/>
      <c r="EDS3" s="162"/>
      <c r="EDT3" s="162"/>
      <c r="EDU3" s="162"/>
      <c r="EDV3" s="162"/>
      <c r="EDW3" s="162"/>
      <c r="EDX3" s="162"/>
      <c r="EDY3" s="162"/>
      <c r="EDZ3" s="162"/>
      <c r="EEA3" s="162"/>
      <c r="EEB3" s="162"/>
      <c r="EEC3" s="162"/>
      <c r="EED3" s="162"/>
      <c r="EEE3" s="162"/>
      <c r="EEF3" s="162"/>
      <c r="EEG3" s="162"/>
      <c r="EEH3" s="162"/>
      <c r="EEI3" s="162"/>
      <c r="EEJ3" s="162"/>
      <c r="EEK3" s="162"/>
      <c r="EEL3" s="162"/>
      <c r="EEM3" s="162"/>
      <c r="EEN3" s="162"/>
      <c r="EEO3" s="162"/>
      <c r="EEP3" s="162"/>
      <c r="EEQ3" s="162"/>
      <c r="EER3" s="162"/>
      <c r="EES3" s="162"/>
      <c r="EET3" s="162"/>
      <c r="EEU3" s="162"/>
      <c r="EEV3" s="162"/>
      <c r="EEW3" s="162"/>
      <c r="EEX3" s="162"/>
      <c r="EEY3" s="162"/>
      <c r="EEZ3" s="162"/>
      <c r="EFA3" s="162"/>
      <c r="EFB3" s="162"/>
      <c r="EFC3" s="162"/>
      <c r="EFD3" s="162"/>
      <c r="EFE3" s="162"/>
      <c r="EFF3" s="162"/>
      <c r="EFG3" s="162"/>
      <c r="EFH3" s="162"/>
      <c r="EFI3" s="162"/>
      <c r="EFJ3" s="162"/>
      <c r="EFK3" s="162"/>
      <c r="EFL3" s="162"/>
      <c r="EFM3" s="162"/>
      <c r="EFN3" s="162"/>
      <c r="EFO3" s="162"/>
      <c r="EFP3" s="162"/>
      <c r="EFQ3" s="162"/>
      <c r="EFR3" s="162"/>
      <c r="EFS3" s="162"/>
      <c r="EFT3" s="162"/>
      <c r="EFU3" s="162"/>
      <c r="EFV3" s="162"/>
      <c r="EFW3" s="162"/>
      <c r="EFX3" s="162"/>
      <c r="EFY3" s="162"/>
      <c r="EFZ3" s="162"/>
      <c r="EGA3" s="162"/>
      <c r="EGB3" s="162"/>
      <c r="EGC3" s="162"/>
      <c r="EGD3" s="162"/>
      <c r="EGE3" s="162"/>
      <c r="EGF3" s="162"/>
      <c r="EGG3" s="162"/>
      <c r="EGH3" s="162"/>
      <c r="EGI3" s="162"/>
      <c r="EGJ3" s="162"/>
      <c r="EGK3" s="162"/>
      <c r="EGL3" s="162"/>
      <c r="EGM3" s="162"/>
      <c r="EGN3" s="162"/>
      <c r="EGO3" s="162"/>
      <c r="EGP3" s="162"/>
      <c r="EGQ3" s="162"/>
      <c r="EGR3" s="162"/>
      <c r="EGS3" s="162"/>
      <c r="EGT3" s="162"/>
      <c r="EGU3" s="162"/>
      <c r="EGV3" s="162"/>
      <c r="EGW3" s="162"/>
      <c r="EGX3" s="162"/>
      <c r="EGY3" s="162"/>
      <c r="EGZ3" s="162"/>
      <c r="EHA3" s="162"/>
      <c r="EHB3" s="162"/>
      <c r="EHC3" s="162"/>
      <c r="EHD3" s="162"/>
      <c r="EHE3" s="162"/>
      <c r="EHF3" s="162"/>
      <c r="EHG3" s="162"/>
      <c r="EHH3" s="162"/>
      <c r="EHI3" s="162"/>
      <c r="EHJ3" s="162"/>
      <c r="EHK3" s="162"/>
      <c r="EHL3" s="162"/>
      <c r="EHM3" s="162"/>
      <c r="EHN3" s="162"/>
      <c r="EHO3" s="162"/>
      <c r="EHP3" s="162"/>
      <c r="EHQ3" s="162"/>
      <c r="EHR3" s="162"/>
      <c r="EHS3" s="162"/>
      <c r="EHT3" s="162"/>
      <c r="EHU3" s="162"/>
      <c r="EHV3" s="162"/>
      <c r="EHW3" s="162"/>
      <c r="EHX3" s="162"/>
      <c r="EHY3" s="162"/>
      <c r="EHZ3" s="162"/>
      <c r="EIA3" s="162"/>
      <c r="EIB3" s="162"/>
      <c r="EIC3" s="162"/>
      <c r="EID3" s="162"/>
      <c r="EIE3" s="162"/>
      <c r="EIF3" s="162"/>
      <c r="EIG3" s="162"/>
      <c r="EIH3" s="162"/>
      <c r="EII3" s="162"/>
      <c r="EIJ3" s="162"/>
      <c r="EIK3" s="162"/>
      <c r="EIL3" s="162"/>
      <c r="EIM3" s="162"/>
      <c r="EIN3" s="162"/>
      <c r="EIO3" s="162"/>
      <c r="EIP3" s="162"/>
      <c r="EIQ3" s="162"/>
      <c r="EIR3" s="162"/>
      <c r="EIS3" s="162"/>
      <c r="EIT3" s="162"/>
      <c r="EIU3" s="162"/>
      <c r="EIV3" s="162"/>
      <c r="EIW3" s="162"/>
      <c r="EIX3" s="162"/>
      <c r="EIY3" s="162"/>
      <c r="EIZ3" s="162"/>
      <c r="EJA3" s="162"/>
      <c r="EJB3" s="162"/>
      <c r="EJC3" s="162"/>
      <c r="EJD3" s="162"/>
      <c r="EJE3" s="162"/>
      <c r="EJF3" s="162"/>
      <c r="EJG3" s="162"/>
      <c r="EJH3" s="162"/>
      <c r="EJI3" s="162"/>
      <c r="EJJ3" s="162"/>
      <c r="EJK3" s="162"/>
      <c r="EJL3" s="162"/>
      <c r="EJM3" s="162"/>
      <c r="EJN3" s="162"/>
      <c r="EJO3" s="162"/>
      <c r="EJP3" s="162"/>
      <c r="EJQ3" s="162"/>
      <c r="EJR3" s="162"/>
      <c r="EJS3" s="162"/>
      <c r="EJT3" s="162"/>
      <c r="EJU3" s="162"/>
      <c r="EJV3" s="162"/>
      <c r="EJW3" s="162"/>
      <c r="EJX3" s="162"/>
      <c r="EJY3" s="162"/>
      <c r="EJZ3" s="162"/>
      <c r="EKA3" s="162"/>
      <c r="EKB3" s="162"/>
      <c r="EKC3" s="162"/>
      <c r="EKD3" s="162"/>
      <c r="EKE3" s="162"/>
      <c r="EKF3" s="162"/>
      <c r="EKG3" s="162"/>
      <c r="EKH3" s="162"/>
      <c r="EKI3" s="162"/>
      <c r="EKJ3" s="162"/>
      <c r="EKK3" s="162"/>
      <c r="EKL3" s="162"/>
      <c r="EKM3" s="162"/>
      <c r="EKN3" s="162"/>
      <c r="EKO3" s="162"/>
      <c r="EKP3" s="162"/>
      <c r="EKQ3" s="162"/>
      <c r="EKR3" s="162"/>
      <c r="EKS3" s="162"/>
      <c r="EKT3" s="162"/>
      <c r="EKU3" s="162"/>
      <c r="EKV3" s="162"/>
      <c r="EKW3" s="162"/>
      <c r="EKX3" s="162"/>
      <c r="EKY3" s="162"/>
      <c r="EKZ3" s="162"/>
      <c r="ELA3" s="162"/>
      <c r="ELB3" s="162"/>
      <c r="ELC3" s="162"/>
      <c r="ELD3" s="162"/>
      <c r="ELE3" s="162"/>
      <c r="ELF3" s="162"/>
      <c r="ELG3" s="162"/>
      <c r="ELH3" s="162"/>
      <c r="ELI3" s="162"/>
      <c r="ELJ3" s="162"/>
      <c r="ELK3" s="162"/>
      <c r="ELL3" s="162"/>
      <c r="ELM3" s="162"/>
      <c r="ELN3" s="162"/>
      <c r="ELO3" s="162"/>
      <c r="ELP3" s="162"/>
      <c r="ELQ3" s="162"/>
      <c r="ELR3" s="162"/>
      <c r="ELS3" s="162"/>
      <c r="ELT3" s="162"/>
      <c r="ELU3" s="162"/>
      <c r="ELV3" s="162"/>
      <c r="ELW3" s="162"/>
      <c r="ELX3" s="162"/>
      <c r="ELY3" s="162"/>
      <c r="ELZ3" s="162"/>
      <c r="EMA3" s="162"/>
      <c r="EMB3" s="162"/>
      <c r="EMC3" s="162"/>
      <c r="EMD3" s="162"/>
      <c r="EME3" s="162"/>
      <c r="EMF3" s="162"/>
      <c r="EMG3" s="162"/>
      <c r="EMH3" s="162"/>
      <c r="EMI3" s="162"/>
      <c r="EMJ3" s="162"/>
      <c r="EMK3" s="162"/>
      <c r="EML3" s="162"/>
      <c r="EMM3" s="162"/>
      <c r="EMN3" s="162"/>
      <c r="EMO3" s="162"/>
      <c r="EMP3" s="162"/>
      <c r="EMQ3" s="162"/>
      <c r="EMR3" s="162"/>
      <c r="EMS3" s="162"/>
      <c r="EMT3" s="162"/>
      <c r="EMU3" s="162"/>
      <c r="EMV3" s="162"/>
      <c r="EMW3" s="162"/>
      <c r="EMX3" s="162"/>
      <c r="EMY3" s="162"/>
      <c r="EMZ3" s="162"/>
      <c r="ENA3" s="162"/>
      <c r="ENB3" s="162"/>
      <c r="ENC3" s="162"/>
      <c r="END3" s="162"/>
      <c r="ENE3" s="162"/>
      <c r="ENF3" s="162"/>
      <c r="ENG3" s="162"/>
      <c r="ENH3" s="162"/>
      <c r="ENI3" s="162"/>
      <c r="ENJ3" s="162"/>
      <c r="ENK3" s="162"/>
      <c r="ENL3" s="162"/>
      <c r="ENM3" s="162"/>
      <c r="ENN3" s="162"/>
      <c r="ENO3" s="162"/>
      <c r="ENP3" s="162"/>
      <c r="ENQ3" s="162"/>
      <c r="ENR3" s="162"/>
      <c r="ENS3" s="162"/>
      <c r="ENT3" s="162"/>
      <c r="ENU3" s="162"/>
      <c r="ENV3" s="162"/>
      <c r="ENW3" s="162"/>
      <c r="ENX3" s="162"/>
      <c r="ENY3" s="162"/>
      <c r="ENZ3" s="162"/>
      <c r="EOA3" s="162"/>
      <c r="EOB3" s="162"/>
      <c r="EOC3" s="162"/>
      <c r="EOD3" s="162"/>
      <c r="EOE3" s="162"/>
      <c r="EOF3" s="162"/>
      <c r="EOG3" s="162"/>
      <c r="EOH3" s="162"/>
      <c r="EOI3" s="162"/>
      <c r="EOJ3" s="162"/>
      <c r="EOK3" s="162"/>
      <c r="EOL3" s="162"/>
      <c r="EOM3" s="162"/>
      <c r="EON3" s="162"/>
      <c r="EOO3" s="162"/>
      <c r="EOP3" s="162"/>
      <c r="EOQ3" s="162"/>
      <c r="EOR3" s="162"/>
      <c r="EOS3" s="162"/>
      <c r="EOT3" s="162"/>
      <c r="EOU3" s="162"/>
      <c r="EOV3" s="162"/>
      <c r="EOW3" s="162"/>
      <c r="EOX3" s="162"/>
      <c r="EOY3" s="162"/>
      <c r="EOZ3" s="162"/>
      <c r="EPA3" s="162"/>
      <c r="EPB3" s="162"/>
      <c r="EPC3" s="162"/>
      <c r="EPD3" s="162"/>
      <c r="EPE3" s="162"/>
      <c r="EPF3" s="162"/>
      <c r="EPG3" s="162"/>
      <c r="EPH3" s="162"/>
      <c r="EPI3" s="162"/>
      <c r="EPJ3" s="162"/>
      <c r="EPK3" s="162"/>
      <c r="EPL3" s="162"/>
      <c r="EPM3" s="162"/>
      <c r="EPN3" s="162"/>
      <c r="EPO3" s="162"/>
      <c r="EPP3" s="162"/>
      <c r="EPQ3" s="162"/>
      <c r="EPR3" s="162"/>
      <c r="EPS3" s="162"/>
      <c r="EPT3" s="162"/>
      <c r="EPU3" s="162"/>
      <c r="EPV3" s="162"/>
      <c r="EPW3" s="162"/>
      <c r="EPX3" s="162"/>
      <c r="EPY3" s="162"/>
      <c r="EPZ3" s="162"/>
      <c r="EQA3" s="162"/>
      <c r="EQB3" s="162"/>
      <c r="EQC3" s="162"/>
      <c r="EQD3" s="162"/>
      <c r="EQE3" s="162"/>
      <c r="EQF3" s="162"/>
      <c r="EQG3" s="162"/>
      <c r="EQH3" s="162"/>
      <c r="EQI3" s="162"/>
      <c r="EQJ3" s="162"/>
      <c r="EQK3" s="162"/>
      <c r="EQL3" s="162"/>
      <c r="EQM3" s="162"/>
      <c r="EQN3" s="162"/>
      <c r="EQO3" s="162"/>
      <c r="EQP3" s="162"/>
      <c r="EQQ3" s="162"/>
      <c r="EQR3" s="162"/>
      <c r="EQS3" s="162"/>
      <c r="EQT3" s="162"/>
      <c r="EQU3" s="162"/>
      <c r="EQV3" s="162"/>
      <c r="EQW3" s="162"/>
      <c r="EQX3" s="162"/>
      <c r="EQY3" s="162"/>
      <c r="EQZ3" s="162"/>
      <c r="ERA3" s="162"/>
      <c r="ERB3" s="162"/>
      <c r="ERC3" s="162"/>
      <c r="ERD3" s="162"/>
      <c r="ERE3" s="162"/>
      <c r="ERF3" s="162"/>
      <c r="ERG3" s="162"/>
      <c r="ERH3" s="162"/>
      <c r="ERI3" s="162"/>
      <c r="ERJ3" s="162"/>
      <c r="ERK3" s="162"/>
      <c r="ERL3" s="162"/>
      <c r="ERM3" s="162"/>
      <c r="ERN3" s="162"/>
      <c r="ERO3" s="162"/>
      <c r="ERP3" s="162"/>
      <c r="ERQ3" s="162"/>
      <c r="ERR3" s="162"/>
      <c r="ERS3" s="162"/>
      <c r="ERT3" s="162"/>
      <c r="ERU3" s="162"/>
      <c r="ERV3" s="162"/>
      <c r="ERW3" s="162"/>
      <c r="ERX3" s="162"/>
      <c r="ERY3" s="162"/>
      <c r="ERZ3" s="162"/>
      <c r="ESA3" s="162"/>
      <c r="ESB3" s="162"/>
      <c r="ESC3" s="162"/>
      <c r="ESD3" s="162"/>
      <c r="ESE3" s="162"/>
      <c r="ESF3" s="162"/>
      <c r="ESG3" s="162"/>
      <c r="ESH3" s="162"/>
      <c r="ESI3" s="162"/>
      <c r="ESJ3" s="162"/>
      <c r="ESK3" s="162"/>
      <c r="ESL3" s="162"/>
      <c r="ESM3" s="162"/>
      <c r="ESN3" s="162"/>
      <c r="ESO3" s="162"/>
      <c r="ESP3" s="162"/>
      <c r="ESQ3" s="162"/>
      <c r="ESR3" s="162"/>
      <c r="ESS3" s="162"/>
      <c r="EST3" s="162"/>
      <c r="ESU3" s="162"/>
      <c r="ESV3" s="162"/>
      <c r="ESW3" s="162"/>
      <c r="ESX3" s="162"/>
      <c r="ESY3" s="162"/>
      <c r="ESZ3" s="162"/>
      <c r="ETA3" s="162"/>
      <c r="ETB3" s="162"/>
      <c r="ETC3" s="162"/>
      <c r="ETD3" s="162"/>
      <c r="ETE3" s="162"/>
      <c r="ETF3" s="162"/>
      <c r="ETG3" s="162"/>
      <c r="ETH3" s="162"/>
      <c r="ETI3" s="162"/>
      <c r="ETJ3" s="162"/>
      <c r="ETK3" s="162"/>
      <c r="ETL3" s="162"/>
      <c r="ETM3" s="162"/>
      <c r="ETN3" s="162"/>
      <c r="ETO3" s="162"/>
      <c r="ETP3" s="162"/>
      <c r="ETQ3" s="162"/>
      <c r="ETR3" s="162"/>
      <c r="ETS3" s="162"/>
      <c r="ETT3" s="162"/>
      <c r="ETU3" s="162"/>
      <c r="ETV3" s="162"/>
      <c r="ETW3" s="162"/>
      <c r="ETX3" s="162"/>
      <c r="ETY3" s="162"/>
      <c r="ETZ3" s="162"/>
      <c r="EUA3" s="162"/>
      <c r="EUB3" s="162"/>
      <c r="EUC3" s="162"/>
      <c r="EUD3" s="162"/>
      <c r="EUE3" s="162"/>
      <c r="EUF3" s="162"/>
      <c r="EUG3" s="162"/>
      <c r="EUH3" s="162"/>
      <c r="EUI3" s="162"/>
      <c r="EUJ3" s="162"/>
      <c r="EUK3" s="162"/>
      <c r="EUL3" s="162"/>
      <c r="EUM3" s="162"/>
      <c r="EUN3" s="162"/>
      <c r="EUO3" s="162"/>
      <c r="EUP3" s="162"/>
      <c r="EUQ3" s="162"/>
      <c r="EUR3" s="162"/>
      <c r="EUS3" s="162"/>
      <c r="EUT3" s="162"/>
      <c r="EUU3" s="162"/>
      <c r="EUV3" s="162"/>
      <c r="EUW3" s="162"/>
      <c r="EUX3" s="162"/>
      <c r="EUY3" s="162"/>
      <c r="EUZ3" s="162"/>
      <c r="EVA3" s="162"/>
      <c r="EVB3" s="162"/>
      <c r="EVC3" s="162"/>
      <c r="EVD3" s="162"/>
      <c r="EVE3" s="162"/>
      <c r="EVF3" s="162"/>
      <c r="EVG3" s="162"/>
      <c r="EVH3" s="162"/>
      <c r="EVI3" s="162"/>
      <c r="EVJ3" s="162"/>
      <c r="EVK3" s="162"/>
      <c r="EVL3" s="162"/>
      <c r="EVM3" s="162"/>
      <c r="EVN3" s="162"/>
      <c r="EVO3" s="162"/>
      <c r="EVP3" s="162"/>
      <c r="EVQ3" s="162"/>
      <c r="EVR3" s="162"/>
      <c r="EVS3" s="162"/>
      <c r="EVT3" s="162"/>
      <c r="EVU3" s="162"/>
      <c r="EVV3" s="162"/>
      <c r="EVW3" s="162"/>
      <c r="EVX3" s="162"/>
      <c r="EVY3" s="162"/>
      <c r="EVZ3" s="162"/>
      <c r="EWA3" s="162"/>
      <c r="EWB3" s="162"/>
      <c r="EWC3" s="162"/>
      <c r="EWD3" s="162"/>
      <c r="EWE3" s="162"/>
      <c r="EWF3" s="162"/>
      <c r="EWG3" s="162"/>
      <c r="EWH3" s="162"/>
      <c r="EWI3" s="162"/>
      <c r="EWJ3" s="162"/>
      <c r="EWK3" s="162"/>
      <c r="EWL3" s="162"/>
      <c r="EWM3" s="162"/>
      <c r="EWN3" s="162"/>
      <c r="EWO3" s="162"/>
      <c r="EWP3" s="162"/>
      <c r="EWQ3" s="162"/>
      <c r="EWR3" s="162"/>
      <c r="EWS3" s="162"/>
      <c r="EWT3" s="162"/>
      <c r="EWU3" s="162"/>
      <c r="EWV3" s="162"/>
      <c r="EWW3" s="162"/>
      <c r="EWX3" s="162"/>
      <c r="EWY3" s="162"/>
      <c r="EWZ3" s="162"/>
      <c r="EXA3" s="162"/>
      <c r="EXB3" s="162"/>
      <c r="EXC3" s="162"/>
      <c r="EXD3" s="162"/>
      <c r="EXE3" s="162"/>
      <c r="EXF3" s="162"/>
      <c r="EXG3" s="162"/>
      <c r="EXH3" s="162"/>
      <c r="EXI3" s="162"/>
      <c r="EXJ3" s="162"/>
      <c r="EXK3" s="162"/>
      <c r="EXL3" s="162"/>
      <c r="EXM3" s="162"/>
      <c r="EXN3" s="162"/>
      <c r="EXO3" s="162"/>
      <c r="EXP3" s="162"/>
      <c r="EXQ3" s="162"/>
      <c r="EXR3" s="162"/>
      <c r="EXS3" s="162"/>
      <c r="EXT3" s="162"/>
      <c r="EXU3" s="162"/>
      <c r="EXV3" s="162"/>
      <c r="EXW3" s="162"/>
      <c r="EXX3" s="162"/>
      <c r="EXY3" s="162"/>
      <c r="EXZ3" s="162"/>
      <c r="EYA3" s="162"/>
      <c r="EYB3" s="162"/>
      <c r="EYC3" s="162"/>
      <c r="EYD3" s="162"/>
      <c r="EYE3" s="162"/>
      <c r="EYF3" s="162"/>
      <c r="EYG3" s="162"/>
      <c r="EYH3" s="162"/>
      <c r="EYI3" s="162"/>
      <c r="EYJ3" s="162"/>
      <c r="EYK3" s="162"/>
      <c r="EYL3" s="162"/>
      <c r="EYM3" s="162"/>
      <c r="EYN3" s="162"/>
      <c r="EYO3" s="162"/>
      <c r="EYP3" s="162"/>
      <c r="EYQ3" s="162"/>
      <c r="EYR3" s="162"/>
      <c r="EYS3" s="162"/>
      <c r="EYT3" s="162"/>
      <c r="EYU3" s="162"/>
      <c r="EYV3" s="162"/>
      <c r="EYW3" s="162"/>
      <c r="EYX3" s="162"/>
      <c r="EYY3" s="162"/>
      <c r="EYZ3" s="162"/>
      <c r="EZA3" s="162"/>
      <c r="EZB3" s="162"/>
      <c r="EZC3" s="162"/>
      <c r="EZD3" s="162"/>
      <c r="EZE3" s="162"/>
      <c r="EZF3" s="162"/>
      <c r="EZG3" s="162"/>
      <c r="EZH3" s="162"/>
      <c r="EZI3" s="162"/>
      <c r="EZJ3" s="162"/>
      <c r="EZK3" s="162"/>
      <c r="EZL3" s="162"/>
      <c r="EZM3" s="162"/>
      <c r="EZN3" s="162"/>
      <c r="EZO3" s="162"/>
      <c r="EZP3" s="162"/>
      <c r="EZQ3" s="162"/>
      <c r="EZR3" s="162"/>
      <c r="EZS3" s="162"/>
      <c r="EZT3" s="162"/>
      <c r="EZU3" s="162"/>
      <c r="EZV3" s="162"/>
      <c r="EZW3" s="162"/>
      <c r="EZX3" s="162"/>
      <c r="EZY3" s="162"/>
      <c r="EZZ3" s="162"/>
      <c r="FAA3" s="162"/>
      <c r="FAB3" s="162"/>
      <c r="FAC3" s="162"/>
      <c r="FAD3" s="162"/>
      <c r="FAE3" s="162"/>
      <c r="FAF3" s="162"/>
      <c r="FAG3" s="162"/>
      <c r="FAH3" s="162"/>
      <c r="FAI3" s="162"/>
      <c r="FAJ3" s="162"/>
      <c r="FAK3" s="162"/>
      <c r="FAL3" s="162"/>
      <c r="FAM3" s="162"/>
      <c r="FAN3" s="162"/>
      <c r="FAO3" s="162"/>
      <c r="FAP3" s="162"/>
      <c r="FAQ3" s="162"/>
      <c r="FAR3" s="162"/>
      <c r="FAS3" s="162"/>
      <c r="FAT3" s="162"/>
      <c r="FAU3" s="162"/>
      <c r="FAV3" s="162"/>
      <c r="FAW3" s="162"/>
      <c r="FAX3" s="162"/>
      <c r="FAY3" s="162"/>
      <c r="FAZ3" s="162"/>
      <c r="FBA3" s="162"/>
      <c r="FBB3" s="162"/>
      <c r="FBC3" s="162"/>
      <c r="FBD3" s="162"/>
      <c r="FBE3" s="162"/>
      <c r="FBF3" s="162"/>
      <c r="FBG3" s="162"/>
      <c r="FBH3" s="162"/>
      <c r="FBI3" s="162"/>
      <c r="FBJ3" s="162"/>
      <c r="FBK3" s="162"/>
      <c r="FBL3" s="162"/>
      <c r="FBM3" s="162"/>
      <c r="FBN3" s="162"/>
      <c r="FBO3" s="162"/>
      <c r="FBP3" s="162"/>
      <c r="FBQ3" s="162"/>
      <c r="FBR3" s="162"/>
      <c r="FBS3" s="162"/>
      <c r="FBT3" s="162"/>
      <c r="FBU3" s="162"/>
      <c r="FBV3" s="162"/>
      <c r="FBW3" s="162"/>
      <c r="FBX3" s="162"/>
      <c r="FBY3" s="162"/>
      <c r="FBZ3" s="162"/>
      <c r="FCA3" s="162"/>
      <c r="FCB3" s="162"/>
      <c r="FCC3" s="162"/>
      <c r="FCD3" s="162"/>
      <c r="FCE3" s="162"/>
      <c r="FCF3" s="162"/>
      <c r="FCG3" s="162"/>
      <c r="FCH3" s="162"/>
      <c r="FCI3" s="162"/>
      <c r="FCJ3" s="162"/>
      <c r="FCK3" s="162"/>
      <c r="FCL3" s="162"/>
      <c r="FCM3" s="162"/>
      <c r="FCN3" s="162"/>
      <c r="FCO3" s="162"/>
      <c r="FCP3" s="162"/>
      <c r="FCQ3" s="162"/>
      <c r="FCR3" s="162"/>
      <c r="FCS3" s="162"/>
      <c r="FCT3" s="162"/>
      <c r="FCU3" s="162"/>
      <c r="FCV3" s="162"/>
      <c r="FCW3" s="162"/>
      <c r="FCX3" s="162"/>
      <c r="FCY3" s="162"/>
      <c r="FCZ3" s="162"/>
      <c r="FDA3" s="162"/>
      <c r="FDB3" s="162"/>
      <c r="FDC3" s="162"/>
      <c r="FDD3" s="162"/>
      <c r="FDE3" s="162"/>
      <c r="FDF3" s="162"/>
      <c r="FDG3" s="162"/>
      <c r="FDH3" s="162"/>
      <c r="FDI3" s="162"/>
      <c r="FDJ3" s="162"/>
      <c r="FDK3" s="162"/>
      <c r="FDL3" s="162"/>
      <c r="FDM3" s="162"/>
      <c r="FDN3" s="162"/>
      <c r="FDO3" s="162"/>
      <c r="FDP3" s="162"/>
      <c r="FDQ3" s="162"/>
      <c r="FDR3" s="162"/>
      <c r="FDS3" s="162"/>
      <c r="FDT3" s="162"/>
      <c r="FDU3" s="162"/>
      <c r="FDV3" s="162"/>
      <c r="FDW3" s="162"/>
      <c r="FDX3" s="162"/>
      <c r="FDY3" s="162"/>
      <c r="FDZ3" s="162"/>
      <c r="FEA3" s="162"/>
      <c r="FEB3" s="162"/>
      <c r="FEC3" s="162"/>
      <c r="FED3" s="162"/>
      <c r="FEE3" s="162"/>
      <c r="FEF3" s="162"/>
      <c r="FEG3" s="162"/>
      <c r="FEH3" s="162"/>
      <c r="FEI3" s="162"/>
      <c r="FEJ3" s="162"/>
      <c r="FEK3" s="162"/>
      <c r="FEL3" s="162"/>
      <c r="FEM3" s="162"/>
      <c r="FEN3" s="162"/>
      <c r="FEO3" s="162"/>
      <c r="FEP3" s="162"/>
      <c r="FEQ3" s="162"/>
      <c r="FER3" s="162"/>
      <c r="FES3" s="162"/>
      <c r="FET3" s="162"/>
      <c r="FEU3" s="162"/>
      <c r="FEV3" s="162"/>
      <c r="FEW3" s="162"/>
      <c r="FEX3" s="162"/>
      <c r="FEY3" s="162"/>
      <c r="FEZ3" s="162"/>
      <c r="FFA3" s="162"/>
      <c r="FFB3" s="162"/>
      <c r="FFC3" s="162"/>
      <c r="FFD3" s="162"/>
      <c r="FFE3" s="162"/>
      <c r="FFF3" s="162"/>
      <c r="FFG3" s="162"/>
      <c r="FFH3" s="162"/>
      <c r="FFI3" s="162"/>
      <c r="FFJ3" s="162"/>
      <c r="FFK3" s="162"/>
      <c r="FFL3" s="162"/>
      <c r="FFM3" s="162"/>
      <c r="FFN3" s="162"/>
      <c r="FFO3" s="162"/>
      <c r="FFP3" s="162"/>
      <c r="FFQ3" s="162"/>
      <c r="FFR3" s="162"/>
      <c r="FFS3" s="162"/>
      <c r="FFT3" s="162"/>
      <c r="FFU3" s="162"/>
      <c r="FFV3" s="162"/>
      <c r="FFW3" s="162"/>
      <c r="FFX3" s="162"/>
      <c r="FFY3" s="162"/>
      <c r="FFZ3" s="162"/>
      <c r="FGA3" s="162"/>
      <c r="FGB3" s="162"/>
      <c r="FGC3" s="162"/>
      <c r="FGD3" s="162"/>
      <c r="FGE3" s="162"/>
      <c r="FGF3" s="162"/>
      <c r="FGG3" s="162"/>
      <c r="FGH3" s="162"/>
      <c r="FGI3" s="162"/>
      <c r="FGJ3" s="162"/>
      <c r="FGK3" s="162"/>
      <c r="FGL3" s="162"/>
      <c r="FGM3" s="162"/>
      <c r="FGN3" s="162"/>
      <c r="FGO3" s="162"/>
      <c r="FGP3" s="162"/>
      <c r="FGQ3" s="162"/>
      <c r="FGR3" s="162"/>
      <c r="FGS3" s="162"/>
      <c r="FGT3" s="162"/>
      <c r="FGU3" s="162"/>
      <c r="FGV3" s="162"/>
      <c r="FGW3" s="162"/>
      <c r="FGX3" s="162"/>
      <c r="FGY3" s="162"/>
      <c r="FGZ3" s="162"/>
      <c r="FHA3" s="162"/>
      <c r="FHB3" s="162"/>
      <c r="FHC3" s="162"/>
      <c r="FHD3" s="162"/>
      <c r="FHE3" s="162"/>
      <c r="FHF3" s="162"/>
      <c r="FHG3" s="162"/>
      <c r="FHH3" s="162"/>
      <c r="FHI3" s="162"/>
      <c r="FHJ3" s="162"/>
      <c r="FHK3" s="162"/>
      <c r="FHL3" s="162"/>
      <c r="FHM3" s="162"/>
      <c r="FHN3" s="162"/>
      <c r="FHO3" s="162"/>
      <c r="FHP3" s="162"/>
      <c r="FHQ3" s="162"/>
      <c r="FHR3" s="162"/>
      <c r="FHS3" s="162"/>
      <c r="FHT3" s="162"/>
      <c r="FHU3" s="162"/>
      <c r="FHV3" s="162"/>
      <c r="FHW3" s="162"/>
      <c r="FHX3" s="162"/>
      <c r="FHY3" s="162"/>
      <c r="FHZ3" s="162"/>
      <c r="FIA3" s="162"/>
      <c r="FIB3" s="162"/>
      <c r="FIC3" s="162"/>
      <c r="FID3" s="162"/>
      <c r="FIE3" s="162"/>
      <c r="FIF3" s="162"/>
      <c r="FIG3" s="162"/>
      <c r="FIH3" s="162"/>
      <c r="FII3" s="162"/>
      <c r="FIJ3" s="162"/>
      <c r="FIK3" s="162"/>
      <c r="FIL3" s="162"/>
      <c r="FIM3" s="162"/>
      <c r="FIN3" s="162"/>
      <c r="FIO3" s="162"/>
      <c r="FIP3" s="162"/>
      <c r="FIQ3" s="162"/>
      <c r="FIR3" s="162"/>
      <c r="FIS3" s="162"/>
      <c r="FIT3" s="162"/>
      <c r="FIU3" s="162"/>
      <c r="FIV3" s="162"/>
      <c r="FIW3" s="162"/>
      <c r="FIX3" s="162"/>
      <c r="FIY3" s="162"/>
      <c r="FIZ3" s="162"/>
      <c r="FJA3" s="162"/>
      <c r="FJB3" s="162"/>
      <c r="FJC3" s="162"/>
      <c r="FJD3" s="162"/>
      <c r="FJE3" s="162"/>
      <c r="FJF3" s="162"/>
      <c r="FJG3" s="162"/>
      <c r="FJH3" s="162"/>
      <c r="FJI3" s="162"/>
      <c r="FJJ3" s="162"/>
      <c r="FJK3" s="162"/>
      <c r="FJL3" s="162"/>
      <c r="FJM3" s="162"/>
      <c r="FJN3" s="162"/>
      <c r="FJO3" s="162"/>
      <c r="FJP3" s="162"/>
      <c r="FJQ3" s="162"/>
      <c r="FJR3" s="162"/>
      <c r="FJS3" s="162"/>
      <c r="FJT3" s="162"/>
      <c r="FJU3" s="162"/>
      <c r="FJV3" s="162"/>
      <c r="FJW3" s="162"/>
      <c r="FJX3" s="162"/>
      <c r="FJY3" s="162"/>
      <c r="FJZ3" s="162"/>
      <c r="FKA3" s="162"/>
      <c r="FKB3" s="162"/>
      <c r="FKC3" s="162"/>
      <c r="FKD3" s="162"/>
      <c r="FKE3" s="162"/>
      <c r="FKF3" s="162"/>
      <c r="FKG3" s="162"/>
      <c r="FKH3" s="162"/>
      <c r="FKI3" s="162"/>
      <c r="FKJ3" s="162"/>
      <c r="FKK3" s="162"/>
      <c r="FKL3" s="162"/>
      <c r="FKM3" s="162"/>
      <c r="FKN3" s="162"/>
      <c r="FKO3" s="162"/>
      <c r="FKP3" s="162"/>
      <c r="FKQ3" s="162"/>
      <c r="FKR3" s="162"/>
      <c r="FKS3" s="162"/>
      <c r="FKT3" s="162"/>
      <c r="FKU3" s="162"/>
      <c r="FKV3" s="162"/>
      <c r="FKW3" s="162"/>
      <c r="FKX3" s="162"/>
      <c r="FKY3" s="162"/>
      <c r="FKZ3" s="162"/>
      <c r="FLA3" s="162"/>
      <c r="FLB3" s="162"/>
      <c r="FLC3" s="162"/>
      <c r="FLD3" s="162"/>
      <c r="FLE3" s="162"/>
      <c r="FLF3" s="162"/>
      <c r="FLG3" s="162"/>
      <c r="FLH3" s="162"/>
      <c r="FLI3" s="162"/>
      <c r="FLJ3" s="162"/>
      <c r="FLK3" s="162"/>
      <c r="FLL3" s="162"/>
      <c r="FLM3" s="162"/>
      <c r="FLN3" s="162"/>
      <c r="FLO3" s="162"/>
      <c r="FLP3" s="162"/>
      <c r="FLQ3" s="162"/>
      <c r="FLR3" s="162"/>
      <c r="FLS3" s="162"/>
      <c r="FLT3" s="162"/>
      <c r="FLU3" s="162"/>
      <c r="FLV3" s="162"/>
      <c r="FLW3" s="162"/>
      <c r="FLX3" s="162"/>
      <c r="FLY3" s="162"/>
      <c r="FLZ3" s="162"/>
      <c r="FMA3" s="162"/>
      <c r="FMB3" s="162"/>
      <c r="FMC3" s="162"/>
      <c r="FMD3" s="162"/>
      <c r="FME3" s="162"/>
      <c r="FMF3" s="162"/>
      <c r="FMG3" s="162"/>
      <c r="FMH3" s="162"/>
      <c r="FMI3" s="162"/>
      <c r="FMJ3" s="162"/>
      <c r="FMK3" s="162"/>
      <c r="FML3" s="162"/>
      <c r="FMM3" s="162"/>
      <c r="FMN3" s="162"/>
      <c r="FMO3" s="162"/>
      <c r="FMP3" s="162"/>
      <c r="FMQ3" s="162"/>
      <c r="FMR3" s="162"/>
      <c r="FMS3" s="162"/>
      <c r="FMT3" s="162"/>
      <c r="FMU3" s="162"/>
      <c r="FMV3" s="162"/>
      <c r="FMW3" s="162"/>
      <c r="FMX3" s="162"/>
      <c r="FMY3" s="162"/>
      <c r="FMZ3" s="162"/>
      <c r="FNA3" s="162"/>
      <c r="FNB3" s="162"/>
      <c r="FNC3" s="162"/>
      <c r="FND3" s="162"/>
      <c r="FNE3" s="162"/>
      <c r="FNF3" s="162"/>
      <c r="FNG3" s="162"/>
      <c r="FNH3" s="162"/>
      <c r="FNI3" s="162"/>
      <c r="FNJ3" s="162"/>
      <c r="FNK3" s="162"/>
      <c r="FNL3" s="162"/>
      <c r="FNM3" s="162"/>
      <c r="FNN3" s="162"/>
      <c r="FNO3" s="162"/>
      <c r="FNP3" s="162"/>
      <c r="FNQ3" s="162"/>
      <c r="FNR3" s="162"/>
      <c r="FNS3" s="162"/>
      <c r="FNT3" s="162"/>
      <c r="FNU3" s="162"/>
      <c r="FNV3" s="162"/>
      <c r="FNW3" s="162"/>
      <c r="FNX3" s="162"/>
      <c r="FNY3" s="162"/>
      <c r="FNZ3" s="162"/>
      <c r="FOA3" s="162"/>
      <c r="FOB3" s="162"/>
      <c r="FOC3" s="162"/>
      <c r="FOD3" s="162"/>
      <c r="FOE3" s="162"/>
      <c r="FOF3" s="162"/>
      <c r="FOG3" s="162"/>
      <c r="FOH3" s="162"/>
      <c r="FOI3" s="162"/>
      <c r="FOJ3" s="162"/>
      <c r="FOK3" s="162"/>
      <c r="FOL3" s="162"/>
      <c r="FOM3" s="162"/>
      <c r="FON3" s="162"/>
      <c r="FOO3" s="162"/>
      <c r="FOP3" s="162"/>
      <c r="FOQ3" s="162"/>
      <c r="FOR3" s="162"/>
      <c r="FOS3" s="162"/>
      <c r="FOT3" s="162"/>
      <c r="FOU3" s="162"/>
      <c r="FOV3" s="162"/>
      <c r="FOW3" s="162"/>
      <c r="FOX3" s="162"/>
      <c r="FOY3" s="162"/>
      <c r="FOZ3" s="162"/>
      <c r="FPA3" s="162"/>
      <c r="FPB3" s="162"/>
      <c r="FPC3" s="162"/>
      <c r="FPD3" s="162"/>
      <c r="FPE3" s="162"/>
      <c r="FPF3" s="162"/>
      <c r="FPG3" s="162"/>
      <c r="FPH3" s="162"/>
      <c r="FPI3" s="162"/>
      <c r="FPJ3" s="162"/>
      <c r="FPK3" s="162"/>
      <c r="FPL3" s="162"/>
      <c r="FPM3" s="162"/>
      <c r="FPN3" s="162"/>
      <c r="FPO3" s="162"/>
      <c r="FPP3" s="162"/>
      <c r="FPQ3" s="162"/>
      <c r="FPR3" s="162"/>
      <c r="FPS3" s="162"/>
      <c r="FPT3" s="162"/>
      <c r="FPU3" s="162"/>
      <c r="FPV3" s="162"/>
      <c r="FPW3" s="162"/>
      <c r="FPX3" s="162"/>
      <c r="FPY3" s="162"/>
      <c r="FPZ3" s="162"/>
      <c r="FQA3" s="162"/>
      <c r="FQB3" s="162"/>
      <c r="FQC3" s="162"/>
      <c r="FQD3" s="162"/>
      <c r="FQE3" s="162"/>
      <c r="FQF3" s="162"/>
      <c r="FQG3" s="162"/>
      <c r="FQH3" s="162"/>
      <c r="FQI3" s="162"/>
      <c r="FQJ3" s="162"/>
      <c r="FQK3" s="162"/>
      <c r="FQL3" s="162"/>
      <c r="FQM3" s="162"/>
      <c r="FQN3" s="162"/>
      <c r="FQO3" s="162"/>
      <c r="FQP3" s="162"/>
      <c r="FQQ3" s="162"/>
      <c r="FQR3" s="162"/>
      <c r="FQS3" s="162"/>
      <c r="FQT3" s="162"/>
      <c r="FQU3" s="162"/>
      <c r="FQV3" s="162"/>
      <c r="FQW3" s="162"/>
      <c r="FQX3" s="162"/>
      <c r="FQY3" s="162"/>
      <c r="FQZ3" s="162"/>
      <c r="FRA3" s="162"/>
      <c r="FRB3" s="162"/>
      <c r="FRC3" s="162"/>
      <c r="FRD3" s="162"/>
      <c r="FRE3" s="162"/>
      <c r="FRF3" s="162"/>
      <c r="FRG3" s="162"/>
      <c r="FRH3" s="162"/>
      <c r="FRI3" s="162"/>
      <c r="FRJ3" s="162"/>
      <c r="FRK3" s="162"/>
      <c r="FRL3" s="162"/>
      <c r="FRM3" s="162"/>
      <c r="FRN3" s="162"/>
      <c r="FRO3" s="162"/>
      <c r="FRP3" s="162"/>
      <c r="FRQ3" s="162"/>
      <c r="FRR3" s="162"/>
      <c r="FRS3" s="162"/>
      <c r="FRT3" s="162"/>
      <c r="FRU3" s="162"/>
      <c r="FRV3" s="162"/>
      <c r="FRW3" s="162"/>
      <c r="FRX3" s="162"/>
      <c r="FRY3" s="162"/>
      <c r="FRZ3" s="162"/>
      <c r="FSA3" s="162"/>
      <c r="FSB3" s="162"/>
      <c r="FSC3" s="162"/>
      <c r="FSD3" s="162"/>
      <c r="FSE3" s="162"/>
      <c r="FSF3" s="162"/>
      <c r="FSG3" s="162"/>
      <c r="FSH3" s="162"/>
      <c r="FSI3" s="162"/>
      <c r="FSJ3" s="162"/>
      <c r="FSK3" s="162"/>
      <c r="FSL3" s="162"/>
      <c r="FSM3" s="162"/>
      <c r="FSN3" s="162"/>
      <c r="FSO3" s="162"/>
      <c r="FSP3" s="162"/>
      <c r="FSQ3" s="162"/>
      <c r="FSR3" s="162"/>
      <c r="FSS3" s="162"/>
      <c r="FST3" s="162"/>
      <c r="FSU3" s="162"/>
      <c r="FSV3" s="162"/>
      <c r="FSW3" s="162"/>
      <c r="FSX3" s="162"/>
      <c r="FSY3" s="162"/>
      <c r="FSZ3" s="162"/>
      <c r="FTA3" s="162"/>
      <c r="FTB3" s="162"/>
      <c r="FTC3" s="162"/>
      <c r="FTD3" s="162"/>
      <c r="FTE3" s="162"/>
      <c r="FTF3" s="162"/>
      <c r="FTG3" s="162"/>
      <c r="FTH3" s="162"/>
      <c r="FTI3" s="162"/>
      <c r="FTJ3" s="162"/>
      <c r="FTK3" s="162"/>
      <c r="FTL3" s="162"/>
      <c r="FTM3" s="162"/>
      <c r="FTN3" s="162"/>
      <c r="FTO3" s="162"/>
      <c r="FTP3" s="162"/>
      <c r="FTQ3" s="162"/>
      <c r="FTR3" s="162"/>
      <c r="FTS3" s="162"/>
      <c r="FTT3" s="162"/>
      <c r="FTU3" s="162"/>
      <c r="FTV3" s="162"/>
      <c r="FTW3" s="162"/>
      <c r="FTX3" s="162"/>
      <c r="FTY3" s="162"/>
      <c r="FTZ3" s="162"/>
      <c r="FUA3" s="162"/>
      <c r="FUB3" s="162"/>
      <c r="FUC3" s="162"/>
      <c r="FUD3" s="162"/>
      <c r="FUE3" s="162"/>
      <c r="FUF3" s="162"/>
      <c r="FUG3" s="162"/>
      <c r="FUH3" s="162"/>
      <c r="FUI3" s="162"/>
      <c r="FUJ3" s="162"/>
      <c r="FUK3" s="162"/>
      <c r="FUL3" s="162"/>
      <c r="FUM3" s="162"/>
      <c r="FUN3" s="162"/>
      <c r="FUO3" s="162"/>
      <c r="FUP3" s="162"/>
      <c r="FUQ3" s="162"/>
      <c r="FUR3" s="162"/>
      <c r="FUS3" s="162"/>
      <c r="FUT3" s="162"/>
      <c r="FUU3" s="162"/>
      <c r="FUV3" s="162"/>
      <c r="FUW3" s="162"/>
      <c r="FUX3" s="162"/>
      <c r="FUY3" s="162"/>
      <c r="FUZ3" s="162"/>
      <c r="FVA3" s="162"/>
      <c r="FVB3" s="162"/>
      <c r="FVC3" s="162"/>
      <c r="FVD3" s="162"/>
      <c r="FVE3" s="162"/>
      <c r="FVF3" s="162"/>
      <c r="FVG3" s="162"/>
      <c r="FVH3" s="162"/>
      <c r="FVI3" s="162"/>
      <c r="FVJ3" s="162"/>
      <c r="FVK3" s="162"/>
      <c r="FVL3" s="162"/>
      <c r="FVM3" s="162"/>
      <c r="FVN3" s="162"/>
      <c r="FVO3" s="162"/>
      <c r="FVP3" s="162"/>
      <c r="FVQ3" s="162"/>
      <c r="FVR3" s="162"/>
      <c r="FVS3" s="162"/>
      <c r="FVT3" s="162"/>
      <c r="FVU3" s="162"/>
      <c r="FVV3" s="162"/>
      <c r="FVW3" s="162"/>
      <c r="FVX3" s="162"/>
      <c r="FVY3" s="162"/>
      <c r="FVZ3" s="162"/>
      <c r="FWA3" s="162"/>
      <c r="FWB3" s="162"/>
      <c r="FWC3" s="162"/>
      <c r="FWD3" s="162"/>
      <c r="FWE3" s="162"/>
      <c r="FWF3" s="162"/>
      <c r="FWG3" s="162"/>
      <c r="FWH3" s="162"/>
      <c r="FWI3" s="162"/>
      <c r="FWJ3" s="162"/>
      <c r="FWK3" s="162"/>
      <c r="FWL3" s="162"/>
      <c r="FWM3" s="162"/>
      <c r="FWN3" s="162"/>
      <c r="FWO3" s="162"/>
      <c r="FWP3" s="162"/>
      <c r="FWQ3" s="162"/>
      <c r="FWR3" s="162"/>
      <c r="FWS3" s="162"/>
      <c r="FWT3" s="162"/>
      <c r="FWU3" s="162"/>
      <c r="FWV3" s="162"/>
      <c r="FWW3" s="162"/>
      <c r="FWX3" s="162"/>
      <c r="FWY3" s="162"/>
      <c r="FWZ3" s="162"/>
      <c r="FXA3" s="162"/>
      <c r="FXB3" s="162"/>
      <c r="FXC3" s="162"/>
      <c r="FXD3" s="162"/>
      <c r="FXE3" s="162"/>
      <c r="FXF3" s="162"/>
      <c r="FXG3" s="162"/>
      <c r="FXH3" s="162"/>
      <c r="FXI3" s="162"/>
      <c r="FXJ3" s="162"/>
      <c r="FXK3" s="162"/>
      <c r="FXL3" s="162"/>
      <c r="FXM3" s="162"/>
      <c r="FXN3" s="162"/>
      <c r="FXO3" s="162"/>
      <c r="FXP3" s="162"/>
      <c r="FXQ3" s="162"/>
      <c r="FXR3" s="162"/>
      <c r="FXS3" s="162"/>
      <c r="FXT3" s="162"/>
      <c r="FXU3" s="162"/>
      <c r="FXV3" s="162"/>
      <c r="FXW3" s="162"/>
      <c r="FXX3" s="162"/>
      <c r="FXY3" s="162"/>
      <c r="FXZ3" s="162"/>
      <c r="FYA3" s="162"/>
      <c r="FYB3" s="162"/>
      <c r="FYC3" s="162"/>
      <c r="FYD3" s="162"/>
      <c r="FYE3" s="162"/>
      <c r="FYF3" s="162"/>
      <c r="FYG3" s="162"/>
      <c r="FYH3" s="162"/>
      <c r="FYI3" s="162"/>
      <c r="FYJ3" s="162"/>
      <c r="FYK3" s="162"/>
      <c r="FYL3" s="162"/>
      <c r="FYM3" s="162"/>
      <c r="FYN3" s="162"/>
      <c r="FYO3" s="162"/>
      <c r="FYP3" s="162"/>
      <c r="FYQ3" s="162"/>
      <c r="FYR3" s="162"/>
      <c r="FYS3" s="162"/>
      <c r="FYT3" s="162"/>
      <c r="FYU3" s="162"/>
      <c r="FYV3" s="162"/>
      <c r="FYW3" s="162"/>
      <c r="FYX3" s="162"/>
      <c r="FYY3" s="162"/>
      <c r="FYZ3" s="162"/>
      <c r="FZA3" s="162"/>
      <c r="FZB3" s="162"/>
      <c r="FZC3" s="162"/>
      <c r="FZD3" s="162"/>
      <c r="FZE3" s="162"/>
      <c r="FZF3" s="162"/>
      <c r="FZG3" s="162"/>
      <c r="FZH3" s="162"/>
      <c r="FZI3" s="162"/>
      <c r="FZJ3" s="162"/>
      <c r="FZK3" s="162"/>
      <c r="FZL3" s="162"/>
      <c r="FZM3" s="162"/>
      <c r="FZN3" s="162"/>
      <c r="FZO3" s="162"/>
      <c r="FZP3" s="162"/>
      <c r="FZQ3" s="162"/>
      <c r="FZR3" s="162"/>
      <c r="FZS3" s="162"/>
      <c r="FZT3" s="162"/>
      <c r="FZU3" s="162"/>
      <c r="FZV3" s="162"/>
      <c r="FZW3" s="162"/>
      <c r="FZX3" s="162"/>
      <c r="FZY3" s="162"/>
      <c r="FZZ3" s="162"/>
      <c r="GAA3" s="162"/>
      <c r="GAB3" s="162"/>
      <c r="GAC3" s="162"/>
      <c r="GAD3" s="162"/>
      <c r="GAE3" s="162"/>
      <c r="GAF3" s="162"/>
      <c r="GAG3" s="162"/>
      <c r="GAH3" s="162"/>
      <c r="GAI3" s="162"/>
      <c r="GAJ3" s="162"/>
      <c r="GAK3" s="162"/>
      <c r="GAL3" s="162"/>
      <c r="GAM3" s="162"/>
      <c r="GAN3" s="162"/>
      <c r="GAO3" s="162"/>
      <c r="GAP3" s="162"/>
      <c r="GAQ3" s="162"/>
      <c r="GAR3" s="162"/>
      <c r="GAS3" s="162"/>
      <c r="GAT3" s="162"/>
      <c r="GAU3" s="162"/>
      <c r="GAV3" s="162"/>
      <c r="GAW3" s="162"/>
      <c r="GAX3" s="162"/>
      <c r="GAY3" s="162"/>
      <c r="GAZ3" s="162"/>
      <c r="GBA3" s="162"/>
      <c r="GBB3" s="162"/>
      <c r="GBC3" s="162"/>
      <c r="GBD3" s="162"/>
      <c r="GBE3" s="162"/>
      <c r="GBF3" s="162"/>
      <c r="GBG3" s="162"/>
      <c r="GBH3" s="162"/>
      <c r="GBI3" s="162"/>
      <c r="GBJ3" s="162"/>
      <c r="GBK3" s="162"/>
      <c r="GBL3" s="162"/>
      <c r="GBM3" s="162"/>
      <c r="GBN3" s="162"/>
      <c r="GBO3" s="162"/>
      <c r="GBP3" s="162"/>
      <c r="GBQ3" s="162"/>
      <c r="GBR3" s="162"/>
      <c r="GBS3" s="162"/>
      <c r="GBT3" s="162"/>
      <c r="GBU3" s="162"/>
      <c r="GBV3" s="162"/>
      <c r="GBW3" s="162"/>
      <c r="GBX3" s="162"/>
      <c r="GBY3" s="162"/>
      <c r="GBZ3" s="162"/>
      <c r="GCA3" s="162"/>
      <c r="GCB3" s="162"/>
      <c r="GCC3" s="162"/>
      <c r="GCD3" s="162"/>
      <c r="GCE3" s="162"/>
      <c r="GCF3" s="162"/>
      <c r="GCG3" s="162"/>
      <c r="GCH3" s="162"/>
      <c r="GCI3" s="162"/>
      <c r="GCJ3" s="162"/>
      <c r="GCK3" s="162"/>
      <c r="GCL3" s="162"/>
      <c r="GCM3" s="162"/>
      <c r="GCN3" s="162"/>
      <c r="GCO3" s="162"/>
      <c r="GCP3" s="162"/>
      <c r="GCQ3" s="162"/>
      <c r="GCR3" s="162"/>
      <c r="GCS3" s="162"/>
      <c r="GCT3" s="162"/>
      <c r="GCU3" s="162"/>
      <c r="GCV3" s="162"/>
      <c r="GCW3" s="162"/>
      <c r="GCX3" s="162"/>
      <c r="GCY3" s="162"/>
      <c r="GCZ3" s="162"/>
      <c r="GDA3" s="162"/>
      <c r="GDB3" s="162"/>
      <c r="GDC3" s="162"/>
      <c r="GDD3" s="162"/>
      <c r="GDE3" s="162"/>
      <c r="GDF3" s="162"/>
      <c r="GDG3" s="162"/>
      <c r="GDH3" s="162"/>
      <c r="GDI3" s="162"/>
      <c r="GDJ3" s="162"/>
      <c r="GDK3" s="162"/>
      <c r="GDL3" s="162"/>
      <c r="GDM3" s="162"/>
      <c r="GDN3" s="162"/>
      <c r="GDO3" s="162"/>
      <c r="GDP3" s="162"/>
      <c r="GDQ3" s="162"/>
      <c r="GDR3" s="162"/>
      <c r="GDS3" s="162"/>
      <c r="GDT3" s="162"/>
      <c r="GDU3" s="162"/>
      <c r="GDV3" s="162"/>
      <c r="GDW3" s="162"/>
      <c r="GDX3" s="162"/>
      <c r="GDY3" s="162"/>
      <c r="GDZ3" s="162"/>
      <c r="GEA3" s="162"/>
      <c r="GEB3" s="162"/>
      <c r="GEC3" s="162"/>
      <c r="GED3" s="162"/>
      <c r="GEE3" s="162"/>
      <c r="GEF3" s="162"/>
      <c r="GEG3" s="162"/>
      <c r="GEH3" s="162"/>
      <c r="GEI3" s="162"/>
      <c r="GEJ3" s="162"/>
      <c r="GEK3" s="162"/>
      <c r="GEL3" s="162"/>
      <c r="GEM3" s="162"/>
      <c r="GEN3" s="162"/>
      <c r="GEO3" s="162"/>
      <c r="GEP3" s="162"/>
      <c r="GEQ3" s="162"/>
      <c r="GER3" s="162"/>
      <c r="GES3" s="162"/>
      <c r="GET3" s="162"/>
      <c r="GEU3" s="162"/>
      <c r="GEV3" s="162"/>
      <c r="GEW3" s="162"/>
      <c r="GEX3" s="162"/>
      <c r="GEY3" s="162"/>
      <c r="GEZ3" s="162"/>
      <c r="GFA3" s="162"/>
      <c r="GFB3" s="162"/>
      <c r="GFC3" s="162"/>
      <c r="GFD3" s="162"/>
      <c r="GFE3" s="162"/>
      <c r="GFF3" s="162"/>
      <c r="GFG3" s="162"/>
      <c r="GFH3" s="162"/>
      <c r="GFI3" s="162"/>
      <c r="GFJ3" s="162"/>
      <c r="GFK3" s="162"/>
      <c r="GFL3" s="162"/>
      <c r="GFM3" s="162"/>
      <c r="GFN3" s="162"/>
      <c r="GFO3" s="162"/>
      <c r="GFP3" s="162"/>
      <c r="GFQ3" s="162"/>
      <c r="GFR3" s="162"/>
      <c r="GFS3" s="162"/>
      <c r="GFT3" s="162"/>
      <c r="GFU3" s="162"/>
      <c r="GFV3" s="162"/>
      <c r="GFW3" s="162"/>
      <c r="GFX3" s="162"/>
      <c r="GFY3" s="162"/>
      <c r="GFZ3" s="162"/>
      <c r="GGA3" s="162"/>
      <c r="GGB3" s="162"/>
      <c r="GGC3" s="162"/>
      <c r="GGD3" s="162"/>
      <c r="GGE3" s="162"/>
      <c r="GGF3" s="162"/>
      <c r="GGG3" s="162"/>
      <c r="GGH3" s="162"/>
      <c r="GGI3" s="162"/>
      <c r="GGJ3" s="162"/>
      <c r="GGK3" s="162"/>
      <c r="GGL3" s="162"/>
      <c r="GGM3" s="162"/>
      <c r="GGN3" s="162"/>
      <c r="GGO3" s="162"/>
      <c r="GGP3" s="162"/>
      <c r="GGQ3" s="162"/>
      <c r="GGR3" s="162"/>
      <c r="GGS3" s="162"/>
      <c r="GGT3" s="162"/>
      <c r="GGU3" s="162"/>
      <c r="GGV3" s="162"/>
      <c r="GGW3" s="162"/>
      <c r="GGX3" s="162"/>
      <c r="GGY3" s="162"/>
      <c r="GGZ3" s="162"/>
      <c r="GHA3" s="162"/>
      <c r="GHB3" s="162"/>
      <c r="GHC3" s="162"/>
      <c r="GHD3" s="162"/>
      <c r="GHE3" s="162"/>
      <c r="GHF3" s="162"/>
      <c r="GHG3" s="162"/>
      <c r="GHH3" s="162"/>
      <c r="GHI3" s="162"/>
      <c r="GHJ3" s="162"/>
      <c r="GHK3" s="162"/>
      <c r="GHL3" s="162"/>
      <c r="GHM3" s="162"/>
      <c r="GHN3" s="162"/>
      <c r="GHO3" s="162"/>
      <c r="GHP3" s="162"/>
      <c r="GHQ3" s="162"/>
      <c r="GHR3" s="162"/>
      <c r="GHS3" s="162"/>
      <c r="GHT3" s="162"/>
      <c r="GHU3" s="162"/>
      <c r="GHV3" s="162"/>
      <c r="GHW3" s="162"/>
      <c r="GHX3" s="162"/>
      <c r="GHY3" s="162"/>
      <c r="GHZ3" s="162"/>
      <c r="GIA3" s="162"/>
      <c r="GIB3" s="162"/>
      <c r="GIC3" s="162"/>
      <c r="GID3" s="162"/>
      <c r="GIE3" s="162"/>
      <c r="GIF3" s="162"/>
      <c r="GIG3" s="162"/>
      <c r="GIH3" s="162"/>
      <c r="GII3" s="162"/>
      <c r="GIJ3" s="162"/>
      <c r="GIK3" s="162"/>
      <c r="GIL3" s="162"/>
      <c r="GIM3" s="162"/>
      <c r="GIN3" s="162"/>
      <c r="GIO3" s="162"/>
      <c r="GIP3" s="162"/>
      <c r="GIQ3" s="162"/>
      <c r="GIR3" s="162"/>
      <c r="GIS3" s="162"/>
      <c r="GIT3" s="162"/>
      <c r="GIU3" s="162"/>
      <c r="GIV3" s="162"/>
      <c r="GIW3" s="162"/>
      <c r="GIX3" s="162"/>
      <c r="GIY3" s="162"/>
      <c r="GIZ3" s="162"/>
      <c r="GJA3" s="162"/>
      <c r="GJB3" s="162"/>
      <c r="GJC3" s="162"/>
      <c r="GJD3" s="162"/>
      <c r="GJE3" s="162"/>
      <c r="GJF3" s="162"/>
      <c r="GJG3" s="162"/>
      <c r="GJH3" s="162"/>
      <c r="GJI3" s="162"/>
      <c r="GJJ3" s="162"/>
      <c r="GJK3" s="162"/>
      <c r="GJL3" s="162"/>
      <c r="GJM3" s="162"/>
      <c r="GJN3" s="162"/>
      <c r="GJO3" s="162"/>
      <c r="GJP3" s="162"/>
      <c r="GJQ3" s="162"/>
      <c r="GJR3" s="162"/>
      <c r="GJS3" s="162"/>
      <c r="GJT3" s="162"/>
      <c r="GJU3" s="162"/>
      <c r="GJV3" s="162"/>
      <c r="GJW3" s="162"/>
      <c r="GJX3" s="162"/>
      <c r="GJY3" s="162"/>
      <c r="GJZ3" s="162"/>
      <c r="GKA3" s="162"/>
      <c r="GKB3" s="162"/>
      <c r="GKC3" s="162"/>
      <c r="GKD3" s="162"/>
      <c r="GKE3" s="162"/>
      <c r="GKF3" s="162"/>
      <c r="GKG3" s="162"/>
      <c r="GKH3" s="162"/>
      <c r="GKI3" s="162"/>
      <c r="GKJ3" s="162"/>
      <c r="GKK3" s="162"/>
      <c r="GKL3" s="162"/>
      <c r="GKM3" s="162"/>
      <c r="GKN3" s="162"/>
      <c r="GKO3" s="162"/>
      <c r="GKP3" s="162"/>
      <c r="GKQ3" s="162"/>
      <c r="GKR3" s="162"/>
      <c r="GKS3" s="162"/>
      <c r="GKT3" s="162"/>
      <c r="GKU3" s="162"/>
      <c r="GKV3" s="162"/>
      <c r="GKW3" s="162"/>
      <c r="GKX3" s="162"/>
      <c r="GKY3" s="162"/>
      <c r="GKZ3" s="162"/>
      <c r="GLA3" s="162"/>
      <c r="GLB3" s="162"/>
      <c r="GLC3" s="162"/>
      <c r="GLD3" s="162"/>
      <c r="GLE3" s="162"/>
      <c r="GLF3" s="162"/>
      <c r="GLG3" s="162"/>
      <c r="GLH3" s="162"/>
      <c r="GLI3" s="162"/>
      <c r="GLJ3" s="162"/>
      <c r="GLK3" s="162"/>
      <c r="GLL3" s="162"/>
      <c r="GLM3" s="162"/>
      <c r="GLN3" s="162"/>
      <c r="GLO3" s="162"/>
      <c r="GLP3" s="162"/>
      <c r="GLQ3" s="162"/>
      <c r="GLR3" s="162"/>
      <c r="GLS3" s="162"/>
      <c r="GLT3" s="162"/>
      <c r="GLU3" s="162"/>
      <c r="GLV3" s="162"/>
      <c r="GLW3" s="162"/>
      <c r="GLX3" s="162"/>
      <c r="GLY3" s="162"/>
      <c r="GLZ3" s="162"/>
      <c r="GMA3" s="162"/>
      <c r="GMB3" s="162"/>
      <c r="GMC3" s="162"/>
      <c r="GMD3" s="162"/>
      <c r="GME3" s="162"/>
      <c r="GMF3" s="162"/>
      <c r="GMG3" s="162"/>
      <c r="GMH3" s="162"/>
      <c r="GMI3" s="162"/>
      <c r="GMJ3" s="162"/>
      <c r="GMK3" s="162"/>
      <c r="GML3" s="162"/>
      <c r="GMM3" s="162"/>
      <c r="GMN3" s="162"/>
      <c r="GMO3" s="162"/>
      <c r="GMP3" s="162"/>
      <c r="GMQ3" s="162"/>
      <c r="GMR3" s="162"/>
      <c r="GMS3" s="162"/>
      <c r="GMT3" s="162"/>
      <c r="GMU3" s="162"/>
      <c r="GMV3" s="162"/>
      <c r="GMW3" s="162"/>
      <c r="GMX3" s="162"/>
      <c r="GMY3" s="162"/>
      <c r="GMZ3" s="162"/>
      <c r="GNA3" s="162"/>
      <c r="GNB3" s="162"/>
      <c r="GNC3" s="162"/>
      <c r="GND3" s="162"/>
      <c r="GNE3" s="162"/>
      <c r="GNF3" s="162"/>
      <c r="GNG3" s="162"/>
      <c r="GNH3" s="162"/>
      <c r="GNI3" s="162"/>
      <c r="GNJ3" s="162"/>
      <c r="GNK3" s="162"/>
      <c r="GNL3" s="162"/>
      <c r="GNM3" s="162"/>
      <c r="GNN3" s="162"/>
      <c r="GNO3" s="162"/>
      <c r="GNP3" s="162"/>
      <c r="GNQ3" s="162"/>
      <c r="GNR3" s="162"/>
      <c r="GNS3" s="162"/>
      <c r="GNT3" s="162"/>
      <c r="GNU3" s="162"/>
      <c r="GNV3" s="162"/>
      <c r="GNW3" s="162"/>
      <c r="GNX3" s="162"/>
      <c r="GNY3" s="162"/>
      <c r="GNZ3" s="162"/>
      <c r="GOA3" s="162"/>
      <c r="GOB3" s="162"/>
      <c r="GOC3" s="162"/>
      <c r="GOD3" s="162"/>
      <c r="GOE3" s="162"/>
      <c r="GOF3" s="162"/>
      <c r="GOG3" s="162"/>
      <c r="GOH3" s="162"/>
      <c r="GOI3" s="162"/>
      <c r="GOJ3" s="162"/>
      <c r="GOK3" s="162"/>
      <c r="GOL3" s="162"/>
      <c r="GOM3" s="162"/>
      <c r="GON3" s="162"/>
      <c r="GOO3" s="162"/>
      <c r="GOP3" s="162"/>
      <c r="GOQ3" s="162"/>
      <c r="GOR3" s="162"/>
      <c r="GOS3" s="162"/>
      <c r="GOT3" s="162"/>
      <c r="GOU3" s="162"/>
      <c r="GOV3" s="162"/>
      <c r="GOW3" s="162"/>
      <c r="GOX3" s="162"/>
      <c r="GOY3" s="162"/>
      <c r="GOZ3" s="162"/>
      <c r="GPA3" s="162"/>
      <c r="GPB3" s="162"/>
      <c r="GPC3" s="162"/>
      <c r="GPD3" s="162"/>
      <c r="GPE3" s="162"/>
      <c r="GPF3" s="162"/>
      <c r="GPG3" s="162"/>
      <c r="GPH3" s="162"/>
      <c r="GPI3" s="162"/>
      <c r="GPJ3" s="162"/>
      <c r="GPK3" s="162"/>
      <c r="GPL3" s="162"/>
      <c r="GPM3" s="162"/>
      <c r="GPN3" s="162"/>
      <c r="GPO3" s="162"/>
      <c r="GPP3" s="162"/>
      <c r="GPQ3" s="162"/>
      <c r="GPR3" s="162"/>
      <c r="GPS3" s="162"/>
      <c r="GPT3" s="162"/>
      <c r="GPU3" s="162"/>
      <c r="GPV3" s="162"/>
      <c r="GPW3" s="162"/>
      <c r="GPX3" s="162"/>
      <c r="GPY3" s="162"/>
      <c r="GPZ3" s="162"/>
      <c r="GQA3" s="162"/>
      <c r="GQB3" s="162"/>
      <c r="GQC3" s="162"/>
      <c r="GQD3" s="162"/>
      <c r="GQE3" s="162"/>
      <c r="GQF3" s="162"/>
      <c r="GQG3" s="162"/>
      <c r="GQH3" s="162"/>
      <c r="GQI3" s="162"/>
      <c r="GQJ3" s="162"/>
      <c r="GQK3" s="162"/>
      <c r="GQL3" s="162"/>
      <c r="GQM3" s="162"/>
      <c r="GQN3" s="162"/>
      <c r="GQO3" s="162"/>
      <c r="GQP3" s="162"/>
      <c r="GQQ3" s="162"/>
      <c r="GQR3" s="162"/>
      <c r="GQS3" s="162"/>
      <c r="GQT3" s="162"/>
      <c r="GQU3" s="162"/>
      <c r="GQV3" s="162"/>
      <c r="GQW3" s="162"/>
      <c r="GQX3" s="162"/>
      <c r="GQY3" s="162"/>
      <c r="GQZ3" s="162"/>
      <c r="GRA3" s="162"/>
      <c r="GRB3" s="162"/>
      <c r="GRC3" s="162"/>
      <c r="GRD3" s="162"/>
      <c r="GRE3" s="162"/>
      <c r="GRF3" s="162"/>
      <c r="GRG3" s="162"/>
      <c r="GRH3" s="162"/>
      <c r="GRI3" s="162"/>
      <c r="GRJ3" s="162"/>
      <c r="GRK3" s="162"/>
      <c r="GRL3" s="162"/>
      <c r="GRM3" s="162"/>
      <c r="GRN3" s="162"/>
      <c r="GRO3" s="162"/>
      <c r="GRP3" s="162"/>
      <c r="GRQ3" s="162"/>
      <c r="GRR3" s="162"/>
      <c r="GRS3" s="162"/>
      <c r="GRT3" s="162"/>
      <c r="GRU3" s="162"/>
      <c r="GRV3" s="162"/>
      <c r="GRW3" s="162"/>
      <c r="GRX3" s="162"/>
      <c r="GRY3" s="162"/>
      <c r="GRZ3" s="162"/>
      <c r="GSA3" s="162"/>
      <c r="GSB3" s="162"/>
      <c r="GSC3" s="162"/>
      <c r="GSD3" s="162"/>
      <c r="GSE3" s="162"/>
      <c r="GSF3" s="162"/>
      <c r="GSG3" s="162"/>
      <c r="GSH3" s="162"/>
      <c r="GSI3" s="162"/>
      <c r="GSJ3" s="162"/>
      <c r="GSK3" s="162"/>
      <c r="GSL3" s="162"/>
      <c r="GSM3" s="162"/>
      <c r="GSN3" s="162"/>
      <c r="GSO3" s="162"/>
      <c r="GSP3" s="162"/>
      <c r="GSQ3" s="162"/>
      <c r="GSR3" s="162"/>
      <c r="GSS3" s="162"/>
      <c r="GST3" s="162"/>
      <c r="GSU3" s="162"/>
      <c r="GSV3" s="162"/>
      <c r="GSW3" s="162"/>
      <c r="GSX3" s="162"/>
      <c r="GSY3" s="162"/>
      <c r="GSZ3" s="162"/>
      <c r="GTA3" s="162"/>
      <c r="GTB3" s="162"/>
      <c r="GTC3" s="162"/>
      <c r="GTD3" s="162"/>
      <c r="GTE3" s="162"/>
      <c r="GTF3" s="162"/>
      <c r="GTG3" s="162"/>
      <c r="GTH3" s="162"/>
      <c r="GTI3" s="162"/>
      <c r="GTJ3" s="162"/>
      <c r="GTK3" s="162"/>
      <c r="GTL3" s="162"/>
      <c r="GTM3" s="162"/>
      <c r="GTN3" s="162"/>
      <c r="GTO3" s="162"/>
      <c r="GTP3" s="162"/>
      <c r="GTQ3" s="162"/>
      <c r="GTR3" s="162"/>
      <c r="GTS3" s="162"/>
      <c r="GTT3" s="162"/>
      <c r="GTU3" s="162"/>
      <c r="GTV3" s="162"/>
      <c r="GTW3" s="162"/>
      <c r="GTX3" s="162"/>
      <c r="GTY3" s="162"/>
      <c r="GTZ3" s="162"/>
      <c r="GUA3" s="162"/>
      <c r="GUB3" s="162"/>
      <c r="GUC3" s="162"/>
      <c r="GUD3" s="162"/>
      <c r="GUE3" s="162"/>
      <c r="GUF3" s="162"/>
      <c r="GUG3" s="162"/>
      <c r="GUH3" s="162"/>
      <c r="GUI3" s="162"/>
      <c r="GUJ3" s="162"/>
      <c r="GUK3" s="162"/>
      <c r="GUL3" s="162"/>
      <c r="GUM3" s="162"/>
      <c r="GUN3" s="162"/>
      <c r="GUO3" s="162"/>
      <c r="GUP3" s="162"/>
      <c r="GUQ3" s="162"/>
      <c r="GUR3" s="162"/>
      <c r="GUS3" s="162"/>
      <c r="GUT3" s="162"/>
      <c r="GUU3" s="162"/>
      <c r="GUV3" s="162"/>
      <c r="GUW3" s="162"/>
      <c r="GUX3" s="162"/>
      <c r="GUY3" s="162"/>
      <c r="GUZ3" s="162"/>
      <c r="GVA3" s="162"/>
      <c r="GVB3" s="162"/>
      <c r="GVC3" s="162"/>
      <c r="GVD3" s="162"/>
      <c r="GVE3" s="162"/>
      <c r="GVF3" s="162"/>
      <c r="GVG3" s="162"/>
      <c r="GVH3" s="162"/>
      <c r="GVI3" s="162"/>
      <c r="GVJ3" s="162"/>
      <c r="GVK3" s="162"/>
      <c r="GVL3" s="162"/>
      <c r="GVM3" s="162"/>
      <c r="GVN3" s="162"/>
      <c r="GVO3" s="162"/>
      <c r="GVP3" s="162"/>
      <c r="GVQ3" s="162"/>
      <c r="GVR3" s="162"/>
      <c r="GVS3" s="162"/>
      <c r="GVT3" s="162"/>
      <c r="GVU3" s="162"/>
      <c r="GVV3" s="162"/>
      <c r="GVW3" s="162"/>
      <c r="GVX3" s="162"/>
      <c r="GVY3" s="162"/>
      <c r="GVZ3" s="162"/>
      <c r="GWA3" s="162"/>
      <c r="GWB3" s="162"/>
      <c r="GWC3" s="162"/>
      <c r="GWD3" s="162"/>
      <c r="GWE3" s="162"/>
      <c r="GWF3" s="162"/>
      <c r="GWG3" s="162"/>
      <c r="GWH3" s="162"/>
      <c r="GWI3" s="162"/>
      <c r="GWJ3" s="162"/>
      <c r="GWK3" s="162"/>
      <c r="GWL3" s="162"/>
      <c r="GWM3" s="162"/>
      <c r="GWN3" s="162"/>
      <c r="GWO3" s="162"/>
      <c r="GWP3" s="162"/>
      <c r="GWQ3" s="162"/>
      <c r="GWR3" s="162"/>
      <c r="GWS3" s="162"/>
      <c r="GWT3" s="162"/>
      <c r="GWU3" s="162"/>
      <c r="GWV3" s="162"/>
      <c r="GWW3" s="162"/>
      <c r="GWX3" s="162"/>
      <c r="GWY3" s="162"/>
      <c r="GWZ3" s="162"/>
      <c r="GXA3" s="162"/>
      <c r="GXB3" s="162"/>
      <c r="GXC3" s="162"/>
      <c r="GXD3" s="162"/>
      <c r="GXE3" s="162"/>
      <c r="GXF3" s="162"/>
      <c r="GXG3" s="162"/>
      <c r="GXH3" s="162"/>
      <c r="GXI3" s="162"/>
      <c r="GXJ3" s="162"/>
      <c r="GXK3" s="162"/>
      <c r="GXL3" s="162"/>
      <c r="GXM3" s="162"/>
      <c r="GXN3" s="162"/>
      <c r="GXO3" s="162"/>
      <c r="GXP3" s="162"/>
      <c r="GXQ3" s="162"/>
      <c r="GXR3" s="162"/>
      <c r="GXS3" s="162"/>
      <c r="GXT3" s="162"/>
      <c r="GXU3" s="162"/>
      <c r="GXV3" s="162"/>
      <c r="GXW3" s="162"/>
      <c r="GXX3" s="162"/>
      <c r="GXY3" s="162"/>
      <c r="GXZ3" s="162"/>
      <c r="GYA3" s="162"/>
      <c r="GYB3" s="162"/>
      <c r="GYC3" s="162"/>
      <c r="GYD3" s="162"/>
      <c r="GYE3" s="162"/>
      <c r="GYF3" s="162"/>
      <c r="GYG3" s="162"/>
      <c r="GYH3" s="162"/>
      <c r="GYI3" s="162"/>
      <c r="GYJ3" s="162"/>
      <c r="GYK3" s="162"/>
      <c r="GYL3" s="162"/>
      <c r="GYM3" s="162"/>
      <c r="GYN3" s="162"/>
      <c r="GYO3" s="162"/>
      <c r="GYP3" s="162"/>
      <c r="GYQ3" s="162"/>
      <c r="GYR3" s="162"/>
      <c r="GYS3" s="162"/>
      <c r="GYT3" s="162"/>
      <c r="GYU3" s="162"/>
      <c r="GYV3" s="162"/>
      <c r="GYW3" s="162"/>
      <c r="GYX3" s="162"/>
      <c r="GYY3" s="162"/>
      <c r="GYZ3" s="162"/>
      <c r="GZA3" s="162"/>
      <c r="GZB3" s="162"/>
      <c r="GZC3" s="162"/>
      <c r="GZD3" s="162"/>
      <c r="GZE3" s="162"/>
      <c r="GZF3" s="162"/>
      <c r="GZG3" s="162"/>
      <c r="GZH3" s="162"/>
      <c r="GZI3" s="162"/>
      <c r="GZJ3" s="162"/>
      <c r="GZK3" s="162"/>
      <c r="GZL3" s="162"/>
      <c r="GZM3" s="162"/>
      <c r="GZN3" s="162"/>
      <c r="GZO3" s="162"/>
      <c r="GZP3" s="162"/>
      <c r="GZQ3" s="162"/>
      <c r="GZR3" s="162"/>
      <c r="GZS3" s="162"/>
      <c r="GZT3" s="162"/>
      <c r="GZU3" s="162"/>
      <c r="GZV3" s="162"/>
      <c r="GZW3" s="162"/>
      <c r="GZX3" s="162"/>
      <c r="GZY3" s="162"/>
      <c r="GZZ3" s="162"/>
      <c r="HAA3" s="162"/>
      <c r="HAB3" s="162"/>
      <c r="HAC3" s="162"/>
      <c r="HAD3" s="162"/>
      <c r="HAE3" s="162"/>
      <c r="HAF3" s="162"/>
      <c r="HAG3" s="162"/>
      <c r="HAH3" s="162"/>
      <c r="HAI3" s="162"/>
      <c r="HAJ3" s="162"/>
      <c r="HAK3" s="162"/>
      <c r="HAL3" s="162"/>
      <c r="HAM3" s="162"/>
      <c r="HAN3" s="162"/>
      <c r="HAO3" s="162"/>
      <c r="HAP3" s="162"/>
      <c r="HAQ3" s="162"/>
      <c r="HAR3" s="162"/>
      <c r="HAS3" s="162"/>
      <c r="HAT3" s="162"/>
      <c r="HAU3" s="162"/>
      <c r="HAV3" s="162"/>
      <c r="HAW3" s="162"/>
      <c r="HAX3" s="162"/>
      <c r="HAY3" s="162"/>
      <c r="HAZ3" s="162"/>
      <c r="HBA3" s="162"/>
      <c r="HBB3" s="162"/>
      <c r="HBC3" s="162"/>
      <c r="HBD3" s="162"/>
      <c r="HBE3" s="162"/>
      <c r="HBF3" s="162"/>
      <c r="HBG3" s="162"/>
      <c r="HBH3" s="162"/>
      <c r="HBI3" s="162"/>
      <c r="HBJ3" s="162"/>
      <c r="HBK3" s="162"/>
      <c r="HBL3" s="162"/>
      <c r="HBM3" s="162"/>
      <c r="HBN3" s="162"/>
      <c r="HBO3" s="162"/>
      <c r="HBP3" s="162"/>
      <c r="HBQ3" s="162"/>
      <c r="HBR3" s="162"/>
      <c r="HBS3" s="162"/>
      <c r="HBT3" s="162"/>
      <c r="HBU3" s="162"/>
      <c r="HBV3" s="162"/>
      <c r="HBW3" s="162"/>
      <c r="HBX3" s="162"/>
      <c r="HBY3" s="162"/>
      <c r="HBZ3" s="162"/>
      <c r="HCA3" s="162"/>
      <c r="HCB3" s="162"/>
      <c r="HCC3" s="162"/>
      <c r="HCD3" s="162"/>
      <c r="HCE3" s="162"/>
      <c r="HCF3" s="162"/>
      <c r="HCG3" s="162"/>
      <c r="HCH3" s="162"/>
      <c r="HCI3" s="162"/>
      <c r="HCJ3" s="162"/>
      <c r="HCK3" s="162"/>
      <c r="HCL3" s="162"/>
      <c r="HCM3" s="162"/>
      <c r="HCN3" s="162"/>
      <c r="HCO3" s="162"/>
      <c r="HCP3" s="162"/>
      <c r="HCQ3" s="162"/>
      <c r="HCR3" s="162"/>
      <c r="HCS3" s="162"/>
      <c r="HCT3" s="162"/>
      <c r="HCU3" s="162"/>
      <c r="HCV3" s="162"/>
      <c r="HCW3" s="162"/>
      <c r="HCX3" s="162"/>
      <c r="HCY3" s="162"/>
      <c r="HCZ3" s="162"/>
      <c r="HDA3" s="162"/>
      <c r="HDB3" s="162"/>
      <c r="HDC3" s="162"/>
      <c r="HDD3" s="162"/>
      <c r="HDE3" s="162"/>
      <c r="HDF3" s="162"/>
      <c r="HDG3" s="162"/>
      <c r="HDH3" s="162"/>
      <c r="HDI3" s="162"/>
      <c r="HDJ3" s="162"/>
      <c r="HDK3" s="162"/>
      <c r="HDL3" s="162"/>
      <c r="HDM3" s="162"/>
      <c r="HDN3" s="162"/>
      <c r="HDO3" s="162"/>
      <c r="HDP3" s="162"/>
      <c r="HDQ3" s="162"/>
      <c r="HDR3" s="162"/>
      <c r="HDS3" s="162"/>
      <c r="HDT3" s="162"/>
      <c r="HDU3" s="162"/>
      <c r="HDV3" s="162"/>
      <c r="HDW3" s="162"/>
      <c r="HDX3" s="162"/>
      <c r="HDY3" s="162"/>
      <c r="HDZ3" s="162"/>
      <c r="HEA3" s="162"/>
      <c r="HEB3" s="162"/>
      <c r="HEC3" s="162"/>
      <c r="HED3" s="162"/>
      <c r="HEE3" s="162"/>
      <c r="HEF3" s="162"/>
      <c r="HEG3" s="162"/>
      <c r="HEH3" s="162"/>
      <c r="HEI3" s="162"/>
      <c r="HEJ3" s="162"/>
      <c r="HEK3" s="162"/>
      <c r="HEL3" s="162"/>
      <c r="HEM3" s="162"/>
      <c r="HEN3" s="162"/>
      <c r="HEO3" s="162"/>
      <c r="HEP3" s="162"/>
      <c r="HEQ3" s="162"/>
      <c r="HER3" s="162"/>
      <c r="HES3" s="162"/>
      <c r="HET3" s="162"/>
      <c r="HEU3" s="162"/>
      <c r="HEV3" s="162"/>
      <c r="HEW3" s="162"/>
      <c r="HEX3" s="162"/>
      <c r="HEY3" s="162"/>
      <c r="HEZ3" s="162"/>
      <c r="HFA3" s="162"/>
      <c r="HFB3" s="162"/>
      <c r="HFC3" s="162"/>
      <c r="HFD3" s="162"/>
      <c r="HFE3" s="162"/>
      <c r="HFF3" s="162"/>
      <c r="HFG3" s="162"/>
      <c r="HFH3" s="162"/>
      <c r="HFI3" s="162"/>
      <c r="HFJ3" s="162"/>
      <c r="HFK3" s="162"/>
      <c r="HFL3" s="162"/>
      <c r="HFM3" s="162"/>
      <c r="HFN3" s="162"/>
      <c r="HFO3" s="162"/>
      <c r="HFP3" s="162"/>
      <c r="HFQ3" s="162"/>
      <c r="HFR3" s="162"/>
      <c r="HFS3" s="162"/>
      <c r="HFT3" s="162"/>
      <c r="HFU3" s="162"/>
      <c r="HFV3" s="162"/>
      <c r="HFW3" s="162"/>
      <c r="HFX3" s="162"/>
      <c r="HFY3" s="162"/>
      <c r="HFZ3" s="162"/>
      <c r="HGA3" s="162"/>
      <c r="HGB3" s="162"/>
      <c r="HGC3" s="162"/>
      <c r="HGD3" s="162"/>
      <c r="HGE3" s="162"/>
      <c r="HGF3" s="162"/>
      <c r="HGG3" s="162"/>
      <c r="HGH3" s="162"/>
      <c r="HGI3" s="162"/>
      <c r="HGJ3" s="162"/>
      <c r="HGK3" s="162"/>
      <c r="HGL3" s="162"/>
      <c r="HGM3" s="162"/>
      <c r="HGN3" s="162"/>
      <c r="HGO3" s="162"/>
      <c r="HGP3" s="162"/>
      <c r="HGQ3" s="162"/>
      <c r="HGR3" s="162"/>
      <c r="HGS3" s="162"/>
      <c r="HGT3" s="162"/>
      <c r="HGU3" s="162"/>
      <c r="HGV3" s="162"/>
      <c r="HGW3" s="162"/>
      <c r="HGX3" s="162"/>
      <c r="HGY3" s="162"/>
      <c r="HGZ3" s="162"/>
      <c r="HHA3" s="162"/>
      <c r="HHB3" s="162"/>
      <c r="HHC3" s="162"/>
      <c r="HHD3" s="162"/>
      <c r="HHE3" s="162"/>
      <c r="HHF3" s="162"/>
      <c r="HHG3" s="162"/>
      <c r="HHH3" s="162"/>
      <c r="HHI3" s="162"/>
      <c r="HHJ3" s="162"/>
      <c r="HHK3" s="162"/>
      <c r="HHL3" s="162"/>
      <c r="HHM3" s="162"/>
      <c r="HHN3" s="162"/>
      <c r="HHO3" s="162"/>
      <c r="HHP3" s="162"/>
      <c r="HHQ3" s="162"/>
      <c r="HHR3" s="162"/>
      <c r="HHS3" s="162"/>
      <c r="HHT3" s="162"/>
      <c r="HHU3" s="162"/>
      <c r="HHV3" s="162"/>
      <c r="HHW3" s="162"/>
      <c r="HHX3" s="162"/>
      <c r="HHY3" s="162"/>
      <c r="HHZ3" s="162"/>
      <c r="HIA3" s="162"/>
      <c r="HIB3" s="162"/>
      <c r="HIC3" s="162"/>
      <c r="HID3" s="162"/>
      <c r="HIE3" s="162"/>
      <c r="HIF3" s="162"/>
      <c r="HIG3" s="162"/>
      <c r="HIH3" s="162"/>
      <c r="HII3" s="162"/>
      <c r="HIJ3" s="162"/>
      <c r="HIK3" s="162"/>
      <c r="HIL3" s="162"/>
      <c r="HIM3" s="162"/>
      <c r="HIN3" s="162"/>
      <c r="HIO3" s="162"/>
      <c r="HIP3" s="162"/>
      <c r="HIQ3" s="162"/>
      <c r="HIR3" s="162"/>
      <c r="HIS3" s="162"/>
      <c r="HIT3" s="162"/>
      <c r="HIU3" s="162"/>
      <c r="HIV3" s="162"/>
      <c r="HIW3" s="162"/>
      <c r="HIX3" s="162"/>
      <c r="HIY3" s="162"/>
      <c r="HIZ3" s="162"/>
      <c r="HJA3" s="162"/>
      <c r="HJB3" s="162"/>
      <c r="HJC3" s="162"/>
      <c r="HJD3" s="162"/>
      <c r="HJE3" s="162"/>
      <c r="HJF3" s="162"/>
      <c r="HJG3" s="162"/>
      <c r="HJH3" s="162"/>
      <c r="HJI3" s="162"/>
      <c r="HJJ3" s="162"/>
      <c r="HJK3" s="162"/>
      <c r="HJL3" s="162"/>
      <c r="HJM3" s="162"/>
      <c r="HJN3" s="162"/>
      <c r="HJO3" s="162"/>
      <c r="HJP3" s="162"/>
      <c r="HJQ3" s="162"/>
      <c r="HJR3" s="162"/>
      <c r="HJS3" s="162"/>
      <c r="HJT3" s="162"/>
      <c r="HJU3" s="162"/>
      <c r="HJV3" s="162"/>
      <c r="HJW3" s="162"/>
      <c r="HJX3" s="162"/>
      <c r="HJY3" s="162"/>
      <c r="HJZ3" s="162"/>
      <c r="HKA3" s="162"/>
      <c r="HKB3" s="162"/>
      <c r="HKC3" s="162"/>
      <c r="HKD3" s="162"/>
      <c r="HKE3" s="162"/>
      <c r="HKF3" s="162"/>
      <c r="HKG3" s="162"/>
      <c r="HKH3" s="162"/>
      <c r="HKI3" s="162"/>
      <c r="HKJ3" s="162"/>
      <c r="HKK3" s="162"/>
      <c r="HKL3" s="162"/>
      <c r="HKM3" s="162"/>
      <c r="HKN3" s="162"/>
      <c r="HKO3" s="162"/>
      <c r="HKP3" s="162"/>
      <c r="HKQ3" s="162"/>
      <c r="HKR3" s="162"/>
      <c r="HKS3" s="162"/>
      <c r="HKT3" s="162"/>
      <c r="HKU3" s="162"/>
      <c r="HKV3" s="162"/>
      <c r="HKW3" s="162"/>
      <c r="HKX3" s="162"/>
      <c r="HKY3" s="162"/>
      <c r="HKZ3" s="162"/>
      <c r="HLA3" s="162"/>
      <c r="HLB3" s="162"/>
      <c r="HLC3" s="162"/>
      <c r="HLD3" s="162"/>
      <c r="HLE3" s="162"/>
      <c r="HLF3" s="162"/>
      <c r="HLG3" s="162"/>
      <c r="HLH3" s="162"/>
      <c r="HLI3" s="162"/>
      <c r="HLJ3" s="162"/>
      <c r="HLK3" s="162"/>
      <c r="HLL3" s="162"/>
      <c r="HLM3" s="162"/>
      <c r="HLN3" s="162"/>
      <c r="HLO3" s="162"/>
      <c r="HLP3" s="162"/>
      <c r="HLQ3" s="162"/>
      <c r="HLR3" s="162"/>
      <c r="HLS3" s="162"/>
      <c r="HLT3" s="162"/>
      <c r="HLU3" s="162"/>
      <c r="HLV3" s="162"/>
      <c r="HLW3" s="162"/>
      <c r="HLX3" s="162"/>
      <c r="HLY3" s="162"/>
      <c r="HLZ3" s="162"/>
      <c r="HMA3" s="162"/>
      <c r="HMB3" s="162"/>
      <c r="HMC3" s="162"/>
      <c r="HMD3" s="162"/>
      <c r="HME3" s="162"/>
      <c r="HMF3" s="162"/>
      <c r="HMG3" s="162"/>
      <c r="HMH3" s="162"/>
      <c r="HMI3" s="162"/>
      <c r="HMJ3" s="162"/>
      <c r="HMK3" s="162"/>
      <c r="HML3" s="162"/>
      <c r="HMM3" s="162"/>
      <c r="HMN3" s="162"/>
      <c r="HMO3" s="162"/>
      <c r="HMP3" s="162"/>
      <c r="HMQ3" s="162"/>
      <c r="HMR3" s="162"/>
      <c r="HMS3" s="162"/>
      <c r="HMT3" s="162"/>
      <c r="HMU3" s="162"/>
      <c r="HMV3" s="162"/>
      <c r="HMW3" s="162"/>
      <c r="HMX3" s="162"/>
      <c r="HMY3" s="162"/>
      <c r="HMZ3" s="162"/>
      <c r="HNA3" s="162"/>
      <c r="HNB3" s="162"/>
      <c r="HNC3" s="162"/>
      <c r="HND3" s="162"/>
      <c r="HNE3" s="162"/>
      <c r="HNF3" s="162"/>
      <c r="HNG3" s="162"/>
      <c r="HNH3" s="162"/>
      <c r="HNI3" s="162"/>
      <c r="HNJ3" s="162"/>
      <c r="HNK3" s="162"/>
      <c r="HNL3" s="162"/>
      <c r="HNM3" s="162"/>
      <c r="HNN3" s="162"/>
      <c r="HNO3" s="162"/>
      <c r="HNP3" s="162"/>
      <c r="HNQ3" s="162"/>
      <c r="HNR3" s="162"/>
      <c r="HNS3" s="162"/>
      <c r="HNT3" s="162"/>
      <c r="HNU3" s="162"/>
      <c r="HNV3" s="162"/>
      <c r="HNW3" s="162"/>
      <c r="HNX3" s="162"/>
      <c r="HNY3" s="162"/>
      <c r="HNZ3" s="162"/>
      <c r="HOA3" s="162"/>
      <c r="HOB3" s="162"/>
      <c r="HOC3" s="162"/>
      <c r="HOD3" s="162"/>
      <c r="HOE3" s="162"/>
      <c r="HOF3" s="162"/>
      <c r="HOG3" s="162"/>
      <c r="HOH3" s="162"/>
      <c r="HOI3" s="162"/>
      <c r="HOJ3" s="162"/>
      <c r="HOK3" s="162"/>
      <c r="HOL3" s="162"/>
      <c r="HOM3" s="162"/>
      <c r="HON3" s="162"/>
      <c r="HOO3" s="162"/>
      <c r="HOP3" s="162"/>
      <c r="HOQ3" s="162"/>
      <c r="HOR3" s="162"/>
      <c r="HOS3" s="162"/>
      <c r="HOT3" s="162"/>
      <c r="HOU3" s="162"/>
      <c r="HOV3" s="162"/>
      <c r="HOW3" s="162"/>
      <c r="HOX3" s="162"/>
      <c r="HOY3" s="162"/>
      <c r="HOZ3" s="162"/>
      <c r="HPA3" s="162"/>
      <c r="HPB3" s="162"/>
      <c r="HPC3" s="162"/>
      <c r="HPD3" s="162"/>
      <c r="HPE3" s="162"/>
      <c r="HPF3" s="162"/>
      <c r="HPG3" s="162"/>
      <c r="HPH3" s="162"/>
      <c r="HPI3" s="162"/>
      <c r="HPJ3" s="162"/>
      <c r="HPK3" s="162"/>
      <c r="HPL3" s="162"/>
      <c r="HPM3" s="162"/>
      <c r="HPN3" s="162"/>
      <c r="HPO3" s="162"/>
      <c r="HPP3" s="162"/>
      <c r="HPQ3" s="162"/>
      <c r="HPR3" s="162"/>
      <c r="HPS3" s="162"/>
      <c r="HPT3" s="162"/>
      <c r="HPU3" s="162"/>
      <c r="HPV3" s="162"/>
      <c r="HPW3" s="162"/>
      <c r="HPX3" s="162"/>
      <c r="HPY3" s="162"/>
      <c r="HPZ3" s="162"/>
      <c r="HQA3" s="162"/>
      <c r="HQB3" s="162"/>
      <c r="HQC3" s="162"/>
      <c r="HQD3" s="162"/>
      <c r="HQE3" s="162"/>
      <c r="HQF3" s="162"/>
      <c r="HQG3" s="162"/>
      <c r="HQH3" s="162"/>
      <c r="HQI3" s="162"/>
      <c r="HQJ3" s="162"/>
      <c r="HQK3" s="162"/>
      <c r="HQL3" s="162"/>
      <c r="HQM3" s="162"/>
      <c r="HQN3" s="162"/>
      <c r="HQO3" s="162"/>
      <c r="HQP3" s="162"/>
      <c r="HQQ3" s="162"/>
      <c r="HQR3" s="162"/>
      <c r="HQS3" s="162"/>
      <c r="HQT3" s="162"/>
      <c r="HQU3" s="162"/>
      <c r="HQV3" s="162"/>
      <c r="HQW3" s="162"/>
      <c r="HQX3" s="162"/>
      <c r="HQY3" s="162"/>
      <c r="HQZ3" s="162"/>
      <c r="HRA3" s="162"/>
      <c r="HRB3" s="162"/>
      <c r="HRC3" s="162"/>
      <c r="HRD3" s="162"/>
      <c r="HRE3" s="162"/>
      <c r="HRF3" s="162"/>
      <c r="HRG3" s="162"/>
      <c r="HRH3" s="162"/>
      <c r="HRI3" s="162"/>
      <c r="HRJ3" s="162"/>
      <c r="HRK3" s="162"/>
      <c r="HRL3" s="162"/>
      <c r="HRM3" s="162"/>
      <c r="HRN3" s="162"/>
      <c r="HRO3" s="162"/>
      <c r="HRP3" s="162"/>
      <c r="HRQ3" s="162"/>
      <c r="HRR3" s="162"/>
      <c r="HRS3" s="162"/>
      <c r="HRT3" s="162"/>
      <c r="HRU3" s="162"/>
      <c r="HRV3" s="162"/>
      <c r="HRW3" s="162"/>
      <c r="HRX3" s="162"/>
      <c r="HRY3" s="162"/>
      <c r="HRZ3" s="162"/>
      <c r="HSA3" s="162"/>
      <c r="HSB3" s="162"/>
      <c r="HSC3" s="162"/>
      <c r="HSD3" s="162"/>
      <c r="HSE3" s="162"/>
      <c r="HSF3" s="162"/>
      <c r="HSG3" s="162"/>
      <c r="HSH3" s="162"/>
      <c r="HSI3" s="162"/>
      <c r="HSJ3" s="162"/>
      <c r="HSK3" s="162"/>
      <c r="HSL3" s="162"/>
      <c r="HSM3" s="162"/>
      <c r="HSN3" s="162"/>
      <c r="HSO3" s="162"/>
      <c r="HSP3" s="162"/>
      <c r="HSQ3" s="162"/>
      <c r="HSR3" s="162"/>
      <c r="HSS3" s="162"/>
      <c r="HST3" s="162"/>
      <c r="HSU3" s="162"/>
      <c r="HSV3" s="162"/>
      <c r="HSW3" s="162"/>
      <c r="HSX3" s="162"/>
      <c r="HSY3" s="162"/>
      <c r="HSZ3" s="162"/>
      <c r="HTA3" s="162"/>
      <c r="HTB3" s="162"/>
      <c r="HTC3" s="162"/>
      <c r="HTD3" s="162"/>
      <c r="HTE3" s="162"/>
      <c r="HTF3" s="162"/>
      <c r="HTG3" s="162"/>
      <c r="HTH3" s="162"/>
      <c r="HTI3" s="162"/>
      <c r="HTJ3" s="162"/>
      <c r="HTK3" s="162"/>
      <c r="HTL3" s="162"/>
      <c r="HTM3" s="162"/>
      <c r="HTN3" s="162"/>
      <c r="HTO3" s="162"/>
      <c r="HTP3" s="162"/>
      <c r="HTQ3" s="162"/>
      <c r="HTR3" s="162"/>
      <c r="HTS3" s="162"/>
      <c r="HTT3" s="162"/>
      <c r="HTU3" s="162"/>
      <c r="HTV3" s="162"/>
      <c r="HTW3" s="162"/>
      <c r="HTX3" s="162"/>
      <c r="HTY3" s="162"/>
      <c r="HTZ3" s="162"/>
      <c r="HUA3" s="162"/>
      <c r="HUB3" s="162"/>
      <c r="HUC3" s="162"/>
      <c r="HUD3" s="162"/>
      <c r="HUE3" s="162"/>
      <c r="HUF3" s="162"/>
      <c r="HUG3" s="162"/>
      <c r="HUH3" s="162"/>
      <c r="HUI3" s="162"/>
      <c r="HUJ3" s="162"/>
      <c r="HUK3" s="162"/>
      <c r="HUL3" s="162"/>
      <c r="HUM3" s="162"/>
      <c r="HUN3" s="162"/>
      <c r="HUO3" s="162"/>
      <c r="HUP3" s="162"/>
      <c r="HUQ3" s="162"/>
      <c r="HUR3" s="162"/>
      <c r="HUS3" s="162"/>
      <c r="HUT3" s="162"/>
      <c r="HUU3" s="162"/>
      <c r="HUV3" s="162"/>
      <c r="HUW3" s="162"/>
      <c r="HUX3" s="162"/>
      <c r="HUY3" s="162"/>
      <c r="HUZ3" s="162"/>
      <c r="HVA3" s="162"/>
      <c r="HVB3" s="162"/>
      <c r="HVC3" s="162"/>
      <c r="HVD3" s="162"/>
      <c r="HVE3" s="162"/>
      <c r="HVF3" s="162"/>
      <c r="HVG3" s="162"/>
      <c r="HVH3" s="162"/>
      <c r="HVI3" s="162"/>
      <c r="HVJ3" s="162"/>
      <c r="HVK3" s="162"/>
      <c r="HVL3" s="162"/>
      <c r="HVM3" s="162"/>
      <c r="HVN3" s="162"/>
      <c r="HVO3" s="162"/>
      <c r="HVP3" s="162"/>
      <c r="HVQ3" s="162"/>
      <c r="HVR3" s="162"/>
      <c r="HVS3" s="162"/>
      <c r="HVT3" s="162"/>
      <c r="HVU3" s="162"/>
      <c r="HVV3" s="162"/>
      <c r="HVW3" s="162"/>
      <c r="HVX3" s="162"/>
      <c r="HVY3" s="162"/>
      <c r="HVZ3" s="162"/>
      <c r="HWA3" s="162"/>
      <c r="HWB3" s="162"/>
      <c r="HWC3" s="162"/>
      <c r="HWD3" s="162"/>
      <c r="HWE3" s="162"/>
      <c r="HWF3" s="162"/>
      <c r="HWG3" s="162"/>
      <c r="HWH3" s="162"/>
      <c r="HWI3" s="162"/>
      <c r="HWJ3" s="162"/>
      <c r="HWK3" s="162"/>
      <c r="HWL3" s="162"/>
      <c r="HWM3" s="162"/>
      <c r="HWN3" s="162"/>
      <c r="HWO3" s="162"/>
      <c r="HWP3" s="162"/>
      <c r="HWQ3" s="162"/>
      <c r="HWR3" s="162"/>
      <c r="HWS3" s="162"/>
      <c r="HWT3" s="162"/>
      <c r="HWU3" s="162"/>
      <c r="HWV3" s="162"/>
      <c r="HWW3" s="162"/>
      <c r="HWX3" s="162"/>
      <c r="HWY3" s="162"/>
      <c r="HWZ3" s="162"/>
      <c r="HXA3" s="162"/>
      <c r="HXB3" s="162"/>
      <c r="HXC3" s="162"/>
      <c r="HXD3" s="162"/>
      <c r="HXE3" s="162"/>
      <c r="HXF3" s="162"/>
      <c r="HXG3" s="162"/>
      <c r="HXH3" s="162"/>
      <c r="HXI3" s="162"/>
      <c r="HXJ3" s="162"/>
      <c r="HXK3" s="162"/>
      <c r="HXL3" s="162"/>
      <c r="HXM3" s="162"/>
      <c r="HXN3" s="162"/>
      <c r="HXO3" s="162"/>
      <c r="HXP3" s="162"/>
      <c r="HXQ3" s="162"/>
      <c r="HXR3" s="162"/>
      <c r="HXS3" s="162"/>
      <c r="HXT3" s="162"/>
      <c r="HXU3" s="162"/>
      <c r="HXV3" s="162"/>
      <c r="HXW3" s="162"/>
      <c r="HXX3" s="162"/>
      <c r="HXY3" s="162"/>
      <c r="HXZ3" s="162"/>
      <c r="HYA3" s="162"/>
      <c r="HYB3" s="162"/>
      <c r="HYC3" s="162"/>
      <c r="HYD3" s="162"/>
      <c r="HYE3" s="162"/>
      <c r="HYF3" s="162"/>
      <c r="HYG3" s="162"/>
      <c r="HYH3" s="162"/>
      <c r="HYI3" s="162"/>
      <c r="HYJ3" s="162"/>
      <c r="HYK3" s="162"/>
      <c r="HYL3" s="162"/>
      <c r="HYM3" s="162"/>
      <c r="HYN3" s="162"/>
      <c r="HYO3" s="162"/>
      <c r="HYP3" s="162"/>
      <c r="HYQ3" s="162"/>
      <c r="HYR3" s="162"/>
      <c r="HYS3" s="162"/>
      <c r="HYT3" s="162"/>
      <c r="HYU3" s="162"/>
      <c r="HYV3" s="162"/>
      <c r="HYW3" s="162"/>
      <c r="HYX3" s="162"/>
      <c r="HYY3" s="162"/>
      <c r="HYZ3" s="162"/>
      <c r="HZA3" s="162"/>
      <c r="HZB3" s="162"/>
      <c r="HZC3" s="162"/>
      <c r="HZD3" s="162"/>
      <c r="HZE3" s="162"/>
      <c r="HZF3" s="162"/>
      <c r="HZG3" s="162"/>
      <c r="HZH3" s="162"/>
      <c r="HZI3" s="162"/>
      <c r="HZJ3" s="162"/>
      <c r="HZK3" s="162"/>
      <c r="HZL3" s="162"/>
      <c r="HZM3" s="162"/>
      <c r="HZN3" s="162"/>
      <c r="HZO3" s="162"/>
      <c r="HZP3" s="162"/>
      <c r="HZQ3" s="162"/>
      <c r="HZR3" s="162"/>
      <c r="HZS3" s="162"/>
      <c r="HZT3" s="162"/>
      <c r="HZU3" s="162"/>
      <c r="HZV3" s="162"/>
      <c r="HZW3" s="162"/>
      <c r="HZX3" s="162"/>
      <c r="HZY3" s="162"/>
      <c r="HZZ3" s="162"/>
      <c r="IAA3" s="162"/>
      <c r="IAB3" s="162"/>
      <c r="IAC3" s="162"/>
      <c r="IAD3" s="162"/>
      <c r="IAE3" s="162"/>
      <c r="IAF3" s="162"/>
      <c r="IAG3" s="162"/>
      <c r="IAH3" s="162"/>
      <c r="IAI3" s="162"/>
      <c r="IAJ3" s="162"/>
      <c r="IAK3" s="162"/>
      <c r="IAL3" s="162"/>
      <c r="IAM3" s="162"/>
      <c r="IAN3" s="162"/>
      <c r="IAO3" s="162"/>
      <c r="IAP3" s="162"/>
      <c r="IAQ3" s="162"/>
      <c r="IAR3" s="162"/>
      <c r="IAS3" s="162"/>
      <c r="IAT3" s="162"/>
      <c r="IAU3" s="162"/>
      <c r="IAV3" s="162"/>
      <c r="IAW3" s="162"/>
      <c r="IAX3" s="162"/>
      <c r="IAY3" s="162"/>
      <c r="IAZ3" s="162"/>
      <c r="IBA3" s="162"/>
      <c r="IBB3" s="162"/>
      <c r="IBC3" s="162"/>
      <c r="IBD3" s="162"/>
      <c r="IBE3" s="162"/>
      <c r="IBF3" s="162"/>
      <c r="IBG3" s="162"/>
      <c r="IBH3" s="162"/>
      <c r="IBI3" s="162"/>
      <c r="IBJ3" s="162"/>
      <c r="IBK3" s="162"/>
      <c r="IBL3" s="162"/>
      <c r="IBM3" s="162"/>
      <c r="IBN3" s="162"/>
      <c r="IBO3" s="162"/>
      <c r="IBP3" s="162"/>
      <c r="IBQ3" s="162"/>
      <c r="IBR3" s="162"/>
      <c r="IBS3" s="162"/>
      <c r="IBT3" s="162"/>
      <c r="IBU3" s="162"/>
      <c r="IBV3" s="162"/>
      <c r="IBW3" s="162"/>
      <c r="IBX3" s="162"/>
      <c r="IBY3" s="162"/>
      <c r="IBZ3" s="162"/>
      <c r="ICA3" s="162"/>
      <c r="ICB3" s="162"/>
      <c r="ICC3" s="162"/>
      <c r="ICD3" s="162"/>
      <c r="ICE3" s="162"/>
      <c r="ICF3" s="162"/>
      <c r="ICG3" s="162"/>
      <c r="ICH3" s="162"/>
      <c r="ICI3" s="162"/>
      <c r="ICJ3" s="162"/>
      <c r="ICK3" s="162"/>
      <c r="ICL3" s="162"/>
      <c r="ICM3" s="162"/>
      <c r="ICN3" s="162"/>
      <c r="ICO3" s="162"/>
      <c r="ICP3" s="162"/>
      <c r="ICQ3" s="162"/>
      <c r="ICR3" s="162"/>
      <c r="ICS3" s="162"/>
      <c r="ICT3" s="162"/>
      <c r="ICU3" s="162"/>
      <c r="ICV3" s="162"/>
      <c r="ICW3" s="162"/>
      <c r="ICX3" s="162"/>
      <c r="ICY3" s="162"/>
      <c r="ICZ3" s="162"/>
      <c r="IDA3" s="162"/>
      <c r="IDB3" s="162"/>
      <c r="IDC3" s="162"/>
      <c r="IDD3" s="162"/>
      <c r="IDE3" s="162"/>
      <c r="IDF3" s="162"/>
      <c r="IDG3" s="162"/>
      <c r="IDH3" s="162"/>
      <c r="IDI3" s="162"/>
      <c r="IDJ3" s="162"/>
      <c r="IDK3" s="162"/>
      <c r="IDL3" s="162"/>
      <c r="IDM3" s="162"/>
      <c r="IDN3" s="162"/>
      <c r="IDO3" s="162"/>
      <c r="IDP3" s="162"/>
      <c r="IDQ3" s="162"/>
      <c r="IDR3" s="162"/>
      <c r="IDS3" s="162"/>
      <c r="IDT3" s="162"/>
      <c r="IDU3" s="162"/>
      <c r="IDV3" s="162"/>
      <c r="IDW3" s="162"/>
      <c r="IDX3" s="162"/>
      <c r="IDY3" s="162"/>
      <c r="IDZ3" s="162"/>
      <c r="IEA3" s="162"/>
      <c r="IEB3" s="162"/>
      <c r="IEC3" s="162"/>
      <c r="IED3" s="162"/>
      <c r="IEE3" s="162"/>
      <c r="IEF3" s="162"/>
      <c r="IEG3" s="162"/>
      <c r="IEH3" s="162"/>
      <c r="IEI3" s="162"/>
      <c r="IEJ3" s="162"/>
      <c r="IEK3" s="162"/>
      <c r="IEL3" s="162"/>
      <c r="IEM3" s="162"/>
      <c r="IEN3" s="162"/>
      <c r="IEO3" s="162"/>
      <c r="IEP3" s="162"/>
      <c r="IEQ3" s="162"/>
      <c r="IER3" s="162"/>
      <c r="IES3" s="162"/>
      <c r="IET3" s="162"/>
      <c r="IEU3" s="162"/>
      <c r="IEV3" s="162"/>
      <c r="IEW3" s="162"/>
      <c r="IEX3" s="162"/>
      <c r="IEY3" s="162"/>
      <c r="IEZ3" s="162"/>
      <c r="IFA3" s="162"/>
      <c r="IFB3" s="162"/>
      <c r="IFC3" s="162"/>
      <c r="IFD3" s="162"/>
      <c r="IFE3" s="162"/>
      <c r="IFF3" s="162"/>
      <c r="IFG3" s="162"/>
      <c r="IFH3" s="162"/>
      <c r="IFI3" s="162"/>
      <c r="IFJ3" s="162"/>
      <c r="IFK3" s="162"/>
      <c r="IFL3" s="162"/>
      <c r="IFM3" s="162"/>
      <c r="IFN3" s="162"/>
      <c r="IFO3" s="162"/>
      <c r="IFP3" s="162"/>
      <c r="IFQ3" s="162"/>
      <c r="IFR3" s="162"/>
      <c r="IFS3" s="162"/>
      <c r="IFT3" s="162"/>
      <c r="IFU3" s="162"/>
      <c r="IFV3" s="162"/>
      <c r="IFW3" s="162"/>
      <c r="IFX3" s="162"/>
      <c r="IFY3" s="162"/>
      <c r="IFZ3" s="162"/>
      <c r="IGA3" s="162"/>
      <c r="IGB3" s="162"/>
      <c r="IGC3" s="162"/>
      <c r="IGD3" s="162"/>
      <c r="IGE3" s="162"/>
      <c r="IGF3" s="162"/>
      <c r="IGG3" s="162"/>
      <c r="IGH3" s="162"/>
      <c r="IGI3" s="162"/>
      <c r="IGJ3" s="162"/>
      <c r="IGK3" s="162"/>
      <c r="IGL3" s="162"/>
      <c r="IGM3" s="162"/>
      <c r="IGN3" s="162"/>
      <c r="IGO3" s="162"/>
      <c r="IGP3" s="162"/>
      <c r="IGQ3" s="162"/>
      <c r="IGR3" s="162"/>
      <c r="IGS3" s="162"/>
      <c r="IGT3" s="162"/>
      <c r="IGU3" s="162"/>
      <c r="IGV3" s="162"/>
      <c r="IGW3" s="162"/>
      <c r="IGX3" s="162"/>
      <c r="IGY3" s="162"/>
      <c r="IGZ3" s="162"/>
      <c r="IHA3" s="162"/>
      <c r="IHB3" s="162"/>
      <c r="IHC3" s="162"/>
      <c r="IHD3" s="162"/>
      <c r="IHE3" s="162"/>
      <c r="IHF3" s="162"/>
      <c r="IHG3" s="162"/>
      <c r="IHH3" s="162"/>
      <c r="IHI3" s="162"/>
      <c r="IHJ3" s="162"/>
      <c r="IHK3" s="162"/>
      <c r="IHL3" s="162"/>
      <c r="IHM3" s="162"/>
      <c r="IHN3" s="162"/>
      <c r="IHO3" s="162"/>
      <c r="IHP3" s="162"/>
      <c r="IHQ3" s="162"/>
      <c r="IHR3" s="162"/>
      <c r="IHS3" s="162"/>
      <c r="IHT3" s="162"/>
      <c r="IHU3" s="162"/>
      <c r="IHV3" s="162"/>
      <c r="IHW3" s="162"/>
      <c r="IHX3" s="162"/>
      <c r="IHY3" s="162"/>
      <c r="IHZ3" s="162"/>
      <c r="IIA3" s="162"/>
      <c r="IIB3" s="162"/>
      <c r="IIC3" s="162"/>
      <c r="IID3" s="162"/>
      <c r="IIE3" s="162"/>
      <c r="IIF3" s="162"/>
      <c r="IIG3" s="162"/>
      <c r="IIH3" s="162"/>
      <c r="III3" s="162"/>
      <c r="IIJ3" s="162"/>
      <c r="IIK3" s="162"/>
      <c r="IIL3" s="162"/>
      <c r="IIM3" s="162"/>
      <c r="IIN3" s="162"/>
      <c r="IIO3" s="162"/>
      <c r="IIP3" s="162"/>
      <c r="IIQ3" s="162"/>
      <c r="IIR3" s="162"/>
      <c r="IIS3" s="162"/>
      <c r="IIT3" s="162"/>
      <c r="IIU3" s="162"/>
      <c r="IIV3" s="162"/>
      <c r="IIW3" s="162"/>
      <c r="IIX3" s="162"/>
      <c r="IIY3" s="162"/>
      <c r="IIZ3" s="162"/>
      <c r="IJA3" s="162"/>
      <c r="IJB3" s="162"/>
      <c r="IJC3" s="162"/>
      <c r="IJD3" s="162"/>
      <c r="IJE3" s="162"/>
      <c r="IJF3" s="162"/>
      <c r="IJG3" s="162"/>
      <c r="IJH3" s="162"/>
      <c r="IJI3" s="162"/>
      <c r="IJJ3" s="162"/>
      <c r="IJK3" s="162"/>
      <c r="IJL3" s="162"/>
      <c r="IJM3" s="162"/>
      <c r="IJN3" s="162"/>
      <c r="IJO3" s="162"/>
      <c r="IJP3" s="162"/>
      <c r="IJQ3" s="162"/>
      <c r="IJR3" s="162"/>
      <c r="IJS3" s="162"/>
      <c r="IJT3" s="162"/>
      <c r="IJU3" s="162"/>
      <c r="IJV3" s="162"/>
      <c r="IJW3" s="162"/>
      <c r="IJX3" s="162"/>
      <c r="IJY3" s="162"/>
      <c r="IJZ3" s="162"/>
      <c r="IKA3" s="162"/>
      <c r="IKB3" s="162"/>
      <c r="IKC3" s="162"/>
      <c r="IKD3" s="162"/>
      <c r="IKE3" s="162"/>
      <c r="IKF3" s="162"/>
      <c r="IKG3" s="162"/>
      <c r="IKH3" s="162"/>
      <c r="IKI3" s="162"/>
      <c r="IKJ3" s="162"/>
      <c r="IKK3" s="162"/>
      <c r="IKL3" s="162"/>
      <c r="IKM3" s="162"/>
      <c r="IKN3" s="162"/>
      <c r="IKO3" s="162"/>
      <c r="IKP3" s="162"/>
      <c r="IKQ3" s="162"/>
      <c r="IKR3" s="162"/>
      <c r="IKS3" s="162"/>
      <c r="IKT3" s="162"/>
      <c r="IKU3" s="162"/>
      <c r="IKV3" s="162"/>
      <c r="IKW3" s="162"/>
      <c r="IKX3" s="162"/>
      <c r="IKY3" s="162"/>
      <c r="IKZ3" s="162"/>
      <c r="ILA3" s="162"/>
      <c r="ILB3" s="162"/>
      <c r="ILC3" s="162"/>
      <c r="ILD3" s="162"/>
      <c r="ILE3" s="162"/>
      <c r="ILF3" s="162"/>
      <c r="ILG3" s="162"/>
      <c r="ILH3" s="162"/>
      <c r="ILI3" s="162"/>
      <c r="ILJ3" s="162"/>
      <c r="ILK3" s="162"/>
      <c r="ILL3" s="162"/>
      <c r="ILM3" s="162"/>
      <c r="ILN3" s="162"/>
      <c r="ILO3" s="162"/>
      <c r="ILP3" s="162"/>
      <c r="ILQ3" s="162"/>
      <c r="ILR3" s="162"/>
      <c r="ILS3" s="162"/>
      <c r="ILT3" s="162"/>
      <c r="ILU3" s="162"/>
      <c r="ILV3" s="162"/>
      <c r="ILW3" s="162"/>
      <c r="ILX3" s="162"/>
      <c r="ILY3" s="162"/>
      <c r="ILZ3" s="162"/>
      <c r="IMA3" s="162"/>
      <c r="IMB3" s="162"/>
      <c r="IMC3" s="162"/>
      <c r="IMD3" s="162"/>
      <c r="IME3" s="162"/>
      <c r="IMF3" s="162"/>
      <c r="IMG3" s="162"/>
      <c r="IMH3" s="162"/>
      <c r="IMI3" s="162"/>
      <c r="IMJ3" s="162"/>
      <c r="IMK3" s="162"/>
      <c r="IML3" s="162"/>
      <c r="IMM3" s="162"/>
      <c r="IMN3" s="162"/>
      <c r="IMO3" s="162"/>
      <c r="IMP3" s="162"/>
      <c r="IMQ3" s="162"/>
      <c r="IMR3" s="162"/>
      <c r="IMS3" s="162"/>
      <c r="IMT3" s="162"/>
      <c r="IMU3" s="162"/>
      <c r="IMV3" s="162"/>
      <c r="IMW3" s="162"/>
      <c r="IMX3" s="162"/>
      <c r="IMY3" s="162"/>
      <c r="IMZ3" s="162"/>
      <c r="INA3" s="162"/>
      <c r="INB3" s="162"/>
      <c r="INC3" s="162"/>
      <c r="IND3" s="162"/>
      <c r="INE3" s="162"/>
      <c r="INF3" s="162"/>
      <c r="ING3" s="162"/>
      <c r="INH3" s="162"/>
      <c r="INI3" s="162"/>
      <c r="INJ3" s="162"/>
      <c r="INK3" s="162"/>
      <c r="INL3" s="162"/>
      <c r="INM3" s="162"/>
      <c r="INN3" s="162"/>
      <c r="INO3" s="162"/>
      <c r="INP3" s="162"/>
      <c r="INQ3" s="162"/>
      <c r="INR3" s="162"/>
      <c r="INS3" s="162"/>
      <c r="INT3" s="162"/>
      <c r="INU3" s="162"/>
      <c r="INV3" s="162"/>
      <c r="INW3" s="162"/>
      <c r="INX3" s="162"/>
      <c r="INY3" s="162"/>
      <c r="INZ3" s="162"/>
      <c r="IOA3" s="162"/>
      <c r="IOB3" s="162"/>
      <c r="IOC3" s="162"/>
      <c r="IOD3" s="162"/>
      <c r="IOE3" s="162"/>
      <c r="IOF3" s="162"/>
      <c r="IOG3" s="162"/>
      <c r="IOH3" s="162"/>
      <c r="IOI3" s="162"/>
      <c r="IOJ3" s="162"/>
      <c r="IOK3" s="162"/>
      <c r="IOL3" s="162"/>
      <c r="IOM3" s="162"/>
      <c r="ION3" s="162"/>
      <c r="IOO3" s="162"/>
      <c r="IOP3" s="162"/>
      <c r="IOQ3" s="162"/>
      <c r="IOR3" s="162"/>
      <c r="IOS3" s="162"/>
      <c r="IOT3" s="162"/>
      <c r="IOU3" s="162"/>
      <c r="IOV3" s="162"/>
      <c r="IOW3" s="162"/>
      <c r="IOX3" s="162"/>
      <c r="IOY3" s="162"/>
      <c r="IOZ3" s="162"/>
      <c r="IPA3" s="162"/>
      <c r="IPB3" s="162"/>
      <c r="IPC3" s="162"/>
      <c r="IPD3" s="162"/>
      <c r="IPE3" s="162"/>
      <c r="IPF3" s="162"/>
      <c r="IPG3" s="162"/>
      <c r="IPH3" s="162"/>
      <c r="IPI3" s="162"/>
      <c r="IPJ3" s="162"/>
      <c r="IPK3" s="162"/>
      <c r="IPL3" s="162"/>
      <c r="IPM3" s="162"/>
      <c r="IPN3" s="162"/>
      <c r="IPO3" s="162"/>
      <c r="IPP3" s="162"/>
      <c r="IPQ3" s="162"/>
      <c r="IPR3" s="162"/>
      <c r="IPS3" s="162"/>
      <c r="IPT3" s="162"/>
      <c r="IPU3" s="162"/>
      <c r="IPV3" s="162"/>
      <c r="IPW3" s="162"/>
      <c r="IPX3" s="162"/>
      <c r="IPY3" s="162"/>
      <c r="IPZ3" s="162"/>
      <c r="IQA3" s="162"/>
      <c r="IQB3" s="162"/>
      <c r="IQC3" s="162"/>
      <c r="IQD3" s="162"/>
      <c r="IQE3" s="162"/>
      <c r="IQF3" s="162"/>
      <c r="IQG3" s="162"/>
      <c r="IQH3" s="162"/>
      <c r="IQI3" s="162"/>
      <c r="IQJ3" s="162"/>
      <c r="IQK3" s="162"/>
      <c r="IQL3" s="162"/>
      <c r="IQM3" s="162"/>
      <c r="IQN3" s="162"/>
      <c r="IQO3" s="162"/>
      <c r="IQP3" s="162"/>
      <c r="IQQ3" s="162"/>
      <c r="IQR3" s="162"/>
      <c r="IQS3" s="162"/>
      <c r="IQT3" s="162"/>
      <c r="IQU3" s="162"/>
      <c r="IQV3" s="162"/>
      <c r="IQW3" s="162"/>
      <c r="IQX3" s="162"/>
      <c r="IQY3" s="162"/>
      <c r="IQZ3" s="162"/>
      <c r="IRA3" s="162"/>
      <c r="IRB3" s="162"/>
      <c r="IRC3" s="162"/>
      <c r="IRD3" s="162"/>
      <c r="IRE3" s="162"/>
      <c r="IRF3" s="162"/>
      <c r="IRG3" s="162"/>
      <c r="IRH3" s="162"/>
      <c r="IRI3" s="162"/>
      <c r="IRJ3" s="162"/>
      <c r="IRK3" s="162"/>
      <c r="IRL3" s="162"/>
      <c r="IRM3" s="162"/>
      <c r="IRN3" s="162"/>
      <c r="IRO3" s="162"/>
      <c r="IRP3" s="162"/>
      <c r="IRQ3" s="162"/>
      <c r="IRR3" s="162"/>
      <c r="IRS3" s="162"/>
      <c r="IRT3" s="162"/>
      <c r="IRU3" s="162"/>
      <c r="IRV3" s="162"/>
      <c r="IRW3" s="162"/>
      <c r="IRX3" s="162"/>
      <c r="IRY3" s="162"/>
      <c r="IRZ3" s="162"/>
      <c r="ISA3" s="162"/>
      <c r="ISB3" s="162"/>
      <c r="ISC3" s="162"/>
      <c r="ISD3" s="162"/>
      <c r="ISE3" s="162"/>
      <c r="ISF3" s="162"/>
      <c r="ISG3" s="162"/>
      <c r="ISH3" s="162"/>
      <c r="ISI3" s="162"/>
      <c r="ISJ3" s="162"/>
      <c r="ISK3" s="162"/>
      <c r="ISL3" s="162"/>
      <c r="ISM3" s="162"/>
      <c r="ISN3" s="162"/>
      <c r="ISO3" s="162"/>
      <c r="ISP3" s="162"/>
      <c r="ISQ3" s="162"/>
      <c r="ISR3" s="162"/>
      <c r="ISS3" s="162"/>
      <c r="IST3" s="162"/>
      <c r="ISU3" s="162"/>
      <c r="ISV3" s="162"/>
      <c r="ISW3" s="162"/>
      <c r="ISX3" s="162"/>
      <c r="ISY3" s="162"/>
      <c r="ISZ3" s="162"/>
      <c r="ITA3" s="162"/>
      <c r="ITB3" s="162"/>
      <c r="ITC3" s="162"/>
      <c r="ITD3" s="162"/>
      <c r="ITE3" s="162"/>
      <c r="ITF3" s="162"/>
      <c r="ITG3" s="162"/>
      <c r="ITH3" s="162"/>
      <c r="ITI3" s="162"/>
      <c r="ITJ3" s="162"/>
      <c r="ITK3" s="162"/>
      <c r="ITL3" s="162"/>
      <c r="ITM3" s="162"/>
      <c r="ITN3" s="162"/>
      <c r="ITO3" s="162"/>
      <c r="ITP3" s="162"/>
      <c r="ITQ3" s="162"/>
      <c r="ITR3" s="162"/>
      <c r="ITS3" s="162"/>
      <c r="ITT3" s="162"/>
      <c r="ITU3" s="162"/>
      <c r="ITV3" s="162"/>
      <c r="ITW3" s="162"/>
      <c r="ITX3" s="162"/>
      <c r="ITY3" s="162"/>
      <c r="ITZ3" s="162"/>
      <c r="IUA3" s="162"/>
      <c r="IUB3" s="162"/>
      <c r="IUC3" s="162"/>
      <c r="IUD3" s="162"/>
      <c r="IUE3" s="162"/>
      <c r="IUF3" s="162"/>
      <c r="IUG3" s="162"/>
      <c r="IUH3" s="162"/>
      <c r="IUI3" s="162"/>
      <c r="IUJ3" s="162"/>
      <c r="IUK3" s="162"/>
      <c r="IUL3" s="162"/>
      <c r="IUM3" s="162"/>
      <c r="IUN3" s="162"/>
      <c r="IUO3" s="162"/>
      <c r="IUP3" s="162"/>
      <c r="IUQ3" s="162"/>
      <c r="IUR3" s="162"/>
      <c r="IUS3" s="162"/>
      <c r="IUT3" s="162"/>
      <c r="IUU3" s="162"/>
      <c r="IUV3" s="162"/>
      <c r="IUW3" s="162"/>
      <c r="IUX3" s="162"/>
      <c r="IUY3" s="162"/>
      <c r="IUZ3" s="162"/>
      <c r="IVA3" s="162"/>
      <c r="IVB3" s="162"/>
      <c r="IVC3" s="162"/>
      <c r="IVD3" s="162"/>
      <c r="IVE3" s="162"/>
      <c r="IVF3" s="162"/>
      <c r="IVG3" s="162"/>
      <c r="IVH3" s="162"/>
      <c r="IVI3" s="162"/>
      <c r="IVJ3" s="162"/>
      <c r="IVK3" s="162"/>
      <c r="IVL3" s="162"/>
      <c r="IVM3" s="162"/>
      <c r="IVN3" s="162"/>
      <c r="IVO3" s="162"/>
      <c r="IVP3" s="162"/>
      <c r="IVQ3" s="162"/>
      <c r="IVR3" s="162"/>
      <c r="IVS3" s="162"/>
      <c r="IVT3" s="162"/>
      <c r="IVU3" s="162"/>
      <c r="IVV3" s="162"/>
      <c r="IVW3" s="162"/>
      <c r="IVX3" s="162"/>
      <c r="IVY3" s="162"/>
      <c r="IVZ3" s="162"/>
      <c r="IWA3" s="162"/>
      <c r="IWB3" s="162"/>
      <c r="IWC3" s="162"/>
      <c r="IWD3" s="162"/>
      <c r="IWE3" s="162"/>
      <c r="IWF3" s="162"/>
      <c r="IWG3" s="162"/>
      <c r="IWH3" s="162"/>
      <c r="IWI3" s="162"/>
      <c r="IWJ3" s="162"/>
      <c r="IWK3" s="162"/>
      <c r="IWL3" s="162"/>
      <c r="IWM3" s="162"/>
      <c r="IWN3" s="162"/>
      <c r="IWO3" s="162"/>
      <c r="IWP3" s="162"/>
      <c r="IWQ3" s="162"/>
      <c r="IWR3" s="162"/>
      <c r="IWS3" s="162"/>
      <c r="IWT3" s="162"/>
      <c r="IWU3" s="162"/>
      <c r="IWV3" s="162"/>
      <c r="IWW3" s="162"/>
      <c r="IWX3" s="162"/>
      <c r="IWY3" s="162"/>
      <c r="IWZ3" s="162"/>
      <c r="IXA3" s="162"/>
      <c r="IXB3" s="162"/>
      <c r="IXC3" s="162"/>
      <c r="IXD3" s="162"/>
      <c r="IXE3" s="162"/>
      <c r="IXF3" s="162"/>
      <c r="IXG3" s="162"/>
      <c r="IXH3" s="162"/>
      <c r="IXI3" s="162"/>
      <c r="IXJ3" s="162"/>
      <c r="IXK3" s="162"/>
      <c r="IXL3" s="162"/>
      <c r="IXM3" s="162"/>
      <c r="IXN3" s="162"/>
      <c r="IXO3" s="162"/>
      <c r="IXP3" s="162"/>
      <c r="IXQ3" s="162"/>
      <c r="IXR3" s="162"/>
      <c r="IXS3" s="162"/>
      <c r="IXT3" s="162"/>
      <c r="IXU3" s="162"/>
      <c r="IXV3" s="162"/>
      <c r="IXW3" s="162"/>
      <c r="IXX3" s="162"/>
      <c r="IXY3" s="162"/>
      <c r="IXZ3" s="162"/>
      <c r="IYA3" s="162"/>
      <c r="IYB3" s="162"/>
      <c r="IYC3" s="162"/>
      <c r="IYD3" s="162"/>
      <c r="IYE3" s="162"/>
      <c r="IYF3" s="162"/>
      <c r="IYG3" s="162"/>
      <c r="IYH3" s="162"/>
      <c r="IYI3" s="162"/>
      <c r="IYJ3" s="162"/>
      <c r="IYK3" s="162"/>
      <c r="IYL3" s="162"/>
      <c r="IYM3" s="162"/>
      <c r="IYN3" s="162"/>
      <c r="IYO3" s="162"/>
      <c r="IYP3" s="162"/>
      <c r="IYQ3" s="162"/>
      <c r="IYR3" s="162"/>
      <c r="IYS3" s="162"/>
      <c r="IYT3" s="162"/>
      <c r="IYU3" s="162"/>
      <c r="IYV3" s="162"/>
      <c r="IYW3" s="162"/>
      <c r="IYX3" s="162"/>
      <c r="IYY3" s="162"/>
      <c r="IYZ3" s="162"/>
      <c r="IZA3" s="162"/>
      <c r="IZB3" s="162"/>
      <c r="IZC3" s="162"/>
      <c r="IZD3" s="162"/>
      <c r="IZE3" s="162"/>
      <c r="IZF3" s="162"/>
      <c r="IZG3" s="162"/>
      <c r="IZH3" s="162"/>
      <c r="IZI3" s="162"/>
      <c r="IZJ3" s="162"/>
      <c r="IZK3" s="162"/>
      <c r="IZL3" s="162"/>
      <c r="IZM3" s="162"/>
      <c r="IZN3" s="162"/>
      <c r="IZO3" s="162"/>
      <c r="IZP3" s="162"/>
      <c r="IZQ3" s="162"/>
      <c r="IZR3" s="162"/>
      <c r="IZS3" s="162"/>
      <c r="IZT3" s="162"/>
      <c r="IZU3" s="162"/>
      <c r="IZV3" s="162"/>
      <c r="IZW3" s="162"/>
      <c r="IZX3" s="162"/>
      <c r="IZY3" s="162"/>
      <c r="IZZ3" s="162"/>
      <c r="JAA3" s="162"/>
      <c r="JAB3" s="162"/>
      <c r="JAC3" s="162"/>
      <c r="JAD3" s="162"/>
      <c r="JAE3" s="162"/>
      <c r="JAF3" s="162"/>
      <c r="JAG3" s="162"/>
      <c r="JAH3" s="162"/>
      <c r="JAI3" s="162"/>
      <c r="JAJ3" s="162"/>
      <c r="JAK3" s="162"/>
      <c r="JAL3" s="162"/>
      <c r="JAM3" s="162"/>
      <c r="JAN3" s="162"/>
      <c r="JAO3" s="162"/>
      <c r="JAP3" s="162"/>
      <c r="JAQ3" s="162"/>
      <c r="JAR3" s="162"/>
      <c r="JAS3" s="162"/>
      <c r="JAT3" s="162"/>
      <c r="JAU3" s="162"/>
      <c r="JAV3" s="162"/>
      <c r="JAW3" s="162"/>
      <c r="JAX3" s="162"/>
      <c r="JAY3" s="162"/>
      <c r="JAZ3" s="162"/>
      <c r="JBA3" s="162"/>
      <c r="JBB3" s="162"/>
      <c r="JBC3" s="162"/>
      <c r="JBD3" s="162"/>
      <c r="JBE3" s="162"/>
      <c r="JBF3" s="162"/>
      <c r="JBG3" s="162"/>
      <c r="JBH3" s="162"/>
      <c r="JBI3" s="162"/>
      <c r="JBJ3" s="162"/>
      <c r="JBK3" s="162"/>
      <c r="JBL3" s="162"/>
      <c r="JBM3" s="162"/>
      <c r="JBN3" s="162"/>
      <c r="JBO3" s="162"/>
      <c r="JBP3" s="162"/>
      <c r="JBQ3" s="162"/>
      <c r="JBR3" s="162"/>
      <c r="JBS3" s="162"/>
      <c r="JBT3" s="162"/>
      <c r="JBU3" s="162"/>
      <c r="JBV3" s="162"/>
      <c r="JBW3" s="162"/>
      <c r="JBX3" s="162"/>
      <c r="JBY3" s="162"/>
      <c r="JBZ3" s="162"/>
      <c r="JCA3" s="162"/>
      <c r="JCB3" s="162"/>
      <c r="JCC3" s="162"/>
      <c r="JCD3" s="162"/>
      <c r="JCE3" s="162"/>
      <c r="JCF3" s="162"/>
      <c r="JCG3" s="162"/>
      <c r="JCH3" s="162"/>
      <c r="JCI3" s="162"/>
      <c r="JCJ3" s="162"/>
      <c r="JCK3" s="162"/>
      <c r="JCL3" s="162"/>
      <c r="JCM3" s="162"/>
      <c r="JCN3" s="162"/>
      <c r="JCO3" s="162"/>
      <c r="JCP3" s="162"/>
      <c r="JCQ3" s="162"/>
      <c r="JCR3" s="162"/>
      <c r="JCS3" s="162"/>
      <c r="JCT3" s="162"/>
      <c r="JCU3" s="162"/>
      <c r="JCV3" s="162"/>
      <c r="JCW3" s="162"/>
      <c r="JCX3" s="162"/>
      <c r="JCY3" s="162"/>
      <c r="JCZ3" s="162"/>
      <c r="JDA3" s="162"/>
      <c r="JDB3" s="162"/>
      <c r="JDC3" s="162"/>
      <c r="JDD3" s="162"/>
      <c r="JDE3" s="162"/>
      <c r="JDF3" s="162"/>
      <c r="JDG3" s="162"/>
      <c r="JDH3" s="162"/>
      <c r="JDI3" s="162"/>
      <c r="JDJ3" s="162"/>
      <c r="JDK3" s="162"/>
      <c r="JDL3" s="162"/>
      <c r="JDM3" s="162"/>
      <c r="JDN3" s="162"/>
      <c r="JDO3" s="162"/>
      <c r="JDP3" s="162"/>
      <c r="JDQ3" s="162"/>
      <c r="JDR3" s="162"/>
      <c r="JDS3" s="162"/>
      <c r="JDT3" s="162"/>
      <c r="JDU3" s="162"/>
      <c r="JDV3" s="162"/>
      <c r="JDW3" s="162"/>
      <c r="JDX3" s="162"/>
      <c r="JDY3" s="162"/>
      <c r="JDZ3" s="162"/>
      <c r="JEA3" s="162"/>
      <c r="JEB3" s="162"/>
      <c r="JEC3" s="162"/>
      <c r="JED3" s="162"/>
      <c r="JEE3" s="162"/>
      <c r="JEF3" s="162"/>
      <c r="JEG3" s="162"/>
      <c r="JEH3" s="162"/>
      <c r="JEI3" s="162"/>
      <c r="JEJ3" s="162"/>
      <c r="JEK3" s="162"/>
      <c r="JEL3" s="162"/>
      <c r="JEM3" s="162"/>
      <c r="JEN3" s="162"/>
      <c r="JEO3" s="162"/>
      <c r="JEP3" s="162"/>
      <c r="JEQ3" s="162"/>
      <c r="JER3" s="162"/>
      <c r="JES3" s="162"/>
      <c r="JET3" s="162"/>
      <c r="JEU3" s="162"/>
      <c r="JEV3" s="162"/>
      <c r="JEW3" s="162"/>
      <c r="JEX3" s="162"/>
      <c r="JEY3" s="162"/>
      <c r="JEZ3" s="162"/>
      <c r="JFA3" s="162"/>
      <c r="JFB3" s="162"/>
      <c r="JFC3" s="162"/>
      <c r="JFD3" s="162"/>
      <c r="JFE3" s="162"/>
      <c r="JFF3" s="162"/>
      <c r="JFG3" s="162"/>
      <c r="JFH3" s="162"/>
      <c r="JFI3" s="162"/>
      <c r="JFJ3" s="162"/>
      <c r="JFK3" s="162"/>
      <c r="JFL3" s="162"/>
      <c r="JFM3" s="162"/>
      <c r="JFN3" s="162"/>
      <c r="JFO3" s="162"/>
      <c r="JFP3" s="162"/>
      <c r="JFQ3" s="162"/>
      <c r="JFR3" s="162"/>
      <c r="JFS3" s="162"/>
      <c r="JFT3" s="162"/>
      <c r="JFU3" s="162"/>
      <c r="JFV3" s="162"/>
      <c r="JFW3" s="162"/>
      <c r="JFX3" s="162"/>
      <c r="JFY3" s="162"/>
      <c r="JFZ3" s="162"/>
      <c r="JGA3" s="162"/>
      <c r="JGB3" s="162"/>
      <c r="JGC3" s="162"/>
      <c r="JGD3" s="162"/>
      <c r="JGE3" s="162"/>
      <c r="JGF3" s="162"/>
      <c r="JGG3" s="162"/>
      <c r="JGH3" s="162"/>
      <c r="JGI3" s="162"/>
      <c r="JGJ3" s="162"/>
      <c r="JGK3" s="162"/>
      <c r="JGL3" s="162"/>
      <c r="JGM3" s="162"/>
      <c r="JGN3" s="162"/>
      <c r="JGO3" s="162"/>
      <c r="JGP3" s="162"/>
      <c r="JGQ3" s="162"/>
      <c r="JGR3" s="162"/>
      <c r="JGS3" s="162"/>
      <c r="JGT3" s="162"/>
      <c r="JGU3" s="162"/>
      <c r="JGV3" s="162"/>
      <c r="JGW3" s="162"/>
      <c r="JGX3" s="162"/>
      <c r="JGY3" s="162"/>
      <c r="JGZ3" s="162"/>
      <c r="JHA3" s="162"/>
      <c r="JHB3" s="162"/>
      <c r="JHC3" s="162"/>
      <c r="JHD3" s="162"/>
      <c r="JHE3" s="162"/>
      <c r="JHF3" s="162"/>
      <c r="JHG3" s="162"/>
      <c r="JHH3" s="162"/>
      <c r="JHI3" s="162"/>
      <c r="JHJ3" s="162"/>
      <c r="JHK3" s="162"/>
      <c r="JHL3" s="162"/>
      <c r="JHM3" s="162"/>
      <c r="JHN3" s="162"/>
      <c r="JHO3" s="162"/>
      <c r="JHP3" s="162"/>
      <c r="JHQ3" s="162"/>
      <c r="JHR3" s="162"/>
      <c r="JHS3" s="162"/>
      <c r="JHT3" s="162"/>
      <c r="JHU3" s="162"/>
      <c r="JHV3" s="162"/>
      <c r="JHW3" s="162"/>
      <c r="JHX3" s="162"/>
      <c r="JHY3" s="162"/>
      <c r="JHZ3" s="162"/>
      <c r="JIA3" s="162"/>
      <c r="JIB3" s="162"/>
      <c r="JIC3" s="162"/>
      <c r="JID3" s="162"/>
      <c r="JIE3" s="162"/>
      <c r="JIF3" s="162"/>
      <c r="JIG3" s="162"/>
      <c r="JIH3" s="162"/>
      <c r="JII3" s="162"/>
      <c r="JIJ3" s="162"/>
      <c r="JIK3" s="162"/>
      <c r="JIL3" s="162"/>
      <c r="JIM3" s="162"/>
      <c r="JIN3" s="162"/>
      <c r="JIO3" s="162"/>
      <c r="JIP3" s="162"/>
      <c r="JIQ3" s="162"/>
      <c r="JIR3" s="162"/>
      <c r="JIS3" s="162"/>
      <c r="JIT3" s="162"/>
      <c r="JIU3" s="162"/>
      <c r="JIV3" s="162"/>
      <c r="JIW3" s="162"/>
      <c r="JIX3" s="162"/>
      <c r="JIY3" s="162"/>
      <c r="JIZ3" s="162"/>
      <c r="JJA3" s="162"/>
      <c r="JJB3" s="162"/>
      <c r="JJC3" s="162"/>
      <c r="JJD3" s="162"/>
      <c r="JJE3" s="162"/>
      <c r="JJF3" s="162"/>
      <c r="JJG3" s="162"/>
      <c r="JJH3" s="162"/>
      <c r="JJI3" s="162"/>
      <c r="JJJ3" s="162"/>
      <c r="JJK3" s="162"/>
      <c r="JJL3" s="162"/>
      <c r="JJM3" s="162"/>
      <c r="JJN3" s="162"/>
      <c r="JJO3" s="162"/>
      <c r="JJP3" s="162"/>
      <c r="JJQ3" s="162"/>
      <c r="JJR3" s="162"/>
      <c r="JJS3" s="162"/>
      <c r="JJT3" s="162"/>
      <c r="JJU3" s="162"/>
      <c r="JJV3" s="162"/>
      <c r="JJW3" s="162"/>
      <c r="JJX3" s="162"/>
      <c r="JJY3" s="162"/>
      <c r="JJZ3" s="162"/>
      <c r="JKA3" s="162"/>
      <c r="JKB3" s="162"/>
      <c r="JKC3" s="162"/>
      <c r="JKD3" s="162"/>
      <c r="JKE3" s="162"/>
      <c r="JKF3" s="162"/>
      <c r="JKG3" s="162"/>
      <c r="JKH3" s="162"/>
      <c r="JKI3" s="162"/>
      <c r="JKJ3" s="162"/>
      <c r="JKK3" s="162"/>
      <c r="JKL3" s="162"/>
      <c r="JKM3" s="162"/>
      <c r="JKN3" s="162"/>
      <c r="JKO3" s="162"/>
      <c r="JKP3" s="162"/>
      <c r="JKQ3" s="162"/>
      <c r="JKR3" s="162"/>
      <c r="JKS3" s="162"/>
      <c r="JKT3" s="162"/>
      <c r="JKU3" s="162"/>
      <c r="JKV3" s="162"/>
      <c r="JKW3" s="162"/>
      <c r="JKX3" s="162"/>
      <c r="JKY3" s="162"/>
      <c r="JKZ3" s="162"/>
      <c r="JLA3" s="162"/>
      <c r="JLB3" s="162"/>
      <c r="JLC3" s="162"/>
      <c r="JLD3" s="162"/>
      <c r="JLE3" s="162"/>
      <c r="JLF3" s="162"/>
      <c r="JLG3" s="162"/>
      <c r="JLH3" s="162"/>
      <c r="JLI3" s="162"/>
      <c r="JLJ3" s="162"/>
      <c r="JLK3" s="162"/>
      <c r="JLL3" s="162"/>
      <c r="JLM3" s="162"/>
      <c r="JLN3" s="162"/>
      <c r="JLO3" s="162"/>
      <c r="JLP3" s="162"/>
      <c r="JLQ3" s="162"/>
      <c r="JLR3" s="162"/>
      <c r="JLS3" s="162"/>
      <c r="JLT3" s="162"/>
      <c r="JLU3" s="162"/>
      <c r="JLV3" s="162"/>
      <c r="JLW3" s="162"/>
      <c r="JLX3" s="162"/>
      <c r="JLY3" s="162"/>
      <c r="JLZ3" s="162"/>
      <c r="JMA3" s="162"/>
      <c r="JMB3" s="162"/>
      <c r="JMC3" s="162"/>
      <c r="JMD3" s="162"/>
      <c r="JME3" s="162"/>
      <c r="JMF3" s="162"/>
      <c r="JMG3" s="162"/>
      <c r="JMH3" s="162"/>
      <c r="JMI3" s="162"/>
      <c r="JMJ3" s="162"/>
      <c r="JMK3" s="162"/>
      <c r="JML3" s="162"/>
      <c r="JMM3" s="162"/>
      <c r="JMN3" s="162"/>
      <c r="JMO3" s="162"/>
      <c r="JMP3" s="162"/>
      <c r="JMQ3" s="162"/>
      <c r="JMR3" s="162"/>
      <c r="JMS3" s="162"/>
      <c r="JMT3" s="162"/>
      <c r="JMU3" s="162"/>
      <c r="JMV3" s="162"/>
      <c r="JMW3" s="162"/>
      <c r="JMX3" s="162"/>
      <c r="JMY3" s="162"/>
      <c r="JMZ3" s="162"/>
      <c r="JNA3" s="162"/>
      <c r="JNB3" s="162"/>
      <c r="JNC3" s="162"/>
      <c r="JND3" s="162"/>
      <c r="JNE3" s="162"/>
      <c r="JNF3" s="162"/>
      <c r="JNG3" s="162"/>
      <c r="JNH3" s="162"/>
      <c r="JNI3" s="162"/>
      <c r="JNJ3" s="162"/>
      <c r="JNK3" s="162"/>
      <c r="JNL3" s="162"/>
      <c r="JNM3" s="162"/>
      <c r="JNN3" s="162"/>
      <c r="JNO3" s="162"/>
      <c r="JNP3" s="162"/>
      <c r="JNQ3" s="162"/>
      <c r="JNR3" s="162"/>
      <c r="JNS3" s="162"/>
      <c r="JNT3" s="162"/>
      <c r="JNU3" s="162"/>
      <c r="JNV3" s="162"/>
      <c r="JNW3" s="162"/>
      <c r="JNX3" s="162"/>
      <c r="JNY3" s="162"/>
      <c r="JNZ3" s="162"/>
      <c r="JOA3" s="162"/>
      <c r="JOB3" s="162"/>
      <c r="JOC3" s="162"/>
      <c r="JOD3" s="162"/>
      <c r="JOE3" s="162"/>
      <c r="JOF3" s="162"/>
      <c r="JOG3" s="162"/>
      <c r="JOH3" s="162"/>
      <c r="JOI3" s="162"/>
      <c r="JOJ3" s="162"/>
      <c r="JOK3" s="162"/>
      <c r="JOL3" s="162"/>
      <c r="JOM3" s="162"/>
      <c r="JON3" s="162"/>
      <c r="JOO3" s="162"/>
      <c r="JOP3" s="162"/>
      <c r="JOQ3" s="162"/>
      <c r="JOR3" s="162"/>
      <c r="JOS3" s="162"/>
      <c r="JOT3" s="162"/>
      <c r="JOU3" s="162"/>
      <c r="JOV3" s="162"/>
      <c r="JOW3" s="162"/>
      <c r="JOX3" s="162"/>
      <c r="JOY3" s="162"/>
      <c r="JOZ3" s="162"/>
      <c r="JPA3" s="162"/>
      <c r="JPB3" s="162"/>
      <c r="JPC3" s="162"/>
      <c r="JPD3" s="162"/>
      <c r="JPE3" s="162"/>
      <c r="JPF3" s="162"/>
      <c r="JPG3" s="162"/>
      <c r="JPH3" s="162"/>
      <c r="JPI3" s="162"/>
      <c r="JPJ3" s="162"/>
      <c r="JPK3" s="162"/>
      <c r="JPL3" s="162"/>
      <c r="JPM3" s="162"/>
      <c r="JPN3" s="162"/>
      <c r="JPO3" s="162"/>
      <c r="JPP3" s="162"/>
      <c r="JPQ3" s="162"/>
      <c r="JPR3" s="162"/>
      <c r="JPS3" s="162"/>
      <c r="JPT3" s="162"/>
      <c r="JPU3" s="162"/>
      <c r="JPV3" s="162"/>
      <c r="JPW3" s="162"/>
      <c r="JPX3" s="162"/>
      <c r="JPY3" s="162"/>
      <c r="JPZ3" s="162"/>
      <c r="JQA3" s="162"/>
      <c r="JQB3" s="162"/>
      <c r="JQC3" s="162"/>
      <c r="JQD3" s="162"/>
      <c r="JQE3" s="162"/>
      <c r="JQF3" s="162"/>
      <c r="JQG3" s="162"/>
      <c r="JQH3" s="162"/>
      <c r="JQI3" s="162"/>
      <c r="JQJ3" s="162"/>
      <c r="JQK3" s="162"/>
      <c r="JQL3" s="162"/>
      <c r="JQM3" s="162"/>
      <c r="JQN3" s="162"/>
      <c r="JQO3" s="162"/>
      <c r="JQP3" s="162"/>
      <c r="JQQ3" s="162"/>
      <c r="JQR3" s="162"/>
      <c r="JQS3" s="162"/>
      <c r="JQT3" s="162"/>
      <c r="JQU3" s="162"/>
      <c r="JQV3" s="162"/>
      <c r="JQW3" s="162"/>
      <c r="JQX3" s="162"/>
      <c r="JQY3" s="162"/>
      <c r="JQZ3" s="162"/>
      <c r="JRA3" s="162"/>
      <c r="JRB3" s="162"/>
      <c r="JRC3" s="162"/>
      <c r="JRD3" s="162"/>
      <c r="JRE3" s="162"/>
      <c r="JRF3" s="162"/>
      <c r="JRG3" s="162"/>
      <c r="JRH3" s="162"/>
      <c r="JRI3" s="162"/>
      <c r="JRJ3" s="162"/>
      <c r="JRK3" s="162"/>
      <c r="JRL3" s="162"/>
      <c r="JRM3" s="162"/>
      <c r="JRN3" s="162"/>
      <c r="JRO3" s="162"/>
      <c r="JRP3" s="162"/>
      <c r="JRQ3" s="162"/>
      <c r="JRR3" s="162"/>
      <c r="JRS3" s="162"/>
      <c r="JRT3" s="162"/>
      <c r="JRU3" s="162"/>
      <c r="JRV3" s="162"/>
      <c r="JRW3" s="162"/>
      <c r="JRX3" s="162"/>
      <c r="JRY3" s="162"/>
      <c r="JRZ3" s="162"/>
      <c r="JSA3" s="162"/>
      <c r="JSB3" s="162"/>
      <c r="JSC3" s="162"/>
      <c r="JSD3" s="162"/>
      <c r="JSE3" s="162"/>
      <c r="JSF3" s="162"/>
      <c r="JSG3" s="162"/>
      <c r="JSH3" s="162"/>
      <c r="JSI3" s="162"/>
      <c r="JSJ3" s="162"/>
      <c r="JSK3" s="162"/>
      <c r="JSL3" s="162"/>
      <c r="JSM3" s="162"/>
      <c r="JSN3" s="162"/>
      <c r="JSO3" s="162"/>
      <c r="JSP3" s="162"/>
      <c r="JSQ3" s="162"/>
      <c r="JSR3" s="162"/>
      <c r="JSS3" s="162"/>
      <c r="JST3" s="162"/>
      <c r="JSU3" s="162"/>
      <c r="JSV3" s="162"/>
      <c r="JSW3" s="162"/>
      <c r="JSX3" s="162"/>
      <c r="JSY3" s="162"/>
      <c r="JSZ3" s="162"/>
      <c r="JTA3" s="162"/>
      <c r="JTB3" s="162"/>
      <c r="JTC3" s="162"/>
      <c r="JTD3" s="162"/>
      <c r="JTE3" s="162"/>
      <c r="JTF3" s="162"/>
      <c r="JTG3" s="162"/>
      <c r="JTH3" s="162"/>
      <c r="JTI3" s="162"/>
      <c r="JTJ3" s="162"/>
      <c r="JTK3" s="162"/>
      <c r="JTL3" s="162"/>
      <c r="JTM3" s="162"/>
      <c r="JTN3" s="162"/>
      <c r="JTO3" s="162"/>
      <c r="JTP3" s="162"/>
      <c r="JTQ3" s="162"/>
      <c r="JTR3" s="162"/>
      <c r="JTS3" s="162"/>
      <c r="JTT3" s="162"/>
      <c r="JTU3" s="162"/>
      <c r="JTV3" s="162"/>
      <c r="JTW3" s="162"/>
      <c r="JTX3" s="162"/>
      <c r="JTY3" s="162"/>
      <c r="JTZ3" s="162"/>
      <c r="JUA3" s="162"/>
      <c r="JUB3" s="162"/>
      <c r="JUC3" s="162"/>
      <c r="JUD3" s="162"/>
      <c r="JUE3" s="162"/>
      <c r="JUF3" s="162"/>
      <c r="JUG3" s="162"/>
      <c r="JUH3" s="162"/>
      <c r="JUI3" s="162"/>
      <c r="JUJ3" s="162"/>
      <c r="JUK3" s="162"/>
      <c r="JUL3" s="162"/>
      <c r="JUM3" s="162"/>
      <c r="JUN3" s="162"/>
      <c r="JUO3" s="162"/>
      <c r="JUP3" s="162"/>
      <c r="JUQ3" s="162"/>
      <c r="JUR3" s="162"/>
      <c r="JUS3" s="162"/>
      <c r="JUT3" s="162"/>
      <c r="JUU3" s="162"/>
      <c r="JUV3" s="162"/>
      <c r="JUW3" s="162"/>
      <c r="JUX3" s="162"/>
      <c r="JUY3" s="162"/>
      <c r="JUZ3" s="162"/>
      <c r="JVA3" s="162"/>
      <c r="JVB3" s="162"/>
      <c r="JVC3" s="162"/>
      <c r="JVD3" s="162"/>
      <c r="JVE3" s="162"/>
      <c r="JVF3" s="162"/>
      <c r="JVG3" s="162"/>
      <c r="JVH3" s="162"/>
      <c r="JVI3" s="162"/>
      <c r="JVJ3" s="162"/>
      <c r="JVK3" s="162"/>
      <c r="JVL3" s="162"/>
      <c r="JVM3" s="162"/>
      <c r="JVN3" s="162"/>
      <c r="JVO3" s="162"/>
      <c r="JVP3" s="162"/>
      <c r="JVQ3" s="162"/>
      <c r="JVR3" s="162"/>
      <c r="JVS3" s="162"/>
      <c r="JVT3" s="162"/>
      <c r="JVU3" s="162"/>
      <c r="JVV3" s="162"/>
      <c r="JVW3" s="162"/>
      <c r="JVX3" s="162"/>
      <c r="JVY3" s="162"/>
      <c r="JVZ3" s="162"/>
      <c r="JWA3" s="162"/>
      <c r="JWB3" s="162"/>
      <c r="JWC3" s="162"/>
      <c r="JWD3" s="162"/>
      <c r="JWE3" s="162"/>
      <c r="JWF3" s="162"/>
      <c r="JWG3" s="162"/>
      <c r="JWH3" s="162"/>
      <c r="JWI3" s="162"/>
      <c r="JWJ3" s="162"/>
      <c r="JWK3" s="162"/>
      <c r="JWL3" s="162"/>
      <c r="JWM3" s="162"/>
      <c r="JWN3" s="162"/>
      <c r="JWO3" s="162"/>
      <c r="JWP3" s="162"/>
      <c r="JWQ3" s="162"/>
      <c r="JWR3" s="162"/>
      <c r="JWS3" s="162"/>
      <c r="JWT3" s="162"/>
      <c r="JWU3" s="162"/>
      <c r="JWV3" s="162"/>
      <c r="JWW3" s="162"/>
      <c r="JWX3" s="162"/>
      <c r="JWY3" s="162"/>
      <c r="JWZ3" s="162"/>
      <c r="JXA3" s="162"/>
      <c r="JXB3" s="162"/>
      <c r="JXC3" s="162"/>
      <c r="JXD3" s="162"/>
      <c r="JXE3" s="162"/>
      <c r="JXF3" s="162"/>
      <c r="JXG3" s="162"/>
      <c r="JXH3" s="162"/>
      <c r="JXI3" s="162"/>
      <c r="JXJ3" s="162"/>
      <c r="JXK3" s="162"/>
      <c r="JXL3" s="162"/>
      <c r="JXM3" s="162"/>
      <c r="JXN3" s="162"/>
      <c r="JXO3" s="162"/>
      <c r="JXP3" s="162"/>
      <c r="JXQ3" s="162"/>
      <c r="JXR3" s="162"/>
      <c r="JXS3" s="162"/>
      <c r="JXT3" s="162"/>
      <c r="JXU3" s="162"/>
      <c r="JXV3" s="162"/>
      <c r="JXW3" s="162"/>
      <c r="JXX3" s="162"/>
      <c r="JXY3" s="162"/>
      <c r="JXZ3" s="162"/>
      <c r="JYA3" s="162"/>
      <c r="JYB3" s="162"/>
      <c r="JYC3" s="162"/>
      <c r="JYD3" s="162"/>
      <c r="JYE3" s="162"/>
      <c r="JYF3" s="162"/>
      <c r="JYG3" s="162"/>
      <c r="JYH3" s="162"/>
      <c r="JYI3" s="162"/>
      <c r="JYJ3" s="162"/>
      <c r="JYK3" s="162"/>
      <c r="JYL3" s="162"/>
      <c r="JYM3" s="162"/>
      <c r="JYN3" s="162"/>
      <c r="JYO3" s="162"/>
      <c r="JYP3" s="162"/>
      <c r="JYQ3" s="162"/>
      <c r="JYR3" s="162"/>
      <c r="JYS3" s="162"/>
      <c r="JYT3" s="162"/>
      <c r="JYU3" s="162"/>
      <c r="JYV3" s="162"/>
      <c r="JYW3" s="162"/>
      <c r="JYX3" s="162"/>
      <c r="JYY3" s="162"/>
      <c r="JYZ3" s="162"/>
      <c r="JZA3" s="162"/>
      <c r="JZB3" s="162"/>
      <c r="JZC3" s="162"/>
      <c r="JZD3" s="162"/>
      <c r="JZE3" s="162"/>
      <c r="JZF3" s="162"/>
      <c r="JZG3" s="162"/>
      <c r="JZH3" s="162"/>
      <c r="JZI3" s="162"/>
      <c r="JZJ3" s="162"/>
      <c r="JZK3" s="162"/>
      <c r="JZL3" s="162"/>
      <c r="JZM3" s="162"/>
      <c r="JZN3" s="162"/>
      <c r="JZO3" s="162"/>
      <c r="JZP3" s="162"/>
      <c r="JZQ3" s="162"/>
      <c r="JZR3" s="162"/>
      <c r="JZS3" s="162"/>
      <c r="JZT3" s="162"/>
      <c r="JZU3" s="162"/>
      <c r="JZV3" s="162"/>
      <c r="JZW3" s="162"/>
      <c r="JZX3" s="162"/>
      <c r="JZY3" s="162"/>
      <c r="JZZ3" s="162"/>
      <c r="KAA3" s="162"/>
      <c r="KAB3" s="162"/>
      <c r="KAC3" s="162"/>
      <c r="KAD3" s="162"/>
      <c r="KAE3" s="162"/>
      <c r="KAF3" s="162"/>
      <c r="KAG3" s="162"/>
      <c r="KAH3" s="162"/>
      <c r="KAI3" s="162"/>
      <c r="KAJ3" s="162"/>
      <c r="KAK3" s="162"/>
      <c r="KAL3" s="162"/>
      <c r="KAM3" s="162"/>
      <c r="KAN3" s="162"/>
      <c r="KAO3" s="162"/>
      <c r="KAP3" s="162"/>
      <c r="KAQ3" s="162"/>
      <c r="KAR3" s="162"/>
      <c r="KAS3" s="162"/>
      <c r="KAT3" s="162"/>
      <c r="KAU3" s="162"/>
      <c r="KAV3" s="162"/>
      <c r="KAW3" s="162"/>
      <c r="KAX3" s="162"/>
      <c r="KAY3" s="162"/>
      <c r="KAZ3" s="162"/>
      <c r="KBA3" s="162"/>
      <c r="KBB3" s="162"/>
      <c r="KBC3" s="162"/>
      <c r="KBD3" s="162"/>
      <c r="KBE3" s="162"/>
      <c r="KBF3" s="162"/>
      <c r="KBG3" s="162"/>
      <c r="KBH3" s="162"/>
      <c r="KBI3" s="162"/>
      <c r="KBJ3" s="162"/>
      <c r="KBK3" s="162"/>
      <c r="KBL3" s="162"/>
      <c r="KBM3" s="162"/>
      <c r="KBN3" s="162"/>
      <c r="KBO3" s="162"/>
      <c r="KBP3" s="162"/>
      <c r="KBQ3" s="162"/>
      <c r="KBR3" s="162"/>
      <c r="KBS3" s="162"/>
      <c r="KBT3" s="162"/>
      <c r="KBU3" s="162"/>
      <c r="KBV3" s="162"/>
      <c r="KBW3" s="162"/>
      <c r="KBX3" s="162"/>
      <c r="KBY3" s="162"/>
      <c r="KBZ3" s="162"/>
      <c r="KCA3" s="162"/>
      <c r="KCB3" s="162"/>
      <c r="KCC3" s="162"/>
      <c r="KCD3" s="162"/>
      <c r="KCE3" s="162"/>
      <c r="KCF3" s="162"/>
      <c r="KCG3" s="162"/>
      <c r="KCH3" s="162"/>
      <c r="KCI3" s="162"/>
      <c r="KCJ3" s="162"/>
      <c r="KCK3" s="162"/>
      <c r="KCL3" s="162"/>
      <c r="KCM3" s="162"/>
      <c r="KCN3" s="162"/>
      <c r="KCO3" s="162"/>
      <c r="KCP3" s="162"/>
      <c r="KCQ3" s="162"/>
      <c r="KCR3" s="162"/>
      <c r="KCS3" s="162"/>
      <c r="KCT3" s="162"/>
      <c r="KCU3" s="162"/>
      <c r="KCV3" s="162"/>
      <c r="KCW3" s="162"/>
      <c r="KCX3" s="162"/>
      <c r="KCY3" s="162"/>
      <c r="KCZ3" s="162"/>
      <c r="KDA3" s="162"/>
      <c r="KDB3" s="162"/>
      <c r="KDC3" s="162"/>
      <c r="KDD3" s="162"/>
      <c r="KDE3" s="162"/>
      <c r="KDF3" s="162"/>
      <c r="KDG3" s="162"/>
      <c r="KDH3" s="162"/>
      <c r="KDI3" s="162"/>
      <c r="KDJ3" s="162"/>
      <c r="KDK3" s="162"/>
      <c r="KDL3" s="162"/>
      <c r="KDM3" s="162"/>
      <c r="KDN3" s="162"/>
      <c r="KDO3" s="162"/>
      <c r="KDP3" s="162"/>
      <c r="KDQ3" s="162"/>
      <c r="KDR3" s="162"/>
      <c r="KDS3" s="162"/>
      <c r="KDT3" s="162"/>
      <c r="KDU3" s="162"/>
      <c r="KDV3" s="162"/>
      <c r="KDW3" s="162"/>
      <c r="KDX3" s="162"/>
      <c r="KDY3" s="162"/>
      <c r="KDZ3" s="162"/>
      <c r="KEA3" s="162"/>
      <c r="KEB3" s="162"/>
      <c r="KEC3" s="162"/>
      <c r="KED3" s="162"/>
      <c r="KEE3" s="162"/>
      <c r="KEF3" s="162"/>
      <c r="KEG3" s="162"/>
      <c r="KEH3" s="162"/>
      <c r="KEI3" s="162"/>
      <c r="KEJ3" s="162"/>
      <c r="KEK3" s="162"/>
      <c r="KEL3" s="162"/>
      <c r="KEM3" s="162"/>
      <c r="KEN3" s="162"/>
      <c r="KEO3" s="162"/>
      <c r="KEP3" s="162"/>
      <c r="KEQ3" s="162"/>
      <c r="KER3" s="162"/>
      <c r="KES3" s="162"/>
      <c r="KET3" s="162"/>
      <c r="KEU3" s="162"/>
      <c r="KEV3" s="162"/>
      <c r="KEW3" s="162"/>
      <c r="KEX3" s="162"/>
      <c r="KEY3" s="162"/>
      <c r="KEZ3" s="162"/>
      <c r="KFA3" s="162"/>
      <c r="KFB3" s="162"/>
      <c r="KFC3" s="162"/>
      <c r="KFD3" s="162"/>
      <c r="KFE3" s="162"/>
      <c r="KFF3" s="162"/>
      <c r="KFG3" s="162"/>
      <c r="KFH3" s="162"/>
      <c r="KFI3" s="162"/>
      <c r="KFJ3" s="162"/>
      <c r="KFK3" s="162"/>
      <c r="KFL3" s="162"/>
      <c r="KFM3" s="162"/>
      <c r="KFN3" s="162"/>
      <c r="KFO3" s="162"/>
      <c r="KFP3" s="162"/>
      <c r="KFQ3" s="162"/>
      <c r="KFR3" s="162"/>
      <c r="KFS3" s="162"/>
      <c r="KFT3" s="162"/>
      <c r="KFU3" s="162"/>
      <c r="KFV3" s="162"/>
      <c r="KFW3" s="162"/>
      <c r="KFX3" s="162"/>
      <c r="KFY3" s="162"/>
      <c r="KFZ3" s="162"/>
      <c r="KGA3" s="162"/>
      <c r="KGB3" s="162"/>
      <c r="KGC3" s="162"/>
      <c r="KGD3" s="162"/>
      <c r="KGE3" s="162"/>
      <c r="KGF3" s="162"/>
      <c r="KGG3" s="162"/>
      <c r="KGH3" s="162"/>
      <c r="KGI3" s="162"/>
      <c r="KGJ3" s="162"/>
      <c r="KGK3" s="162"/>
      <c r="KGL3" s="162"/>
      <c r="KGM3" s="162"/>
      <c r="KGN3" s="162"/>
      <c r="KGO3" s="162"/>
      <c r="KGP3" s="162"/>
      <c r="KGQ3" s="162"/>
      <c r="KGR3" s="162"/>
      <c r="KGS3" s="162"/>
      <c r="KGT3" s="162"/>
      <c r="KGU3" s="162"/>
      <c r="KGV3" s="162"/>
      <c r="KGW3" s="162"/>
      <c r="KGX3" s="162"/>
      <c r="KGY3" s="162"/>
      <c r="KGZ3" s="162"/>
      <c r="KHA3" s="162"/>
      <c r="KHB3" s="162"/>
      <c r="KHC3" s="162"/>
      <c r="KHD3" s="162"/>
      <c r="KHE3" s="162"/>
      <c r="KHF3" s="162"/>
      <c r="KHG3" s="162"/>
      <c r="KHH3" s="162"/>
      <c r="KHI3" s="162"/>
      <c r="KHJ3" s="162"/>
      <c r="KHK3" s="162"/>
      <c r="KHL3" s="162"/>
      <c r="KHM3" s="162"/>
      <c r="KHN3" s="162"/>
      <c r="KHO3" s="162"/>
      <c r="KHP3" s="162"/>
      <c r="KHQ3" s="162"/>
      <c r="KHR3" s="162"/>
      <c r="KHS3" s="162"/>
      <c r="KHT3" s="162"/>
      <c r="KHU3" s="162"/>
      <c r="KHV3" s="162"/>
      <c r="KHW3" s="162"/>
      <c r="KHX3" s="162"/>
      <c r="KHY3" s="162"/>
      <c r="KHZ3" s="162"/>
      <c r="KIA3" s="162"/>
      <c r="KIB3" s="162"/>
      <c r="KIC3" s="162"/>
      <c r="KID3" s="162"/>
      <c r="KIE3" s="162"/>
      <c r="KIF3" s="162"/>
      <c r="KIG3" s="162"/>
      <c r="KIH3" s="162"/>
      <c r="KII3" s="162"/>
      <c r="KIJ3" s="162"/>
      <c r="KIK3" s="162"/>
      <c r="KIL3" s="162"/>
      <c r="KIM3" s="162"/>
      <c r="KIN3" s="162"/>
      <c r="KIO3" s="162"/>
      <c r="KIP3" s="162"/>
      <c r="KIQ3" s="162"/>
      <c r="KIR3" s="162"/>
      <c r="KIS3" s="162"/>
      <c r="KIT3" s="162"/>
      <c r="KIU3" s="162"/>
      <c r="KIV3" s="162"/>
      <c r="KIW3" s="162"/>
      <c r="KIX3" s="162"/>
      <c r="KIY3" s="162"/>
      <c r="KIZ3" s="162"/>
      <c r="KJA3" s="162"/>
      <c r="KJB3" s="162"/>
      <c r="KJC3" s="162"/>
      <c r="KJD3" s="162"/>
      <c r="KJE3" s="162"/>
      <c r="KJF3" s="162"/>
      <c r="KJG3" s="162"/>
      <c r="KJH3" s="162"/>
      <c r="KJI3" s="162"/>
      <c r="KJJ3" s="162"/>
      <c r="KJK3" s="162"/>
      <c r="KJL3" s="162"/>
      <c r="KJM3" s="162"/>
      <c r="KJN3" s="162"/>
      <c r="KJO3" s="162"/>
      <c r="KJP3" s="162"/>
      <c r="KJQ3" s="162"/>
      <c r="KJR3" s="162"/>
      <c r="KJS3" s="162"/>
      <c r="KJT3" s="162"/>
      <c r="KJU3" s="162"/>
      <c r="KJV3" s="162"/>
      <c r="KJW3" s="162"/>
      <c r="KJX3" s="162"/>
      <c r="KJY3" s="162"/>
      <c r="KJZ3" s="162"/>
      <c r="KKA3" s="162"/>
      <c r="KKB3" s="162"/>
      <c r="KKC3" s="162"/>
      <c r="KKD3" s="162"/>
      <c r="KKE3" s="162"/>
      <c r="KKF3" s="162"/>
      <c r="KKG3" s="162"/>
      <c r="KKH3" s="162"/>
      <c r="KKI3" s="162"/>
      <c r="KKJ3" s="162"/>
      <c r="KKK3" s="162"/>
      <c r="KKL3" s="162"/>
      <c r="KKM3" s="162"/>
      <c r="KKN3" s="162"/>
      <c r="KKO3" s="162"/>
      <c r="KKP3" s="162"/>
      <c r="KKQ3" s="162"/>
      <c r="KKR3" s="162"/>
      <c r="KKS3" s="162"/>
      <c r="KKT3" s="162"/>
      <c r="KKU3" s="162"/>
      <c r="KKV3" s="162"/>
      <c r="KKW3" s="162"/>
      <c r="KKX3" s="162"/>
      <c r="KKY3" s="162"/>
      <c r="KKZ3" s="162"/>
      <c r="KLA3" s="162"/>
      <c r="KLB3" s="162"/>
      <c r="KLC3" s="162"/>
      <c r="KLD3" s="162"/>
      <c r="KLE3" s="162"/>
      <c r="KLF3" s="162"/>
      <c r="KLG3" s="162"/>
      <c r="KLH3" s="162"/>
      <c r="KLI3" s="162"/>
      <c r="KLJ3" s="162"/>
      <c r="KLK3" s="162"/>
      <c r="KLL3" s="162"/>
      <c r="KLM3" s="162"/>
      <c r="KLN3" s="162"/>
      <c r="KLO3" s="162"/>
      <c r="KLP3" s="162"/>
      <c r="KLQ3" s="162"/>
      <c r="KLR3" s="162"/>
      <c r="KLS3" s="162"/>
      <c r="KLT3" s="162"/>
      <c r="KLU3" s="162"/>
      <c r="KLV3" s="162"/>
      <c r="KLW3" s="162"/>
      <c r="KLX3" s="162"/>
      <c r="KLY3" s="162"/>
      <c r="KLZ3" s="162"/>
      <c r="KMA3" s="162"/>
      <c r="KMB3" s="162"/>
      <c r="KMC3" s="162"/>
      <c r="KMD3" s="162"/>
      <c r="KME3" s="162"/>
      <c r="KMF3" s="162"/>
      <c r="KMG3" s="162"/>
      <c r="KMH3" s="162"/>
      <c r="KMI3" s="162"/>
      <c r="KMJ3" s="162"/>
      <c r="KMK3" s="162"/>
      <c r="KML3" s="162"/>
      <c r="KMM3" s="162"/>
      <c r="KMN3" s="162"/>
      <c r="KMO3" s="162"/>
      <c r="KMP3" s="162"/>
      <c r="KMQ3" s="162"/>
      <c r="KMR3" s="162"/>
      <c r="KMS3" s="162"/>
      <c r="KMT3" s="162"/>
      <c r="KMU3" s="162"/>
      <c r="KMV3" s="162"/>
      <c r="KMW3" s="162"/>
      <c r="KMX3" s="162"/>
      <c r="KMY3" s="162"/>
      <c r="KMZ3" s="162"/>
      <c r="KNA3" s="162"/>
      <c r="KNB3" s="162"/>
      <c r="KNC3" s="162"/>
      <c r="KND3" s="162"/>
      <c r="KNE3" s="162"/>
      <c r="KNF3" s="162"/>
      <c r="KNG3" s="162"/>
      <c r="KNH3" s="162"/>
      <c r="KNI3" s="162"/>
      <c r="KNJ3" s="162"/>
      <c r="KNK3" s="162"/>
      <c r="KNL3" s="162"/>
      <c r="KNM3" s="162"/>
      <c r="KNN3" s="162"/>
      <c r="KNO3" s="162"/>
      <c r="KNP3" s="162"/>
      <c r="KNQ3" s="162"/>
      <c r="KNR3" s="162"/>
      <c r="KNS3" s="162"/>
      <c r="KNT3" s="162"/>
      <c r="KNU3" s="162"/>
      <c r="KNV3" s="162"/>
      <c r="KNW3" s="162"/>
      <c r="KNX3" s="162"/>
      <c r="KNY3" s="162"/>
      <c r="KNZ3" s="162"/>
      <c r="KOA3" s="162"/>
      <c r="KOB3" s="162"/>
      <c r="KOC3" s="162"/>
      <c r="KOD3" s="162"/>
      <c r="KOE3" s="162"/>
      <c r="KOF3" s="162"/>
      <c r="KOG3" s="162"/>
      <c r="KOH3" s="162"/>
      <c r="KOI3" s="162"/>
      <c r="KOJ3" s="162"/>
      <c r="KOK3" s="162"/>
      <c r="KOL3" s="162"/>
      <c r="KOM3" s="162"/>
      <c r="KON3" s="162"/>
      <c r="KOO3" s="162"/>
      <c r="KOP3" s="162"/>
      <c r="KOQ3" s="162"/>
      <c r="KOR3" s="162"/>
      <c r="KOS3" s="162"/>
      <c r="KOT3" s="162"/>
      <c r="KOU3" s="162"/>
      <c r="KOV3" s="162"/>
      <c r="KOW3" s="162"/>
      <c r="KOX3" s="162"/>
      <c r="KOY3" s="162"/>
      <c r="KOZ3" s="162"/>
      <c r="KPA3" s="162"/>
      <c r="KPB3" s="162"/>
      <c r="KPC3" s="162"/>
      <c r="KPD3" s="162"/>
      <c r="KPE3" s="162"/>
      <c r="KPF3" s="162"/>
      <c r="KPG3" s="162"/>
      <c r="KPH3" s="162"/>
      <c r="KPI3" s="162"/>
      <c r="KPJ3" s="162"/>
      <c r="KPK3" s="162"/>
      <c r="KPL3" s="162"/>
      <c r="KPM3" s="162"/>
      <c r="KPN3" s="162"/>
      <c r="KPO3" s="162"/>
      <c r="KPP3" s="162"/>
      <c r="KPQ3" s="162"/>
      <c r="KPR3" s="162"/>
      <c r="KPS3" s="162"/>
      <c r="KPT3" s="162"/>
      <c r="KPU3" s="162"/>
      <c r="KPV3" s="162"/>
      <c r="KPW3" s="162"/>
      <c r="KPX3" s="162"/>
      <c r="KPY3" s="162"/>
      <c r="KPZ3" s="162"/>
      <c r="KQA3" s="162"/>
      <c r="KQB3" s="162"/>
      <c r="KQC3" s="162"/>
      <c r="KQD3" s="162"/>
      <c r="KQE3" s="162"/>
      <c r="KQF3" s="162"/>
      <c r="KQG3" s="162"/>
      <c r="KQH3" s="162"/>
      <c r="KQI3" s="162"/>
      <c r="KQJ3" s="162"/>
      <c r="KQK3" s="162"/>
      <c r="KQL3" s="162"/>
      <c r="KQM3" s="162"/>
      <c r="KQN3" s="162"/>
      <c r="KQO3" s="162"/>
      <c r="KQP3" s="162"/>
      <c r="KQQ3" s="162"/>
      <c r="KQR3" s="162"/>
      <c r="KQS3" s="162"/>
      <c r="KQT3" s="162"/>
      <c r="KQU3" s="162"/>
      <c r="KQV3" s="162"/>
      <c r="KQW3" s="162"/>
      <c r="KQX3" s="162"/>
      <c r="KQY3" s="162"/>
      <c r="KQZ3" s="162"/>
      <c r="KRA3" s="162"/>
      <c r="KRB3" s="162"/>
      <c r="KRC3" s="162"/>
      <c r="KRD3" s="162"/>
      <c r="KRE3" s="162"/>
      <c r="KRF3" s="162"/>
      <c r="KRG3" s="162"/>
      <c r="KRH3" s="162"/>
      <c r="KRI3" s="162"/>
      <c r="KRJ3" s="162"/>
      <c r="KRK3" s="162"/>
      <c r="KRL3" s="162"/>
      <c r="KRM3" s="162"/>
      <c r="KRN3" s="162"/>
      <c r="KRO3" s="162"/>
      <c r="KRP3" s="162"/>
      <c r="KRQ3" s="162"/>
      <c r="KRR3" s="162"/>
      <c r="KRS3" s="162"/>
      <c r="KRT3" s="162"/>
      <c r="KRU3" s="162"/>
      <c r="KRV3" s="162"/>
      <c r="KRW3" s="162"/>
      <c r="KRX3" s="162"/>
      <c r="KRY3" s="162"/>
      <c r="KRZ3" s="162"/>
      <c r="KSA3" s="162"/>
      <c r="KSB3" s="162"/>
      <c r="KSC3" s="162"/>
      <c r="KSD3" s="162"/>
      <c r="KSE3" s="162"/>
      <c r="KSF3" s="162"/>
      <c r="KSG3" s="162"/>
      <c r="KSH3" s="162"/>
      <c r="KSI3" s="162"/>
      <c r="KSJ3" s="162"/>
      <c r="KSK3" s="162"/>
      <c r="KSL3" s="162"/>
      <c r="KSM3" s="162"/>
      <c r="KSN3" s="162"/>
      <c r="KSO3" s="162"/>
      <c r="KSP3" s="162"/>
      <c r="KSQ3" s="162"/>
      <c r="KSR3" s="162"/>
      <c r="KSS3" s="162"/>
      <c r="KST3" s="162"/>
      <c r="KSU3" s="162"/>
      <c r="KSV3" s="162"/>
      <c r="KSW3" s="162"/>
      <c r="KSX3" s="162"/>
      <c r="KSY3" s="162"/>
      <c r="KSZ3" s="162"/>
      <c r="KTA3" s="162"/>
      <c r="KTB3" s="162"/>
      <c r="KTC3" s="162"/>
      <c r="KTD3" s="162"/>
      <c r="KTE3" s="162"/>
      <c r="KTF3" s="162"/>
      <c r="KTG3" s="162"/>
      <c r="KTH3" s="162"/>
      <c r="KTI3" s="162"/>
      <c r="KTJ3" s="162"/>
      <c r="KTK3" s="162"/>
      <c r="KTL3" s="162"/>
      <c r="KTM3" s="162"/>
      <c r="KTN3" s="162"/>
      <c r="KTO3" s="162"/>
      <c r="KTP3" s="162"/>
      <c r="KTQ3" s="162"/>
      <c r="KTR3" s="162"/>
      <c r="KTS3" s="162"/>
      <c r="KTT3" s="162"/>
      <c r="KTU3" s="162"/>
      <c r="KTV3" s="162"/>
      <c r="KTW3" s="162"/>
      <c r="KTX3" s="162"/>
      <c r="KTY3" s="162"/>
      <c r="KTZ3" s="162"/>
      <c r="KUA3" s="162"/>
      <c r="KUB3" s="162"/>
      <c r="KUC3" s="162"/>
      <c r="KUD3" s="162"/>
      <c r="KUE3" s="162"/>
      <c r="KUF3" s="162"/>
      <c r="KUG3" s="162"/>
      <c r="KUH3" s="162"/>
      <c r="KUI3" s="162"/>
      <c r="KUJ3" s="162"/>
      <c r="KUK3" s="162"/>
      <c r="KUL3" s="162"/>
      <c r="KUM3" s="162"/>
      <c r="KUN3" s="162"/>
      <c r="KUO3" s="162"/>
      <c r="KUP3" s="162"/>
      <c r="KUQ3" s="162"/>
      <c r="KUR3" s="162"/>
      <c r="KUS3" s="162"/>
      <c r="KUT3" s="162"/>
      <c r="KUU3" s="162"/>
      <c r="KUV3" s="162"/>
      <c r="KUW3" s="162"/>
      <c r="KUX3" s="162"/>
      <c r="KUY3" s="162"/>
      <c r="KUZ3" s="162"/>
      <c r="KVA3" s="162"/>
      <c r="KVB3" s="162"/>
      <c r="KVC3" s="162"/>
      <c r="KVD3" s="162"/>
      <c r="KVE3" s="162"/>
      <c r="KVF3" s="162"/>
      <c r="KVG3" s="162"/>
      <c r="KVH3" s="162"/>
      <c r="KVI3" s="162"/>
      <c r="KVJ3" s="162"/>
      <c r="KVK3" s="162"/>
      <c r="KVL3" s="162"/>
      <c r="KVM3" s="162"/>
      <c r="KVN3" s="162"/>
      <c r="KVO3" s="162"/>
      <c r="KVP3" s="162"/>
      <c r="KVQ3" s="162"/>
      <c r="KVR3" s="162"/>
      <c r="KVS3" s="162"/>
      <c r="KVT3" s="162"/>
      <c r="KVU3" s="162"/>
      <c r="KVV3" s="162"/>
      <c r="KVW3" s="162"/>
      <c r="KVX3" s="162"/>
      <c r="KVY3" s="162"/>
      <c r="KVZ3" s="162"/>
      <c r="KWA3" s="162"/>
      <c r="KWB3" s="162"/>
      <c r="KWC3" s="162"/>
      <c r="KWD3" s="162"/>
      <c r="KWE3" s="162"/>
      <c r="KWF3" s="162"/>
      <c r="KWG3" s="162"/>
      <c r="KWH3" s="162"/>
      <c r="KWI3" s="162"/>
      <c r="KWJ3" s="162"/>
      <c r="KWK3" s="162"/>
      <c r="KWL3" s="162"/>
      <c r="KWM3" s="162"/>
      <c r="KWN3" s="162"/>
      <c r="KWO3" s="162"/>
      <c r="KWP3" s="162"/>
      <c r="KWQ3" s="162"/>
      <c r="KWR3" s="162"/>
      <c r="KWS3" s="162"/>
      <c r="KWT3" s="162"/>
      <c r="KWU3" s="162"/>
      <c r="KWV3" s="162"/>
      <c r="KWW3" s="162"/>
      <c r="KWX3" s="162"/>
      <c r="KWY3" s="162"/>
      <c r="KWZ3" s="162"/>
      <c r="KXA3" s="162"/>
      <c r="KXB3" s="162"/>
      <c r="KXC3" s="162"/>
      <c r="KXD3" s="162"/>
      <c r="KXE3" s="162"/>
      <c r="KXF3" s="162"/>
      <c r="KXG3" s="162"/>
      <c r="KXH3" s="162"/>
      <c r="KXI3" s="162"/>
      <c r="KXJ3" s="162"/>
      <c r="KXK3" s="162"/>
      <c r="KXL3" s="162"/>
      <c r="KXM3" s="162"/>
      <c r="KXN3" s="162"/>
      <c r="KXO3" s="162"/>
      <c r="KXP3" s="162"/>
      <c r="KXQ3" s="162"/>
      <c r="KXR3" s="162"/>
      <c r="KXS3" s="162"/>
      <c r="KXT3" s="162"/>
      <c r="KXU3" s="162"/>
      <c r="KXV3" s="162"/>
      <c r="KXW3" s="162"/>
      <c r="KXX3" s="162"/>
      <c r="KXY3" s="162"/>
      <c r="KXZ3" s="162"/>
      <c r="KYA3" s="162"/>
      <c r="KYB3" s="162"/>
      <c r="KYC3" s="162"/>
      <c r="KYD3" s="162"/>
      <c r="KYE3" s="162"/>
      <c r="KYF3" s="162"/>
      <c r="KYG3" s="162"/>
      <c r="KYH3" s="162"/>
      <c r="KYI3" s="162"/>
      <c r="KYJ3" s="162"/>
      <c r="KYK3" s="162"/>
      <c r="KYL3" s="162"/>
      <c r="KYM3" s="162"/>
      <c r="KYN3" s="162"/>
      <c r="KYO3" s="162"/>
      <c r="KYP3" s="162"/>
      <c r="KYQ3" s="162"/>
      <c r="KYR3" s="162"/>
      <c r="KYS3" s="162"/>
      <c r="KYT3" s="162"/>
      <c r="KYU3" s="162"/>
      <c r="KYV3" s="162"/>
      <c r="KYW3" s="162"/>
      <c r="KYX3" s="162"/>
      <c r="KYY3" s="162"/>
      <c r="KYZ3" s="162"/>
      <c r="KZA3" s="162"/>
      <c r="KZB3" s="162"/>
      <c r="KZC3" s="162"/>
      <c r="KZD3" s="162"/>
      <c r="KZE3" s="162"/>
      <c r="KZF3" s="162"/>
      <c r="KZG3" s="162"/>
      <c r="KZH3" s="162"/>
      <c r="KZI3" s="162"/>
      <c r="KZJ3" s="162"/>
      <c r="KZK3" s="162"/>
      <c r="KZL3" s="162"/>
      <c r="KZM3" s="162"/>
      <c r="KZN3" s="162"/>
      <c r="KZO3" s="162"/>
      <c r="KZP3" s="162"/>
      <c r="KZQ3" s="162"/>
      <c r="KZR3" s="162"/>
      <c r="KZS3" s="162"/>
      <c r="KZT3" s="162"/>
      <c r="KZU3" s="162"/>
      <c r="KZV3" s="162"/>
      <c r="KZW3" s="162"/>
      <c r="KZX3" s="162"/>
      <c r="KZY3" s="162"/>
      <c r="KZZ3" s="162"/>
      <c r="LAA3" s="162"/>
      <c r="LAB3" s="162"/>
      <c r="LAC3" s="162"/>
      <c r="LAD3" s="162"/>
      <c r="LAE3" s="162"/>
      <c r="LAF3" s="162"/>
      <c r="LAG3" s="162"/>
      <c r="LAH3" s="162"/>
      <c r="LAI3" s="162"/>
      <c r="LAJ3" s="162"/>
      <c r="LAK3" s="162"/>
      <c r="LAL3" s="162"/>
      <c r="LAM3" s="162"/>
      <c r="LAN3" s="162"/>
      <c r="LAO3" s="162"/>
      <c r="LAP3" s="162"/>
      <c r="LAQ3" s="162"/>
      <c r="LAR3" s="162"/>
      <c r="LAS3" s="162"/>
      <c r="LAT3" s="162"/>
      <c r="LAU3" s="162"/>
      <c r="LAV3" s="162"/>
      <c r="LAW3" s="162"/>
      <c r="LAX3" s="162"/>
      <c r="LAY3" s="162"/>
      <c r="LAZ3" s="162"/>
      <c r="LBA3" s="162"/>
      <c r="LBB3" s="162"/>
      <c r="LBC3" s="162"/>
      <c r="LBD3" s="162"/>
      <c r="LBE3" s="162"/>
      <c r="LBF3" s="162"/>
      <c r="LBG3" s="162"/>
      <c r="LBH3" s="162"/>
      <c r="LBI3" s="162"/>
      <c r="LBJ3" s="162"/>
      <c r="LBK3" s="162"/>
      <c r="LBL3" s="162"/>
      <c r="LBM3" s="162"/>
      <c r="LBN3" s="162"/>
      <c r="LBO3" s="162"/>
      <c r="LBP3" s="162"/>
      <c r="LBQ3" s="162"/>
      <c r="LBR3" s="162"/>
      <c r="LBS3" s="162"/>
      <c r="LBT3" s="162"/>
      <c r="LBU3" s="162"/>
      <c r="LBV3" s="162"/>
      <c r="LBW3" s="162"/>
      <c r="LBX3" s="162"/>
      <c r="LBY3" s="162"/>
      <c r="LBZ3" s="162"/>
      <c r="LCA3" s="162"/>
      <c r="LCB3" s="162"/>
      <c r="LCC3" s="162"/>
      <c r="LCD3" s="162"/>
      <c r="LCE3" s="162"/>
      <c r="LCF3" s="162"/>
      <c r="LCG3" s="162"/>
      <c r="LCH3" s="162"/>
      <c r="LCI3" s="162"/>
      <c r="LCJ3" s="162"/>
      <c r="LCK3" s="162"/>
      <c r="LCL3" s="162"/>
      <c r="LCM3" s="162"/>
      <c r="LCN3" s="162"/>
      <c r="LCO3" s="162"/>
      <c r="LCP3" s="162"/>
      <c r="LCQ3" s="162"/>
      <c r="LCR3" s="162"/>
      <c r="LCS3" s="162"/>
      <c r="LCT3" s="162"/>
      <c r="LCU3" s="162"/>
      <c r="LCV3" s="162"/>
      <c r="LCW3" s="162"/>
      <c r="LCX3" s="162"/>
      <c r="LCY3" s="162"/>
      <c r="LCZ3" s="162"/>
      <c r="LDA3" s="162"/>
      <c r="LDB3" s="162"/>
      <c r="LDC3" s="162"/>
      <c r="LDD3" s="162"/>
      <c r="LDE3" s="162"/>
      <c r="LDF3" s="162"/>
      <c r="LDG3" s="162"/>
      <c r="LDH3" s="162"/>
      <c r="LDI3" s="162"/>
      <c r="LDJ3" s="162"/>
      <c r="LDK3" s="162"/>
      <c r="LDL3" s="162"/>
      <c r="LDM3" s="162"/>
      <c r="LDN3" s="162"/>
      <c r="LDO3" s="162"/>
      <c r="LDP3" s="162"/>
      <c r="LDQ3" s="162"/>
      <c r="LDR3" s="162"/>
      <c r="LDS3" s="162"/>
      <c r="LDT3" s="162"/>
      <c r="LDU3" s="162"/>
      <c r="LDV3" s="162"/>
      <c r="LDW3" s="162"/>
      <c r="LDX3" s="162"/>
      <c r="LDY3" s="162"/>
      <c r="LDZ3" s="162"/>
      <c r="LEA3" s="162"/>
      <c r="LEB3" s="162"/>
      <c r="LEC3" s="162"/>
      <c r="LED3" s="162"/>
      <c r="LEE3" s="162"/>
      <c r="LEF3" s="162"/>
      <c r="LEG3" s="162"/>
      <c r="LEH3" s="162"/>
      <c r="LEI3" s="162"/>
      <c r="LEJ3" s="162"/>
      <c r="LEK3" s="162"/>
      <c r="LEL3" s="162"/>
      <c r="LEM3" s="162"/>
      <c r="LEN3" s="162"/>
      <c r="LEO3" s="162"/>
      <c r="LEP3" s="162"/>
      <c r="LEQ3" s="162"/>
      <c r="LER3" s="162"/>
      <c r="LES3" s="162"/>
      <c r="LET3" s="162"/>
      <c r="LEU3" s="162"/>
      <c r="LEV3" s="162"/>
      <c r="LEW3" s="162"/>
      <c r="LEX3" s="162"/>
      <c r="LEY3" s="162"/>
      <c r="LEZ3" s="162"/>
      <c r="LFA3" s="162"/>
      <c r="LFB3" s="162"/>
      <c r="LFC3" s="162"/>
      <c r="LFD3" s="162"/>
      <c r="LFE3" s="162"/>
      <c r="LFF3" s="162"/>
      <c r="LFG3" s="162"/>
      <c r="LFH3" s="162"/>
      <c r="LFI3" s="162"/>
      <c r="LFJ3" s="162"/>
      <c r="LFK3" s="162"/>
      <c r="LFL3" s="162"/>
      <c r="LFM3" s="162"/>
      <c r="LFN3" s="162"/>
      <c r="LFO3" s="162"/>
      <c r="LFP3" s="162"/>
      <c r="LFQ3" s="162"/>
      <c r="LFR3" s="162"/>
      <c r="LFS3" s="162"/>
      <c r="LFT3" s="162"/>
      <c r="LFU3" s="162"/>
      <c r="LFV3" s="162"/>
      <c r="LFW3" s="162"/>
      <c r="LFX3" s="162"/>
      <c r="LFY3" s="162"/>
      <c r="LFZ3" s="162"/>
      <c r="LGA3" s="162"/>
      <c r="LGB3" s="162"/>
      <c r="LGC3" s="162"/>
      <c r="LGD3" s="162"/>
      <c r="LGE3" s="162"/>
      <c r="LGF3" s="162"/>
      <c r="LGG3" s="162"/>
      <c r="LGH3" s="162"/>
      <c r="LGI3" s="162"/>
      <c r="LGJ3" s="162"/>
      <c r="LGK3" s="162"/>
      <c r="LGL3" s="162"/>
      <c r="LGM3" s="162"/>
      <c r="LGN3" s="162"/>
      <c r="LGO3" s="162"/>
      <c r="LGP3" s="162"/>
      <c r="LGQ3" s="162"/>
      <c r="LGR3" s="162"/>
      <c r="LGS3" s="162"/>
      <c r="LGT3" s="162"/>
      <c r="LGU3" s="162"/>
      <c r="LGV3" s="162"/>
      <c r="LGW3" s="162"/>
      <c r="LGX3" s="162"/>
      <c r="LGY3" s="162"/>
      <c r="LGZ3" s="162"/>
      <c r="LHA3" s="162"/>
      <c r="LHB3" s="162"/>
      <c r="LHC3" s="162"/>
      <c r="LHD3" s="162"/>
      <c r="LHE3" s="162"/>
      <c r="LHF3" s="162"/>
      <c r="LHG3" s="162"/>
      <c r="LHH3" s="162"/>
      <c r="LHI3" s="162"/>
      <c r="LHJ3" s="162"/>
      <c r="LHK3" s="162"/>
      <c r="LHL3" s="162"/>
      <c r="LHM3" s="162"/>
      <c r="LHN3" s="162"/>
      <c r="LHO3" s="162"/>
      <c r="LHP3" s="162"/>
      <c r="LHQ3" s="162"/>
      <c r="LHR3" s="162"/>
      <c r="LHS3" s="162"/>
      <c r="LHT3" s="162"/>
      <c r="LHU3" s="162"/>
      <c r="LHV3" s="162"/>
      <c r="LHW3" s="162"/>
      <c r="LHX3" s="162"/>
      <c r="LHY3" s="162"/>
      <c r="LHZ3" s="162"/>
      <c r="LIA3" s="162"/>
      <c r="LIB3" s="162"/>
      <c r="LIC3" s="162"/>
      <c r="LID3" s="162"/>
      <c r="LIE3" s="162"/>
      <c r="LIF3" s="162"/>
      <c r="LIG3" s="162"/>
      <c r="LIH3" s="162"/>
      <c r="LII3" s="162"/>
      <c r="LIJ3" s="162"/>
      <c r="LIK3" s="162"/>
      <c r="LIL3" s="162"/>
      <c r="LIM3" s="162"/>
      <c r="LIN3" s="162"/>
      <c r="LIO3" s="162"/>
      <c r="LIP3" s="162"/>
      <c r="LIQ3" s="162"/>
      <c r="LIR3" s="162"/>
      <c r="LIS3" s="162"/>
      <c r="LIT3" s="162"/>
      <c r="LIU3" s="162"/>
      <c r="LIV3" s="162"/>
      <c r="LIW3" s="162"/>
      <c r="LIX3" s="162"/>
      <c r="LIY3" s="162"/>
      <c r="LIZ3" s="162"/>
      <c r="LJA3" s="162"/>
      <c r="LJB3" s="162"/>
      <c r="LJC3" s="162"/>
      <c r="LJD3" s="162"/>
      <c r="LJE3" s="162"/>
      <c r="LJF3" s="162"/>
      <c r="LJG3" s="162"/>
      <c r="LJH3" s="162"/>
      <c r="LJI3" s="162"/>
      <c r="LJJ3" s="162"/>
      <c r="LJK3" s="162"/>
      <c r="LJL3" s="162"/>
      <c r="LJM3" s="162"/>
      <c r="LJN3" s="162"/>
      <c r="LJO3" s="162"/>
      <c r="LJP3" s="162"/>
      <c r="LJQ3" s="162"/>
      <c r="LJR3" s="162"/>
      <c r="LJS3" s="162"/>
      <c r="LJT3" s="162"/>
      <c r="LJU3" s="162"/>
      <c r="LJV3" s="162"/>
      <c r="LJW3" s="162"/>
      <c r="LJX3" s="162"/>
      <c r="LJY3" s="162"/>
      <c r="LJZ3" s="162"/>
      <c r="LKA3" s="162"/>
      <c r="LKB3" s="162"/>
      <c r="LKC3" s="162"/>
      <c r="LKD3" s="162"/>
      <c r="LKE3" s="162"/>
      <c r="LKF3" s="162"/>
      <c r="LKG3" s="162"/>
      <c r="LKH3" s="162"/>
      <c r="LKI3" s="162"/>
      <c r="LKJ3" s="162"/>
      <c r="LKK3" s="162"/>
      <c r="LKL3" s="162"/>
      <c r="LKM3" s="162"/>
      <c r="LKN3" s="162"/>
      <c r="LKO3" s="162"/>
      <c r="LKP3" s="162"/>
      <c r="LKQ3" s="162"/>
      <c r="LKR3" s="162"/>
      <c r="LKS3" s="162"/>
      <c r="LKT3" s="162"/>
      <c r="LKU3" s="162"/>
      <c r="LKV3" s="162"/>
      <c r="LKW3" s="162"/>
      <c r="LKX3" s="162"/>
      <c r="LKY3" s="162"/>
      <c r="LKZ3" s="162"/>
      <c r="LLA3" s="162"/>
      <c r="LLB3" s="162"/>
      <c r="LLC3" s="162"/>
      <c r="LLD3" s="162"/>
      <c r="LLE3" s="162"/>
      <c r="LLF3" s="162"/>
      <c r="LLG3" s="162"/>
      <c r="LLH3" s="162"/>
      <c r="LLI3" s="162"/>
      <c r="LLJ3" s="162"/>
      <c r="LLK3" s="162"/>
      <c r="LLL3" s="162"/>
      <c r="LLM3" s="162"/>
      <c r="LLN3" s="162"/>
      <c r="LLO3" s="162"/>
      <c r="LLP3" s="162"/>
      <c r="LLQ3" s="162"/>
      <c r="LLR3" s="162"/>
      <c r="LLS3" s="162"/>
      <c r="LLT3" s="162"/>
      <c r="LLU3" s="162"/>
      <c r="LLV3" s="162"/>
      <c r="LLW3" s="162"/>
      <c r="LLX3" s="162"/>
      <c r="LLY3" s="162"/>
      <c r="LLZ3" s="162"/>
      <c r="LMA3" s="162"/>
      <c r="LMB3" s="162"/>
      <c r="LMC3" s="162"/>
      <c r="LMD3" s="162"/>
      <c r="LME3" s="162"/>
      <c r="LMF3" s="162"/>
      <c r="LMG3" s="162"/>
      <c r="LMH3" s="162"/>
      <c r="LMI3" s="162"/>
      <c r="LMJ3" s="162"/>
      <c r="LMK3" s="162"/>
      <c r="LML3" s="162"/>
      <c r="LMM3" s="162"/>
      <c r="LMN3" s="162"/>
      <c r="LMO3" s="162"/>
      <c r="LMP3" s="162"/>
      <c r="LMQ3" s="162"/>
      <c r="LMR3" s="162"/>
      <c r="LMS3" s="162"/>
      <c r="LMT3" s="162"/>
      <c r="LMU3" s="162"/>
      <c r="LMV3" s="162"/>
      <c r="LMW3" s="162"/>
      <c r="LMX3" s="162"/>
      <c r="LMY3" s="162"/>
      <c r="LMZ3" s="162"/>
      <c r="LNA3" s="162"/>
      <c r="LNB3" s="162"/>
      <c r="LNC3" s="162"/>
      <c r="LND3" s="162"/>
      <c r="LNE3" s="162"/>
      <c r="LNF3" s="162"/>
      <c r="LNG3" s="162"/>
      <c r="LNH3" s="162"/>
      <c r="LNI3" s="162"/>
      <c r="LNJ3" s="162"/>
      <c r="LNK3" s="162"/>
      <c r="LNL3" s="162"/>
      <c r="LNM3" s="162"/>
      <c r="LNN3" s="162"/>
      <c r="LNO3" s="162"/>
      <c r="LNP3" s="162"/>
      <c r="LNQ3" s="162"/>
      <c r="LNR3" s="162"/>
      <c r="LNS3" s="162"/>
      <c r="LNT3" s="162"/>
      <c r="LNU3" s="162"/>
      <c r="LNV3" s="162"/>
      <c r="LNW3" s="162"/>
      <c r="LNX3" s="162"/>
      <c r="LNY3" s="162"/>
      <c r="LNZ3" s="162"/>
      <c r="LOA3" s="162"/>
      <c r="LOB3" s="162"/>
      <c r="LOC3" s="162"/>
      <c r="LOD3" s="162"/>
      <c r="LOE3" s="162"/>
      <c r="LOF3" s="162"/>
      <c r="LOG3" s="162"/>
      <c r="LOH3" s="162"/>
      <c r="LOI3" s="162"/>
      <c r="LOJ3" s="162"/>
      <c r="LOK3" s="162"/>
      <c r="LOL3" s="162"/>
      <c r="LOM3" s="162"/>
      <c r="LON3" s="162"/>
      <c r="LOO3" s="162"/>
      <c r="LOP3" s="162"/>
      <c r="LOQ3" s="162"/>
      <c r="LOR3" s="162"/>
      <c r="LOS3" s="162"/>
      <c r="LOT3" s="162"/>
      <c r="LOU3" s="162"/>
      <c r="LOV3" s="162"/>
      <c r="LOW3" s="162"/>
      <c r="LOX3" s="162"/>
      <c r="LOY3" s="162"/>
      <c r="LOZ3" s="162"/>
      <c r="LPA3" s="162"/>
      <c r="LPB3" s="162"/>
      <c r="LPC3" s="162"/>
      <c r="LPD3" s="162"/>
      <c r="LPE3" s="162"/>
      <c r="LPF3" s="162"/>
      <c r="LPG3" s="162"/>
      <c r="LPH3" s="162"/>
      <c r="LPI3" s="162"/>
      <c r="LPJ3" s="162"/>
      <c r="LPK3" s="162"/>
      <c r="LPL3" s="162"/>
      <c r="LPM3" s="162"/>
      <c r="LPN3" s="162"/>
      <c r="LPO3" s="162"/>
      <c r="LPP3" s="162"/>
      <c r="LPQ3" s="162"/>
      <c r="LPR3" s="162"/>
      <c r="LPS3" s="162"/>
      <c r="LPT3" s="162"/>
      <c r="LPU3" s="162"/>
      <c r="LPV3" s="162"/>
      <c r="LPW3" s="162"/>
      <c r="LPX3" s="162"/>
      <c r="LPY3" s="162"/>
      <c r="LPZ3" s="162"/>
      <c r="LQA3" s="162"/>
      <c r="LQB3" s="162"/>
      <c r="LQC3" s="162"/>
      <c r="LQD3" s="162"/>
      <c r="LQE3" s="162"/>
      <c r="LQF3" s="162"/>
      <c r="LQG3" s="162"/>
      <c r="LQH3" s="162"/>
      <c r="LQI3" s="162"/>
      <c r="LQJ3" s="162"/>
      <c r="LQK3" s="162"/>
      <c r="LQL3" s="162"/>
      <c r="LQM3" s="162"/>
      <c r="LQN3" s="162"/>
      <c r="LQO3" s="162"/>
      <c r="LQP3" s="162"/>
      <c r="LQQ3" s="162"/>
      <c r="LQR3" s="162"/>
      <c r="LQS3" s="162"/>
      <c r="LQT3" s="162"/>
      <c r="LQU3" s="162"/>
      <c r="LQV3" s="162"/>
      <c r="LQW3" s="162"/>
      <c r="LQX3" s="162"/>
      <c r="LQY3" s="162"/>
      <c r="LQZ3" s="162"/>
      <c r="LRA3" s="162"/>
      <c r="LRB3" s="162"/>
      <c r="LRC3" s="162"/>
      <c r="LRD3" s="162"/>
      <c r="LRE3" s="162"/>
      <c r="LRF3" s="162"/>
      <c r="LRG3" s="162"/>
      <c r="LRH3" s="162"/>
      <c r="LRI3" s="162"/>
      <c r="LRJ3" s="162"/>
      <c r="LRK3" s="162"/>
      <c r="LRL3" s="162"/>
      <c r="LRM3" s="162"/>
      <c r="LRN3" s="162"/>
      <c r="LRO3" s="162"/>
      <c r="LRP3" s="162"/>
      <c r="LRQ3" s="162"/>
      <c r="LRR3" s="162"/>
      <c r="LRS3" s="162"/>
      <c r="LRT3" s="162"/>
      <c r="LRU3" s="162"/>
      <c r="LRV3" s="162"/>
      <c r="LRW3" s="162"/>
      <c r="LRX3" s="162"/>
      <c r="LRY3" s="162"/>
      <c r="LRZ3" s="162"/>
      <c r="LSA3" s="162"/>
      <c r="LSB3" s="162"/>
      <c r="LSC3" s="162"/>
      <c r="LSD3" s="162"/>
      <c r="LSE3" s="162"/>
      <c r="LSF3" s="162"/>
      <c r="LSG3" s="162"/>
      <c r="LSH3" s="162"/>
      <c r="LSI3" s="162"/>
      <c r="LSJ3" s="162"/>
      <c r="LSK3" s="162"/>
      <c r="LSL3" s="162"/>
      <c r="LSM3" s="162"/>
      <c r="LSN3" s="162"/>
      <c r="LSO3" s="162"/>
      <c r="LSP3" s="162"/>
      <c r="LSQ3" s="162"/>
      <c r="LSR3" s="162"/>
      <c r="LSS3" s="162"/>
      <c r="LST3" s="162"/>
      <c r="LSU3" s="162"/>
      <c r="LSV3" s="162"/>
      <c r="LSW3" s="162"/>
      <c r="LSX3" s="162"/>
      <c r="LSY3" s="162"/>
      <c r="LSZ3" s="162"/>
      <c r="LTA3" s="162"/>
      <c r="LTB3" s="162"/>
      <c r="LTC3" s="162"/>
      <c r="LTD3" s="162"/>
      <c r="LTE3" s="162"/>
      <c r="LTF3" s="162"/>
      <c r="LTG3" s="162"/>
      <c r="LTH3" s="162"/>
      <c r="LTI3" s="162"/>
      <c r="LTJ3" s="162"/>
      <c r="LTK3" s="162"/>
      <c r="LTL3" s="162"/>
      <c r="LTM3" s="162"/>
      <c r="LTN3" s="162"/>
      <c r="LTO3" s="162"/>
      <c r="LTP3" s="162"/>
      <c r="LTQ3" s="162"/>
      <c r="LTR3" s="162"/>
      <c r="LTS3" s="162"/>
      <c r="LTT3" s="162"/>
      <c r="LTU3" s="162"/>
      <c r="LTV3" s="162"/>
      <c r="LTW3" s="162"/>
      <c r="LTX3" s="162"/>
      <c r="LTY3" s="162"/>
      <c r="LTZ3" s="162"/>
      <c r="LUA3" s="162"/>
      <c r="LUB3" s="162"/>
      <c r="LUC3" s="162"/>
      <c r="LUD3" s="162"/>
      <c r="LUE3" s="162"/>
      <c r="LUF3" s="162"/>
      <c r="LUG3" s="162"/>
      <c r="LUH3" s="162"/>
      <c r="LUI3" s="162"/>
      <c r="LUJ3" s="162"/>
      <c r="LUK3" s="162"/>
      <c r="LUL3" s="162"/>
      <c r="LUM3" s="162"/>
      <c r="LUN3" s="162"/>
      <c r="LUO3" s="162"/>
      <c r="LUP3" s="162"/>
      <c r="LUQ3" s="162"/>
      <c r="LUR3" s="162"/>
      <c r="LUS3" s="162"/>
      <c r="LUT3" s="162"/>
      <c r="LUU3" s="162"/>
      <c r="LUV3" s="162"/>
      <c r="LUW3" s="162"/>
      <c r="LUX3" s="162"/>
      <c r="LUY3" s="162"/>
      <c r="LUZ3" s="162"/>
      <c r="LVA3" s="162"/>
      <c r="LVB3" s="162"/>
      <c r="LVC3" s="162"/>
      <c r="LVD3" s="162"/>
      <c r="LVE3" s="162"/>
      <c r="LVF3" s="162"/>
      <c r="LVG3" s="162"/>
      <c r="LVH3" s="162"/>
      <c r="LVI3" s="162"/>
      <c r="LVJ3" s="162"/>
      <c r="LVK3" s="162"/>
      <c r="LVL3" s="162"/>
      <c r="LVM3" s="162"/>
      <c r="LVN3" s="162"/>
      <c r="LVO3" s="162"/>
      <c r="LVP3" s="162"/>
      <c r="LVQ3" s="162"/>
      <c r="LVR3" s="162"/>
      <c r="LVS3" s="162"/>
      <c r="LVT3" s="162"/>
      <c r="LVU3" s="162"/>
      <c r="LVV3" s="162"/>
      <c r="LVW3" s="162"/>
      <c r="LVX3" s="162"/>
      <c r="LVY3" s="162"/>
      <c r="LVZ3" s="162"/>
      <c r="LWA3" s="162"/>
      <c r="LWB3" s="162"/>
      <c r="LWC3" s="162"/>
      <c r="LWD3" s="162"/>
      <c r="LWE3" s="162"/>
      <c r="LWF3" s="162"/>
      <c r="LWG3" s="162"/>
      <c r="LWH3" s="162"/>
      <c r="LWI3" s="162"/>
      <c r="LWJ3" s="162"/>
      <c r="LWK3" s="162"/>
      <c r="LWL3" s="162"/>
      <c r="LWM3" s="162"/>
      <c r="LWN3" s="162"/>
      <c r="LWO3" s="162"/>
      <c r="LWP3" s="162"/>
      <c r="LWQ3" s="162"/>
      <c r="LWR3" s="162"/>
      <c r="LWS3" s="162"/>
      <c r="LWT3" s="162"/>
      <c r="LWU3" s="162"/>
      <c r="LWV3" s="162"/>
      <c r="LWW3" s="162"/>
      <c r="LWX3" s="162"/>
      <c r="LWY3" s="162"/>
      <c r="LWZ3" s="162"/>
      <c r="LXA3" s="162"/>
      <c r="LXB3" s="162"/>
      <c r="LXC3" s="162"/>
      <c r="LXD3" s="162"/>
      <c r="LXE3" s="162"/>
      <c r="LXF3" s="162"/>
      <c r="LXG3" s="162"/>
      <c r="LXH3" s="162"/>
      <c r="LXI3" s="162"/>
      <c r="LXJ3" s="162"/>
      <c r="LXK3" s="162"/>
      <c r="LXL3" s="162"/>
      <c r="LXM3" s="162"/>
      <c r="LXN3" s="162"/>
      <c r="LXO3" s="162"/>
      <c r="LXP3" s="162"/>
      <c r="LXQ3" s="162"/>
      <c r="LXR3" s="162"/>
      <c r="LXS3" s="162"/>
      <c r="LXT3" s="162"/>
      <c r="LXU3" s="162"/>
      <c r="LXV3" s="162"/>
      <c r="LXW3" s="162"/>
      <c r="LXX3" s="162"/>
      <c r="LXY3" s="162"/>
      <c r="LXZ3" s="162"/>
      <c r="LYA3" s="162"/>
      <c r="LYB3" s="162"/>
      <c r="LYC3" s="162"/>
      <c r="LYD3" s="162"/>
      <c r="LYE3" s="162"/>
      <c r="LYF3" s="162"/>
      <c r="LYG3" s="162"/>
      <c r="LYH3" s="162"/>
      <c r="LYI3" s="162"/>
      <c r="LYJ3" s="162"/>
      <c r="LYK3" s="162"/>
      <c r="LYL3" s="162"/>
      <c r="LYM3" s="162"/>
      <c r="LYN3" s="162"/>
      <c r="LYO3" s="162"/>
      <c r="LYP3" s="162"/>
      <c r="LYQ3" s="162"/>
      <c r="LYR3" s="162"/>
      <c r="LYS3" s="162"/>
      <c r="LYT3" s="162"/>
      <c r="LYU3" s="162"/>
      <c r="LYV3" s="162"/>
      <c r="LYW3" s="162"/>
      <c r="LYX3" s="162"/>
      <c r="LYY3" s="162"/>
      <c r="LYZ3" s="162"/>
      <c r="LZA3" s="162"/>
      <c r="LZB3" s="162"/>
      <c r="LZC3" s="162"/>
      <c r="LZD3" s="162"/>
      <c r="LZE3" s="162"/>
      <c r="LZF3" s="162"/>
      <c r="LZG3" s="162"/>
      <c r="LZH3" s="162"/>
      <c r="LZI3" s="162"/>
      <c r="LZJ3" s="162"/>
      <c r="LZK3" s="162"/>
      <c r="LZL3" s="162"/>
      <c r="LZM3" s="162"/>
      <c r="LZN3" s="162"/>
      <c r="LZO3" s="162"/>
      <c r="LZP3" s="162"/>
      <c r="LZQ3" s="162"/>
      <c r="LZR3" s="162"/>
      <c r="LZS3" s="162"/>
      <c r="LZT3" s="162"/>
      <c r="LZU3" s="162"/>
      <c r="LZV3" s="162"/>
      <c r="LZW3" s="162"/>
      <c r="LZX3" s="162"/>
      <c r="LZY3" s="162"/>
      <c r="LZZ3" s="162"/>
      <c r="MAA3" s="162"/>
      <c r="MAB3" s="162"/>
      <c r="MAC3" s="162"/>
      <c r="MAD3" s="162"/>
      <c r="MAE3" s="162"/>
      <c r="MAF3" s="162"/>
      <c r="MAG3" s="162"/>
      <c r="MAH3" s="162"/>
      <c r="MAI3" s="162"/>
      <c r="MAJ3" s="162"/>
      <c r="MAK3" s="162"/>
      <c r="MAL3" s="162"/>
      <c r="MAM3" s="162"/>
      <c r="MAN3" s="162"/>
      <c r="MAO3" s="162"/>
      <c r="MAP3" s="162"/>
      <c r="MAQ3" s="162"/>
      <c r="MAR3" s="162"/>
      <c r="MAS3" s="162"/>
      <c r="MAT3" s="162"/>
      <c r="MAU3" s="162"/>
      <c r="MAV3" s="162"/>
      <c r="MAW3" s="162"/>
      <c r="MAX3" s="162"/>
      <c r="MAY3" s="162"/>
      <c r="MAZ3" s="162"/>
      <c r="MBA3" s="162"/>
      <c r="MBB3" s="162"/>
      <c r="MBC3" s="162"/>
      <c r="MBD3" s="162"/>
      <c r="MBE3" s="162"/>
      <c r="MBF3" s="162"/>
      <c r="MBG3" s="162"/>
      <c r="MBH3" s="162"/>
      <c r="MBI3" s="162"/>
      <c r="MBJ3" s="162"/>
      <c r="MBK3" s="162"/>
      <c r="MBL3" s="162"/>
      <c r="MBM3" s="162"/>
      <c r="MBN3" s="162"/>
      <c r="MBO3" s="162"/>
      <c r="MBP3" s="162"/>
      <c r="MBQ3" s="162"/>
      <c r="MBR3" s="162"/>
      <c r="MBS3" s="162"/>
      <c r="MBT3" s="162"/>
      <c r="MBU3" s="162"/>
      <c r="MBV3" s="162"/>
      <c r="MBW3" s="162"/>
      <c r="MBX3" s="162"/>
      <c r="MBY3" s="162"/>
      <c r="MBZ3" s="162"/>
      <c r="MCA3" s="162"/>
      <c r="MCB3" s="162"/>
      <c r="MCC3" s="162"/>
      <c r="MCD3" s="162"/>
      <c r="MCE3" s="162"/>
      <c r="MCF3" s="162"/>
      <c r="MCG3" s="162"/>
      <c r="MCH3" s="162"/>
      <c r="MCI3" s="162"/>
      <c r="MCJ3" s="162"/>
      <c r="MCK3" s="162"/>
      <c r="MCL3" s="162"/>
      <c r="MCM3" s="162"/>
      <c r="MCN3" s="162"/>
      <c r="MCO3" s="162"/>
      <c r="MCP3" s="162"/>
      <c r="MCQ3" s="162"/>
      <c r="MCR3" s="162"/>
      <c r="MCS3" s="162"/>
      <c r="MCT3" s="162"/>
      <c r="MCU3" s="162"/>
      <c r="MCV3" s="162"/>
      <c r="MCW3" s="162"/>
      <c r="MCX3" s="162"/>
      <c r="MCY3" s="162"/>
      <c r="MCZ3" s="162"/>
      <c r="MDA3" s="162"/>
      <c r="MDB3" s="162"/>
      <c r="MDC3" s="162"/>
      <c r="MDD3" s="162"/>
      <c r="MDE3" s="162"/>
      <c r="MDF3" s="162"/>
      <c r="MDG3" s="162"/>
      <c r="MDH3" s="162"/>
      <c r="MDI3" s="162"/>
      <c r="MDJ3" s="162"/>
      <c r="MDK3" s="162"/>
      <c r="MDL3" s="162"/>
      <c r="MDM3" s="162"/>
      <c r="MDN3" s="162"/>
      <c r="MDO3" s="162"/>
      <c r="MDP3" s="162"/>
      <c r="MDQ3" s="162"/>
      <c r="MDR3" s="162"/>
      <c r="MDS3" s="162"/>
      <c r="MDT3" s="162"/>
      <c r="MDU3" s="162"/>
      <c r="MDV3" s="162"/>
      <c r="MDW3" s="162"/>
      <c r="MDX3" s="162"/>
      <c r="MDY3" s="162"/>
      <c r="MDZ3" s="162"/>
      <c r="MEA3" s="162"/>
      <c r="MEB3" s="162"/>
      <c r="MEC3" s="162"/>
      <c r="MED3" s="162"/>
      <c r="MEE3" s="162"/>
      <c r="MEF3" s="162"/>
      <c r="MEG3" s="162"/>
      <c r="MEH3" s="162"/>
      <c r="MEI3" s="162"/>
      <c r="MEJ3" s="162"/>
      <c r="MEK3" s="162"/>
      <c r="MEL3" s="162"/>
      <c r="MEM3" s="162"/>
      <c r="MEN3" s="162"/>
      <c r="MEO3" s="162"/>
      <c r="MEP3" s="162"/>
      <c r="MEQ3" s="162"/>
      <c r="MER3" s="162"/>
      <c r="MES3" s="162"/>
      <c r="MET3" s="162"/>
      <c r="MEU3" s="162"/>
      <c r="MEV3" s="162"/>
      <c r="MEW3" s="162"/>
      <c r="MEX3" s="162"/>
      <c r="MEY3" s="162"/>
      <c r="MEZ3" s="162"/>
      <c r="MFA3" s="162"/>
      <c r="MFB3" s="162"/>
      <c r="MFC3" s="162"/>
      <c r="MFD3" s="162"/>
      <c r="MFE3" s="162"/>
      <c r="MFF3" s="162"/>
      <c r="MFG3" s="162"/>
      <c r="MFH3" s="162"/>
      <c r="MFI3" s="162"/>
      <c r="MFJ3" s="162"/>
      <c r="MFK3" s="162"/>
      <c r="MFL3" s="162"/>
      <c r="MFM3" s="162"/>
      <c r="MFN3" s="162"/>
      <c r="MFO3" s="162"/>
      <c r="MFP3" s="162"/>
      <c r="MFQ3" s="162"/>
      <c r="MFR3" s="162"/>
      <c r="MFS3" s="162"/>
      <c r="MFT3" s="162"/>
      <c r="MFU3" s="162"/>
      <c r="MFV3" s="162"/>
      <c r="MFW3" s="162"/>
      <c r="MFX3" s="162"/>
      <c r="MFY3" s="162"/>
      <c r="MFZ3" s="162"/>
      <c r="MGA3" s="162"/>
      <c r="MGB3" s="162"/>
      <c r="MGC3" s="162"/>
      <c r="MGD3" s="162"/>
      <c r="MGE3" s="162"/>
      <c r="MGF3" s="162"/>
      <c r="MGG3" s="162"/>
      <c r="MGH3" s="162"/>
      <c r="MGI3" s="162"/>
      <c r="MGJ3" s="162"/>
      <c r="MGK3" s="162"/>
      <c r="MGL3" s="162"/>
      <c r="MGM3" s="162"/>
      <c r="MGN3" s="162"/>
      <c r="MGO3" s="162"/>
      <c r="MGP3" s="162"/>
      <c r="MGQ3" s="162"/>
      <c r="MGR3" s="162"/>
      <c r="MGS3" s="162"/>
      <c r="MGT3" s="162"/>
      <c r="MGU3" s="162"/>
      <c r="MGV3" s="162"/>
      <c r="MGW3" s="162"/>
      <c r="MGX3" s="162"/>
      <c r="MGY3" s="162"/>
      <c r="MGZ3" s="162"/>
      <c r="MHA3" s="162"/>
      <c r="MHB3" s="162"/>
      <c r="MHC3" s="162"/>
      <c r="MHD3" s="162"/>
      <c r="MHE3" s="162"/>
      <c r="MHF3" s="162"/>
      <c r="MHG3" s="162"/>
      <c r="MHH3" s="162"/>
      <c r="MHI3" s="162"/>
      <c r="MHJ3" s="162"/>
      <c r="MHK3" s="162"/>
      <c r="MHL3" s="162"/>
      <c r="MHM3" s="162"/>
      <c r="MHN3" s="162"/>
      <c r="MHO3" s="162"/>
      <c r="MHP3" s="162"/>
      <c r="MHQ3" s="162"/>
      <c r="MHR3" s="162"/>
      <c r="MHS3" s="162"/>
      <c r="MHT3" s="162"/>
      <c r="MHU3" s="162"/>
      <c r="MHV3" s="162"/>
      <c r="MHW3" s="162"/>
      <c r="MHX3" s="162"/>
      <c r="MHY3" s="162"/>
      <c r="MHZ3" s="162"/>
      <c r="MIA3" s="162"/>
      <c r="MIB3" s="162"/>
      <c r="MIC3" s="162"/>
      <c r="MID3" s="162"/>
      <c r="MIE3" s="162"/>
      <c r="MIF3" s="162"/>
      <c r="MIG3" s="162"/>
      <c r="MIH3" s="162"/>
      <c r="MII3" s="162"/>
      <c r="MIJ3" s="162"/>
      <c r="MIK3" s="162"/>
      <c r="MIL3" s="162"/>
      <c r="MIM3" s="162"/>
      <c r="MIN3" s="162"/>
      <c r="MIO3" s="162"/>
      <c r="MIP3" s="162"/>
      <c r="MIQ3" s="162"/>
      <c r="MIR3" s="162"/>
      <c r="MIS3" s="162"/>
      <c r="MIT3" s="162"/>
      <c r="MIU3" s="162"/>
      <c r="MIV3" s="162"/>
      <c r="MIW3" s="162"/>
      <c r="MIX3" s="162"/>
      <c r="MIY3" s="162"/>
      <c r="MIZ3" s="162"/>
      <c r="MJA3" s="162"/>
      <c r="MJB3" s="162"/>
      <c r="MJC3" s="162"/>
      <c r="MJD3" s="162"/>
      <c r="MJE3" s="162"/>
      <c r="MJF3" s="162"/>
      <c r="MJG3" s="162"/>
      <c r="MJH3" s="162"/>
      <c r="MJI3" s="162"/>
      <c r="MJJ3" s="162"/>
      <c r="MJK3" s="162"/>
      <c r="MJL3" s="162"/>
      <c r="MJM3" s="162"/>
      <c r="MJN3" s="162"/>
      <c r="MJO3" s="162"/>
      <c r="MJP3" s="162"/>
      <c r="MJQ3" s="162"/>
      <c r="MJR3" s="162"/>
      <c r="MJS3" s="162"/>
      <c r="MJT3" s="162"/>
      <c r="MJU3" s="162"/>
      <c r="MJV3" s="162"/>
      <c r="MJW3" s="162"/>
      <c r="MJX3" s="162"/>
      <c r="MJY3" s="162"/>
      <c r="MJZ3" s="162"/>
      <c r="MKA3" s="162"/>
      <c r="MKB3" s="162"/>
      <c r="MKC3" s="162"/>
      <c r="MKD3" s="162"/>
      <c r="MKE3" s="162"/>
      <c r="MKF3" s="162"/>
      <c r="MKG3" s="162"/>
      <c r="MKH3" s="162"/>
      <c r="MKI3" s="162"/>
      <c r="MKJ3" s="162"/>
      <c r="MKK3" s="162"/>
      <c r="MKL3" s="162"/>
      <c r="MKM3" s="162"/>
      <c r="MKN3" s="162"/>
      <c r="MKO3" s="162"/>
      <c r="MKP3" s="162"/>
      <c r="MKQ3" s="162"/>
      <c r="MKR3" s="162"/>
      <c r="MKS3" s="162"/>
      <c r="MKT3" s="162"/>
      <c r="MKU3" s="162"/>
      <c r="MKV3" s="162"/>
      <c r="MKW3" s="162"/>
      <c r="MKX3" s="162"/>
      <c r="MKY3" s="162"/>
      <c r="MKZ3" s="162"/>
      <c r="MLA3" s="162"/>
      <c r="MLB3" s="162"/>
      <c r="MLC3" s="162"/>
      <c r="MLD3" s="162"/>
      <c r="MLE3" s="162"/>
      <c r="MLF3" s="162"/>
      <c r="MLG3" s="162"/>
      <c r="MLH3" s="162"/>
      <c r="MLI3" s="162"/>
      <c r="MLJ3" s="162"/>
      <c r="MLK3" s="162"/>
      <c r="MLL3" s="162"/>
      <c r="MLM3" s="162"/>
      <c r="MLN3" s="162"/>
      <c r="MLO3" s="162"/>
      <c r="MLP3" s="162"/>
      <c r="MLQ3" s="162"/>
      <c r="MLR3" s="162"/>
      <c r="MLS3" s="162"/>
      <c r="MLT3" s="162"/>
      <c r="MLU3" s="162"/>
      <c r="MLV3" s="162"/>
      <c r="MLW3" s="162"/>
      <c r="MLX3" s="162"/>
      <c r="MLY3" s="162"/>
      <c r="MLZ3" s="162"/>
      <c r="MMA3" s="162"/>
      <c r="MMB3" s="162"/>
      <c r="MMC3" s="162"/>
      <c r="MMD3" s="162"/>
      <c r="MME3" s="162"/>
      <c r="MMF3" s="162"/>
      <c r="MMG3" s="162"/>
      <c r="MMH3" s="162"/>
      <c r="MMI3" s="162"/>
      <c r="MMJ3" s="162"/>
      <c r="MMK3" s="162"/>
      <c r="MML3" s="162"/>
      <c r="MMM3" s="162"/>
      <c r="MMN3" s="162"/>
      <c r="MMO3" s="162"/>
      <c r="MMP3" s="162"/>
      <c r="MMQ3" s="162"/>
      <c r="MMR3" s="162"/>
      <c r="MMS3" s="162"/>
      <c r="MMT3" s="162"/>
      <c r="MMU3" s="162"/>
      <c r="MMV3" s="162"/>
      <c r="MMW3" s="162"/>
      <c r="MMX3" s="162"/>
      <c r="MMY3" s="162"/>
      <c r="MMZ3" s="162"/>
      <c r="MNA3" s="162"/>
      <c r="MNB3" s="162"/>
      <c r="MNC3" s="162"/>
      <c r="MND3" s="162"/>
      <c r="MNE3" s="162"/>
      <c r="MNF3" s="162"/>
      <c r="MNG3" s="162"/>
      <c r="MNH3" s="162"/>
      <c r="MNI3" s="162"/>
      <c r="MNJ3" s="162"/>
      <c r="MNK3" s="162"/>
      <c r="MNL3" s="162"/>
      <c r="MNM3" s="162"/>
      <c r="MNN3" s="162"/>
      <c r="MNO3" s="162"/>
      <c r="MNP3" s="162"/>
      <c r="MNQ3" s="162"/>
      <c r="MNR3" s="162"/>
      <c r="MNS3" s="162"/>
      <c r="MNT3" s="162"/>
      <c r="MNU3" s="162"/>
      <c r="MNV3" s="162"/>
      <c r="MNW3" s="162"/>
      <c r="MNX3" s="162"/>
      <c r="MNY3" s="162"/>
      <c r="MNZ3" s="162"/>
      <c r="MOA3" s="162"/>
      <c r="MOB3" s="162"/>
      <c r="MOC3" s="162"/>
      <c r="MOD3" s="162"/>
      <c r="MOE3" s="162"/>
      <c r="MOF3" s="162"/>
      <c r="MOG3" s="162"/>
      <c r="MOH3" s="162"/>
      <c r="MOI3" s="162"/>
      <c r="MOJ3" s="162"/>
      <c r="MOK3" s="162"/>
      <c r="MOL3" s="162"/>
      <c r="MOM3" s="162"/>
      <c r="MON3" s="162"/>
      <c r="MOO3" s="162"/>
      <c r="MOP3" s="162"/>
      <c r="MOQ3" s="162"/>
      <c r="MOR3" s="162"/>
      <c r="MOS3" s="162"/>
      <c r="MOT3" s="162"/>
      <c r="MOU3" s="162"/>
      <c r="MOV3" s="162"/>
      <c r="MOW3" s="162"/>
      <c r="MOX3" s="162"/>
      <c r="MOY3" s="162"/>
      <c r="MOZ3" s="162"/>
      <c r="MPA3" s="162"/>
      <c r="MPB3" s="162"/>
      <c r="MPC3" s="162"/>
      <c r="MPD3" s="162"/>
      <c r="MPE3" s="162"/>
      <c r="MPF3" s="162"/>
      <c r="MPG3" s="162"/>
      <c r="MPH3" s="162"/>
      <c r="MPI3" s="162"/>
      <c r="MPJ3" s="162"/>
      <c r="MPK3" s="162"/>
      <c r="MPL3" s="162"/>
      <c r="MPM3" s="162"/>
      <c r="MPN3" s="162"/>
      <c r="MPO3" s="162"/>
      <c r="MPP3" s="162"/>
      <c r="MPQ3" s="162"/>
      <c r="MPR3" s="162"/>
      <c r="MPS3" s="162"/>
      <c r="MPT3" s="162"/>
      <c r="MPU3" s="162"/>
      <c r="MPV3" s="162"/>
      <c r="MPW3" s="162"/>
      <c r="MPX3" s="162"/>
      <c r="MPY3" s="162"/>
      <c r="MPZ3" s="162"/>
      <c r="MQA3" s="162"/>
      <c r="MQB3" s="162"/>
      <c r="MQC3" s="162"/>
      <c r="MQD3" s="162"/>
      <c r="MQE3" s="162"/>
      <c r="MQF3" s="162"/>
      <c r="MQG3" s="162"/>
      <c r="MQH3" s="162"/>
      <c r="MQI3" s="162"/>
      <c r="MQJ3" s="162"/>
      <c r="MQK3" s="162"/>
      <c r="MQL3" s="162"/>
      <c r="MQM3" s="162"/>
      <c r="MQN3" s="162"/>
      <c r="MQO3" s="162"/>
      <c r="MQP3" s="162"/>
      <c r="MQQ3" s="162"/>
      <c r="MQR3" s="162"/>
      <c r="MQS3" s="162"/>
      <c r="MQT3" s="162"/>
      <c r="MQU3" s="162"/>
      <c r="MQV3" s="162"/>
      <c r="MQW3" s="162"/>
      <c r="MQX3" s="162"/>
      <c r="MQY3" s="162"/>
      <c r="MQZ3" s="162"/>
      <c r="MRA3" s="162"/>
      <c r="MRB3" s="162"/>
      <c r="MRC3" s="162"/>
      <c r="MRD3" s="162"/>
      <c r="MRE3" s="162"/>
      <c r="MRF3" s="162"/>
      <c r="MRG3" s="162"/>
      <c r="MRH3" s="162"/>
      <c r="MRI3" s="162"/>
      <c r="MRJ3" s="162"/>
      <c r="MRK3" s="162"/>
      <c r="MRL3" s="162"/>
      <c r="MRM3" s="162"/>
      <c r="MRN3" s="162"/>
      <c r="MRO3" s="162"/>
      <c r="MRP3" s="162"/>
      <c r="MRQ3" s="162"/>
      <c r="MRR3" s="162"/>
      <c r="MRS3" s="162"/>
      <c r="MRT3" s="162"/>
      <c r="MRU3" s="162"/>
      <c r="MRV3" s="162"/>
      <c r="MRW3" s="162"/>
      <c r="MRX3" s="162"/>
      <c r="MRY3" s="162"/>
      <c r="MRZ3" s="162"/>
      <c r="MSA3" s="162"/>
      <c r="MSB3" s="162"/>
      <c r="MSC3" s="162"/>
      <c r="MSD3" s="162"/>
      <c r="MSE3" s="162"/>
      <c r="MSF3" s="162"/>
      <c r="MSG3" s="162"/>
      <c r="MSH3" s="162"/>
      <c r="MSI3" s="162"/>
      <c r="MSJ3" s="162"/>
      <c r="MSK3" s="162"/>
      <c r="MSL3" s="162"/>
      <c r="MSM3" s="162"/>
      <c r="MSN3" s="162"/>
      <c r="MSO3" s="162"/>
      <c r="MSP3" s="162"/>
      <c r="MSQ3" s="162"/>
      <c r="MSR3" s="162"/>
      <c r="MSS3" s="162"/>
      <c r="MST3" s="162"/>
      <c r="MSU3" s="162"/>
      <c r="MSV3" s="162"/>
      <c r="MSW3" s="162"/>
      <c r="MSX3" s="162"/>
      <c r="MSY3" s="162"/>
      <c r="MSZ3" s="162"/>
      <c r="MTA3" s="162"/>
      <c r="MTB3" s="162"/>
      <c r="MTC3" s="162"/>
      <c r="MTD3" s="162"/>
      <c r="MTE3" s="162"/>
      <c r="MTF3" s="162"/>
      <c r="MTG3" s="162"/>
      <c r="MTH3" s="162"/>
      <c r="MTI3" s="162"/>
      <c r="MTJ3" s="162"/>
      <c r="MTK3" s="162"/>
      <c r="MTL3" s="162"/>
      <c r="MTM3" s="162"/>
      <c r="MTN3" s="162"/>
      <c r="MTO3" s="162"/>
      <c r="MTP3" s="162"/>
      <c r="MTQ3" s="162"/>
      <c r="MTR3" s="162"/>
      <c r="MTS3" s="162"/>
      <c r="MTT3" s="162"/>
      <c r="MTU3" s="162"/>
      <c r="MTV3" s="162"/>
      <c r="MTW3" s="162"/>
      <c r="MTX3" s="162"/>
      <c r="MTY3" s="162"/>
      <c r="MTZ3" s="162"/>
      <c r="MUA3" s="162"/>
      <c r="MUB3" s="162"/>
      <c r="MUC3" s="162"/>
      <c r="MUD3" s="162"/>
      <c r="MUE3" s="162"/>
      <c r="MUF3" s="162"/>
      <c r="MUG3" s="162"/>
      <c r="MUH3" s="162"/>
      <c r="MUI3" s="162"/>
      <c r="MUJ3" s="162"/>
      <c r="MUK3" s="162"/>
      <c r="MUL3" s="162"/>
      <c r="MUM3" s="162"/>
      <c r="MUN3" s="162"/>
      <c r="MUO3" s="162"/>
      <c r="MUP3" s="162"/>
      <c r="MUQ3" s="162"/>
      <c r="MUR3" s="162"/>
      <c r="MUS3" s="162"/>
      <c r="MUT3" s="162"/>
      <c r="MUU3" s="162"/>
      <c r="MUV3" s="162"/>
      <c r="MUW3" s="162"/>
      <c r="MUX3" s="162"/>
      <c r="MUY3" s="162"/>
      <c r="MUZ3" s="162"/>
      <c r="MVA3" s="162"/>
      <c r="MVB3" s="162"/>
      <c r="MVC3" s="162"/>
      <c r="MVD3" s="162"/>
      <c r="MVE3" s="162"/>
      <c r="MVF3" s="162"/>
      <c r="MVG3" s="162"/>
      <c r="MVH3" s="162"/>
      <c r="MVI3" s="162"/>
      <c r="MVJ3" s="162"/>
      <c r="MVK3" s="162"/>
      <c r="MVL3" s="162"/>
      <c r="MVM3" s="162"/>
      <c r="MVN3" s="162"/>
      <c r="MVO3" s="162"/>
      <c r="MVP3" s="162"/>
      <c r="MVQ3" s="162"/>
      <c r="MVR3" s="162"/>
      <c r="MVS3" s="162"/>
      <c r="MVT3" s="162"/>
      <c r="MVU3" s="162"/>
      <c r="MVV3" s="162"/>
      <c r="MVW3" s="162"/>
      <c r="MVX3" s="162"/>
      <c r="MVY3" s="162"/>
      <c r="MVZ3" s="162"/>
      <c r="MWA3" s="162"/>
      <c r="MWB3" s="162"/>
      <c r="MWC3" s="162"/>
      <c r="MWD3" s="162"/>
      <c r="MWE3" s="162"/>
      <c r="MWF3" s="162"/>
      <c r="MWG3" s="162"/>
      <c r="MWH3" s="162"/>
      <c r="MWI3" s="162"/>
      <c r="MWJ3" s="162"/>
      <c r="MWK3" s="162"/>
      <c r="MWL3" s="162"/>
      <c r="MWM3" s="162"/>
      <c r="MWN3" s="162"/>
      <c r="MWO3" s="162"/>
      <c r="MWP3" s="162"/>
      <c r="MWQ3" s="162"/>
      <c r="MWR3" s="162"/>
      <c r="MWS3" s="162"/>
      <c r="MWT3" s="162"/>
      <c r="MWU3" s="162"/>
      <c r="MWV3" s="162"/>
      <c r="MWW3" s="162"/>
      <c r="MWX3" s="162"/>
      <c r="MWY3" s="162"/>
      <c r="MWZ3" s="162"/>
      <c r="MXA3" s="162"/>
      <c r="MXB3" s="162"/>
      <c r="MXC3" s="162"/>
      <c r="MXD3" s="162"/>
      <c r="MXE3" s="162"/>
      <c r="MXF3" s="162"/>
      <c r="MXG3" s="162"/>
      <c r="MXH3" s="162"/>
      <c r="MXI3" s="162"/>
      <c r="MXJ3" s="162"/>
      <c r="MXK3" s="162"/>
      <c r="MXL3" s="162"/>
      <c r="MXM3" s="162"/>
      <c r="MXN3" s="162"/>
      <c r="MXO3" s="162"/>
      <c r="MXP3" s="162"/>
      <c r="MXQ3" s="162"/>
      <c r="MXR3" s="162"/>
      <c r="MXS3" s="162"/>
      <c r="MXT3" s="162"/>
      <c r="MXU3" s="162"/>
      <c r="MXV3" s="162"/>
      <c r="MXW3" s="162"/>
      <c r="MXX3" s="162"/>
      <c r="MXY3" s="162"/>
      <c r="MXZ3" s="162"/>
      <c r="MYA3" s="162"/>
      <c r="MYB3" s="162"/>
      <c r="MYC3" s="162"/>
      <c r="MYD3" s="162"/>
      <c r="MYE3" s="162"/>
      <c r="MYF3" s="162"/>
      <c r="MYG3" s="162"/>
      <c r="MYH3" s="162"/>
      <c r="MYI3" s="162"/>
      <c r="MYJ3" s="162"/>
      <c r="MYK3" s="162"/>
      <c r="MYL3" s="162"/>
      <c r="MYM3" s="162"/>
      <c r="MYN3" s="162"/>
      <c r="MYO3" s="162"/>
      <c r="MYP3" s="162"/>
      <c r="MYQ3" s="162"/>
      <c r="MYR3" s="162"/>
      <c r="MYS3" s="162"/>
      <c r="MYT3" s="162"/>
      <c r="MYU3" s="162"/>
      <c r="MYV3" s="162"/>
      <c r="MYW3" s="162"/>
      <c r="MYX3" s="162"/>
      <c r="MYY3" s="162"/>
      <c r="MYZ3" s="162"/>
      <c r="MZA3" s="162"/>
      <c r="MZB3" s="162"/>
      <c r="MZC3" s="162"/>
      <c r="MZD3" s="162"/>
      <c r="MZE3" s="162"/>
      <c r="MZF3" s="162"/>
      <c r="MZG3" s="162"/>
      <c r="MZH3" s="162"/>
      <c r="MZI3" s="162"/>
      <c r="MZJ3" s="162"/>
      <c r="MZK3" s="162"/>
      <c r="MZL3" s="162"/>
      <c r="MZM3" s="162"/>
      <c r="MZN3" s="162"/>
      <c r="MZO3" s="162"/>
      <c r="MZP3" s="162"/>
      <c r="MZQ3" s="162"/>
      <c r="MZR3" s="162"/>
      <c r="MZS3" s="162"/>
      <c r="MZT3" s="162"/>
      <c r="MZU3" s="162"/>
      <c r="MZV3" s="162"/>
      <c r="MZW3" s="162"/>
      <c r="MZX3" s="162"/>
      <c r="MZY3" s="162"/>
      <c r="MZZ3" s="162"/>
      <c r="NAA3" s="162"/>
      <c r="NAB3" s="162"/>
      <c r="NAC3" s="162"/>
      <c r="NAD3" s="162"/>
      <c r="NAE3" s="162"/>
      <c r="NAF3" s="162"/>
      <c r="NAG3" s="162"/>
      <c r="NAH3" s="162"/>
      <c r="NAI3" s="162"/>
      <c r="NAJ3" s="162"/>
      <c r="NAK3" s="162"/>
      <c r="NAL3" s="162"/>
      <c r="NAM3" s="162"/>
      <c r="NAN3" s="162"/>
      <c r="NAO3" s="162"/>
      <c r="NAP3" s="162"/>
      <c r="NAQ3" s="162"/>
      <c r="NAR3" s="162"/>
      <c r="NAS3" s="162"/>
      <c r="NAT3" s="162"/>
      <c r="NAU3" s="162"/>
      <c r="NAV3" s="162"/>
      <c r="NAW3" s="162"/>
      <c r="NAX3" s="162"/>
      <c r="NAY3" s="162"/>
      <c r="NAZ3" s="162"/>
      <c r="NBA3" s="162"/>
      <c r="NBB3" s="162"/>
      <c r="NBC3" s="162"/>
      <c r="NBD3" s="162"/>
      <c r="NBE3" s="162"/>
      <c r="NBF3" s="162"/>
      <c r="NBG3" s="162"/>
      <c r="NBH3" s="162"/>
      <c r="NBI3" s="162"/>
      <c r="NBJ3" s="162"/>
      <c r="NBK3" s="162"/>
      <c r="NBL3" s="162"/>
      <c r="NBM3" s="162"/>
      <c r="NBN3" s="162"/>
      <c r="NBO3" s="162"/>
      <c r="NBP3" s="162"/>
      <c r="NBQ3" s="162"/>
      <c r="NBR3" s="162"/>
      <c r="NBS3" s="162"/>
      <c r="NBT3" s="162"/>
      <c r="NBU3" s="162"/>
      <c r="NBV3" s="162"/>
      <c r="NBW3" s="162"/>
      <c r="NBX3" s="162"/>
      <c r="NBY3" s="162"/>
      <c r="NBZ3" s="162"/>
      <c r="NCA3" s="162"/>
      <c r="NCB3" s="162"/>
      <c r="NCC3" s="162"/>
      <c r="NCD3" s="162"/>
      <c r="NCE3" s="162"/>
      <c r="NCF3" s="162"/>
      <c r="NCG3" s="162"/>
      <c r="NCH3" s="162"/>
      <c r="NCI3" s="162"/>
      <c r="NCJ3" s="162"/>
      <c r="NCK3" s="162"/>
      <c r="NCL3" s="162"/>
      <c r="NCM3" s="162"/>
      <c r="NCN3" s="162"/>
      <c r="NCO3" s="162"/>
      <c r="NCP3" s="162"/>
      <c r="NCQ3" s="162"/>
      <c r="NCR3" s="162"/>
      <c r="NCS3" s="162"/>
      <c r="NCT3" s="162"/>
      <c r="NCU3" s="162"/>
      <c r="NCV3" s="162"/>
      <c r="NCW3" s="162"/>
      <c r="NCX3" s="162"/>
      <c r="NCY3" s="162"/>
      <c r="NCZ3" s="162"/>
      <c r="NDA3" s="162"/>
      <c r="NDB3" s="162"/>
      <c r="NDC3" s="162"/>
      <c r="NDD3" s="162"/>
      <c r="NDE3" s="162"/>
      <c r="NDF3" s="162"/>
      <c r="NDG3" s="162"/>
      <c r="NDH3" s="162"/>
      <c r="NDI3" s="162"/>
      <c r="NDJ3" s="162"/>
      <c r="NDK3" s="162"/>
      <c r="NDL3" s="162"/>
      <c r="NDM3" s="162"/>
      <c r="NDN3" s="162"/>
      <c r="NDO3" s="162"/>
      <c r="NDP3" s="162"/>
      <c r="NDQ3" s="162"/>
      <c r="NDR3" s="162"/>
      <c r="NDS3" s="162"/>
      <c r="NDT3" s="162"/>
      <c r="NDU3" s="162"/>
      <c r="NDV3" s="162"/>
      <c r="NDW3" s="162"/>
      <c r="NDX3" s="162"/>
      <c r="NDY3" s="162"/>
      <c r="NDZ3" s="162"/>
      <c r="NEA3" s="162"/>
      <c r="NEB3" s="162"/>
      <c r="NEC3" s="162"/>
      <c r="NED3" s="162"/>
      <c r="NEE3" s="162"/>
      <c r="NEF3" s="162"/>
      <c r="NEG3" s="162"/>
      <c r="NEH3" s="162"/>
      <c r="NEI3" s="162"/>
      <c r="NEJ3" s="162"/>
      <c r="NEK3" s="162"/>
      <c r="NEL3" s="162"/>
      <c r="NEM3" s="162"/>
      <c r="NEN3" s="162"/>
      <c r="NEO3" s="162"/>
      <c r="NEP3" s="162"/>
      <c r="NEQ3" s="162"/>
      <c r="NER3" s="162"/>
      <c r="NES3" s="162"/>
      <c r="NET3" s="162"/>
      <c r="NEU3" s="162"/>
      <c r="NEV3" s="162"/>
      <c r="NEW3" s="162"/>
      <c r="NEX3" s="162"/>
      <c r="NEY3" s="162"/>
      <c r="NEZ3" s="162"/>
      <c r="NFA3" s="162"/>
      <c r="NFB3" s="162"/>
      <c r="NFC3" s="162"/>
      <c r="NFD3" s="162"/>
      <c r="NFE3" s="162"/>
      <c r="NFF3" s="162"/>
      <c r="NFG3" s="162"/>
      <c r="NFH3" s="162"/>
      <c r="NFI3" s="162"/>
      <c r="NFJ3" s="162"/>
      <c r="NFK3" s="162"/>
      <c r="NFL3" s="162"/>
      <c r="NFM3" s="162"/>
      <c r="NFN3" s="162"/>
      <c r="NFO3" s="162"/>
      <c r="NFP3" s="162"/>
      <c r="NFQ3" s="162"/>
      <c r="NFR3" s="162"/>
      <c r="NFS3" s="162"/>
      <c r="NFT3" s="162"/>
      <c r="NFU3" s="162"/>
      <c r="NFV3" s="162"/>
      <c r="NFW3" s="162"/>
      <c r="NFX3" s="162"/>
      <c r="NFY3" s="162"/>
      <c r="NFZ3" s="162"/>
      <c r="NGA3" s="162"/>
      <c r="NGB3" s="162"/>
      <c r="NGC3" s="162"/>
      <c r="NGD3" s="162"/>
      <c r="NGE3" s="162"/>
      <c r="NGF3" s="162"/>
      <c r="NGG3" s="162"/>
      <c r="NGH3" s="162"/>
      <c r="NGI3" s="162"/>
      <c r="NGJ3" s="162"/>
      <c r="NGK3" s="162"/>
      <c r="NGL3" s="162"/>
      <c r="NGM3" s="162"/>
      <c r="NGN3" s="162"/>
      <c r="NGO3" s="162"/>
      <c r="NGP3" s="162"/>
      <c r="NGQ3" s="162"/>
      <c r="NGR3" s="162"/>
      <c r="NGS3" s="162"/>
      <c r="NGT3" s="162"/>
      <c r="NGU3" s="162"/>
      <c r="NGV3" s="162"/>
      <c r="NGW3" s="162"/>
      <c r="NGX3" s="162"/>
      <c r="NGY3" s="162"/>
      <c r="NGZ3" s="162"/>
      <c r="NHA3" s="162"/>
      <c r="NHB3" s="162"/>
      <c r="NHC3" s="162"/>
      <c r="NHD3" s="162"/>
      <c r="NHE3" s="162"/>
      <c r="NHF3" s="162"/>
      <c r="NHG3" s="162"/>
      <c r="NHH3" s="162"/>
      <c r="NHI3" s="162"/>
      <c r="NHJ3" s="162"/>
      <c r="NHK3" s="162"/>
      <c r="NHL3" s="162"/>
      <c r="NHM3" s="162"/>
      <c r="NHN3" s="162"/>
      <c r="NHO3" s="162"/>
      <c r="NHP3" s="162"/>
      <c r="NHQ3" s="162"/>
      <c r="NHR3" s="162"/>
      <c r="NHS3" s="162"/>
      <c r="NHT3" s="162"/>
      <c r="NHU3" s="162"/>
      <c r="NHV3" s="162"/>
      <c r="NHW3" s="162"/>
      <c r="NHX3" s="162"/>
      <c r="NHY3" s="162"/>
      <c r="NHZ3" s="162"/>
      <c r="NIA3" s="162"/>
      <c r="NIB3" s="162"/>
      <c r="NIC3" s="162"/>
      <c r="NID3" s="162"/>
      <c r="NIE3" s="162"/>
      <c r="NIF3" s="162"/>
      <c r="NIG3" s="162"/>
      <c r="NIH3" s="162"/>
      <c r="NII3" s="162"/>
      <c r="NIJ3" s="162"/>
      <c r="NIK3" s="162"/>
      <c r="NIL3" s="162"/>
      <c r="NIM3" s="162"/>
      <c r="NIN3" s="162"/>
      <c r="NIO3" s="162"/>
      <c r="NIP3" s="162"/>
      <c r="NIQ3" s="162"/>
      <c r="NIR3" s="162"/>
      <c r="NIS3" s="162"/>
      <c r="NIT3" s="162"/>
      <c r="NIU3" s="162"/>
      <c r="NIV3" s="162"/>
      <c r="NIW3" s="162"/>
      <c r="NIX3" s="162"/>
      <c r="NIY3" s="162"/>
      <c r="NIZ3" s="162"/>
      <c r="NJA3" s="162"/>
      <c r="NJB3" s="162"/>
      <c r="NJC3" s="162"/>
      <c r="NJD3" s="162"/>
      <c r="NJE3" s="162"/>
      <c r="NJF3" s="162"/>
      <c r="NJG3" s="162"/>
      <c r="NJH3" s="162"/>
      <c r="NJI3" s="162"/>
      <c r="NJJ3" s="162"/>
      <c r="NJK3" s="162"/>
      <c r="NJL3" s="162"/>
      <c r="NJM3" s="162"/>
      <c r="NJN3" s="162"/>
      <c r="NJO3" s="162"/>
      <c r="NJP3" s="162"/>
      <c r="NJQ3" s="162"/>
      <c r="NJR3" s="162"/>
      <c r="NJS3" s="162"/>
      <c r="NJT3" s="162"/>
      <c r="NJU3" s="162"/>
      <c r="NJV3" s="162"/>
      <c r="NJW3" s="162"/>
      <c r="NJX3" s="162"/>
      <c r="NJY3" s="162"/>
      <c r="NJZ3" s="162"/>
      <c r="NKA3" s="162"/>
      <c r="NKB3" s="162"/>
      <c r="NKC3" s="162"/>
      <c r="NKD3" s="162"/>
      <c r="NKE3" s="162"/>
      <c r="NKF3" s="162"/>
      <c r="NKG3" s="162"/>
      <c r="NKH3" s="162"/>
      <c r="NKI3" s="162"/>
      <c r="NKJ3" s="162"/>
      <c r="NKK3" s="162"/>
      <c r="NKL3" s="162"/>
      <c r="NKM3" s="162"/>
      <c r="NKN3" s="162"/>
      <c r="NKO3" s="162"/>
      <c r="NKP3" s="162"/>
      <c r="NKQ3" s="162"/>
      <c r="NKR3" s="162"/>
      <c r="NKS3" s="162"/>
      <c r="NKT3" s="162"/>
      <c r="NKU3" s="162"/>
      <c r="NKV3" s="162"/>
      <c r="NKW3" s="162"/>
      <c r="NKX3" s="162"/>
      <c r="NKY3" s="162"/>
      <c r="NKZ3" s="162"/>
      <c r="NLA3" s="162"/>
      <c r="NLB3" s="162"/>
      <c r="NLC3" s="162"/>
      <c r="NLD3" s="162"/>
      <c r="NLE3" s="162"/>
      <c r="NLF3" s="162"/>
      <c r="NLG3" s="162"/>
      <c r="NLH3" s="162"/>
      <c r="NLI3" s="162"/>
      <c r="NLJ3" s="162"/>
      <c r="NLK3" s="162"/>
      <c r="NLL3" s="162"/>
      <c r="NLM3" s="162"/>
      <c r="NLN3" s="162"/>
      <c r="NLO3" s="162"/>
      <c r="NLP3" s="162"/>
      <c r="NLQ3" s="162"/>
      <c r="NLR3" s="162"/>
      <c r="NLS3" s="162"/>
      <c r="NLT3" s="162"/>
      <c r="NLU3" s="162"/>
      <c r="NLV3" s="162"/>
      <c r="NLW3" s="162"/>
      <c r="NLX3" s="162"/>
      <c r="NLY3" s="162"/>
      <c r="NLZ3" s="162"/>
      <c r="NMA3" s="162"/>
      <c r="NMB3" s="162"/>
      <c r="NMC3" s="162"/>
      <c r="NMD3" s="162"/>
      <c r="NME3" s="162"/>
      <c r="NMF3" s="162"/>
      <c r="NMG3" s="162"/>
      <c r="NMH3" s="162"/>
      <c r="NMI3" s="162"/>
      <c r="NMJ3" s="162"/>
      <c r="NMK3" s="162"/>
      <c r="NML3" s="162"/>
      <c r="NMM3" s="162"/>
      <c r="NMN3" s="162"/>
      <c r="NMO3" s="162"/>
      <c r="NMP3" s="162"/>
      <c r="NMQ3" s="162"/>
      <c r="NMR3" s="162"/>
      <c r="NMS3" s="162"/>
      <c r="NMT3" s="162"/>
      <c r="NMU3" s="162"/>
      <c r="NMV3" s="162"/>
      <c r="NMW3" s="162"/>
      <c r="NMX3" s="162"/>
      <c r="NMY3" s="162"/>
      <c r="NMZ3" s="162"/>
      <c r="NNA3" s="162"/>
      <c r="NNB3" s="162"/>
      <c r="NNC3" s="162"/>
      <c r="NND3" s="162"/>
      <c r="NNE3" s="162"/>
      <c r="NNF3" s="162"/>
      <c r="NNG3" s="162"/>
      <c r="NNH3" s="162"/>
      <c r="NNI3" s="162"/>
      <c r="NNJ3" s="162"/>
      <c r="NNK3" s="162"/>
      <c r="NNL3" s="162"/>
      <c r="NNM3" s="162"/>
      <c r="NNN3" s="162"/>
      <c r="NNO3" s="162"/>
      <c r="NNP3" s="162"/>
      <c r="NNQ3" s="162"/>
      <c r="NNR3" s="162"/>
      <c r="NNS3" s="162"/>
      <c r="NNT3" s="162"/>
      <c r="NNU3" s="162"/>
      <c r="NNV3" s="162"/>
      <c r="NNW3" s="162"/>
      <c r="NNX3" s="162"/>
      <c r="NNY3" s="162"/>
      <c r="NNZ3" s="162"/>
      <c r="NOA3" s="162"/>
      <c r="NOB3" s="162"/>
      <c r="NOC3" s="162"/>
      <c r="NOD3" s="162"/>
      <c r="NOE3" s="162"/>
      <c r="NOF3" s="162"/>
      <c r="NOG3" s="162"/>
      <c r="NOH3" s="162"/>
      <c r="NOI3" s="162"/>
      <c r="NOJ3" s="162"/>
      <c r="NOK3" s="162"/>
      <c r="NOL3" s="162"/>
      <c r="NOM3" s="162"/>
      <c r="NON3" s="162"/>
      <c r="NOO3" s="162"/>
      <c r="NOP3" s="162"/>
      <c r="NOQ3" s="162"/>
      <c r="NOR3" s="162"/>
      <c r="NOS3" s="162"/>
      <c r="NOT3" s="162"/>
      <c r="NOU3" s="162"/>
      <c r="NOV3" s="162"/>
      <c r="NOW3" s="162"/>
      <c r="NOX3" s="162"/>
      <c r="NOY3" s="162"/>
      <c r="NOZ3" s="162"/>
      <c r="NPA3" s="162"/>
      <c r="NPB3" s="162"/>
      <c r="NPC3" s="162"/>
      <c r="NPD3" s="162"/>
      <c r="NPE3" s="162"/>
      <c r="NPF3" s="162"/>
      <c r="NPG3" s="162"/>
      <c r="NPH3" s="162"/>
      <c r="NPI3" s="162"/>
      <c r="NPJ3" s="162"/>
      <c r="NPK3" s="162"/>
      <c r="NPL3" s="162"/>
      <c r="NPM3" s="162"/>
      <c r="NPN3" s="162"/>
      <c r="NPO3" s="162"/>
      <c r="NPP3" s="162"/>
      <c r="NPQ3" s="162"/>
      <c r="NPR3" s="162"/>
      <c r="NPS3" s="162"/>
      <c r="NPT3" s="162"/>
      <c r="NPU3" s="162"/>
      <c r="NPV3" s="162"/>
      <c r="NPW3" s="162"/>
      <c r="NPX3" s="162"/>
      <c r="NPY3" s="162"/>
      <c r="NPZ3" s="162"/>
      <c r="NQA3" s="162"/>
      <c r="NQB3" s="162"/>
      <c r="NQC3" s="162"/>
      <c r="NQD3" s="162"/>
      <c r="NQE3" s="162"/>
      <c r="NQF3" s="162"/>
      <c r="NQG3" s="162"/>
      <c r="NQH3" s="162"/>
      <c r="NQI3" s="162"/>
      <c r="NQJ3" s="162"/>
      <c r="NQK3" s="162"/>
      <c r="NQL3" s="162"/>
      <c r="NQM3" s="162"/>
      <c r="NQN3" s="162"/>
      <c r="NQO3" s="162"/>
      <c r="NQP3" s="162"/>
      <c r="NQQ3" s="162"/>
      <c r="NQR3" s="162"/>
      <c r="NQS3" s="162"/>
      <c r="NQT3" s="162"/>
      <c r="NQU3" s="162"/>
      <c r="NQV3" s="162"/>
      <c r="NQW3" s="162"/>
      <c r="NQX3" s="162"/>
      <c r="NQY3" s="162"/>
      <c r="NQZ3" s="162"/>
      <c r="NRA3" s="162"/>
      <c r="NRB3" s="162"/>
      <c r="NRC3" s="162"/>
      <c r="NRD3" s="162"/>
      <c r="NRE3" s="162"/>
      <c r="NRF3" s="162"/>
      <c r="NRG3" s="162"/>
      <c r="NRH3" s="162"/>
      <c r="NRI3" s="162"/>
      <c r="NRJ3" s="162"/>
      <c r="NRK3" s="162"/>
      <c r="NRL3" s="162"/>
      <c r="NRM3" s="162"/>
      <c r="NRN3" s="162"/>
      <c r="NRO3" s="162"/>
      <c r="NRP3" s="162"/>
      <c r="NRQ3" s="162"/>
      <c r="NRR3" s="162"/>
      <c r="NRS3" s="162"/>
      <c r="NRT3" s="162"/>
      <c r="NRU3" s="162"/>
      <c r="NRV3" s="162"/>
      <c r="NRW3" s="162"/>
      <c r="NRX3" s="162"/>
      <c r="NRY3" s="162"/>
      <c r="NRZ3" s="162"/>
      <c r="NSA3" s="162"/>
      <c r="NSB3" s="162"/>
      <c r="NSC3" s="162"/>
      <c r="NSD3" s="162"/>
      <c r="NSE3" s="162"/>
      <c r="NSF3" s="162"/>
      <c r="NSG3" s="162"/>
      <c r="NSH3" s="162"/>
      <c r="NSI3" s="162"/>
      <c r="NSJ3" s="162"/>
      <c r="NSK3" s="162"/>
      <c r="NSL3" s="162"/>
      <c r="NSM3" s="162"/>
      <c r="NSN3" s="162"/>
      <c r="NSO3" s="162"/>
      <c r="NSP3" s="162"/>
      <c r="NSQ3" s="162"/>
      <c r="NSR3" s="162"/>
      <c r="NSS3" s="162"/>
      <c r="NST3" s="162"/>
      <c r="NSU3" s="162"/>
      <c r="NSV3" s="162"/>
      <c r="NSW3" s="162"/>
      <c r="NSX3" s="162"/>
      <c r="NSY3" s="162"/>
      <c r="NSZ3" s="162"/>
      <c r="NTA3" s="162"/>
      <c r="NTB3" s="162"/>
      <c r="NTC3" s="162"/>
      <c r="NTD3" s="162"/>
      <c r="NTE3" s="162"/>
      <c r="NTF3" s="162"/>
      <c r="NTG3" s="162"/>
      <c r="NTH3" s="162"/>
      <c r="NTI3" s="162"/>
      <c r="NTJ3" s="162"/>
      <c r="NTK3" s="162"/>
      <c r="NTL3" s="162"/>
      <c r="NTM3" s="162"/>
      <c r="NTN3" s="162"/>
      <c r="NTO3" s="162"/>
      <c r="NTP3" s="162"/>
      <c r="NTQ3" s="162"/>
      <c r="NTR3" s="162"/>
      <c r="NTS3" s="162"/>
      <c r="NTT3" s="162"/>
      <c r="NTU3" s="162"/>
      <c r="NTV3" s="162"/>
      <c r="NTW3" s="162"/>
      <c r="NTX3" s="162"/>
      <c r="NTY3" s="162"/>
      <c r="NTZ3" s="162"/>
      <c r="NUA3" s="162"/>
      <c r="NUB3" s="162"/>
      <c r="NUC3" s="162"/>
      <c r="NUD3" s="162"/>
      <c r="NUE3" s="162"/>
      <c r="NUF3" s="162"/>
      <c r="NUG3" s="162"/>
      <c r="NUH3" s="162"/>
      <c r="NUI3" s="162"/>
      <c r="NUJ3" s="162"/>
      <c r="NUK3" s="162"/>
      <c r="NUL3" s="162"/>
      <c r="NUM3" s="162"/>
      <c r="NUN3" s="162"/>
      <c r="NUO3" s="162"/>
      <c r="NUP3" s="162"/>
      <c r="NUQ3" s="162"/>
      <c r="NUR3" s="162"/>
      <c r="NUS3" s="162"/>
      <c r="NUT3" s="162"/>
      <c r="NUU3" s="162"/>
      <c r="NUV3" s="162"/>
      <c r="NUW3" s="162"/>
      <c r="NUX3" s="162"/>
      <c r="NUY3" s="162"/>
      <c r="NUZ3" s="162"/>
      <c r="NVA3" s="162"/>
      <c r="NVB3" s="162"/>
      <c r="NVC3" s="162"/>
      <c r="NVD3" s="162"/>
      <c r="NVE3" s="162"/>
      <c r="NVF3" s="162"/>
      <c r="NVG3" s="162"/>
      <c r="NVH3" s="162"/>
      <c r="NVI3" s="162"/>
      <c r="NVJ3" s="162"/>
      <c r="NVK3" s="162"/>
      <c r="NVL3" s="162"/>
      <c r="NVM3" s="162"/>
      <c r="NVN3" s="162"/>
      <c r="NVO3" s="162"/>
      <c r="NVP3" s="162"/>
      <c r="NVQ3" s="162"/>
      <c r="NVR3" s="162"/>
      <c r="NVS3" s="162"/>
      <c r="NVT3" s="162"/>
      <c r="NVU3" s="162"/>
      <c r="NVV3" s="162"/>
      <c r="NVW3" s="162"/>
      <c r="NVX3" s="162"/>
      <c r="NVY3" s="162"/>
      <c r="NVZ3" s="162"/>
      <c r="NWA3" s="162"/>
      <c r="NWB3" s="162"/>
      <c r="NWC3" s="162"/>
      <c r="NWD3" s="162"/>
      <c r="NWE3" s="162"/>
      <c r="NWF3" s="162"/>
      <c r="NWG3" s="162"/>
      <c r="NWH3" s="162"/>
      <c r="NWI3" s="162"/>
      <c r="NWJ3" s="162"/>
      <c r="NWK3" s="162"/>
      <c r="NWL3" s="162"/>
      <c r="NWM3" s="162"/>
      <c r="NWN3" s="162"/>
      <c r="NWO3" s="162"/>
      <c r="NWP3" s="162"/>
      <c r="NWQ3" s="162"/>
      <c r="NWR3" s="162"/>
      <c r="NWS3" s="162"/>
      <c r="NWT3" s="162"/>
      <c r="NWU3" s="162"/>
      <c r="NWV3" s="162"/>
      <c r="NWW3" s="162"/>
      <c r="NWX3" s="162"/>
      <c r="NWY3" s="162"/>
      <c r="NWZ3" s="162"/>
      <c r="NXA3" s="162"/>
      <c r="NXB3" s="162"/>
      <c r="NXC3" s="162"/>
      <c r="NXD3" s="162"/>
      <c r="NXE3" s="162"/>
      <c r="NXF3" s="162"/>
      <c r="NXG3" s="162"/>
      <c r="NXH3" s="162"/>
      <c r="NXI3" s="162"/>
      <c r="NXJ3" s="162"/>
      <c r="NXK3" s="162"/>
      <c r="NXL3" s="162"/>
      <c r="NXM3" s="162"/>
      <c r="NXN3" s="162"/>
      <c r="NXO3" s="162"/>
      <c r="NXP3" s="162"/>
      <c r="NXQ3" s="162"/>
      <c r="NXR3" s="162"/>
      <c r="NXS3" s="162"/>
      <c r="NXT3" s="162"/>
      <c r="NXU3" s="162"/>
      <c r="NXV3" s="162"/>
      <c r="NXW3" s="162"/>
      <c r="NXX3" s="162"/>
      <c r="NXY3" s="162"/>
      <c r="NXZ3" s="162"/>
      <c r="NYA3" s="162"/>
      <c r="NYB3" s="162"/>
      <c r="NYC3" s="162"/>
      <c r="NYD3" s="162"/>
      <c r="NYE3" s="162"/>
      <c r="NYF3" s="162"/>
      <c r="NYG3" s="162"/>
      <c r="NYH3" s="162"/>
      <c r="NYI3" s="162"/>
      <c r="NYJ3" s="162"/>
      <c r="NYK3" s="162"/>
      <c r="NYL3" s="162"/>
      <c r="NYM3" s="162"/>
      <c r="NYN3" s="162"/>
      <c r="NYO3" s="162"/>
      <c r="NYP3" s="162"/>
      <c r="NYQ3" s="162"/>
      <c r="NYR3" s="162"/>
      <c r="NYS3" s="162"/>
      <c r="NYT3" s="162"/>
      <c r="NYU3" s="162"/>
      <c r="NYV3" s="162"/>
      <c r="NYW3" s="162"/>
      <c r="NYX3" s="162"/>
      <c r="NYY3" s="162"/>
      <c r="NYZ3" s="162"/>
      <c r="NZA3" s="162"/>
      <c r="NZB3" s="162"/>
      <c r="NZC3" s="162"/>
      <c r="NZD3" s="162"/>
      <c r="NZE3" s="162"/>
      <c r="NZF3" s="162"/>
      <c r="NZG3" s="162"/>
      <c r="NZH3" s="162"/>
      <c r="NZI3" s="162"/>
      <c r="NZJ3" s="162"/>
      <c r="NZK3" s="162"/>
      <c r="NZL3" s="162"/>
      <c r="NZM3" s="162"/>
      <c r="NZN3" s="162"/>
      <c r="NZO3" s="162"/>
      <c r="NZP3" s="162"/>
      <c r="NZQ3" s="162"/>
      <c r="NZR3" s="162"/>
      <c r="NZS3" s="162"/>
      <c r="NZT3" s="162"/>
      <c r="NZU3" s="162"/>
      <c r="NZV3" s="162"/>
      <c r="NZW3" s="162"/>
      <c r="NZX3" s="162"/>
      <c r="NZY3" s="162"/>
      <c r="NZZ3" s="162"/>
      <c r="OAA3" s="162"/>
      <c r="OAB3" s="162"/>
      <c r="OAC3" s="162"/>
      <c r="OAD3" s="162"/>
      <c r="OAE3" s="162"/>
      <c r="OAF3" s="162"/>
      <c r="OAG3" s="162"/>
      <c r="OAH3" s="162"/>
      <c r="OAI3" s="162"/>
      <c r="OAJ3" s="162"/>
      <c r="OAK3" s="162"/>
      <c r="OAL3" s="162"/>
      <c r="OAM3" s="162"/>
      <c r="OAN3" s="162"/>
      <c r="OAO3" s="162"/>
      <c r="OAP3" s="162"/>
      <c r="OAQ3" s="162"/>
      <c r="OAR3" s="162"/>
      <c r="OAS3" s="162"/>
      <c r="OAT3" s="162"/>
      <c r="OAU3" s="162"/>
      <c r="OAV3" s="162"/>
      <c r="OAW3" s="162"/>
      <c r="OAX3" s="162"/>
      <c r="OAY3" s="162"/>
      <c r="OAZ3" s="162"/>
      <c r="OBA3" s="162"/>
      <c r="OBB3" s="162"/>
      <c r="OBC3" s="162"/>
      <c r="OBD3" s="162"/>
      <c r="OBE3" s="162"/>
      <c r="OBF3" s="162"/>
      <c r="OBG3" s="162"/>
      <c r="OBH3" s="162"/>
      <c r="OBI3" s="162"/>
      <c r="OBJ3" s="162"/>
      <c r="OBK3" s="162"/>
      <c r="OBL3" s="162"/>
      <c r="OBM3" s="162"/>
      <c r="OBN3" s="162"/>
      <c r="OBO3" s="162"/>
      <c r="OBP3" s="162"/>
      <c r="OBQ3" s="162"/>
      <c r="OBR3" s="162"/>
      <c r="OBS3" s="162"/>
      <c r="OBT3" s="162"/>
      <c r="OBU3" s="162"/>
      <c r="OBV3" s="162"/>
      <c r="OBW3" s="162"/>
      <c r="OBX3" s="162"/>
      <c r="OBY3" s="162"/>
      <c r="OBZ3" s="162"/>
      <c r="OCA3" s="162"/>
      <c r="OCB3" s="162"/>
      <c r="OCC3" s="162"/>
      <c r="OCD3" s="162"/>
      <c r="OCE3" s="162"/>
      <c r="OCF3" s="162"/>
      <c r="OCG3" s="162"/>
      <c r="OCH3" s="162"/>
      <c r="OCI3" s="162"/>
      <c r="OCJ3" s="162"/>
      <c r="OCK3" s="162"/>
      <c r="OCL3" s="162"/>
      <c r="OCM3" s="162"/>
      <c r="OCN3" s="162"/>
      <c r="OCO3" s="162"/>
      <c r="OCP3" s="162"/>
      <c r="OCQ3" s="162"/>
      <c r="OCR3" s="162"/>
      <c r="OCS3" s="162"/>
      <c r="OCT3" s="162"/>
      <c r="OCU3" s="162"/>
      <c r="OCV3" s="162"/>
      <c r="OCW3" s="162"/>
      <c r="OCX3" s="162"/>
      <c r="OCY3" s="162"/>
      <c r="OCZ3" s="162"/>
      <c r="ODA3" s="162"/>
      <c r="ODB3" s="162"/>
      <c r="ODC3" s="162"/>
      <c r="ODD3" s="162"/>
      <c r="ODE3" s="162"/>
      <c r="ODF3" s="162"/>
      <c r="ODG3" s="162"/>
      <c r="ODH3" s="162"/>
      <c r="ODI3" s="162"/>
      <c r="ODJ3" s="162"/>
      <c r="ODK3" s="162"/>
      <c r="ODL3" s="162"/>
      <c r="ODM3" s="162"/>
      <c r="ODN3" s="162"/>
      <c r="ODO3" s="162"/>
      <c r="ODP3" s="162"/>
      <c r="ODQ3" s="162"/>
      <c r="ODR3" s="162"/>
      <c r="ODS3" s="162"/>
      <c r="ODT3" s="162"/>
      <c r="ODU3" s="162"/>
      <c r="ODV3" s="162"/>
      <c r="ODW3" s="162"/>
      <c r="ODX3" s="162"/>
      <c r="ODY3" s="162"/>
      <c r="ODZ3" s="162"/>
      <c r="OEA3" s="162"/>
      <c r="OEB3" s="162"/>
      <c r="OEC3" s="162"/>
      <c r="OED3" s="162"/>
      <c r="OEE3" s="162"/>
      <c r="OEF3" s="162"/>
      <c r="OEG3" s="162"/>
      <c r="OEH3" s="162"/>
      <c r="OEI3" s="162"/>
      <c r="OEJ3" s="162"/>
      <c r="OEK3" s="162"/>
      <c r="OEL3" s="162"/>
      <c r="OEM3" s="162"/>
      <c r="OEN3" s="162"/>
      <c r="OEO3" s="162"/>
      <c r="OEP3" s="162"/>
      <c r="OEQ3" s="162"/>
      <c r="OER3" s="162"/>
      <c r="OES3" s="162"/>
      <c r="OET3" s="162"/>
      <c r="OEU3" s="162"/>
      <c r="OEV3" s="162"/>
      <c r="OEW3" s="162"/>
      <c r="OEX3" s="162"/>
      <c r="OEY3" s="162"/>
      <c r="OEZ3" s="162"/>
      <c r="OFA3" s="162"/>
      <c r="OFB3" s="162"/>
      <c r="OFC3" s="162"/>
      <c r="OFD3" s="162"/>
      <c r="OFE3" s="162"/>
      <c r="OFF3" s="162"/>
      <c r="OFG3" s="162"/>
      <c r="OFH3" s="162"/>
      <c r="OFI3" s="162"/>
      <c r="OFJ3" s="162"/>
      <c r="OFK3" s="162"/>
      <c r="OFL3" s="162"/>
      <c r="OFM3" s="162"/>
      <c r="OFN3" s="162"/>
      <c r="OFO3" s="162"/>
      <c r="OFP3" s="162"/>
      <c r="OFQ3" s="162"/>
      <c r="OFR3" s="162"/>
      <c r="OFS3" s="162"/>
      <c r="OFT3" s="162"/>
      <c r="OFU3" s="162"/>
      <c r="OFV3" s="162"/>
      <c r="OFW3" s="162"/>
      <c r="OFX3" s="162"/>
      <c r="OFY3" s="162"/>
      <c r="OFZ3" s="162"/>
      <c r="OGA3" s="162"/>
      <c r="OGB3" s="162"/>
      <c r="OGC3" s="162"/>
      <c r="OGD3" s="162"/>
      <c r="OGE3" s="162"/>
      <c r="OGF3" s="162"/>
      <c r="OGG3" s="162"/>
      <c r="OGH3" s="162"/>
      <c r="OGI3" s="162"/>
      <c r="OGJ3" s="162"/>
      <c r="OGK3" s="162"/>
      <c r="OGL3" s="162"/>
      <c r="OGM3" s="162"/>
      <c r="OGN3" s="162"/>
      <c r="OGO3" s="162"/>
      <c r="OGP3" s="162"/>
      <c r="OGQ3" s="162"/>
      <c r="OGR3" s="162"/>
      <c r="OGS3" s="162"/>
      <c r="OGT3" s="162"/>
      <c r="OGU3" s="162"/>
      <c r="OGV3" s="162"/>
      <c r="OGW3" s="162"/>
      <c r="OGX3" s="162"/>
      <c r="OGY3" s="162"/>
      <c r="OGZ3" s="162"/>
      <c r="OHA3" s="162"/>
      <c r="OHB3" s="162"/>
      <c r="OHC3" s="162"/>
      <c r="OHD3" s="162"/>
      <c r="OHE3" s="162"/>
      <c r="OHF3" s="162"/>
      <c r="OHG3" s="162"/>
      <c r="OHH3" s="162"/>
      <c r="OHI3" s="162"/>
      <c r="OHJ3" s="162"/>
      <c r="OHK3" s="162"/>
      <c r="OHL3" s="162"/>
      <c r="OHM3" s="162"/>
      <c r="OHN3" s="162"/>
      <c r="OHO3" s="162"/>
      <c r="OHP3" s="162"/>
      <c r="OHQ3" s="162"/>
      <c r="OHR3" s="162"/>
      <c r="OHS3" s="162"/>
      <c r="OHT3" s="162"/>
      <c r="OHU3" s="162"/>
      <c r="OHV3" s="162"/>
      <c r="OHW3" s="162"/>
      <c r="OHX3" s="162"/>
      <c r="OHY3" s="162"/>
      <c r="OHZ3" s="162"/>
      <c r="OIA3" s="162"/>
      <c r="OIB3" s="162"/>
      <c r="OIC3" s="162"/>
      <c r="OID3" s="162"/>
      <c r="OIE3" s="162"/>
      <c r="OIF3" s="162"/>
      <c r="OIG3" s="162"/>
      <c r="OIH3" s="162"/>
      <c r="OII3" s="162"/>
      <c r="OIJ3" s="162"/>
      <c r="OIK3" s="162"/>
      <c r="OIL3" s="162"/>
      <c r="OIM3" s="162"/>
      <c r="OIN3" s="162"/>
      <c r="OIO3" s="162"/>
      <c r="OIP3" s="162"/>
      <c r="OIQ3" s="162"/>
      <c r="OIR3" s="162"/>
      <c r="OIS3" s="162"/>
      <c r="OIT3" s="162"/>
      <c r="OIU3" s="162"/>
      <c r="OIV3" s="162"/>
      <c r="OIW3" s="162"/>
      <c r="OIX3" s="162"/>
      <c r="OIY3" s="162"/>
      <c r="OIZ3" s="162"/>
      <c r="OJA3" s="162"/>
      <c r="OJB3" s="162"/>
      <c r="OJC3" s="162"/>
      <c r="OJD3" s="162"/>
      <c r="OJE3" s="162"/>
      <c r="OJF3" s="162"/>
      <c r="OJG3" s="162"/>
      <c r="OJH3" s="162"/>
      <c r="OJI3" s="162"/>
      <c r="OJJ3" s="162"/>
      <c r="OJK3" s="162"/>
      <c r="OJL3" s="162"/>
      <c r="OJM3" s="162"/>
      <c r="OJN3" s="162"/>
      <c r="OJO3" s="162"/>
      <c r="OJP3" s="162"/>
      <c r="OJQ3" s="162"/>
      <c r="OJR3" s="162"/>
      <c r="OJS3" s="162"/>
      <c r="OJT3" s="162"/>
      <c r="OJU3" s="162"/>
      <c r="OJV3" s="162"/>
      <c r="OJW3" s="162"/>
      <c r="OJX3" s="162"/>
      <c r="OJY3" s="162"/>
      <c r="OJZ3" s="162"/>
      <c r="OKA3" s="162"/>
      <c r="OKB3" s="162"/>
      <c r="OKC3" s="162"/>
      <c r="OKD3" s="162"/>
      <c r="OKE3" s="162"/>
      <c r="OKF3" s="162"/>
      <c r="OKG3" s="162"/>
      <c r="OKH3" s="162"/>
      <c r="OKI3" s="162"/>
      <c r="OKJ3" s="162"/>
      <c r="OKK3" s="162"/>
      <c r="OKL3" s="162"/>
      <c r="OKM3" s="162"/>
      <c r="OKN3" s="162"/>
      <c r="OKO3" s="162"/>
      <c r="OKP3" s="162"/>
      <c r="OKQ3" s="162"/>
      <c r="OKR3" s="162"/>
      <c r="OKS3" s="162"/>
      <c r="OKT3" s="162"/>
      <c r="OKU3" s="162"/>
      <c r="OKV3" s="162"/>
      <c r="OKW3" s="162"/>
      <c r="OKX3" s="162"/>
      <c r="OKY3" s="162"/>
      <c r="OKZ3" s="162"/>
      <c r="OLA3" s="162"/>
      <c r="OLB3" s="162"/>
      <c r="OLC3" s="162"/>
      <c r="OLD3" s="162"/>
      <c r="OLE3" s="162"/>
      <c r="OLF3" s="162"/>
      <c r="OLG3" s="162"/>
      <c r="OLH3" s="162"/>
      <c r="OLI3" s="162"/>
      <c r="OLJ3" s="162"/>
      <c r="OLK3" s="162"/>
      <c r="OLL3" s="162"/>
      <c r="OLM3" s="162"/>
      <c r="OLN3" s="162"/>
      <c r="OLO3" s="162"/>
      <c r="OLP3" s="162"/>
      <c r="OLQ3" s="162"/>
      <c r="OLR3" s="162"/>
      <c r="OLS3" s="162"/>
      <c r="OLT3" s="162"/>
      <c r="OLU3" s="162"/>
      <c r="OLV3" s="162"/>
      <c r="OLW3" s="162"/>
      <c r="OLX3" s="162"/>
      <c r="OLY3" s="162"/>
      <c r="OLZ3" s="162"/>
      <c r="OMA3" s="162"/>
      <c r="OMB3" s="162"/>
      <c r="OMC3" s="162"/>
      <c r="OMD3" s="162"/>
      <c r="OME3" s="162"/>
      <c r="OMF3" s="162"/>
      <c r="OMG3" s="162"/>
      <c r="OMH3" s="162"/>
      <c r="OMI3" s="162"/>
      <c r="OMJ3" s="162"/>
      <c r="OMK3" s="162"/>
      <c r="OML3" s="162"/>
      <c r="OMM3" s="162"/>
      <c r="OMN3" s="162"/>
      <c r="OMO3" s="162"/>
      <c r="OMP3" s="162"/>
      <c r="OMQ3" s="162"/>
      <c r="OMR3" s="162"/>
      <c r="OMS3" s="162"/>
      <c r="OMT3" s="162"/>
      <c r="OMU3" s="162"/>
      <c r="OMV3" s="162"/>
      <c r="OMW3" s="162"/>
      <c r="OMX3" s="162"/>
      <c r="OMY3" s="162"/>
      <c r="OMZ3" s="162"/>
      <c r="ONA3" s="162"/>
      <c r="ONB3" s="162"/>
      <c r="ONC3" s="162"/>
      <c r="OND3" s="162"/>
      <c r="ONE3" s="162"/>
      <c r="ONF3" s="162"/>
      <c r="ONG3" s="162"/>
      <c r="ONH3" s="162"/>
      <c r="ONI3" s="162"/>
      <c r="ONJ3" s="162"/>
      <c r="ONK3" s="162"/>
      <c r="ONL3" s="162"/>
      <c r="ONM3" s="162"/>
      <c r="ONN3" s="162"/>
      <c r="ONO3" s="162"/>
      <c r="ONP3" s="162"/>
      <c r="ONQ3" s="162"/>
      <c r="ONR3" s="162"/>
      <c r="ONS3" s="162"/>
      <c r="ONT3" s="162"/>
      <c r="ONU3" s="162"/>
      <c r="ONV3" s="162"/>
      <c r="ONW3" s="162"/>
      <c r="ONX3" s="162"/>
      <c r="ONY3" s="162"/>
      <c r="ONZ3" s="162"/>
      <c r="OOA3" s="162"/>
      <c r="OOB3" s="162"/>
      <c r="OOC3" s="162"/>
      <c r="OOD3" s="162"/>
      <c r="OOE3" s="162"/>
      <c r="OOF3" s="162"/>
      <c r="OOG3" s="162"/>
      <c r="OOH3" s="162"/>
      <c r="OOI3" s="162"/>
      <c r="OOJ3" s="162"/>
      <c r="OOK3" s="162"/>
      <c r="OOL3" s="162"/>
      <c r="OOM3" s="162"/>
      <c r="OON3" s="162"/>
      <c r="OOO3" s="162"/>
      <c r="OOP3" s="162"/>
      <c r="OOQ3" s="162"/>
      <c r="OOR3" s="162"/>
      <c r="OOS3" s="162"/>
      <c r="OOT3" s="162"/>
      <c r="OOU3" s="162"/>
      <c r="OOV3" s="162"/>
      <c r="OOW3" s="162"/>
      <c r="OOX3" s="162"/>
      <c r="OOY3" s="162"/>
      <c r="OOZ3" s="162"/>
      <c r="OPA3" s="162"/>
      <c r="OPB3" s="162"/>
      <c r="OPC3" s="162"/>
      <c r="OPD3" s="162"/>
      <c r="OPE3" s="162"/>
      <c r="OPF3" s="162"/>
      <c r="OPG3" s="162"/>
      <c r="OPH3" s="162"/>
      <c r="OPI3" s="162"/>
      <c r="OPJ3" s="162"/>
      <c r="OPK3" s="162"/>
      <c r="OPL3" s="162"/>
      <c r="OPM3" s="162"/>
      <c r="OPN3" s="162"/>
      <c r="OPO3" s="162"/>
      <c r="OPP3" s="162"/>
      <c r="OPQ3" s="162"/>
      <c r="OPR3" s="162"/>
      <c r="OPS3" s="162"/>
      <c r="OPT3" s="162"/>
      <c r="OPU3" s="162"/>
      <c r="OPV3" s="162"/>
      <c r="OPW3" s="162"/>
      <c r="OPX3" s="162"/>
      <c r="OPY3" s="162"/>
      <c r="OPZ3" s="162"/>
      <c r="OQA3" s="162"/>
      <c r="OQB3" s="162"/>
      <c r="OQC3" s="162"/>
      <c r="OQD3" s="162"/>
      <c r="OQE3" s="162"/>
      <c r="OQF3" s="162"/>
      <c r="OQG3" s="162"/>
      <c r="OQH3" s="162"/>
      <c r="OQI3" s="162"/>
      <c r="OQJ3" s="162"/>
      <c r="OQK3" s="162"/>
      <c r="OQL3" s="162"/>
      <c r="OQM3" s="162"/>
      <c r="OQN3" s="162"/>
      <c r="OQO3" s="162"/>
      <c r="OQP3" s="162"/>
      <c r="OQQ3" s="162"/>
      <c r="OQR3" s="162"/>
      <c r="OQS3" s="162"/>
      <c r="OQT3" s="162"/>
      <c r="OQU3" s="162"/>
      <c r="OQV3" s="162"/>
      <c r="OQW3" s="162"/>
      <c r="OQX3" s="162"/>
      <c r="OQY3" s="162"/>
      <c r="OQZ3" s="162"/>
      <c r="ORA3" s="162"/>
      <c r="ORB3" s="162"/>
      <c r="ORC3" s="162"/>
      <c r="ORD3" s="162"/>
      <c r="ORE3" s="162"/>
      <c r="ORF3" s="162"/>
      <c r="ORG3" s="162"/>
      <c r="ORH3" s="162"/>
      <c r="ORI3" s="162"/>
      <c r="ORJ3" s="162"/>
      <c r="ORK3" s="162"/>
      <c r="ORL3" s="162"/>
      <c r="ORM3" s="162"/>
      <c r="ORN3" s="162"/>
      <c r="ORO3" s="162"/>
      <c r="ORP3" s="162"/>
      <c r="ORQ3" s="162"/>
      <c r="ORR3" s="162"/>
      <c r="ORS3" s="162"/>
      <c r="ORT3" s="162"/>
      <c r="ORU3" s="162"/>
      <c r="ORV3" s="162"/>
      <c r="ORW3" s="162"/>
      <c r="ORX3" s="162"/>
      <c r="ORY3" s="162"/>
      <c r="ORZ3" s="162"/>
      <c r="OSA3" s="162"/>
      <c r="OSB3" s="162"/>
      <c r="OSC3" s="162"/>
      <c r="OSD3" s="162"/>
      <c r="OSE3" s="162"/>
      <c r="OSF3" s="162"/>
      <c r="OSG3" s="162"/>
      <c r="OSH3" s="162"/>
      <c r="OSI3" s="162"/>
      <c r="OSJ3" s="162"/>
      <c r="OSK3" s="162"/>
      <c r="OSL3" s="162"/>
      <c r="OSM3" s="162"/>
      <c r="OSN3" s="162"/>
      <c r="OSO3" s="162"/>
      <c r="OSP3" s="162"/>
      <c r="OSQ3" s="162"/>
      <c r="OSR3" s="162"/>
      <c r="OSS3" s="162"/>
      <c r="OST3" s="162"/>
      <c r="OSU3" s="162"/>
      <c r="OSV3" s="162"/>
      <c r="OSW3" s="162"/>
      <c r="OSX3" s="162"/>
      <c r="OSY3" s="162"/>
      <c r="OSZ3" s="162"/>
      <c r="OTA3" s="162"/>
      <c r="OTB3" s="162"/>
      <c r="OTC3" s="162"/>
      <c r="OTD3" s="162"/>
      <c r="OTE3" s="162"/>
      <c r="OTF3" s="162"/>
      <c r="OTG3" s="162"/>
      <c r="OTH3" s="162"/>
      <c r="OTI3" s="162"/>
      <c r="OTJ3" s="162"/>
      <c r="OTK3" s="162"/>
      <c r="OTL3" s="162"/>
      <c r="OTM3" s="162"/>
      <c r="OTN3" s="162"/>
      <c r="OTO3" s="162"/>
      <c r="OTP3" s="162"/>
      <c r="OTQ3" s="162"/>
      <c r="OTR3" s="162"/>
      <c r="OTS3" s="162"/>
      <c r="OTT3" s="162"/>
      <c r="OTU3" s="162"/>
      <c r="OTV3" s="162"/>
      <c r="OTW3" s="162"/>
      <c r="OTX3" s="162"/>
      <c r="OTY3" s="162"/>
      <c r="OTZ3" s="162"/>
      <c r="OUA3" s="162"/>
      <c r="OUB3" s="162"/>
      <c r="OUC3" s="162"/>
      <c r="OUD3" s="162"/>
      <c r="OUE3" s="162"/>
      <c r="OUF3" s="162"/>
      <c r="OUG3" s="162"/>
      <c r="OUH3" s="162"/>
      <c r="OUI3" s="162"/>
      <c r="OUJ3" s="162"/>
      <c r="OUK3" s="162"/>
      <c r="OUL3" s="162"/>
      <c r="OUM3" s="162"/>
      <c r="OUN3" s="162"/>
      <c r="OUO3" s="162"/>
      <c r="OUP3" s="162"/>
      <c r="OUQ3" s="162"/>
      <c r="OUR3" s="162"/>
      <c r="OUS3" s="162"/>
      <c r="OUT3" s="162"/>
      <c r="OUU3" s="162"/>
      <c r="OUV3" s="162"/>
      <c r="OUW3" s="162"/>
      <c r="OUX3" s="162"/>
      <c r="OUY3" s="162"/>
      <c r="OUZ3" s="162"/>
      <c r="OVA3" s="162"/>
      <c r="OVB3" s="162"/>
      <c r="OVC3" s="162"/>
      <c r="OVD3" s="162"/>
      <c r="OVE3" s="162"/>
      <c r="OVF3" s="162"/>
      <c r="OVG3" s="162"/>
      <c r="OVH3" s="162"/>
      <c r="OVI3" s="162"/>
      <c r="OVJ3" s="162"/>
      <c r="OVK3" s="162"/>
      <c r="OVL3" s="162"/>
      <c r="OVM3" s="162"/>
      <c r="OVN3" s="162"/>
      <c r="OVO3" s="162"/>
      <c r="OVP3" s="162"/>
      <c r="OVQ3" s="162"/>
      <c r="OVR3" s="162"/>
      <c r="OVS3" s="162"/>
      <c r="OVT3" s="162"/>
      <c r="OVU3" s="162"/>
      <c r="OVV3" s="162"/>
      <c r="OVW3" s="162"/>
      <c r="OVX3" s="162"/>
      <c r="OVY3" s="162"/>
      <c r="OVZ3" s="162"/>
      <c r="OWA3" s="162"/>
      <c r="OWB3" s="162"/>
      <c r="OWC3" s="162"/>
      <c r="OWD3" s="162"/>
      <c r="OWE3" s="162"/>
      <c r="OWF3" s="162"/>
      <c r="OWG3" s="162"/>
      <c r="OWH3" s="162"/>
      <c r="OWI3" s="162"/>
      <c r="OWJ3" s="162"/>
      <c r="OWK3" s="162"/>
      <c r="OWL3" s="162"/>
      <c r="OWM3" s="162"/>
      <c r="OWN3" s="162"/>
      <c r="OWO3" s="162"/>
      <c r="OWP3" s="162"/>
      <c r="OWQ3" s="162"/>
      <c r="OWR3" s="162"/>
      <c r="OWS3" s="162"/>
      <c r="OWT3" s="162"/>
      <c r="OWU3" s="162"/>
      <c r="OWV3" s="162"/>
      <c r="OWW3" s="162"/>
      <c r="OWX3" s="162"/>
      <c r="OWY3" s="162"/>
      <c r="OWZ3" s="162"/>
      <c r="OXA3" s="162"/>
      <c r="OXB3" s="162"/>
      <c r="OXC3" s="162"/>
      <c r="OXD3" s="162"/>
      <c r="OXE3" s="162"/>
      <c r="OXF3" s="162"/>
      <c r="OXG3" s="162"/>
      <c r="OXH3" s="162"/>
      <c r="OXI3" s="162"/>
      <c r="OXJ3" s="162"/>
      <c r="OXK3" s="162"/>
      <c r="OXL3" s="162"/>
      <c r="OXM3" s="162"/>
      <c r="OXN3" s="162"/>
      <c r="OXO3" s="162"/>
      <c r="OXP3" s="162"/>
      <c r="OXQ3" s="162"/>
      <c r="OXR3" s="162"/>
      <c r="OXS3" s="162"/>
      <c r="OXT3" s="162"/>
      <c r="OXU3" s="162"/>
      <c r="OXV3" s="162"/>
      <c r="OXW3" s="162"/>
      <c r="OXX3" s="162"/>
      <c r="OXY3" s="162"/>
      <c r="OXZ3" s="162"/>
      <c r="OYA3" s="162"/>
      <c r="OYB3" s="162"/>
      <c r="OYC3" s="162"/>
      <c r="OYD3" s="162"/>
      <c r="OYE3" s="162"/>
      <c r="OYF3" s="162"/>
      <c r="OYG3" s="162"/>
      <c r="OYH3" s="162"/>
      <c r="OYI3" s="162"/>
      <c r="OYJ3" s="162"/>
      <c r="OYK3" s="162"/>
      <c r="OYL3" s="162"/>
      <c r="OYM3" s="162"/>
      <c r="OYN3" s="162"/>
      <c r="OYO3" s="162"/>
      <c r="OYP3" s="162"/>
      <c r="OYQ3" s="162"/>
      <c r="OYR3" s="162"/>
      <c r="OYS3" s="162"/>
      <c r="OYT3" s="162"/>
      <c r="OYU3" s="162"/>
      <c r="OYV3" s="162"/>
      <c r="OYW3" s="162"/>
      <c r="OYX3" s="162"/>
      <c r="OYY3" s="162"/>
      <c r="OYZ3" s="162"/>
      <c r="OZA3" s="162"/>
      <c r="OZB3" s="162"/>
      <c r="OZC3" s="162"/>
      <c r="OZD3" s="162"/>
      <c r="OZE3" s="162"/>
      <c r="OZF3" s="162"/>
      <c r="OZG3" s="162"/>
      <c r="OZH3" s="162"/>
      <c r="OZI3" s="162"/>
      <c r="OZJ3" s="162"/>
      <c r="OZK3" s="162"/>
      <c r="OZL3" s="162"/>
      <c r="OZM3" s="162"/>
      <c r="OZN3" s="162"/>
      <c r="OZO3" s="162"/>
      <c r="OZP3" s="162"/>
      <c r="OZQ3" s="162"/>
      <c r="OZR3" s="162"/>
      <c r="OZS3" s="162"/>
      <c r="OZT3" s="162"/>
      <c r="OZU3" s="162"/>
      <c r="OZV3" s="162"/>
      <c r="OZW3" s="162"/>
      <c r="OZX3" s="162"/>
      <c r="OZY3" s="162"/>
      <c r="OZZ3" s="162"/>
      <c r="PAA3" s="162"/>
      <c r="PAB3" s="162"/>
      <c r="PAC3" s="162"/>
      <c r="PAD3" s="162"/>
      <c r="PAE3" s="162"/>
      <c r="PAF3" s="162"/>
      <c r="PAG3" s="162"/>
      <c r="PAH3" s="162"/>
      <c r="PAI3" s="162"/>
      <c r="PAJ3" s="162"/>
      <c r="PAK3" s="162"/>
      <c r="PAL3" s="162"/>
      <c r="PAM3" s="162"/>
      <c r="PAN3" s="162"/>
      <c r="PAO3" s="162"/>
      <c r="PAP3" s="162"/>
      <c r="PAQ3" s="162"/>
      <c r="PAR3" s="162"/>
      <c r="PAS3" s="162"/>
      <c r="PAT3" s="162"/>
      <c r="PAU3" s="162"/>
      <c r="PAV3" s="162"/>
      <c r="PAW3" s="162"/>
      <c r="PAX3" s="162"/>
      <c r="PAY3" s="162"/>
      <c r="PAZ3" s="162"/>
      <c r="PBA3" s="162"/>
      <c r="PBB3" s="162"/>
      <c r="PBC3" s="162"/>
      <c r="PBD3" s="162"/>
      <c r="PBE3" s="162"/>
      <c r="PBF3" s="162"/>
      <c r="PBG3" s="162"/>
      <c r="PBH3" s="162"/>
      <c r="PBI3" s="162"/>
      <c r="PBJ3" s="162"/>
      <c r="PBK3" s="162"/>
      <c r="PBL3" s="162"/>
      <c r="PBM3" s="162"/>
      <c r="PBN3" s="162"/>
      <c r="PBO3" s="162"/>
      <c r="PBP3" s="162"/>
      <c r="PBQ3" s="162"/>
      <c r="PBR3" s="162"/>
      <c r="PBS3" s="162"/>
      <c r="PBT3" s="162"/>
      <c r="PBU3" s="162"/>
      <c r="PBV3" s="162"/>
      <c r="PBW3" s="162"/>
      <c r="PBX3" s="162"/>
      <c r="PBY3" s="162"/>
      <c r="PBZ3" s="162"/>
      <c r="PCA3" s="162"/>
      <c r="PCB3" s="162"/>
      <c r="PCC3" s="162"/>
      <c r="PCD3" s="162"/>
      <c r="PCE3" s="162"/>
      <c r="PCF3" s="162"/>
      <c r="PCG3" s="162"/>
      <c r="PCH3" s="162"/>
      <c r="PCI3" s="162"/>
      <c r="PCJ3" s="162"/>
      <c r="PCK3" s="162"/>
      <c r="PCL3" s="162"/>
      <c r="PCM3" s="162"/>
      <c r="PCN3" s="162"/>
      <c r="PCO3" s="162"/>
      <c r="PCP3" s="162"/>
      <c r="PCQ3" s="162"/>
      <c r="PCR3" s="162"/>
      <c r="PCS3" s="162"/>
      <c r="PCT3" s="162"/>
      <c r="PCU3" s="162"/>
      <c r="PCV3" s="162"/>
      <c r="PCW3" s="162"/>
      <c r="PCX3" s="162"/>
      <c r="PCY3" s="162"/>
      <c r="PCZ3" s="162"/>
      <c r="PDA3" s="162"/>
      <c r="PDB3" s="162"/>
      <c r="PDC3" s="162"/>
      <c r="PDD3" s="162"/>
      <c r="PDE3" s="162"/>
      <c r="PDF3" s="162"/>
      <c r="PDG3" s="162"/>
      <c r="PDH3" s="162"/>
      <c r="PDI3" s="162"/>
      <c r="PDJ3" s="162"/>
      <c r="PDK3" s="162"/>
      <c r="PDL3" s="162"/>
      <c r="PDM3" s="162"/>
      <c r="PDN3" s="162"/>
      <c r="PDO3" s="162"/>
      <c r="PDP3" s="162"/>
      <c r="PDQ3" s="162"/>
      <c r="PDR3" s="162"/>
      <c r="PDS3" s="162"/>
      <c r="PDT3" s="162"/>
      <c r="PDU3" s="162"/>
      <c r="PDV3" s="162"/>
      <c r="PDW3" s="162"/>
      <c r="PDX3" s="162"/>
      <c r="PDY3" s="162"/>
      <c r="PDZ3" s="162"/>
      <c r="PEA3" s="162"/>
      <c r="PEB3" s="162"/>
      <c r="PEC3" s="162"/>
      <c r="PED3" s="162"/>
      <c r="PEE3" s="162"/>
      <c r="PEF3" s="162"/>
      <c r="PEG3" s="162"/>
      <c r="PEH3" s="162"/>
      <c r="PEI3" s="162"/>
      <c r="PEJ3" s="162"/>
      <c r="PEK3" s="162"/>
      <c r="PEL3" s="162"/>
      <c r="PEM3" s="162"/>
      <c r="PEN3" s="162"/>
      <c r="PEO3" s="162"/>
      <c r="PEP3" s="162"/>
      <c r="PEQ3" s="162"/>
      <c r="PER3" s="162"/>
      <c r="PES3" s="162"/>
      <c r="PET3" s="162"/>
      <c r="PEU3" s="162"/>
      <c r="PEV3" s="162"/>
      <c r="PEW3" s="162"/>
      <c r="PEX3" s="162"/>
      <c r="PEY3" s="162"/>
      <c r="PEZ3" s="162"/>
      <c r="PFA3" s="162"/>
      <c r="PFB3" s="162"/>
      <c r="PFC3" s="162"/>
      <c r="PFD3" s="162"/>
      <c r="PFE3" s="162"/>
      <c r="PFF3" s="162"/>
      <c r="PFG3" s="162"/>
      <c r="PFH3" s="162"/>
      <c r="PFI3" s="162"/>
      <c r="PFJ3" s="162"/>
      <c r="PFK3" s="162"/>
      <c r="PFL3" s="162"/>
      <c r="PFM3" s="162"/>
      <c r="PFN3" s="162"/>
      <c r="PFO3" s="162"/>
      <c r="PFP3" s="162"/>
      <c r="PFQ3" s="162"/>
      <c r="PFR3" s="162"/>
      <c r="PFS3" s="162"/>
      <c r="PFT3" s="162"/>
      <c r="PFU3" s="162"/>
      <c r="PFV3" s="162"/>
      <c r="PFW3" s="162"/>
      <c r="PFX3" s="162"/>
      <c r="PFY3" s="162"/>
      <c r="PFZ3" s="162"/>
      <c r="PGA3" s="162"/>
      <c r="PGB3" s="162"/>
      <c r="PGC3" s="162"/>
      <c r="PGD3" s="162"/>
      <c r="PGE3" s="162"/>
      <c r="PGF3" s="162"/>
      <c r="PGG3" s="162"/>
      <c r="PGH3" s="162"/>
      <c r="PGI3" s="162"/>
      <c r="PGJ3" s="162"/>
      <c r="PGK3" s="162"/>
      <c r="PGL3" s="162"/>
      <c r="PGM3" s="162"/>
      <c r="PGN3" s="162"/>
      <c r="PGO3" s="162"/>
      <c r="PGP3" s="162"/>
      <c r="PGQ3" s="162"/>
      <c r="PGR3" s="162"/>
      <c r="PGS3" s="162"/>
      <c r="PGT3" s="162"/>
      <c r="PGU3" s="162"/>
      <c r="PGV3" s="162"/>
      <c r="PGW3" s="162"/>
      <c r="PGX3" s="162"/>
      <c r="PGY3" s="162"/>
      <c r="PGZ3" s="162"/>
      <c r="PHA3" s="162"/>
      <c r="PHB3" s="162"/>
      <c r="PHC3" s="162"/>
      <c r="PHD3" s="162"/>
      <c r="PHE3" s="162"/>
      <c r="PHF3" s="162"/>
      <c r="PHG3" s="162"/>
      <c r="PHH3" s="162"/>
      <c r="PHI3" s="162"/>
      <c r="PHJ3" s="162"/>
      <c r="PHK3" s="162"/>
      <c r="PHL3" s="162"/>
      <c r="PHM3" s="162"/>
      <c r="PHN3" s="162"/>
      <c r="PHO3" s="162"/>
      <c r="PHP3" s="162"/>
      <c r="PHQ3" s="162"/>
      <c r="PHR3" s="162"/>
      <c r="PHS3" s="162"/>
      <c r="PHT3" s="162"/>
      <c r="PHU3" s="162"/>
      <c r="PHV3" s="162"/>
      <c r="PHW3" s="162"/>
      <c r="PHX3" s="162"/>
      <c r="PHY3" s="162"/>
      <c r="PHZ3" s="162"/>
      <c r="PIA3" s="162"/>
      <c r="PIB3" s="162"/>
      <c r="PIC3" s="162"/>
      <c r="PID3" s="162"/>
      <c r="PIE3" s="162"/>
      <c r="PIF3" s="162"/>
      <c r="PIG3" s="162"/>
      <c r="PIH3" s="162"/>
      <c r="PII3" s="162"/>
      <c r="PIJ3" s="162"/>
      <c r="PIK3" s="162"/>
      <c r="PIL3" s="162"/>
      <c r="PIM3" s="162"/>
      <c r="PIN3" s="162"/>
      <c r="PIO3" s="162"/>
      <c r="PIP3" s="162"/>
      <c r="PIQ3" s="162"/>
      <c r="PIR3" s="162"/>
      <c r="PIS3" s="162"/>
      <c r="PIT3" s="162"/>
      <c r="PIU3" s="162"/>
      <c r="PIV3" s="162"/>
      <c r="PIW3" s="162"/>
      <c r="PIX3" s="162"/>
      <c r="PIY3" s="162"/>
      <c r="PIZ3" s="162"/>
      <c r="PJA3" s="162"/>
      <c r="PJB3" s="162"/>
      <c r="PJC3" s="162"/>
      <c r="PJD3" s="162"/>
      <c r="PJE3" s="162"/>
      <c r="PJF3" s="162"/>
      <c r="PJG3" s="162"/>
      <c r="PJH3" s="162"/>
      <c r="PJI3" s="162"/>
      <c r="PJJ3" s="162"/>
      <c r="PJK3" s="162"/>
      <c r="PJL3" s="162"/>
      <c r="PJM3" s="162"/>
      <c r="PJN3" s="162"/>
      <c r="PJO3" s="162"/>
      <c r="PJP3" s="162"/>
      <c r="PJQ3" s="162"/>
      <c r="PJR3" s="162"/>
      <c r="PJS3" s="162"/>
      <c r="PJT3" s="162"/>
      <c r="PJU3" s="162"/>
      <c r="PJV3" s="162"/>
      <c r="PJW3" s="162"/>
      <c r="PJX3" s="162"/>
      <c r="PJY3" s="162"/>
      <c r="PJZ3" s="162"/>
      <c r="PKA3" s="162"/>
      <c r="PKB3" s="162"/>
      <c r="PKC3" s="162"/>
      <c r="PKD3" s="162"/>
      <c r="PKE3" s="162"/>
      <c r="PKF3" s="162"/>
      <c r="PKG3" s="162"/>
      <c r="PKH3" s="162"/>
      <c r="PKI3" s="162"/>
      <c r="PKJ3" s="162"/>
      <c r="PKK3" s="162"/>
      <c r="PKL3" s="162"/>
      <c r="PKM3" s="162"/>
      <c r="PKN3" s="162"/>
      <c r="PKO3" s="162"/>
      <c r="PKP3" s="162"/>
      <c r="PKQ3" s="162"/>
      <c r="PKR3" s="162"/>
      <c r="PKS3" s="162"/>
      <c r="PKT3" s="162"/>
      <c r="PKU3" s="162"/>
      <c r="PKV3" s="162"/>
      <c r="PKW3" s="162"/>
      <c r="PKX3" s="162"/>
      <c r="PKY3" s="162"/>
      <c r="PKZ3" s="162"/>
      <c r="PLA3" s="162"/>
      <c r="PLB3" s="162"/>
      <c r="PLC3" s="162"/>
      <c r="PLD3" s="162"/>
      <c r="PLE3" s="162"/>
      <c r="PLF3" s="162"/>
      <c r="PLG3" s="162"/>
      <c r="PLH3" s="162"/>
      <c r="PLI3" s="162"/>
      <c r="PLJ3" s="162"/>
      <c r="PLK3" s="162"/>
      <c r="PLL3" s="162"/>
      <c r="PLM3" s="162"/>
      <c r="PLN3" s="162"/>
      <c r="PLO3" s="162"/>
      <c r="PLP3" s="162"/>
      <c r="PLQ3" s="162"/>
      <c r="PLR3" s="162"/>
      <c r="PLS3" s="162"/>
      <c r="PLT3" s="162"/>
      <c r="PLU3" s="162"/>
      <c r="PLV3" s="162"/>
      <c r="PLW3" s="162"/>
      <c r="PLX3" s="162"/>
      <c r="PLY3" s="162"/>
      <c r="PLZ3" s="162"/>
      <c r="PMA3" s="162"/>
      <c r="PMB3" s="162"/>
      <c r="PMC3" s="162"/>
      <c r="PMD3" s="162"/>
      <c r="PME3" s="162"/>
      <c r="PMF3" s="162"/>
      <c r="PMG3" s="162"/>
      <c r="PMH3" s="162"/>
      <c r="PMI3" s="162"/>
      <c r="PMJ3" s="162"/>
      <c r="PMK3" s="162"/>
      <c r="PML3" s="162"/>
      <c r="PMM3" s="162"/>
      <c r="PMN3" s="162"/>
      <c r="PMO3" s="162"/>
      <c r="PMP3" s="162"/>
      <c r="PMQ3" s="162"/>
      <c r="PMR3" s="162"/>
      <c r="PMS3" s="162"/>
      <c r="PMT3" s="162"/>
      <c r="PMU3" s="162"/>
      <c r="PMV3" s="162"/>
      <c r="PMW3" s="162"/>
      <c r="PMX3" s="162"/>
      <c r="PMY3" s="162"/>
      <c r="PMZ3" s="162"/>
      <c r="PNA3" s="162"/>
      <c r="PNB3" s="162"/>
      <c r="PNC3" s="162"/>
      <c r="PND3" s="162"/>
      <c r="PNE3" s="162"/>
      <c r="PNF3" s="162"/>
      <c r="PNG3" s="162"/>
      <c r="PNH3" s="162"/>
      <c r="PNI3" s="162"/>
      <c r="PNJ3" s="162"/>
      <c r="PNK3" s="162"/>
      <c r="PNL3" s="162"/>
      <c r="PNM3" s="162"/>
      <c r="PNN3" s="162"/>
      <c r="PNO3" s="162"/>
      <c r="PNP3" s="162"/>
      <c r="PNQ3" s="162"/>
      <c r="PNR3" s="162"/>
      <c r="PNS3" s="162"/>
      <c r="PNT3" s="162"/>
      <c r="PNU3" s="162"/>
      <c r="PNV3" s="162"/>
      <c r="PNW3" s="162"/>
      <c r="PNX3" s="162"/>
      <c r="PNY3" s="162"/>
      <c r="PNZ3" s="162"/>
      <c r="POA3" s="162"/>
      <c r="POB3" s="162"/>
      <c r="POC3" s="162"/>
      <c r="POD3" s="162"/>
      <c r="POE3" s="162"/>
      <c r="POF3" s="162"/>
      <c r="POG3" s="162"/>
      <c r="POH3" s="162"/>
      <c r="POI3" s="162"/>
      <c r="POJ3" s="162"/>
      <c r="POK3" s="162"/>
      <c r="POL3" s="162"/>
      <c r="POM3" s="162"/>
      <c r="PON3" s="162"/>
      <c r="POO3" s="162"/>
      <c r="POP3" s="162"/>
      <c r="POQ3" s="162"/>
      <c r="POR3" s="162"/>
      <c r="POS3" s="162"/>
      <c r="POT3" s="162"/>
      <c r="POU3" s="162"/>
      <c r="POV3" s="162"/>
      <c r="POW3" s="162"/>
      <c r="POX3" s="162"/>
      <c r="POY3" s="162"/>
      <c r="POZ3" s="162"/>
      <c r="PPA3" s="162"/>
      <c r="PPB3" s="162"/>
      <c r="PPC3" s="162"/>
      <c r="PPD3" s="162"/>
      <c r="PPE3" s="162"/>
      <c r="PPF3" s="162"/>
      <c r="PPG3" s="162"/>
      <c r="PPH3" s="162"/>
      <c r="PPI3" s="162"/>
      <c r="PPJ3" s="162"/>
      <c r="PPK3" s="162"/>
      <c r="PPL3" s="162"/>
      <c r="PPM3" s="162"/>
      <c r="PPN3" s="162"/>
      <c r="PPO3" s="162"/>
      <c r="PPP3" s="162"/>
      <c r="PPQ3" s="162"/>
      <c r="PPR3" s="162"/>
      <c r="PPS3" s="162"/>
      <c r="PPT3" s="162"/>
      <c r="PPU3" s="162"/>
      <c r="PPV3" s="162"/>
      <c r="PPW3" s="162"/>
      <c r="PPX3" s="162"/>
      <c r="PPY3" s="162"/>
      <c r="PPZ3" s="162"/>
      <c r="PQA3" s="162"/>
      <c r="PQB3" s="162"/>
      <c r="PQC3" s="162"/>
      <c r="PQD3" s="162"/>
      <c r="PQE3" s="162"/>
      <c r="PQF3" s="162"/>
      <c r="PQG3" s="162"/>
      <c r="PQH3" s="162"/>
      <c r="PQI3" s="162"/>
      <c r="PQJ3" s="162"/>
      <c r="PQK3" s="162"/>
      <c r="PQL3" s="162"/>
      <c r="PQM3" s="162"/>
      <c r="PQN3" s="162"/>
      <c r="PQO3" s="162"/>
      <c r="PQP3" s="162"/>
      <c r="PQQ3" s="162"/>
      <c r="PQR3" s="162"/>
      <c r="PQS3" s="162"/>
      <c r="PQT3" s="162"/>
      <c r="PQU3" s="162"/>
      <c r="PQV3" s="162"/>
      <c r="PQW3" s="162"/>
      <c r="PQX3" s="162"/>
      <c r="PQY3" s="162"/>
      <c r="PQZ3" s="162"/>
      <c r="PRA3" s="162"/>
      <c r="PRB3" s="162"/>
      <c r="PRC3" s="162"/>
      <c r="PRD3" s="162"/>
      <c r="PRE3" s="162"/>
      <c r="PRF3" s="162"/>
      <c r="PRG3" s="162"/>
      <c r="PRH3" s="162"/>
      <c r="PRI3" s="162"/>
      <c r="PRJ3" s="162"/>
      <c r="PRK3" s="162"/>
      <c r="PRL3" s="162"/>
      <c r="PRM3" s="162"/>
      <c r="PRN3" s="162"/>
      <c r="PRO3" s="162"/>
      <c r="PRP3" s="162"/>
      <c r="PRQ3" s="162"/>
      <c r="PRR3" s="162"/>
      <c r="PRS3" s="162"/>
      <c r="PRT3" s="162"/>
      <c r="PRU3" s="162"/>
      <c r="PRV3" s="162"/>
      <c r="PRW3" s="162"/>
      <c r="PRX3" s="162"/>
      <c r="PRY3" s="162"/>
      <c r="PRZ3" s="162"/>
      <c r="PSA3" s="162"/>
      <c r="PSB3" s="162"/>
      <c r="PSC3" s="162"/>
      <c r="PSD3" s="162"/>
      <c r="PSE3" s="162"/>
      <c r="PSF3" s="162"/>
      <c r="PSG3" s="162"/>
      <c r="PSH3" s="162"/>
      <c r="PSI3" s="162"/>
      <c r="PSJ3" s="162"/>
      <c r="PSK3" s="162"/>
      <c r="PSL3" s="162"/>
      <c r="PSM3" s="162"/>
      <c r="PSN3" s="162"/>
      <c r="PSO3" s="162"/>
      <c r="PSP3" s="162"/>
      <c r="PSQ3" s="162"/>
      <c r="PSR3" s="162"/>
      <c r="PSS3" s="162"/>
      <c r="PST3" s="162"/>
      <c r="PSU3" s="162"/>
      <c r="PSV3" s="162"/>
      <c r="PSW3" s="162"/>
      <c r="PSX3" s="162"/>
      <c r="PSY3" s="162"/>
      <c r="PSZ3" s="162"/>
      <c r="PTA3" s="162"/>
      <c r="PTB3" s="162"/>
      <c r="PTC3" s="162"/>
      <c r="PTD3" s="162"/>
      <c r="PTE3" s="162"/>
      <c r="PTF3" s="162"/>
      <c r="PTG3" s="162"/>
      <c r="PTH3" s="162"/>
      <c r="PTI3" s="162"/>
      <c r="PTJ3" s="162"/>
      <c r="PTK3" s="162"/>
      <c r="PTL3" s="162"/>
      <c r="PTM3" s="162"/>
      <c r="PTN3" s="162"/>
      <c r="PTO3" s="162"/>
      <c r="PTP3" s="162"/>
      <c r="PTQ3" s="162"/>
      <c r="PTR3" s="162"/>
      <c r="PTS3" s="162"/>
      <c r="PTT3" s="162"/>
      <c r="PTU3" s="162"/>
      <c r="PTV3" s="162"/>
      <c r="PTW3" s="162"/>
      <c r="PTX3" s="162"/>
      <c r="PTY3" s="162"/>
      <c r="PTZ3" s="162"/>
      <c r="PUA3" s="162"/>
      <c r="PUB3" s="162"/>
      <c r="PUC3" s="162"/>
      <c r="PUD3" s="162"/>
      <c r="PUE3" s="162"/>
      <c r="PUF3" s="162"/>
      <c r="PUG3" s="162"/>
      <c r="PUH3" s="162"/>
      <c r="PUI3" s="162"/>
      <c r="PUJ3" s="162"/>
      <c r="PUK3" s="162"/>
      <c r="PUL3" s="162"/>
      <c r="PUM3" s="162"/>
      <c r="PUN3" s="162"/>
      <c r="PUO3" s="162"/>
      <c r="PUP3" s="162"/>
      <c r="PUQ3" s="162"/>
      <c r="PUR3" s="162"/>
      <c r="PUS3" s="162"/>
      <c r="PUT3" s="162"/>
      <c r="PUU3" s="162"/>
      <c r="PUV3" s="162"/>
      <c r="PUW3" s="162"/>
      <c r="PUX3" s="162"/>
      <c r="PUY3" s="162"/>
      <c r="PUZ3" s="162"/>
      <c r="PVA3" s="162"/>
      <c r="PVB3" s="162"/>
      <c r="PVC3" s="162"/>
      <c r="PVD3" s="162"/>
      <c r="PVE3" s="162"/>
      <c r="PVF3" s="162"/>
      <c r="PVG3" s="162"/>
      <c r="PVH3" s="162"/>
      <c r="PVI3" s="162"/>
      <c r="PVJ3" s="162"/>
      <c r="PVK3" s="162"/>
      <c r="PVL3" s="162"/>
      <c r="PVM3" s="162"/>
      <c r="PVN3" s="162"/>
      <c r="PVO3" s="162"/>
      <c r="PVP3" s="162"/>
      <c r="PVQ3" s="162"/>
      <c r="PVR3" s="162"/>
      <c r="PVS3" s="162"/>
      <c r="PVT3" s="162"/>
      <c r="PVU3" s="162"/>
      <c r="PVV3" s="162"/>
      <c r="PVW3" s="162"/>
      <c r="PVX3" s="162"/>
      <c r="PVY3" s="162"/>
      <c r="PVZ3" s="162"/>
      <c r="PWA3" s="162"/>
      <c r="PWB3" s="162"/>
      <c r="PWC3" s="162"/>
      <c r="PWD3" s="162"/>
      <c r="PWE3" s="162"/>
      <c r="PWF3" s="162"/>
      <c r="PWG3" s="162"/>
      <c r="PWH3" s="162"/>
      <c r="PWI3" s="162"/>
      <c r="PWJ3" s="162"/>
      <c r="PWK3" s="162"/>
      <c r="PWL3" s="162"/>
      <c r="PWM3" s="162"/>
      <c r="PWN3" s="162"/>
      <c r="PWO3" s="162"/>
      <c r="PWP3" s="162"/>
      <c r="PWQ3" s="162"/>
      <c r="PWR3" s="162"/>
      <c r="PWS3" s="162"/>
      <c r="PWT3" s="162"/>
      <c r="PWU3" s="162"/>
      <c r="PWV3" s="162"/>
      <c r="PWW3" s="162"/>
      <c r="PWX3" s="162"/>
      <c r="PWY3" s="162"/>
      <c r="PWZ3" s="162"/>
      <c r="PXA3" s="162"/>
      <c r="PXB3" s="162"/>
      <c r="PXC3" s="162"/>
      <c r="PXD3" s="162"/>
      <c r="PXE3" s="162"/>
      <c r="PXF3" s="162"/>
      <c r="PXG3" s="162"/>
      <c r="PXH3" s="162"/>
      <c r="PXI3" s="162"/>
      <c r="PXJ3" s="162"/>
      <c r="PXK3" s="162"/>
      <c r="PXL3" s="162"/>
      <c r="PXM3" s="162"/>
      <c r="PXN3" s="162"/>
      <c r="PXO3" s="162"/>
      <c r="PXP3" s="162"/>
      <c r="PXQ3" s="162"/>
      <c r="PXR3" s="162"/>
      <c r="PXS3" s="162"/>
      <c r="PXT3" s="162"/>
      <c r="PXU3" s="162"/>
      <c r="PXV3" s="162"/>
      <c r="PXW3" s="162"/>
      <c r="PXX3" s="162"/>
      <c r="PXY3" s="162"/>
      <c r="PXZ3" s="162"/>
      <c r="PYA3" s="162"/>
      <c r="PYB3" s="162"/>
      <c r="PYC3" s="162"/>
      <c r="PYD3" s="162"/>
      <c r="PYE3" s="162"/>
      <c r="PYF3" s="162"/>
      <c r="PYG3" s="162"/>
      <c r="PYH3" s="162"/>
      <c r="PYI3" s="162"/>
      <c r="PYJ3" s="162"/>
      <c r="PYK3" s="162"/>
      <c r="PYL3" s="162"/>
      <c r="PYM3" s="162"/>
      <c r="PYN3" s="162"/>
      <c r="PYO3" s="162"/>
      <c r="PYP3" s="162"/>
      <c r="PYQ3" s="162"/>
      <c r="PYR3" s="162"/>
      <c r="PYS3" s="162"/>
      <c r="PYT3" s="162"/>
      <c r="PYU3" s="162"/>
      <c r="PYV3" s="162"/>
      <c r="PYW3" s="162"/>
      <c r="PYX3" s="162"/>
      <c r="PYY3" s="162"/>
      <c r="PYZ3" s="162"/>
      <c r="PZA3" s="162"/>
      <c r="PZB3" s="162"/>
      <c r="PZC3" s="162"/>
      <c r="PZD3" s="162"/>
      <c r="PZE3" s="162"/>
      <c r="PZF3" s="162"/>
      <c r="PZG3" s="162"/>
      <c r="PZH3" s="162"/>
      <c r="PZI3" s="162"/>
      <c r="PZJ3" s="162"/>
      <c r="PZK3" s="162"/>
      <c r="PZL3" s="162"/>
      <c r="PZM3" s="162"/>
      <c r="PZN3" s="162"/>
      <c r="PZO3" s="162"/>
      <c r="PZP3" s="162"/>
      <c r="PZQ3" s="162"/>
      <c r="PZR3" s="162"/>
      <c r="PZS3" s="162"/>
      <c r="PZT3" s="162"/>
      <c r="PZU3" s="162"/>
      <c r="PZV3" s="162"/>
      <c r="PZW3" s="162"/>
      <c r="PZX3" s="162"/>
      <c r="PZY3" s="162"/>
      <c r="PZZ3" s="162"/>
      <c r="QAA3" s="162"/>
      <c r="QAB3" s="162"/>
      <c r="QAC3" s="162"/>
      <c r="QAD3" s="162"/>
      <c r="QAE3" s="162"/>
      <c r="QAF3" s="162"/>
      <c r="QAG3" s="162"/>
      <c r="QAH3" s="162"/>
      <c r="QAI3" s="162"/>
      <c r="QAJ3" s="162"/>
      <c r="QAK3" s="162"/>
      <c r="QAL3" s="162"/>
      <c r="QAM3" s="162"/>
      <c r="QAN3" s="162"/>
      <c r="QAO3" s="162"/>
      <c r="QAP3" s="162"/>
      <c r="QAQ3" s="162"/>
      <c r="QAR3" s="162"/>
      <c r="QAS3" s="162"/>
      <c r="QAT3" s="162"/>
      <c r="QAU3" s="162"/>
      <c r="QAV3" s="162"/>
      <c r="QAW3" s="162"/>
      <c r="QAX3" s="162"/>
      <c r="QAY3" s="162"/>
      <c r="QAZ3" s="162"/>
      <c r="QBA3" s="162"/>
      <c r="QBB3" s="162"/>
      <c r="QBC3" s="162"/>
      <c r="QBD3" s="162"/>
      <c r="QBE3" s="162"/>
      <c r="QBF3" s="162"/>
      <c r="QBG3" s="162"/>
      <c r="QBH3" s="162"/>
      <c r="QBI3" s="162"/>
      <c r="QBJ3" s="162"/>
      <c r="QBK3" s="162"/>
      <c r="QBL3" s="162"/>
      <c r="QBM3" s="162"/>
      <c r="QBN3" s="162"/>
      <c r="QBO3" s="162"/>
      <c r="QBP3" s="162"/>
      <c r="QBQ3" s="162"/>
      <c r="QBR3" s="162"/>
      <c r="QBS3" s="162"/>
      <c r="QBT3" s="162"/>
      <c r="QBU3" s="162"/>
      <c r="QBV3" s="162"/>
      <c r="QBW3" s="162"/>
      <c r="QBX3" s="162"/>
      <c r="QBY3" s="162"/>
      <c r="QBZ3" s="162"/>
      <c r="QCA3" s="162"/>
      <c r="QCB3" s="162"/>
      <c r="QCC3" s="162"/>
      <c r="QCD3" s="162"/>
      <c r="QCE3" s="162"/>
      <c r="QCF3" s="162"/>
      <c r="QCG3" s="162"/>
      <c r="QCH3" s="162"/>
      <c r="QCI3" s="162"/>
      <c r="QCJ3" s="162"/>
      <c r="QCK3" s="162"/>
      <c r="QCL3" s="162"/>
      <c r="QCM3" s="162"/>
      <c r="QCN3" s="162"/>
      <c r="QCO3" s="162"/>
      <c r="QCP3" s="162"/>
      <c r="QCQ3" s="162"/>
      <c r="QCR3" s="162"/>
      <c r="QCS3" s="162"/>
      <c r="QCT3" s="162"/>
      <c r="QCU3" s="162"/>
      <c r="QCV3" s="162"/>
      <c r="QCW3" s="162"/>
      <c r="QCX3" s="162"/>
      <c r="QCY3" s="162"/>
      <c r="QCZ3" s="162"/>
      <c r="QDA3" s="162"/>
      <c r="QDB3" s="162"/>
      <c r="QDC3" s="162"/>
      <c r="QDD3" s="162"/>
      <c r="QDE3" s="162"/>
      <c r="QDF3" s="162"/>
      <c r="QDG3" s="162"/>
      <c r="QDH3" s="162"/>
      <c r="QDI3" s="162"/>
      <c r="QDJ3" s="162"/>
      <c r="QDK3" s="162"/>
      <c r="QDL3" s="162"/>
      <c r="QDM3" s="162"/>
      <c r="QDN3" s="162"/>
      <c r="QDO3" s="162"/>
      <c r="QDP3" s="162"/>
      <c r="QDQ3" s="162"/>
      <c r="QDR3" s="162"/>
      <c r="QDS3" s="162"/>
      <c r="QDT3" s="162"/>
      <c r="QDU3" s="162"/>
      <c r="QDV3" s="162"/>
      <c r="QDW3" s="162"/>
      <c r="QDX3" s="162"/>
      <c r="QDY3" s="162"/>
      <c r="QDZ3" s="162"/>
      <c r="QEA3" s="162"/>
      <c r="QEB3" s="162"/>
      <c r="QEC3" s="162"/>
      <c r="QED3" s="162"/>
      <c r="QEE3" s="162"/>
      <c r="QEF3" s="162"/>
      <c r="QEG3" s="162"/>
      <c r="QEH3" s="162"/>
      <c r="QEI3" s="162"/>
      <c r="QEJ3" s="162"/>
      <c r="QEK3" s="162"/>
      <c r="QEL3" s="162"/>
      <c r="QEM3" s="162"/>
      <c r="QEN3" s="162"/>
      <c r="QEO3" s="162"/>
      <c r="QEP3" s="162"/>
      <c r="QEQ3" s="162"/>
      <c r="QER3" s="162"/>
      <c r="QES3" s="162"/>
      <c r="QET3" s="162"/>
      <c r="QEU3" s="162"/>
      <c r="QEV3" s="162"/>
      <c r="QEW3" s="162"/>
      <c r="QEX3" s="162"/>
      <c r="QEY3" s="162"/>
      <c r="QEZ3" s="162"/>
      <c r="QFA3" s="162"/>
      <c r="QFB3" s="162"/>
      <c r="QFC3" s="162"/>
      <c r="QFD3" s="162"/>
      <c r="QFE3" s="162"/>
      <c r="QFF3" s="162"/>
      <c r="QFG3" s="162"/>
      <c r="QFH3" s="162"/>
      <c r="QFI3" s="162"/>
      <c r="QFJ3" s="162"/>
      <c r="QFK3" s="162"/>
      <c r="QFL3" s="162"/>
      <c r="QFM3" s="162"/>
      <c r="QFN3" s="162"/>
      <c r="QFO3" s="162"/>
      <c r="QFP3" s="162"/>
      <c r="QFQ3" s="162"/>
      <c r="QFR3" s="162"/>
      <c r="QFS3" s="162"/>
      <c r="QFT3" s="162"/>
      <c r="QFU3" s="162"/>
      <c r="QFV3" s="162"/>
      <c r="QFW3" s="162"/>
      <c r="QFX3" s="162"/>
      <c r="QFY3" s="162"/>
      <c r="QFZ3" s="162"/>
      <c r="QGA3" s="162"/>
      <c r="QGB3" s="162"/>
      <c r="QGC3" s="162"/>
      <c r="QGD3" s="162"/>
      <c r="QGE3" s="162"/>
      <c r="QGF3" s="162"/>
      <c r="QGG3" s="162"/>
      <c r="QGH3" s="162"/>
      <c r="QGI3" s="162"/>
      <c r="QGJ3" s="162"/>
      <c r="QGK3" s="162"/>
      <c r="QGL3" s="162"/>
      <c r="QGM3" s="162"/>
      <c r="QGN3" s="162"/>
      <c r="QGO3" s="162"/>
      <c r="QGP3" s="162"/>
      <c r="QGQ3" s="162"/>
      <c r="QGR3" s="162"/>
      <c r="QGS3" s="162"/>
      <c r="QGT3" s="162"/>
      <c r="QGU3" s="162"/>
      <c r="QGV3" s="162"/>
      <c r="QGW3" s="162"/>
      <c r="QGX3" s="162"/>
      <c r="QGY3" s="162"/>
      <c r="QGZ3" s="162"/>
      <c r="QHA3" s="162"/>
      <c r="QHB3" s="162"/>
      <c r="QHC3" s="162"/>
      <c r="QHD3" s="162"/>
      <c r="QHE3" s="162"/>
      <c r="QHF3" s="162"/>
      <c r="QHG3" s="162"/>
      <c r="QHH3" s="162"/>
      <c r="QHI3" s="162"/>
      <c r="QHJ3" s="162"/>
      <c r="QHK3" s="162"/>
      <c r="QHL3" s="162"/>
      <c r="QHM3" s="162"/>
      <c r="QHN3" s="162"/>
      <c r="QHO3" s="162"/>
      <c r="QHP3" s="162"/>
      <c r="QHQ3" s="162"/>
      <c r="QHR3" s="162"/>
      <c r="QHS3" s="162"/>
      <c r="QHT3" s="162"/>
      <c r="QHU3" s="162"/>
      <c r="QHV3" s="162"/>
      <c r="QHW3" s="162"/>
      <c r="QHX3" s="162"/>
      <c r="QHY3" s="162"/>
      <c r="QHZ3" s="162"/>
      <c r="QIA3" s="162"/>
      <c r="QIB3" s="162"/>
      <c r="QIC3" s="162"/>
      <c r="QID3" s="162"/>
      <c r="QIE3" s="162"/>
      <c r="QIF3" s="162"/>
      <c r="QIG3" s="162"/>
      <c r="QIH3" s="162"/>
      <c r="QII3" s="162"/>
      <c r="QIJ3" s="162"/>
      <c r="QIK3" s="162"/>
      <c r="QIL3" s="162"/>
      <c r="QIM3" s="162"/>
      <c r="QIN3" s="162"/>
      <c r="QIO3" s="162"/>
      <c r="QIP3" s="162"/>
      <c r="QIQ3" s="162"/>
      <c r="QIR3" s="162"/>
      <c r="QIS3" s="162"/>
      <c r="QIT3" s="162"/>
      <c r="QIU3" s="162"/>
      <c r="QIV3" s="162"/>
      <c r="QIW3" s="162"/>
      <c r="QIX3" s="162"/>
      <c r="QIY3" s="162"/>
      <c r="QIZ3" s="162"/>
      <c r="QJA3" s="162"/>
      <c r="QJB3" s="162"/>
      <c r="QJC3" s="162"/>
      <c r="QJD3" s="162"/>
      <c r="QJE3" s="162"/>
      <c r="QJF3" s="162"/>
      <c r="QJG3" s="162"/>
      <c r="QJH3" s="162"/>
      <c r="QJI3" s="162"/>
      <c r="QJJ3" s="162"/>
      <c r="QJK3" s="162"/>
      <c r="QJL3" s="162"/>
      <c r="QJM3" s="162"/>
      <c r="QJN3" s="162"/>
      <c r="QJO3" s="162"/>
      <c r="QJP3" s="162"/>
      <c r="QJQ3" s="162"/>
      <c r="QJR3" s="162"/>
      <c r="QJS3" s="162"/>
      <c r="QJT3" s="162"/>
      <c r="QJU3" s="162"/>
      <c r="QJV3" s="162"/>
      <c r="QJW3" s="162"/>
      <c r="QJX3" s="162"/>
      <c r="QJY3" s="162"/>
      <c r="QJZ3" s="162"/>
      <c r="QKA3" s="162"/>
      <c r="QKB3" s="162"/>
      <c r="QKC3" s="162"/>
      <c r="QKD3" s="162"/>
      <c r="QKE3" s="162"/>
      <c r="QKF3" s="162"/>
      <c r="QKG3" s="162"/>
      <c r="QKH3" s="162"/>
      <c r="QKI3" s="162"/>
      <c r="QKJ3" s="162"/>
      <c r="QKK3" s="162"/>
      <c r="QKL3" s="162"/>
      <c r="QKM3" s="162"/>
      <c r="QKN3" s="162"/>
      <c r="QKO3" s="162"/>
      <c r="QKP3" s="162"/>
      <c r="QKQ3" s="162"/>
      <c r="QKR3" s="162"/>
      <c r="QKS3" s="162"/>
      <c r="QKT3" s="162"/>
      <c r="QKU3" s="162"/>
      <c r="QKV3" s="162"/>
      <c r="QKW3" s="162"/>
      <c r="QKX3" s="162"/>
      <c r="QKY3" s="162"/>
      <c r="QKZ3" s="162"/>
      <c r="QLA3" s="162"/>
      <c r="QLB3" s="162"/>
      <c r="QLC3" s="162"/>
      <c r="QLD3" s="162"/>
      <c r="QLE3" s="162"/>
      <c r="QLF3" s="162"/>
      <c r="QLG3" s="162"/>
      <c r="QLH3" s="162"/>
      <c r="QLI3" s="162"/>
      <c r="QLJ3" s="162"/>
      <c r="QLK3" s="162"/>
      <c r="QLL3" s="162"/>
      <c r="QLM3" s="162"/>
      <c r="QLN3" s="162"/>
      <c r="QLO3" s="162"/>
      <c r="QLP3" s="162"/>
      <c r="QLQ3" s="162"/>
      <c r="QLR3" s="162"/>
      <c r="QLS3" s="162"/>
      <c r="QLT3" s="162"/>
      <c r="QLU3" s="162"/>
      <c r="QLV3" s="162"/>
      <c r="QLW3" s="162"/>
      <c r="QLX3" s="162"/>
      <c r="QLY3" s="162"/>
      <c r="QLZ3" s="162"/>
      <c r="QMA3" s="162"/>
      <c r="QMB3" s="162"/>
      <c r="QMC3" s="162"/>
      <c r="QMD3" s="162"/>
      <c r="QME3" s="162"/>
      <c r="QMF3" s="162"/>
      <c r="QMG3" s="162"/>
      <c r="QMH3" s="162"/>
      <c r="QMI3" s="162"/>
      <c r="QMJ3" s="162"/>
      <c r="QMK3" s="162"/>
      <c r="QML3" s="162"/>
      <c r="QMM3" s="162"/>
      <c r="QMN3" s="162"/>
      <c r="QMO3" s="162"/>
      <c r="QMP3" s="162"/>
      <c r="QMQ3" s="162"/>
      <c r="QMR3" s="162"/>
      <c r="QMS3" s="162"/>
      <c r="QMT3" s="162"/>
      <c r="QMU3" s="162"/>
      <c r="QMV3" s="162"/>
      <c r="QMW3" s="162"/>
      <c r="QMX3" s="162"/>
      <c r="QMY3" s="162"/>
      <c r="QMZ3" s="162"/>
      <c r="QNA3" s="162"/>
      <c r="QNB3" s="162"/>
      <c r="QNC3" s="162"/>
      <c r="QND3" s="162"/>
      <c r="QNE3" s="162"/>
      <c r="QNF3" s="162"/>
      <c r="QNG3" s="162"/>
      <c r="QNH3" s="162"/>
      <c r="QNI3" s="162"/>
      <c r="QNJ3" s="162"/>
      <c r="QNK3" s="162"/>
      <c r="QNL3" s="162"/>
      <c r="QNM3" s="162"/>
      <c r="QNN3" s="162"/>
      <c r="QNO3" s="162"/>
      <c r="QNP3" s="162"/>
      <c r="QNQ3" s="162"/>
      <c r="QNR3" s="162"/>
      <c r="QNS3" s="162"/>
      <c r="QNT3" s="162"/>
      <c r="QNU3" s="162"/>
      <c r="QNV3" s="162"/>
      <c r="QNW3" s="162"/>
      <c r="QNX3" s="162"/>
      <c r="QNY3" s="162"/>
      <c r="QNZ3" s="162"/>
      <c r="QOA3" s="162"/>
      <c r="QOB3" s="162"/>
      <c r="QOC3" s="162"/>
      <c r="QOD3" s="162"/>
      <c r="QOE3" s="162"/>
      <c r="QOF3" s="162"/>
      <c r="QOG3" s="162"/>
      <c r="QOH3" s="162"/>
      <c r="QOI3" s="162"/>
      <c r="QOJ3" s="162"/>
      <c r="QOK3" s="162"/>
      <c r="QOL3" s="162"/>
      <c r="QOM3" s="162"/>
      <c r="QON3" s="162"/>
      <c r="QOO3" s="162"/>
      <c r="QOP3" s="162"/>
      <c r="QOQ3" s="162"/>
      <c r="QOR3" s="162"/>
      <c r="QOS3" s="162"/>
      <c r="QOT3" s="162"/>
      <c r="QOU3" s="162"/>
      <c r="QOV3" s="162"/>
      <c r="QOW3" s="162"/>
      <c r="QOX3" s="162"/>
      <c r="QOY3" s="162"/>
      <c r="QOZ3" s="162"/>
      <c r="QPA3" s="162"/>
      <c r="QPB3" s="162"/>
      <c r="QPC3" s="162"/>
      <c r="QPD3" s="162"/>
      <c r="QPE3" s="162"/>
      <c r="QPF3" s="162"/>
      <c r="QPG3" s="162"/>
      <c r="QPH3" s="162"/>
      <c r="QPI3" s="162"/>
      <c r="QPJ3" s="162"/>
      <c r="QPK3" s="162"/>
      <c r="QPL3" s="162"/>
      <c r="QPM3" s="162"/>
      <c r="QPN3" s="162"/>
      <c r="QPO3" s="162"/>
      <c r="QPP3" s="162"/>
      <c r="QPQ3" s="162"/>
      <c r="QPR3" s="162"/>
      <c r="QPS3" s="162"/>
      <c r="QPT3" s="162"/>
      <c r="QPU3" s="162"/>
      <c r="QPV3" s="162"/>
      <c r="QPW3" s="162"/>
      <c r="QPX3" s="162"/>
      <c r="QPY3" s="162"/>
      <c r="QPZ3" s="162"/>
      <c r="QQA3" s="162"/>
      <c r="QQB3" s="162"/>
      <c r="QQC3" s="162"/>
      <c r="QQD3" s="162"/>
      <c r="QQE3" s="162"/>
      <c r="QQF3" s="162"/>
      <c r="QQG3" s="162"/>
      <c r="QQH3" s="162"/>
      <c r="QQI3" s="162"/>
      <c r="QQJ3" s="162"/>
      <c r="QQK3" s="162"/>
      <c r="QQL3" s="162"/>
      <c r="QQM3" s="162"/>
      <c r="QQN3" s="162"/>
      <c r="QQO3" s="162"/>
      <c r="QQP3" s="162"/>
      <c r="QQQ3" s="162"/>
      <c r="QQR3" s="162"/>
      <c r="QQS3" s="162"/>
      <c r="QQT3" s="162"/>
      <c r="QQU3" s="162"/>
      <c r="QQV3" s="162"/>
      <c r="QQW3" s="162"/>
      <c r="QQX3" s="162"/>
      <c r="QQY3" s="162"/>
      <c r="QQZ3" s="162"/>
      <c r="QRA3" s="162"/>
      <c r="QRB3" s="162"/>
      <c r="QRC3" s="162"/>
      <c r="QRD3" s="162"/>
      <c r="QRE3" s="162"/>
      <c r="QRF3" s="162"/>
      <c r="QRG3" s="162"/>
      <c r="QRH3" s="162"/>
      <c r="QRI3" s="162"/>
      <c r="QRJ3" s="162"/>
      <c r="QRK3" s="162"/>
      <c r="QRL3" s="162"/>
      <c r="QRM3" s="162"/>
      <c r="QRN3" s="162"/>
      <c r="QRO3" s="162"/>
      <c r="QRP3" s="162"/>
      <c r="QRQ3" s="162"/>
      <c r="QRR3" s="162"/>
      <c r="QRS3" s="162"/>
      <c r="QRT3" s="162"/>
      <c r="QRU3" s="162"/>
      <c r="QRV3" s="162"/>
      <c r="QRW3" s="162"/>
      <c r="QRX3" s="162"/>
      <c r="QRY3" s="162"/>
      <c r="QRZ3" s="162"/>
      <c r="QSA3" s="162"/>
      <c r="QSB3" s="162"/>
      <c r="QSC3" s="162"/>
      <c r="QSD3" s="162"/>
      <c r="QSE3" s="162"/>
      <c r="QSF3" s="162"/>
      <c r="QSG3" s="162"/>
      <c r="QSH3" s="162"/>
      <c r="QSI3" s="162"/>
      <c r="QSJ3" s="162"/>
      <c r="QSK3" s="162"/>
      <c r="QSL3" s="162"/>
      <c r="QSM3" s="162"/>
      <c r="QSN3" s="162"/>
      <c r="QSO3" s="162"/>
      <c r="QSP3" s="162"/>
      <c r="QSQ3" s="162"/>
      <c r="QSR3" s="162"/>
      <c r="QSS3" s="162"/>
      <c r="QST3" s="162"/>
      <c r="QSU3" s="162"/>
      <c r="QSV3" s="162"/>
      <c r="QSW3" s="162"/>
      <c r="QSX3" s="162"/>
      <c r="QSY3" s="162"/>
      <c r="QSZ3" s="162"/>
      <c r="QTA3" s="162"/>
      <c r="QTB3" s="162"/>
      <c r="QTC3" s="162"/>
      <c r="QTD3" s="162"/>
      <c r="QTE3" s="162"/>
      <c r="QTF3" s="162"/>
      <c r="QTG3" s="162"/>
      <c r="QTH3" s="162"/>
      <c r="QTI3" s="162"/>
      <c r="QTJ3" s="162"/>
      <c r="QTK3" s="162"/>
      <c r="QTL3" s="162"/>
      <c r="QTM3" s="162"/>
      <c r="QTN3" s="162"/>
      <c r="QTO3" s="162"/>
      <c r="QTP3" s="162"/>
      <c r="QTQ3" s="162"/>
      <c r="QTR3" s="162"/>
      <c r="QTS3" s="162"/>
      <c r="QTT3" s="162"/>
      <c r="QTU3" s="162"/>
      <c r="QTV3" s="162"/>
      <c r="QTW3" s="162"/>
      <c r="QTX3" s="162"/>
      <c r="QTY3" s="162"/>
      <c r="QTZ3" s="162"/>
      <c r="QUA3" s="162"/>
      <c r="QUB3" s="162"/>
      <c r="QUC3" s="162"/>
      <c r="QUD3" s="162"/>
      <c r="QUE3" s="162"/>
      <c r="QUF3" s="162"/>
      <c r="QUG3" s="162"/>
      <c r="QUH3" s="162"/>
      <c r="QUI3" s="162"/>
      <c r="QUJ3" s="162"/>
      <c r="QUK3" s="162"/>
      <c r="QUL3" s="162"/>
      <c r="QUM3" s="162"/>
      <c r="QUN3" s="162"/>
      <c r="QUO3" s="162"/>
      <c r="QUP3" s="162"/>
      <c r="QUQ3" s="162"/>
      <c r="QUR3" s="162"/>
      <c r="QUS3" s="162"/>
      <c r="QUT3" s="162"/>
      <c r="QUU3" s="162"/>
      <c r="QUV3" s="162"/>
      <c r="QUW3" s="162"/>
      <c r="QUX3" s="162"/>
      <c r="QUY3" s="162"/>
      <c r="QUZ3" s="162"/>
      <c r="QVA3" s="162"/>
      <c r="QVB3" s="162"/>
      <c r="QVC3" s="162"/>
      <c r="QVD3" s="162"/>
      <c r="QVE3" s="162"/>
      <c r="QVF3" s="162"/>
      <c r="QVG3" s="162"/>
      <c r="QVH3" s="162"/>
      <c r="QVI3" s="162"/>
      <c r="QVJ3" s="162"/>
      <c r="QVK3" s="162"/>
      <c r="QVL3" s="162"/>
      <c r="QVM3" s="162"/>
      <c r="QVN3" s="162"/>
      <c r="QVO3" s="162"/>
      <c r="QVP3" s="162"/>
      <c r="QVQ3" s="162"/>
      <c r="QVR3" s="162"/>
      <c r="QVS3" s="162"/>
      <c r="QVT3" s="162"/>
      <c r="QVU3" s="162"/>
      <c r="QVV3" s="162"/>
      <c r="QVW3" s="162"/>
      <c r="QVX3" s="162"/>
      <c r="QVY3" s="162"/>
      <c r="QVZ3" s="162"/>
      <c r="QWA3" s="162"/>
      <c r="QWB3" s="162"/>
      <c r="QWC3" s="162"/>
      <c r="QWD3" s="162"/>
      <c r="QWE3" s="162"/>
      <c r="QWF3" s="162"/>
      <c r="QWG3" s="162"/>
      <c r="QWH3" s="162"/>
      <c r="QWI3" s="162"/>
      <c r="QWJ3" s="162"/>
      <c r="QWK3" s="162"/>
      <c r="QWL3" s="162"/>
      <c r="QWM3" s="162"/>
      <c r="QWN3" s="162"/>
      <c r="QWO3" s="162"/>
      <c r="QWP3" s="162"/>
      <c r="QWQ3" s="162"/>
      <c r="QWR3" s="162"/>
      <c r="QWS3" s="162"/>
      <c r="QWT3" s="162"/>
      <c r="QWU3" s="162"/>
      <c r="QWV3" s="162"/>
      <c r="QWW3" s="162"/>
      <c r="QWX3" s="162"/>
      <c r="QWY3" s="162"/>
      <c r="QWZ3" s="162"/>
      <c r="QXA3" s="162"/>
      <c r="QXB3" s="162"/>
      <c r="QXC3" s="162"/>
      <c r="QXD3" s="162"/>
      <c r="QXE3" s="162"/>
      <c r="QXF3" s="162"/>
      <c r="QXG3" s="162"/>
      <c r="QXH3" s="162"/>
      <c r="QXI3" s="162"/>
      <c r="QXJ3" s="162"/>
      <c r="QXK3" s="162"/>
      <c r="QXL3" s="162"/>
      <c r="QXM3" s="162"/>
      <c r="QXN3" s="162"/>
      <c r="QXO3" s="162"/>
      <c r="QXP3" s="162"/>
      <c r="QXQ3" s="162"/>
      <c r="QXR3" s="162"/>
      <c r="QXS3" s="162"/>
      <c r="QXT3" s="162"/>
      <c r="QXU3" s="162"/>
      <c r="QXV3" s="162"/>
      <c r="QXW3" s="162"/>
      <c r="QXX3" s="162"/>
      <c r="QXY3" s="162"/>
      <c r="QXZ3" s="162"/>
      <c r="QYA3" s="162"/>
      <c r="QYB3" s="162"/>
      <c r="QYC3" s="162"/>
      <c r="QYD3" s="162"/>
      <c r="QYE3" s="162"/>
      <c r="QYF3" s="162"/>
      <c r="QYG3" s="162"/>
      <c r="QYH3" s="162"/>
      <c r="QYI3" s="162"/>
      <c r="QYJ3" s="162"/>
      <c r="QYK3" s="162"/>
      <c r="QYL3" s="162"/>
      <c r="QYM3" s="162"/>
      <c r="QYN3" s="162"/>
      <c r="QYO3" s="162"/>
      <c r="QYP3" s="162"/>
      <c r="QYQ3" s="162"/>
      <c r="QYR3" s="162"/>
      <c r="QYS3" s="162"/>
      <c r="QYT3" s="162"/>
      <c r="QYU3" s="162"/>
      <c r="QYV3" s="162"/>
      <c r="QYW3" s="162"/>
      <c r="QYX3" s="162"/>
      <c r="QYY3" s="162"/>
      <c r="QYZ3" s="162"/>
      <c r="QZA3" s="162"/>
      <c r="QZB3" s="162"/>
      <c r="QZC3" s="162"/>
      <c r="QZD3" s="162"/>
      <c r="QZE3" s="162"/>
      <c r="QZF3" s="162"/>
      <c r="QZG3" s="162"/>
      <c r="QZH3" s="162"/>
      <c r="QZI3" s="162"/>
      <c r="QZJ3" s="162"/>
      <c r="QZK3" s="162"/>
      <c r="QZL3" s="162"/>
      <c r="QZM3" s="162"/>
      <c r="QZN3" s="162"/>
      <c r="QZO3" s="162"/>
      <c r="QZP3" s="162"/>
      <c r="QZQ3" s="162"/>
      <c r="QZR3" s="162"/>
      <c r="QZS3" s="162"/>
      <c r="QZT3" s="162"/>
      <c r="QZU3" s="162"/>
      <c r="QZV3" s="162"/>
      <c r="QZW3" s="162"/>
      <c r="QZX3" s="162"/>
      <c r="QZY3" s="162"/>
      <c r="QZZ3" s="162"/>
      <c r="RAA3" s="162"/>
      <c r="RAB3" s="162"/>
      <c r="RAC3" s="162"/>
      <c r="RAD3" s="162"/>
      <c r="RAE3" s="162"/>
      <c r="RAF3" s="162"/>
      <c r="RAG3" s="162"/>
      <c r="RAH3" s="162"/>
      <c r="RAI3" s="162"/>
      <c r="RAJ3" s="162"/>
      <c r="RAK3" s="162"/>
      <c r="RAL3" s="162"/>
      <c r="RAM3" s="162"/>
      <c r="RAN3" s="162"/>
      <c r="RAO3" s="162"/>
      <c r="RAP3" s="162"/>
      <c r="RAQ3" s="162"/>
      <c r="RAR3" s="162"/>
      <c r="RAS3" s="162"/>
      <c r="RAT3" s="162"/>
      <c r="RAU3" s="162"/>
      <c r="RAV3" s="162"/>
      <c r="RAW3" s="162"/>
      <c r="RAX3" s="162"/>
      <c r="RAY3" s="162"/>
      <c r="RAZ3" s="162"/>
      <c r="RBA3" s="162"/>
      <c r="RBB3" s="162"/>
      <c r="RBC3" s="162"/>
      <c r="RBD3" s="162"/>
      <c r="RBE3" s="162"/>
      <c r="RBF3" s="162"/>
      <c r="RBG3" s="162"/>
      <c r="RBH3" s="162"/>
      <c r="RBI3" s="162"/>
      <c r="RBJ3" s="162"/>
      <c r="RBK3" s="162"/>
      <c r="RBL3" s="162"/>
      <c r="RBM3" s="162"/>
      <c r="RBN3" s="162"/>
      <c r="RBO3" s="162"/>
      <c r="RBP3" s="162"/>
      <c r="RBQ3" s="162"/>
      <c r="RBR3" s="162"/>
      <c r="RBS3" s="162"/>
      <c r="RBT3" s="162"/>
      <c r="RBU3" s="162"/>
      <c r="RBV3" s="162"/>
      <c r="RBW3" s="162"/>
      <c r="RBX3" s="162"/>
      <c r="RBY3" s="162"/>
      <c r="RBZ3" s="162"/>
      <c r="RCA3" s="162"/>
      <c r="RCB3" s="162"/>
      <c r="RCC3" s="162"/>
      <c r="RCD3" s="162"/>
      <c r="RCE3" s="162"/>
      <c r="RCF3" s="162"/>
      <c r="RCG3" s="162"/>
      <c r="RCH3" s="162"/>
      <c r="RCI3" s="162"/>
      <c r="RCJ3" s="162"/>
      <c r="RCK3" s="162"/>
      <c r="RCL3" s="162"/>
      <c r="RCM3" s="162"/>
      <c r="RCN3" s="162"/>
      <c r="RCO3" s="162"/>
      <c r="RCP3" s="162"/>
      <c r="RCQ3" s="162"/>
      <c r="RCR3" s="162"/>
      <c r="RCS3" s="162"/>
      <c r="RCT3" s="162"/>
      <c r="RCU3" s="162"/>
      <c r="RCV3" s="162"/>
      <c r="RCW3" s="162"/>
      <c r="RCX3" s="162"/>
      <c r="RCY3" s="162"/>
      <c r="RCZ3" s="162"/>
      <c r="RDA3" s="162"/>
      <c r="RDB3" s="162"/>
      <c r="RDC3" s="162"/>
      <c r="RDD3" s="162"/>
      <c r="RDE3" s="162"/>
      <c r="RDF3" s="162"/>
      <c r="RDG3" s="162"/>
      <c r="RDH3" s="162"/>
      <c r="RDI3" s="162"/>
      <c r="RDJ3" s="162"/>
      <c r="RDK3" s="162"/>
      <c r="RDL3" s="162"/>
      <c r="RDM3" s="162"/>
      <c r="RDN3" s="162"/>
      <c r="RDO3" s="162"/>
      <c r="RDP3" s="162"/>
      <c r="RDQ3" s="162"/>
      <c r="RDR3" s="162"/>
      <c r="RDS3" s="162"/>
      <c r="RDT3" s="162"/>
      <c r="RDU3" s="162"/>
      <c r="RDV3" s="162"/>
      <c r="RDW3" s="162"/>
      <c r="RDX3" s="162"/>
      <c r="RDY3" s="162"/>
      <c r="RDZ3" s="162"/>
      <c r="REA3" s="162"/>
      <c r="REB3" s="162"/>
      <c r="REC3" s="162"/>
      <c r="RED3" s="162"/>
      <c r="REE3" s="162"/>
      <c r="REF3" s="162"/>
      <c r="REG3" s="162"/>
      <c r="REH3" s="162"/>
      <c r="REI3" s="162"/>
      <c r="REJ3" s="162"/>
      <c r="REK3" s="162"/>
      <c r="REL3" s="162"/>
      <c r="REM3" s="162"/>
      <c r="REN3" s="162"/>
      <c r="REO3" s="162"/>
      <c r="REP3" s="162"/>
      <c r="REQ3" s="162"/>
      <c r="RER3" s="162"/>
      <c r="RES3" s="162"/>
      <c r="RET3" s="162"/>
      <c r="REU3" s="162"/>
      <c r="REV3" s="162"/>
      <c r="REW3" s="162"/>
      <c r="REX3" s="162"/>
      <c r="REY3" s="162"/>
      <c r="REZ3" s="162"/>
      <c r="RFA3" s="162"/>
      <c r="RFB3" s="162"/>
      <c r="RFC3" s="162"/>
      <c r="RFD3" s="162"/>
      <c r="RFE3" s="162"/>
      <c r="RFF3" s="162"/>
      <c r="RFG3" s="162"/>
      <c r="RFH3" s="162"/>
      <c r="RFI3" s="162"/>
      <c r="RFJ3" s="162"/>
      <c r="RFK3" s="162"/>
      <c r="RFL3" s="162"/>
      <c r="RFM3" s="162"/>
      <c r="RFN3" s="162"/>
      <c r="RFO3" s="162"/>
      <c r="RFP3" s="162"/>
      <c r="RFQ3" s="162"/>
      <c r="RFR3" s="162"/>
      <c r="RFS3" s="162"/>
      <c r="RFT3" s="162"/>
      <c r="RFU3" s="162"/>
      <c r="RFV3" s="162"/>
      <c r="RFW3" s="162"/>
      <c r="RFX3" s="162"/>
      <c r="RFY3" s="162"/>
      <c r="RFZ3" s="162"/>
      <c r="RGA3" s="162"/>
      <c r="RGB3" s="162"/>
      <c r="RGC3" s="162"/>
      <c r="RGD3" s="162"/>
      <c r="RGE3" s="162"/>
      <c r="RGF3" s="162"/>
      <c r="RGG3" s="162"/>
      <c r="RGH3" s="162"/>
      <c r="RGI3" s="162"/>
      <c r="RGJ3" s="162"/>
      <c r="RGK3" s="162"/>
      <c r="RGL3" s="162"/>
      <c r="RGM3" s="162"/>
      <c r="RGN3" s="162"/>
      <c r="RGO3" s="162"/>
      <c r="RGP3" s="162"/>
      <c r="RGQ3" s="162"/>
      <c r="RGR3" s="162"/>
      <c r="RGS3" s="162"/>
      <c r="RGT3" s="162"/>
      <c r="RGU3" s="162"/>
      <c r="RGV3" s="162"/>
      <c r="RGW3" s="162"/>
      <c r="RGX3" s="162"/>
      <c r="RGY3" s="162"/>
      <c r="RGZ3" s="162"/>
      <c r="RHA3" s="162"/>
      <c r="RHB3" s="162"/>
      <c r="RHC3" s="162"/>
      <c r="RHD3" s="162"/>
      <c r="RHE3" s="162"/>
      <c r="RHF3" s="162"/>
      <c r="RHG3" s="162"/>
      <c r="RHH3" s="162"/>
      <c r="RHI3" s="162"/>
      <c r="RHJ3" s="162"/>
      <c r="RHK3" s="162"/>
      <c r="RHL3" s="162"/>
      <c r="RHM3" s="162"/>
      <c r="RHN3" s="162"/>
      <c r="RHO3" s="162"/>
      <c r="RHP3" s="162"/>
      <c r="RHQ3" s="162"/>
      <c r="RHR3" s="162"/>
      <c r="RHS3" s="162"/>
      <c r="RHT3" s="162"/>
      <c r="RHU3" s="162"/>
      <c r="RHV3" s="162"/>
      <c r="RHW3" s="162"/>
      <c r="RHX3" s="162"/>
      <c r="RHY3" s="162"/>
      <c r="RHZ3" s="162"/>
      <c r="RIA3" s="162"/>
      <c r="RIB3" s="162"/>
      <c r="RIC3" s="162"/>
      <c r="RID3" s="162"/>
      <c r="RIE3" s="162"/>
      <c r="RIF3" s="162"/>
      <c r="RIG3" s="162"/>
      <c r="RIH3" s="162"/>
      <c r="RII3" s="162"/>
      <c r="RIJ3" s="162"/>
      <c r="RIK3" s="162"/>
      <c r="RIL3" s="162"/>
      <c r="RIM3" s="162"/>
      <c r="RIN3" s="162"/>
      <c r="RIO3" s="162"/>
      <c r="RIP3" s="162"/>
      <c r="RIQ3" s="162"/>
      <c r="RIR3" s="162"/>
      <c r="RIS3" s="162"/>
      <c r="RIT3" s="162"/>
      <c r="RIU3" s="162"/>
      <c r="RIV3" s="162"/>
      <c r="RIW3" s="162"/>
      <c r="RIX3" s="162"/>
      <c r="RIY3" s="162"/>
      <c r="RIZ3" s="162"/>
      <c r="RJA3" s="162"/>
      <c r="RJB3" s="162"/>
      <c r="RJC3" s="162"/>
      <c r="RJD3" s="162"/>
      <c r="RJE3" s="162"/>
      <c r="RJF3" s="162"/>
      <c r="RJG3" s="162"/>
      <c r="RJH3" s="162"/>
      <c r="RJI3" s="162"/>
      <c r="RJJ3" s="162"/>
      <c r="RJK3" s="162"/>
      <c r="RJL3" s="162"/>
      <c r="RJM3" s="162"/>
      <c r="RJN3" s="162"/>
      <c r="RJO3" s="162"/>
      <c r="RJP3" s="162"/>
      <c r="RJQ3" s="162"/>
      <c r="RJR3" s="162"/>
      <c r="RJS3" s="162"/>
      <c r="RJT3" s="162"/>
      <c r="RJU3" s="162"/>
      <c r="RJV3" s="162"/>
      <c r="RJW3" s="162"/>
      <c r="RJX3" s="162"/>
      <c r="RJY3" s="162"/>
      <c r="RJZ3" s="162"/>
      <c r="RKA3" s="162"/>
      <c r="RKB3" s="162"/>
      <c r="RKC3" s="162"/>
      <c r="RKD3" s="162"/>
      <c r="RKE3" s="162"/>
      <c r="RKF3" s="162"/>
      <c r="RKG3" s="162"/>
      <c r="RKH3" s="162"/>
      <c r="RKI3" s="162"/>
      <c r="RKJ3" s="162"/>
      <c r="RKK3" s="162"/>
      <c r="RKL3" s="162"/>
      <c r="RKM3" s="162"/>
      <c r="RKN3" s="162"/>
      <c r="RKO3" s="162"/>
      <c r="RKP3" s="162"/>
      <c r="RKQ3" s="162"/>
      <c r="RKR3" s="162"/>
      <c r="RKS3" s="162"/>
      <c r="RKT3" s="162"/>
      <c r="RKU3" s="162"/>
      <c r="RKV3" s="162"/>
      <c r="RKW3" s="162"/>
      <c r="RKX3" s="162"/>
      <c r="RKY3" s="162"/>
      <c r="RKZ3" s="162"/>
      <c r="RLA3" s="162"/>
      <c r="RLB3" s="162"/>
      <c r="RLC3" s="162"/>
      <c r="RLD3" s="162"/>
      <c r="RLE3" s="162"/>
      <c r="RLF3" s="162"/>
      <c r="RLG3" s="162"/>
      <c r="RLH3" s="162"/>
      <c r="RLI3" s="162"/>
      <c r="RLJ3" s="162"/>
      <c r="RLK3" s="162"/>
      <c r="RLL3" s="162"/>
      <c r="RLM3" s="162"/>
      <c r="RLN3" s="162"/>
      <c r="RLO3" s="162"/>
      <c r="RLP3" s="162"/>
      <c r="RLQ3" s="162"/>
      <c r="RLR3" s="162"/>
      <c r="RLS3" s="162"/>
      <c r="RLT3" s="162"/>
      <c r="RLU3" s="162"/>
      <c r="RLV3" s="162"/>
      <c r="RLW3" s="162"/>
      <c r="RLX3" s="162"/>
      <c r="RLY3" s="162"/>
      <c r="RLZ3" s="162"/>
      <c r="RMA3" s="162"/>
      <c r="RMB3" s="162"/>
      <c r="RMC3" s="162"/>
      <c r="RMD3" s="162"/>
      <c r="RME3" s="162"/>
      <c r="RMF3" s="162"/>
      <c r="RMG3" s="162"/>
      <c r="RMH3" s="162"/>
      <c r="RMI3" s="162"/>
      <c r="RMJ3" s="162"/>
      <c r="RMK3" s="162"/>
      <c r="RML3" s="162"/>
      <c r="RMM3" s="162"/>
      <c r="RMN3" s="162"/>
      <c r="RMO3" s="162"/>
      <c r="RMP3" s="162"/>
      <c r="RMQ3" s="162"/>
      <c r="RMR3" s="162"/>
      <c r="RMS3" s="162"/>
      <c r="RMT3" s="162"/>
      <c r="RMU3" s="162"/>
      <c r="RMV3" s="162"/>
      <c r="RMW3" s="162"/>
      <c r="RMX3" s="162"/>
      <c r="RMY3" s="162"/>
      <c r="RMZ3" s="162"/>
      <c r="RNA3" s="162"/>
      <c r="RNB3" s="162"/>
      <c r="RNC3" s="162"/>
      <c r="RND3" s="162"/>
      <c r="RNE3" s="162"/>
      <c r="RNF3" s="162"/>
      <c r="RNG3" s="162"/>
      <c r="RNH3" s="162"/>
      <c r="RNI3" s="162"/>
      <c r="RNJ3" s="162"/>
      <c r="RNK3" s="162"/>
      <c r="RNL3" s="162"/>
      <c r="RNM3" s="162"/>
      <c r="RNN3" s="162"/>
      <c r="RNO3" s="162"/>
      <c r="RNP3" s="162"/>
      <c r="RNQ3" s="162"/>
      <c r="RNR3" s="162"/>
      <c r="RNS3" s="162"/>
      <c r="RNT3" s="162"/>
      <c r="RNU3" s="162"/>
      <c r="RNV3" s="162"/>
      <c r="RNW3" s="162"/>
      <c r="RNX3" s="162"/>
      <c r="RNY3" s="162"/>
      <c r="RNZ3" s="162"/>
      <c r="ROA3" s="162"/>
      <c r="ROB3" s="162"/>
      <c r="ROC3" s="162"/>
      <c r="ROD3" s="162"/>
      <c r="ROE3" s="162"/>
      <c r="ROF3" s="162"/>
      <c r="ROG3" s="162"/>
      <c r="ROH3" s="162"/>
      <c r="ROI3" s="162"/>
      <c r="ROJ3" s="162"/>
      <c r="ROK3" s="162"/>
      <c r="ROL3" s="162"/>
      <c r="ROM3" s="162"/>
      <c r="RON3" s="162"/>
      <c r="ROO3" s="162"/>
      <c r="ROP3" s="162"/>
      <c r="ROQ3" s="162"/>
      <c r="ROR3" s="162"/>
      <c r="ROS3" s="162"/>
      <c r="ROT3" s="162"/>
      <c r="ROU3" s="162"/>
      <c r="ROV3" s="162"/>
      <c r="ROW3" s="162"/>
      <c r="ROX3" s="162"/>
      <c r="ROY3" s="162"/>
      <c r="ROZ3" s="162"/>
      <c r="RPA3" s="162"/>
      <c r="RPB3" s="162"/>
      <c r="RPC3" s="162"/>
      <c r="RPD3" s="162"/>
      <c r="RPE3" s="162"/>
      <c r="RPF3" s="162"/>
      <c r="RPG3" s="162"/>
      <c r="RPH3" s="162"/>
      <c r="RPI3" s="162"/>
      <c r="RPJ3" s="162"/>
      <c r="RPK3" s="162"/>
      <c r="RPL3" s="162"/>
      <c r="RPM3" s="162"/>
      <c r="RPN3" s="162"/>
      <c r="RPO3" s="162"/>
      <c r="RPP3" s="162"/>
      <c r="RPQ3" s="162"/>
      <c r="RPR3" s="162"/>
      <c r="RPS3" s="162"/>
      <c r="RPT3" s="162"/>
      <c r="RPU3" s="162"/>
      <c r="RPV3" s="162"/>
      <c r="RPW3" s="162"/>
      <c r="RPX3" s="162"/>
      <c r="RPY3" s="162"/>
      <c r="RPZ3" s="162"/>
      <c r="RQA3" s="162"/>
      <c r="RQB3" s="162"/>
      <c r="RQC3" s="162"/>
      <c r="RQD3" s="162"/>
      <c r="RQE3" s="162"/>
      <c r="RQF3" s="162"/>
      <c r="RQG3" s="162"/>
      <c r="RQH3" s="162"/>
      <c r="RQI3" s="162"/>
      <c r="RQJ3" s="162"/>
      <c r="RQK3" s="162"/>
      <c r="RQL3" s="162"/>
      <c r="RQM3" s="162"/>
      <c r="RQN3" s="162"/>
      <c r="RQO3" s="162"/>
      <c r="RQP3" s="162"/>
      <c r="RQQ3" s="162"/>
      <c r="RQR3" s="162"/>
      <c r="RQS3" s="162"/>
      <c r="RQT3" s="162"/>
      <c r="RQU3" s="162"/>
      <c r="RQV3" s="162"/>
      <c r="RQW3" s="162"/>
      <c r="RQX3" s="162"/>
      <c r="RQY3" s="162"/>
      <c r="RQZ3" s="162"/>
      <c r="RRA3" s="162"/>
      <c r="RRB3" s="162"/>
      <c r="RRC3" s="162"/>
      <c r="RRD3" s="162"/>
      <c r="RRE3" s="162"/>
      <c r="RRF3" s="162"/>
      <c r="RRG3" s="162"/>
      <c r="RRH3" s="162"/>
      <c r="RRI3" s="162"/>
      <c r="RRJ3" s="162"/>
      <c r="RRK3" s="162"/>
      <c r="RRL3" s="162"/>
      <c r="RRM3" s="162"/>
      <c r="RRN3" s="162"/>
      <c r="RRO3" s="162"/>
      <c r="RRP3" s="162"/>
      <c r="RRQ3" s="162"/>
      <c r="RRR3" s="162"/>
      <c r="RRS3" s="162"/>
      <c r="RRT3" s="162"/>
      <c r="RRU3" s="162"/>
      <c r="RRV3" s="162"/>
      <c r="RRW3" s="162"/>
      <c r="RRX3" s="162"/>
      <c r="RRY3" s="162"/>
      <c r="RRZ3" s="162"/>
      <c r="RSA3" s="162"/>
      <c r="RSB3" s="162"/>
      <c r="RSC3" s="162"/>
      <c r="RSD3" s="162"/>
      <c r="RSE3" s="162"/>
      <c r="RSF3" s="162"/>
      <c r="RSG3" s="162"/>
      <c r="RSH3" s="162"/>
      <c r="RSI3" s="162"/>
      <c r="RSJ3" s="162"/>
      <c r="RSK3" s="162"/>
      <c r="RSL3" s="162"/>
      <c r="RSM3" s="162"/>
      <c r="RSN3" s="162"/>
      <c r="RSO3" s="162"/>
      <c r="RSP3" s="162"/>
      <c r="RSQ3" s="162"/>
      <c r="RSR3" s="162"/>
      <c r="RSS3" s="162"/>
      <c r="RST3" s="162"/>
      <c r="RSU3" s="162"/>
      <c r="RSV3" s="162"/>
      <c r="RSW3" s="162"/>
      <c r="RSX3" s="162"/>
      <c r="RSY3" s="162"/>
      <c r="RSZ3" s="162"/>
      <c r="RTA3" s="162"/>
      <c r="RTB3" s="162"/>
      <c r="RTC3" s="162"/>
      <c r="RTD3" s="162"/>
      <c r="RTE3" s="162"/>
      <c r="RTF3" s="162"/>
      <c r="RTG3" s="162"/>
      <c r="RTH3" s="162"/>
      <c r="RTI3" s="162"/>
      <c r="RTJ3" s="162"/>
      <c r="RTK3" s="162"/>
      <c r="RTL3" s="162"/>
      <c r="RTM3" s="162"/>
      <c r="RTN3" s="162"/>
      <c r="RTO3" s="162"/>
      <c r="RTP3" s="162"/>
      <c r="RTQ3" s="162"/>
      <c r="RTR3" s="162"/>
      <c r="RTS3" s="162"/>
      <c r="RTT3" s="162"/>
      <c r="RTU3" s="162"/>
      <c r="RTV3" s="162"/>
      <c r="RTW3" s="162"/>
      <c r="RTX3" s="162"/>
      <c r="RTY3" s="162"/>
      <c r="RTZ3" s="162"/>
      <c r="RUA3" s="162"/>
      <c r="RUB3" s="162"/>
      <c r="RUC3" s="162"/>
      <c r="RUD3" s="162"/>
      <c r="RUE3" s="162"/>
      <c r="RUF3" s="162"/>
      <c r="RUG3" s="162"/>
      <c r="RUH3" s="162"/>
      <c r="RUI3" s="162"/>
      <c r="RUJ3" s="162"/>
      <c r="RUK3" s="162"/>
      <c r="RUL3" s="162"/>
      <c r="RUM3" s="162"/>
      <c r="RUN3" s="162"/>
      <c r="RUO3" s="162"/>
      <c r="RUP3" s="162"/>
      <c r="RUQ3" s="162"/>
      <c r="RUR3" s="162"/>
      <c r="RUS3" s="162"/>
      <c r="RUT3" s="162"/>
      <c r="RUU3" s="162"/>
      <c r="RUV3" s="162"/>
      <c r="RUW3" s="162"/>
      <c r="RUX3" s="162"/>
      <c r="RUY3" s="162"/>
      <c r="RUZ3" s="162"/>
      <c r="RVA3" s="162"/>
      <c r="RVB3" s="162"/>
      <c r="RVC3" s="162"/>
      <c r="RVD3" s="162"/>
      <c r="RVE3" s="162"/>
      <c r="RVF3" s="162"/>
      <c r="RVG3" s="162"/>
      <c r="RVH3" s="162"/>
      <c r="RVI3" s="162"/>
      <c r="RVJ3" s="162"/>
      <c r="RVK3" s="162"/>
      <c r="RVL3" s="162"/>
      <c r="RVM3" s="162"/>
      <c r="RVN3" s="162"/>
      <c r="RVO3" s="162"/>
      <c r="RVP3" s="162"/>
      <c r="RVQ3" s="162"/>
      <c r="RVR3" s="162"/>
      <c r="RVS3" s="162"/>
      <c r="RVT3" s="162"/>
      <c r="RVU3" s="162"/>
      <c r="RVV3" s="162"/>
      <c r="RVW3" s="162"/>
      <c r="RVX3" s="162"/>
      <c r="RVY3" s="162"/>
      <c r="RVZ3" s="162"/>
      <c r="RWA3" s="162"/>
      <c r="RWB3" s="162"/>
      <c r="RWC3" s="162"/>
      <c r="RWD3" s="162"/>
      <c r="RWE3" s="162"/>
      <c r="RWF3" s="162"/>
      <c r="RWG3" s="162"/>
      <c r="RWH3" s="162"/>
      <c r="RWI3" s="162"/>
      <c r="RWJ3" s="162"/>
      <c r="RWK3" s="162"/>
      <c r="RWL3" s="162"/>
      <c r="RWM3" s="162"/>
      <c r="RWN3" s="162"/>
      <c r="RWO3" s="162"/>
      <c r="RWP3" s="162"/>
      <c r="RWQ3" s="162"/>
      <c r="RWR3" s="162"/>
      <c r="RWS3" s="162"/>
      <c r="RWT3" s="162"/>
      <c r="RWU3" s="162"/>
      <c r="RWV3" s="162"/>
      <c r="RWW3" s="162"/>
      <c r="RWX3" s="162"/>
      <c r="RWY3" s="162"/>
      <c r="RWZ3" s="162"/>
      <c r="RXA3" s="162"/>
      <c r="RXB3" s="162"/>
      <c r="RXC3" s="162"/>
      <c r="RXD3" s="162"/>
      <c r="RXE3" s="162"/>
      <c r="RXF3" s="162"/>
      <c r="RXG3" s="162"/>
      <c r="RXH3" s="162"/>
      <c r="RXI3" s="162"/>
      <c r="RXJ3" s="162"/>
      <c r="RXK3" s="162"/>
      <c r="RXL3" s="162"/>
      <c r="RXM3" s="162"/>
      <c r="RXN3" s="162"/>
      <c r="RXO3" s="162"/>
      <c r="RXP3" s="162"/>
      <c r="RXQ3" s="162"/>
      <c r="RXR3" s="162"/>
      <c r="RXS3" s="162"/>
      <c r="RXT3" s="162"/>
      <c r="RXU3" s="162"/>
      <c r="RXV3" s="162"/>
      <c r="RXW3" s="162"/>
      <c r="RXX3" s="162"/>
      <c r="RXY3" s="162"/>
      <c r="RXZ3" s="162"/>
      <c r="RYA3" s="162"/>
      <c r="RYB3" s="162"/>
      <c r="RYC3" s="162"/>
      <c r="RYD3" s="162"/>
      <c r="RYE3" s="162"/>
      <c r="RYF3" s="162"/>
      <c r="RYG3" s="162"/>
      <c r="RYH3" s="162"/>
      <c r="RYI3" s="162"/>
      <c r="RYJ3" s="162"/>
      <c r="RYK3" s="162"/>
      <c r="RYL3" s="162"/>
      <c r="RYM3" s="162"/>
      <c r="RYN3" s="162"/>
      <c r="RYO3" s="162"/>
      <c r="RYP3" s="162"/>
      <c r="RYQ3" s="162"/>
      <c r="RYR3" s="162"/>
      <c r="RYS3" s="162"/>
      <c r="RYT3" s="162"/>
      <c r="RYU3" s="162"/>
      <c r="RYV3" s="162"/>
      <c r="RYW3" s="162"/>
      <c r="RYX3" s="162"/>
      <c r="RYY3" s="162"/>
      <c r="RYZ3" s="162"/>
      <c r="RZA3" s="162"/>
      <c r="RZB3" s="162"/>
      <c r="RZC3" s="162"/>
      <c r="RZD3" s="162"/>
      <c r="RZE3" s="162"/>
      <c r="RZF3" s="162"/>
      <c r="RZG3" s="162"/>
      <c r="RZH3" s="162"/>
      <c r="RZI3" s="162"/>
      <c r="RZJ3" s="162"/>
      <c r="RZK3" s="162"/>
      <c r="RZL3" s="162"/>
      <c r="RZM3" s="162"/>
      <c r="RZN3" s="162"/>
      <c r="RZO3" s="162"/>
      <c r="RZP3" s="162"/>
      <c r="RZQ3" s="162"/>
      <c r="RZR3" s="162"/>
      <c r="RZS3" s="162"/>
      <c r="RZT3" s="162"/>
      <c r="RZU3" s="162"/>
      <c r="RZV3" s="162"/>
      <c r="RZW3" s="162"/>
      <c r="RZX3" s="162"/>
      <c r="RZY3" s="162"/>
      <c r="RZZ3" s="162"/>
      <c r="SAA3" s="162"/>
      <c r="SAB3" s="162"/>
      <c r="SAC3" s="162"/>
      <c r="SAD3" s="162"/>
      <c r="SAE3" s="162"/>
      <c r="SAF3" s="162"/>
      <c r="SAG3" s="162"/>
      <c r="SAH3" s="162"/>
      <c r="SAI3" s="162"/>
      <c r="SAJ3" s="162"/>
      <c r="SAK3" s="162"/>
      <c r="SAL3" s="162"/>
      <c r="SAM3" s="162"/>
      <c r="SAN3" s="162"/>
      <c r="SAO3" s="162"/>
      <c r="SAP3" s="162"/>
      <c r="SAQ3" s="162"/>
      <c r="SAR3" s="162"/>
      <c r="SAS3" s="162"/>
      <c r="SAT3" s="162"/>
      <c r="SAU3" s="162"/>
      <c r="SAV3" s="162"/>
      <c r="SAW3" s="162"/>
      <c r="SAX3" s="162"/>
      <c r="SAY3" s="162"/>
      <c r="SAZ3" s="162"/>
      <c r="SBA3" s="162"/>
      <c r="SBB3" s="162"/>
      <c r="SBC3" s="162"/>
      <c r="SBD3" s="162"/>
      <c r="SBE3" s="162"/>
      <c r="SBF3" s="162"/>
      <c r="SBG3" s="162"/>
      <c r="SBH3" s="162"/>
      <c r="SBI3" s="162"/>
      <c r="SBJ3" s="162"/>
      <c r="SBK3" s="162"/>
      <c r="SBL3" s="162"/>
      <c r="SBM3" s="162"/>
      <c r="SBN3" s="162"/>
      <c r="SBO3" s="162"/>
      <c r="SBP3" s="162"/>
      <c r="SBQ3" s="162"/>
      <c r="SBR3" s="162"/>
      <c r="SBS3" s="162"/>
      <c r="SBT3" s="162"/>
      <c r="SBU3" s="162"/>
      <c r="SBV3" s="162"/>
      <c r="SBW3" s="162"/>
      <c r="SBX3" s="162"/>
      <c r="SBY3" s="162"/>
      <c r="SBZ3" s="162"/>
      <c r="SCA3" s="162"/>
      <c r="SCB3" s="162"/>
      <c r="SCC3" s="162"/>
      <c r="SCD3" s="162"/>
      <c r="SCE3" s="162"/>
      <c r="SCF3" s="162"/>
      <c r="SCG3" s="162"/>
      <c r="SCH3" s="162"/>
      <c r="SCI3" s="162"/>
      <c r="SCJ3" s="162"/>
      <c r="SCK3" s="162"/>
      <c r="SCL3" s="162"/>
      <c r="SCM3" s="162"/>
      <c r="SCN3" s="162"/>
      <c r="SCO3" s="162"/>
      <c r="SCP3" s="162"/>
      <c r="SCQ3" s="162"/>
      <c r="SCR3" s="162"/>
      <c r="SCS3" s="162"/>
      <c r="SCT3" s="162"/>
      <c r="SCU3" s="162"/>
      <c r="SCV3" s="162"/>
      <c r="SCW3" s="162"/>
      <c r="SCX3" s="162"/>
      <c r="SCY3" s="162"/>
      <c r="SCZ3" s="162"/>
      <c r="SDA3" s="162"/>
      <c r="SDB3" s="162"/>
      <c r="SDC3" s="162"/>
      <c r="SDD3" s="162"/>
      <c r="SDE3" s="162"/>
      <c r="SDF3" s="162"/>
      <c r="SDG3" s="162"/>
      <c r="SDH3" s="162"/>
      <c r="SDI3" s="162"/>
      <c r="SDJ3" s="162"/>
      <c r="SDK3" s="162"/>
      <c r="SDL3" s="162"/>
      <c r="SDM3" s="162"/>
      <c r="SDN3" s="162"/>
      <c r="SDO3" s="162"/>
      <c r="SDP3" s="162"/>
      <c r="SDQ3" s="162"/>
      <c r="SDR3" s="162"/>
      <c r="SDS3" s="162"/>
      <c r="SDT3" s="162"/>
      <c r="SDU3" s="162"/>
      <c r="SDV3" s="162"/>
      <c r="SDW3" s="162"/>
      <c r="SDX3" s="162"/>
      <c r="SDY3" s="162"/>
      <c r="SDZ3" s="162"/>
      <c r="SEA3" s="162"/>
      <c r="SEB3" s="162"/>
      <c r="SEC3" s="162"/>
      <c r="SED3" s="162"/>
      <c r="SEE3" s="162"/>
      <c r="SEF3" s="162"/>
      <c r="SEG3" s="162"/>
      <c r="SEH3" s="162"/>
      <c r="SEI3" s="162"/>
      <c r="SEJ3" s="162"/>
      <c r="SEK3" s="162"/>
      <c r="SEL3" s="162"/>
      <c r="SEM3" s="162"/>
      <c r="SEN3" s="162"/>
      <c r="SEO3" s="162"/>
      <c r="SEP3" s="162"/>
      <c r="SEQ3" s="162"/>
      <c r="SER3" s="162"/>
      <c r="SES3" s="162"/>
      <c r="SET3" s="162"/>
      <c r="SEU3" s="162"/>
      <c r="SEV3" s="162"/>
      <c r="SEW3" s="162"/>
      <c r="SEX3" s="162"/>
      <c r="SEY3" s="162"/>
      <c r="SEZ3" s="162"/>
      <c r="SFA3" s="162"/>
      <c r="SFB3" s="162"/>
      <c r="SFC3" s="162"/>
      <c r="SFD3" s="162"/>
      <c r="SFE3" s="162"/>
      <c r="SFF3" s="162"/>
      <c r="SFG3" s="162"/>
      <c r="SFH3" s="162"/>
      <c r="SFI3" s="162"/>
      <c r="SFJ3" s="162"/>
      <c r="SFK3" s="162"/>
      <c r="SFL3" s="162"/>
      <c r="SFM3" s="162"/>
      <c r="SFN3" s="162"/>
      <c r="SFO3" s="162"/>
      <c r="SFP3" s="162"/>
      <c r="SFQ3" s="162"/>
      <c r="SFR3" s="162"/>
      <c r="SFS3" s="162"/>
      <c r="SFT3" s="162"/>
      <c r="SFU3" s="162"/>
      <c r="SFV3" s="162"/>
      <c r="SFW3" s="162"/>
      <c r="SFX3" s="162"/>
      <c r="SFY3" s="162"/>
      <c r="SFZ3" s="162"/>
      <c r="SGA3" s="162"/>
      <c r="SGB3" s="162"/>
      <c r="SGC3" s="162"/>
      <c r="SGD3" s="162"/>
      <c r="SGE3" s="162"/>
      <c r="SGF3" s="162"/>
      <c r="SGG3" s="162"/>
      <c r="SGH3" s="162"/>
      <c r="SGI3" s="162"/>
      <c r="SGJ3" s="162"/>
      <c r="SGK3" s="162"/>
      <c r="SGL3" s="162"/>
      <c r="SGM3" s="162"/>
      <c r="SGN3" s="162"/>
      <c r="SGO3" s="162"/>
      <c r="SGP3" s="162"/>
      <c r="SGQ3" s="162"/>
      <c r="SGR3" s="162"/>
      <c r="SGS3" s="162"/>
      <c r="SGT3" s="162"/>
      <c r="SGU3" s="162"/>
      <c r="SGV3" s="162"/>
      <c r="SGW3" s="162"/>
      <c r="SGX3" s="162"/>
      <c r="SGY3" s="162"/>
      <c r="SGZ3" s="162"/>
      <c r="SHA3" s="162"/>
      <c r="SHB3" s="162"/>
      <c r="SHC3" s="162"/>
      <c r="SHD3" s="162"/>
      <c r="SHE3" s="162"/>
      <c r="SHF3" s="162"/>
      <c r="SHG3" s="162"/>
      <c r="SHH3" s="162"/>
      <c r="SHI3" s="162"/>
      <c r="SHJ3" s="162"/>
      <c r="SHK3" s="162"/>
      <c r="SHL3" s="162"/>
      <c r="SHM3" s="162"/>
      <c r="SHN3" s="162"/>
      <c r="SHO3" s="162"/>
      <c r="SHP3" s="162"/>
      <c r="SHQ3" s="162"/>
      <c r="SHR3" s="162"/>
      <c r="SHS3" s="162"/>
      <c r="SHT3" s="162"/>
      <c r="SHU3" s="162"/>
      <c r="SHV3" s="162"/>
      <c r="SHW3" s="162"/>
      <c r="SHX3" s="162"/>
      <c r="SHY3" s="162"/>
      <c r="SHZ3" s="162"/>
      <c r="SIA3" s="162"/>
      <c r="SIB3" s="162"/>
      <c r="SIC3" s="162"/>
      <c r="SID3" s="162"/>
      <c r="SIE3" s="162"/>
      <c r="SIF3" s="162"/>
      <c r="SIG3" s="162"/>
      <c r="SIH3" s="162"/>
      <c r="SII3" s="162"/>
      <c r="SIJ3" s="162"/>
      <c r="SIK3" s="162"/>
      <c r="SIL3" s="162"/>
      <c r="SIM3" s="162"/>
      <c r="SIN3" s="162"/>
      <c r="SIO3" s="162"/>
      <c r="SIP3" s="162"/>
      <c r="SIQ3" s="162"/>
      <c r="SIR3" s="162"/>
      <c r="SIS3" s="162"/>
      <c r="SIT3" s="162"/>
      <c r="SIU3" s="162"/>
      <c r="SIV3" s="162"/>
      <c r="SIW3" s="162"/>
      <c r="SIX3" s="162"/>
      <c r="SIY3" s="162"/>
      <c r="SIZ3" s="162"/>
      <c r="SJA3" s="162"/>
      <c r="SJB3" s="162"/>
      <c r="SJC3" s="162"/>
      <c r="SJD3" s="162"/>
      <c r="SJE3" s="162"/>
      <c r="SJF3" s="162"/>
      <c r="SJG3" s="162"/>
      <c r="SJH3" s="162"/>
      <c r="SJI3" s="162"/>
      <c r="SJJ3" s="162"/>
      <c r="SJK3" s="162"/>
      <c r="SJL3" s="162"/>
      <c r="SJM3" s="162"/>
      <c r="SJN3" s="162"/>
      <c r="SJO3" s="162"/>
      <c r="SJP3" s="162"/>
      <c r="SJQ3" s="162"/>
      <c r="SJR3" s="162"/>
      <c r="SJS3" s="162"/>
      <c r="SJT3" s="162"/>
      <c r="SJU3" s="162"/>
      <c r="SJV3" s="162"/>
      <c r="SJW3" s="162"/>
      <c r="SJX3" s="162"/>
      <c r="SJY3" s="162"/>
      <c r="SJZ3" s="162"/>
      <c r="SKA3" s="162"/>
      <c r="SKB3" s="162"/>
      <c r="SKC3" s="162"/>
      <c r="SKD3" s="162"/>
      <c r="SKE3" s="162"/>
      <c r="SKF3" s="162"/>
      <c r="SKG3" s="162"/>
      <c r="SKH3" s="162"/>
      <c r="SKI3" s="162"/>
      <c r="SKJ3" s="162"/>
      <c r="SKK3" s="162"/>
      <c r="SKL3" s="162"/>
      <c r="SKM3" s="162"/>
      <c r="SKN3" s="162"/>
      <c r="SKO3" s="162"/>
      <c r="SKP3" s="162"/>
      <c r="SKQ3" s="162"/>
      <c r="SKR3" s="162"/>
      <c r="SKS3" s="162"/>
      <c r="SKT3" s="162"/>
      <c r="SKU3" s="162"/>
      <c r="SKV3" s="162"/>
      <c r="SKW3" s="162"/>
      <c r="SKX3" s="162"/>
      <c r="SKY3" s="162"/>
      <c r="SKZ3" s="162"/>
      <c r="SLA3" s="162"/>
      <c r="SLB3" s="162"/>
      <c r="SLC3" s="162"/>
      <c r="SLD3" s="162"/>
      <c r="SLE3" s="162"/>
      <c r="SLF3" s="162"/>
      <c r="SLG3" s="162"/>
      <c r="SLH3" s="162"/>
      <c r="SLI3" s="162"/>
      <c r="SLJ3" s="162"/>
      <c r="SLK3" s="162"/>
      <c r="SLL3" s="162"/>
      <c r="SLM3" s="162"/>
      <c r="SLN3" s="162"/>
      <c r="SLO3" s="162"/>
      <c r="SLP3" s="162"/>
      <c r="SLQ3" s="162"/>
      <c r="SLR3" s="162"/>
      <c r="SLS3" s="162"/>
      <c r="SLT3" s="162"/>
      <c r="SLU3" s="162"/>
      <c r="SLV3" s="162"/>
      <c r="SLW3" s="162"/>
      <c r="SLX3" s="162"/>
      <c r="SLY3" s="162"/>
      <c r="SLZ3" s="162"/>
      <c r="SMA3" s="162"/>
      <c r="SMB3" s="162"/>
      <c r="SMC3" s="162"/>
      <c r="SMD3" s="162"/>
      <c r="SME3" s="162"/>
      <c r="SMF3" s="162"/>
      <c r="SMG3" s="162"/>
      <c r="SMH3" s="162"/>
      <c r="SMI3" s="162"/>
      <c r="SMJ3" s="162"/>
      <c r="SMK3" s="162"/>
      <c r="SML3" s="162"/>
      <c r="SMM3" s="162"/>
      <c r="SMN3" s="162"/>
      <c r="SMO3" s="162"/>
      <c r="SMP3" s="162"/>
      <c r="SMQ3" s="162"/>
      <c r="SMR3" s="162"/>
      <c r="SMS3" s="162"/>
      <c r="SMT3" s="162"/>
      <c r="SMU3" s="162"/>
      <c r="SMV3" s="162"/>
      <c r="SMW3" s="162"/>
      <c r="SMX3" s="162"/>
      <c r="SMY3" s="162"/>
      <c r="SMZ3" s="162"/>
      <c r="SNA3" s="162"/>
      <c r="SNB3" s="162"/>
      <c r="SNC3" s="162"/>
      <c r="SND3" s="162"/>
      <c r="SNE3" s="162"/>
      <c r="SNF3" s="162"/>
      <c r="SNG3" s="162"/>
      <c r="SNH3" s="162"/>
      <c r="SNI3" s="162"/>
      <c r="SNJ3" s="162"/>
      <c r="SNK3" s="162"/>
      <c r="SNL3" s="162"/>
      <c r="SNM3" s="162"/>
      <c r="SNN3" s="162"/>
      <c r="SNO3" s="162"/>
      <c r="SNP3" s="162"/>
      <c r="SNQ3" s="162"/>
      <c r="SNR3" s="162"/>
      <c r="SNS3" s="162"/>
      <c r="SNT3" s="162"/>
      <c r="SNU3" s="162"/>
      <c r="SNV3" s="162"/>
      <c r="SNW3" s="162"/>
      <c r="SNX3" s="162"/>
      <c r="SNY3" s="162"/>
      <c r="SNZ3" s="162"/>
      <c r="SOA3" s="162"/>
      <c r="SOB3" s="162"/>
      <c r="SOC3" s="162"/>
      <c r="SOD3" s="162"/>
      <c r="SOE3" s="162"/>
      <c r="SOF3" s="162"/>
      <c r="SOG3" s="162"/>
      <c r="SOH3" s="162"/>
      <c r="SOI3" s="162"/>
      <c r="SOJ3" s="162"/>
      <c r="SOK3" s="162"/>
      <c r="SOL3" s="162"/>
      <c r="SOM3" s="162"/>
      <c r="SON3" s="162"/>
      <c r="SOO3" s="162"/>
      <c r="SOP3" s="162"/>
      <c r="SOQ3" s="162"/>
      <c r="SOR3" s="162"/>
      <c r="SOS3" s="162"/>
      <c r="SOT3" s="162"/>
      <c r="SOU3" s="162"/>
      <c r="SOV3" s="162"/>
      <c r="SOW3" s="162"/>
      <c r="SOX3" s="162"/>
      <c r="SOY3" s="162"/>
      <c r="SOZ3" s="162"/>
      <c r="SPA3" s="162"/>
      <c r="SPB3" s="162"/>
      <c r="SPC3" s="162"/>
      <c r="SPD3" s="162"/>
      <c r="SPE3" s="162"/>
      <c r="SPF3" s="162"/>
      <c r="SPG3" s="162"/>
      <c r="SPH3" s="162"/>
      <c r="SPI3" s="162"/>
      <c r="SPJ3" s="162"/>
      <c r="SPK3" s="162"/>
      <c r="SPL3" s="162"/>
      <c r="SPM3" s="162"/>
      <c r="SPN3" s="162"/>
      <c r="SPO3" s="162"/>
      <c r="SPP3" s="162"/>
      <c r="SPQ3" s="162"/>
      <c r="SPR3" s="162"/>
      <c r="SPS3" s="162"/>
      <c r="SPT3" s="162"/>
      <c r="SPU3" s="162"/>
      <c r="SPV3" s="162"/>
      <c r="SPW3" s="162"/>
      <c r="SPX3" s="162"/>
      <c r="SPY3" s="162"/>
      <c r="SPZ3" s="162"/>
      <c r="SQA3" s="162"/>
      <c r="SQB3" s="162"/>
      <c r="SQC3" s="162"/>
      <c r="SQD3" s="162"/>
      <c r="SQE3" s="162"/>
      <c r="SQF3" s="162"/>
      <c r="SQG3" s="162"/>
      <c r="SQH3" s="162"/>
      <c r="SQI3" s="162"/>
      <c r="SQJ3" s="162"/>
      <c r="SQK3" s="162"/>
      <c r="SQL3" s="162"/>
      <c r="SQM3" s="162"/>
      <c r="SQN3" s="162"/>
      <c r="SQO3" s="162"/>
      <c r="SQP3" s="162"/>
      <c r="SQQ3" s="162"/>
      <c r="SQR3" s="162"/>
      <c r="SQS3" s="162"/>
      <c r="SQT3" s="162"/>
      <c r="SQU3" s="162"/>
      <c r="SQV3" s="162"/>
      <c r="SQW3" s="162"/>
      <c r="SQX3" s="162"/>
      <c r="SQY3" s="162"/>
      <c r="SQZ3" s="162"/>
      <c r="SRA3" s="162"/>
      <c r="SRB3" s="162"/>
      <c r="SRC3" s="162"/>
      <c r="SRD3" s="162"/>
      <c r="SRE3" s="162"/>
      <c r="SRF3" s="162"/>
      <c r="SRG3" s="162"/>
      <c r="SRH3" s="162"/>
      <c r="SRI3" s="162"/>
      <c r="SRJ3" s="162"/>
      <c r="SRK3" s="162"/>
      <c r="SRL3" s="162"/>
      <c r="SRM3" s="162"/>
      <c r="SRN3" s="162"/>
      <c r="SRO3" s="162"/>
      <c r="SRP3" s="162"/>
      <c r="SRQ3" s="162"/>
      <c r="SRR3" s="162"/>
      <c r="SRS3" s="162"/>
      <c r="SRT3" s="162"/>
      <c r="SRU3" s="162"/>
      <c r="SRV3" s="162"/>
      <c r="SRW3" s="162"/>
      <c r="SRX3" s="162"/>
      <c r="SRY3" s="162"/>
      <c r="SRZ3" s="162"/>
      <c r="SSA3" s="162"/>
      <c r="SSB3" s="162"/>
      <c r="SSC3" s="162"/>
      <c r="SSD3" s="162"/>
      <c r="SSE3" s="162"/>
      <c r="SSF3" s="162"/>
      <c r="SSG3" s="162"/>
      <c r="SSH3" s="162"/>
      <c r="SSI3" s="162"/>
      <c r="SSJ3" s="162"/>
      <c r="SSK3" s="162"/>
      <c r="SSL3" s="162"/>
      <c r="SSM3" s="162"/>
      <c r="SSN3" s="162"/>
      <c r="SSO3" s="162"/>
      <c r="SSP3" s="162"/>
      <c r="SSQ3" s="162"/>
      <c r="SSR3" s="162"/>
      <c r="SSS3" s="162"/>
      <c r="SST3" s="162"/>
      <c r="SSU3" s="162"/>
      <c r="SSV3" s="162"/>
      <c r="SSW3" s="162"/>
      <c r="SSX3" s="162"/>
      <c r="SSY3" s="162"/>
      <c r="SSZ3" s="162"/>
      <c r="STA3" s="162"/>
      <c r="STB3" s="162"/>
      <c r="STC3" s="162"/>
      <c r="STD3" s="162"/>
      <c r="STE3" s="162"/>
      <c r="STF3" s="162"/>
      <c r="STG3" s="162"/>
      <c r="STH3" s="162"/>
      <c r="STI3" s="162"/>
      <c r="STJ3" s="162"/>
      <c r="STK3" s="162"/>
      <c r="STL3" s="162"/>
      <c r="STM3" s="162"/>
      <c r="STN3" s="162"/>
      <c r="STO3" s="162"/>
      <c r="STP3" s="162"/>
      <c r="STQ3" s="162"/>
      <c r="STR3" s="162"/>
      <c r="STS3" s="162"/>
      <c r="STT3" s="162"/>
      <c r="STU3" s="162"/>
      <c r="STV3" s="162"/>
      <c r="STW3" s="162"/>
      <c r="STX3" s="162"/>
      <c r="STY3" s="162"/>
      <c r="STZ3" s="162"/>
      <c r="SUA3" s="162"/>
      <c r="SUB3" s="162"/>
      <c r="SUC3" s="162"/>
      <c r="SUD3" s="162"/>
      <c r="SUE3" s="162"/>
      <c r="SUF3" s="162"/>
      <c r="SUG3" s="162"/>
      <c r="SUH3" s="162"/>
      <c r="SUI3" s="162"/>
      <c r="SUJ3" s="162"/>
      <c r="SUK3" s="162"/>
      <c r="SUL3" s="162"/>
      <c r="SUM3" s="162"/>
      <c r="SUN3" s="162"/>
      <c r="SUO3" s="162"/>
      <c r="SUP3" s="162"/>
      <c r="SUQ3" s="162"/>
      <c r="SUR3" s="162"/>
      <c r="SUS3" s="162"/>
      <c r="SUT3" s="162"/>
      <c r="SUU3" s="162"/>
      <c r="SUV3" s="162"/>
      <c r="SUW3" s="162"/>
      <c r="SUX3" s="162"/>
      <c r="SUY3" s="162"/>
      <c r="SUZ3" s="162"/>
      <c r="SVA3" s="162"/>
      <c r="SVB3" s="162"/>
      <c r="SVC3" s="162"/>
      <c r="SVD3" s="162"/>
      <c r="SVE3" s="162"/>
      <c r="SVF3" s="162"/>
      <c r="SVG3" s="162"/>
      <c r="SVH3" s="162"/>
      <c r="SVI3" s="162"/>
      <c r="SVJ3" s="162"/>
      <c r="SVK3" s="162"/>
      <c r="SVL3" s="162"/>
      <c r="SVM3" s="162"/>
      <c r="SVN3" s="162"/>
      <c r="SVO3" s="162"/>
      <c r="SVP3" s="162"/>
      <c r="SVQ3" s="162"/>
      <c r="SVR3" s="162"/>
      <c r="SVS3" s="162"/>
      <c r="SVT3" s="162"/>
      <c r="SVU3" s="162"/>
      <c r="SVV3" s="162"/>
      <c r="SVW3" s="162"/>
      <c r="SVX3" s="162"/>
      <c r="SVY3" s="162"/>
      <c r="SVZ3" s="162"/>
      <c r="SWA3" s="162"/>
      <c r="SWB3" s="162"/>
      <c r="SWC3" s="162"/>
      <c r="SWD3" s="162"/>
      <c r="SWE3" s="162"/>
      <c r="SWF3" s="162"/>
      <c r="SWG3" s="162"/>
      <c r="SWH3" s="162"/>
      <c r="SWI3" s="162"/>
      <c r="SWJ3" s="162"/>
      <c r="SWK3" s="162"/>
      <c r="SWL3" s="162"/>
      <c r="SWM3" s="162"/>
      <c r="SWN3" s="162"/>
      <c r="SWO3" s="162"/>
      <c r="SWP3" s="162"/>
      <c r="SWQ3" s="162"/>
      <c r="SWR3" s="162"/>
      <c r="SWS3" s="162"/>
      <c r="SWT3" s="162"/>
      <c r="SWU3" s="162"/>
      <c r="SWV3" s="162"/>
      <c r="SWW3" s="162"/>
      <c r="SWX3" s="162"/>
      <c r="SWY3" s="162"/>
      <c r="SWZ3" s="162"/>
      <c r="SXA3" s="162"/>
      <c r="SXB3" s="162"/>
      <c r="SXC3" s="162"/>
      <c r="SXD3" s="162"/>
      <c r="SXE3" s="162"/>
      <c r="SXF3" s="162"/>
      <c r="SXG3" s="162"/>
      <c r="SXH3" s="162"/>
      <c r="SXI3" s="162"/>
      <c r="SXJ3" s="162"/>
      <c r="SXK3" s="162"/>
      <c r="SXL3" s="162"/>
      <c r="SXM3" s="162"/>
      <c r="SXN3" s="162"/>
      <c r="SXO3" s="162"/>
      <c r="SXP3" s="162"/>
      <c r="SXQ3" s="162"/>
      <c r="SXR3" s="162"/>
      <c r="SXS3" s="162"/>
      <c r="SXT3" s="162"/>
      <c r="SXU3" s="162"/>
      <c r="SXV3" s="162"/>
      <c r="SXW3" s="162"/>
      <c r="SXX3" s="162"/>
      <c r="SXY3" s="162"/>
      <c r="SXZ3" s="162"/>
      <c r="SYA3" s="162"/>
      <c r="SYB3" s="162"/>
      <c r="SYC3" s="162"/>
      <c r="SYD3" s="162"/>
      <c r="SYE3" s="162"/>
      <c r="SYF3" s="162"/>
      <c r="SYG3" s="162"/>
      <c r="SYH3" s="162"/>
      <c r="SYI3" s="162"/>
      <c r="SYJ3" s="162"/>
      <c r="SYK3" s="162"/>
      <c r="SYL3" s="162"/>
      <c r="SYM3" s="162"/>
      <c r="SYN3" s="162"/>
      <c r="SYO3" s="162"/>
      <c r="SYP3" s="162"/>
      <c r="SYQ3" s="162"/>
      <c r="SYR3" s="162"/>
      <c r="SYS3" s="162"/>
      <c r="SYT3" s="162"/>
      <c r="SYU3" s="162"/>
      <c r="SYV3" s="162"/>
      <c r="SYW3" s="162"/>
      <c r="SYX3" s="162"/>
      <c r="SYY3" s="162"/>
      <c r="SYZ3" s="162"/>
      <c r="SZA3" s="162"/>
      <c r="SZB3" s="162"/>
      <c r="SZC3" s="162"/>
      <c r="SZD3" s="162"/>
      <c r="SZE3" s="162"/>
      <c r="SZF3" s="162"/>
      <c r="SZG3" s="162"/>
      <c r="SZH3" s="162"/>
      <c r="SZI3" s="162"/>
      <c r="SZJ3" s="162"/>
      <c r="SZK3" s="162"/>
      <c r="SZL3" s="162"/>
      <c r="SZM3" s="162"/>
      <c r="SZN3" s="162"/>
      <c r="SZO3" s="162"/>
      <c r="SZP3" s="162"/>
      <c r="SZQ3" s="162"/>
      <c r="SZR3" s="162"/>
      <c r="SZS3" s="162"/>
      <c r="SZT3" s="162"/>
      <c r="SZU3" s="162"/>
      <c r="SZV3" s="162"/>
      <c r="SZW3" s="162"/>
      <c r="SZX3" s="162"/>
      <c r="SZY3" s="162"/>
      <c r="SZZ3" s="162"/>
      <c r="TAA3" s="162"/>
      <c r="TAB3" s="162"/>
      <c r="TAC3" s="162"/>
      <c r="TAD3" s="162"/>
      <c r="TAE3" s="162"/>
      <c r="TAF3" s="162"/>
      <c r="TAG3" s="162"/>
      <c r="TAH3" s="162"/>
      <c r="TAI3" s="162"/>
      <c r="TAJ3" s="162"/>
      <c r="TAK3" s="162"/>
      <c r="TAL3" s="162"/>
      <c r="TAM3" s="162"/>
      <c r="TAN3" s="162"/>
      <c r="TAO3" s="162"/>
      <c r="TAP3" s="162"/>
      <c r="TAQ3" s="162"/>
      <c r="TAR3" s="162"/>
      <c r="TAS3" s="162"/>
      <c r="TAT3" s="162"/>
      <c r="TAU3" s="162"/>
      <c r="TAV3" s="162"/>
      <c r="TAW3" s="162"/>
      <c r="TAX3" s="162"/>
      <c r="TAY3" s="162"/>
      <c r="TAZ3" s="162"/>
      <c r="TBA3" s="162"/>
      <c r="TBB3" s="162"/>
      <c r="TBC3" s="162"/>
      <c r="TBD3" s="162"/>
      <c r="TBE3" s="162"/>
      <c r="TBF3" s="162"/>
      <c r="TBG3" s="162"/>
      <c r="TBH3" s="162"/>
      <c r="TBI3" s="162"/>
      <c r="TBJ3" s="162"/>
      <c r="TBK3" s="162"/>
      <c r="TBL3" s="162"/>
      <c r="TBM3" s="162"/>
      <c r="TBN3" s="162"/>
      <c r="TBO3" s="162"/>
      <c r="TBP3" s="162"/>
      <c r="TBQ3" s="162"/>
      <c r="TBR3" s="162"/>
      <c r="TBS3" s="162"/>
      <c r="TBT3" s="162"/>
      <c r="TBU3" s="162"/>
      <c r="TBV3" s="162"/>
      <c r="TBW3" s="162"/>
      <c r="TBX3" s="162"/>
      <c r="TBY3" s="162"/>
      <c r="TBZ3" s="162"/>
      <c r="TCA3" s="162"/>
      <c r="TCB3" s="162"/>
      <c r="TCC3" s="162"/>
      <c r="TCD3" s="162"/>
      <c r="TCE3" s="162"/>
      <c r="TCF3" s="162"/>
      <c r="TCG3" s="162"/>
      <c r="TCH3" s="162"/>
      <c r="TCI3" s="162"/>
      <c r="TCJ3" s="162"/>
      <c r="TCK3" s="162"/>
      <c r="TCL3" s="162"/>
      <c r="TCM3" s="162"/>
      <c r="TCN3" s="162"/>
      <c r="TCO3" s="162"/>
      <c r="TCP3" s="162"/>
      <c r="TCQ3" s="162"/>
      <c r="TCR3" s="162"/>
      <c r="TCS3" s="162"/>
      <c r="TCT3" s="162"/>
      <c r="TCU3" s="162"/>
      <c r="TCV3" s="162"/>
      <c r="TCW3" s="162"/>
      <c r="TCX3" s="162"/>
      <c r="TCY3" s="162"/>
      <c r="TCZ3" s="162"/>
      <c r="TDA3" s="162"/>
      <c r="TDB3" s="162"/>
      <c r="TDC3" s="162"/>
      <c r="TDD3" s="162"/>
      <c r="TDE3" s="162"/>
      <c r="TDF3" s="162"/>
      <c r="TDG3" s="162"/>
      <c r="TDH3" s="162"/>
      <c r="TDI3" s="162"/>
      <c r="TDJ3" s="162"/>
      <c r="TDK3" s="162"/>
      <c r="TDL3" s="162"/>
      <c r="TDM3" s="162"/>
      <c r="TDN3" s="162"/>
      <c r="TDO3" s="162"/>
      <c r="TDP3" s="162"/>
      <c r="TDQ3" s="162"/>
      <c r="TDR3" s="162"/>
      <c r="TDS3" s="162"/>
      <c r="TDT3" s="162"/>
      <c r="TDU3" s="162"/>
      <c r="TDV3" s="162"/>
      <c r="TDW3" s="162"/>
      <c r="TDX3" s="162"/>
      <c r="TDY3" s="162"/>
      <c r="TDZ3" s="162"/>
      <c r="TEA3" s="162"/>
      <c r="TEB3" s="162"/>
      <c r="TEC3" s="162"/>
      <c r="TED3" s="162"/>
      <c r="TEE3" s="162"/>
      <c r="TEF3" s="162"/>
      <c r="TEG3" s="162"/>
      <c r="TEH3" s="162"/>
      <c r="TEI3" s="162"/>
      <c r="TEJ3" s="162"/>
      <c r="TEK3" s="162"/>
      <c r="TEL3" s="162"/>
      <c r="TEM3" s="162"/>
      <c r="TEN3" s="162"/>
      <c r="TEO3" s="162"/>
      <c r="TEP3" s="162"/>
      <c r="TEQ3" s="162"/>
      <c r="TER3" s="162"/>
      <c r="TES3" s="162"/>
      <c r="TET3" s="162"/>
      <c r="TEU3" s="162"/>
      <c r="TEV3" s="162"/>
      <c r="TEW3" s="162"/>
      <c r="TEX3" s="162"/>
      <c r="TEY3" s="162"/>
      <c r="TEZ3" s="162"/>
      <c r="TFA3" s="162"/>
      <c r="TFB3" s="162"/>
      <c r="TFC3" s="162"/>
      <c r="TFD3" s="162"/>
      <c r="TFE3" s="162"/>
      <c r="TFF3" s="162"/>
      <c r="TFG3" s="162"/>
      <c r="TFH3" s="162"/>
      <c r="TFI3" s="162"/>
      <c r="TFJ3" s="162"/>
      <c r="TFK3" s="162"/>
      <c r="TFL3" s="162"/>
      <c r="TFM3" s="162"/>
      <c r="TFN3" s="162"/>
      <c r="TFO3" s="162"/>
      <c r="TFP3" s="162"/>
      <c r="TFQ3" s="162"/>
      <c r="TFR3" s="162"/>
      <c r="TFS3" s="162"/>
      <c r="TFT3" s="162"/>
      <c r="TFU3" s="162"/>
      <c r="TFV3" s="162"/>
      <c r="TFW3" s="162"/>
      <c r="TFX3" s="162"/>
      <c r="TFY3" s="162"/>
      <c r="TFZ3" s="162"/>
      <c r="TGA3" s="162"/>
      <c r="TGB3" s="162"/>
      <c r="TGC3" s="162"/>
      <c r="TGD3" s="162"/>
      <c r="TGE3" s="162"/>
      <c r="TGF3" s="162"/>
      <c r="TGG3" s="162"/>
      <c r="TGH3" s="162"/>
      <c r="TGI3" s="162"/>
      <c r="TGJ3" s="162"/>
      <c r="TGK3" s="162"/>
      <c r="TGL3" s="162"/>
      <c r="TGM3" s="162"/>
      <c r="TGN3" s="162"/>
      <c r="TGO3" s="162"/>
      <c r="TGP3" s="162"/>
      <c r="TGQ3" s="162"/>
      <c r="TGR3" s="162"/>
      <c r="TGS3" s="162"/>
      <c r="TGT3" s="162"/>
      <c r="TGU3" s="162"/>
      <c r="TGV3" s="162"/>
      <c r="TGW3" s="162"/>
      <c r="TGX3" s="162"/>
      <c r="TGY3" s="162"/>
      <c r="TGZ3" s="162"/>
      <c r="THA3" s="162"/>
      <c r="THB3" s="162"/>
      <c r="THC3" s="162"/>
      <c r="THD3" s="162"/>
      <c r="THE3" s="162"/>
      <c r="THF3" s="162"/>
      <c r="THG3" s="162"/>
      <c r="THH3" s="162"/>
      <c r="THI3" s="162"/>
      <c r="THJ3" s="162"/>
      <c r="THK3" s="162"/>
      <c r="THL3" s="162"/>
      <c r="THM3" s="162"/>
      <c r="THN3" s="162"/>
      <c r="THO3" s="162"/>
      <c r="THP3" s="162"/>
      <c r="THQ3" s="162"/>
      <c r="THR3" s="162"/>
      <c r="THS3" s="162"/>
      <c r="THT3" s="162"/>
      <c r="THU3" s="162"/>
      <c r="THV3" s="162"/>
      <c r="THW3" s="162"/>
      <c r="THX3" s="162"/>
      <c r="THY3" s="162"/>
      <c r="THZ3" s="162"/>
      <c r="TIA3" s="162"/>
      <c r="TIB3" s="162"/>
      <c r="TIC3" s="162"/>
      <c r="TID3" s="162"/>
      <c r="TIE3" s="162"/>
      <c r="TIF3" s="162"/>
      <c r="TIG3" s="162"/>
      <c r="TIH3" s="162"/>
      <c r="TII3" s="162"/>
      <c r="TIJ3" s="162"/>
      <c r="TIK3" s="162"/>
      <c r="TIL3" s="162"/>
      <c r="TIM3" s="162"/>
      <c r="TIN3" s="162"/>
      <c r="TIO3" s="162"/>
      <c r="TIP3" s="162"/>
      <c r="TIQ3" s="162"/>
      <c r="TIR3" s="162"/>
      <c r="TIS3" s="162"/>
      <c r="TIT3" s="162"/>
      <c r="TIU3" s="162"/>
      <c r="TIV3" s="162"/>
      <c r="TIW3" s="162"/>
      <c r="TIX3" s="162"/>
      <c r="TIY3" s="162"/>
      <c r="TIZ3" s="162"/>
      <c r="TJA3" s="162"/>
      <c r="TJB3" s="162"/>
      <c r="TJC3" s="162"/>
      <c r="TJD3" s="162"/>
      <c r="TJE3" s="162"/>
      <c r="TJF3" s="162"/>
      <c r="TJG3" s="162"/>
      <c r="TJH3" s="162"/>
      <c r="TJI3" s="162"/>
      <c r="TJJ3" s="162"/>
      <c r="TJK3" s="162"/>
      <c r="TJL3" s="162"/>
      <c r="TJM3" s="162"/>
      <c r="TJN3" s="162"/>
      <c r="TJO3" s="162"/>
      <c r="TJP3" s="162"/>
      <c r="TJQ3" s="162"/>
      <c r="TJR3" s="162"/>
      <c r="TJS3" s="162"/>
      <c r="TJT3" s="162"/>
      <c r="TJU3" s="162"/>
      <c r="TJV3" s="162"/>
      <c r="TJW3" s="162"/>
      <c r="TJX3" s="162"/>
      <c r="TJY3" s="162"/>
      <c r="TJZ3" s="162"/>
      <c r="TKA3" s="162"/>
      <c r="TKB3" s="162"/>
      <c r="TKC3" s="162"/>
      <c r="TKD3" s="162"/>
      <c r="TKE3" s="162"/>
      <c r="TKF3" s="162"/>
      <c r="TKG3" s="162"/>
      <c r="TKH3" s="162"/>
      <c r="TKI3" s="162"/>
      <c r="TKJ3" s="162"/>
      <c r="TKK3" s="162"/>
      <c r="TKL3" s="162"/>
      <c r="TKM3" s="162"/>
      <c r="TKN3" s="162"/>
      <c r="TKO3" s="162"/>
      <c r="TKP3" s="162"/>
      <c r="TKQ3" s="162"/>
      <c r="TKR3" s="162"/>
      <c r="TKS3" s="162"/>
      <c r="TKT3" s="162"/>
      <c r="TKU3" s="162"/>
      <c r="TKV3" s="162"/>
      <c r="TKW3" s="162"/>
      <c r="TKX3" s="162"/>
      <c r="TKY3" s="162"/>
      <c r="TKZ3" s="162"/>
      <c r="TLA3" s="162"/>
      <c r="TLB3" s="162"/>
      <c r="TLC3" s="162"/>
      <c r="TLD3" s="162"/>
      <c r="TLE3" s="162"/>
      <c r="TLF3" s="162"/>
      <c r="TLG3" s="162"/>
      <c r="TLH3" s="162"/>
      <c r="TLI3" s="162"/>
      <c r="TLJ3" s="162"/>
      <c r="TLK3" s="162"/>
      <c r="TLL3" s="162"/>
      <c r="TLM3" s="162"/>
      <c r="TLN3" s="162"/>
      <c r="TLO3" s="162"/>
      <c r="TLP3" s="162"/>
      <c r="TLQ3" s="162"/>
      <c r="TLR3" s="162"/>
      <c r="TLS3" s="162"/>
      <c r="TLT3" s="162"/>
      <c r="TLU3" s="162"/>
      <c r="TLV3" s="162"/>
      <c r="TLW3" s="162"/>
      <c r="TLX3" s="162"/>
      <c r="TLY3" s="162"/>
      <c r="TLZ3" s="162"/>
      <c r="TMA3" s="162"/>
      <c r="TMB3" s="162"/>
      <c r="TMC3" s="162"/>
      <c r="TMD3" s="162"/>
      <c r="TME3" s="162"/>
      <c r="TMF3" s="162"/>
      <c r="TMG3" s="162"/>
      <c r="TMH3" s="162"/>
      <c r="TMI3" s="162"/>
      <c r="TMJ3" s="162"/>
      <c r="TMK3" s="162"/>
      <c r="TML3" s="162"/>
      <c r="TMM3" s="162"/>
      <c r="TMN3" s="162"/>
      <c r="TMO3" s="162"/>
      <c r="TMP3" s="162"/>
      <c r="TMQ3" s="162"/>
      <c r="TMR3" s="162"/>
      <c r="TMS3" s="162"/>
      <c r="TMT3" s="162"/>
      <c r="TMU3" s="162"/>
      <c r="TMV3" s="162"/>
      <c r="TMW3" s="162"/>
      <c r="TMX3" s="162"/>
      <c r="TMY3" s="162"/>
      <c r="TMZ3" s="162"/>
      <c r="TNA3" s="162"/>
      <c r="TNB3" s="162"/>
      <c r="TNC3" s="162"/>
      <c r="TND3" s="162"/>
      <c r="TNE3" s="162"/>
      <c r="TNF3" s="162"/>
      <c r="TNG3" s="162"/>
      <c r="TNH3" s="162"/>
      <c r="TNI3" s="162"/>
      <c r="TNJ3" s="162"/>
      <c r="TNK3" s="162"/>
      <c r="TNL3" s="162"/>
      <c r="TNM3" s="162"/>
      <c r="TNN3" s="162"/>
      <c r="TNO3" s="162"/>
      <c r="TNP3" s="162"/>
      <c r="TNQ3" s="162"/>
      <c r="TNR3" s="162"/>
      <c r="TNS3" s="162"/>
      <c r="TNT3" s="162"/>
      <c r="TNU3" s="162"/>
      <c r="TNV3" s="162"/>
      <c r="TNW3" s="162"/>
      <c r="TNX3" s="162"/>
      <c r="TNY3" s="162"/>
      <c r="TNZ3" s="162"/>
      <c r="TOA3" s="162"/>
      <c r="TOB3" s="162"/>
      <c r="TOC3" s="162"/>
      <c r="TOD3" s="162"/>
      <c r="TOE3" s="162"/>
      <c r="TOF3" s="162"/>
      <c r="TOG3" s="162"/>
      <c r="TOH3" s="162"/>
      <c r="TOI3" s="162"/>
      <c r="TOJ3" s="162"/>
      <c r="TOK3" s="162"/>
      <c r="TOL3" s="162"/>
      <c r="TOM3" s="162"/>
      <c r="TON3" s="162"/>
      <c r="TOO3" s="162"/>
      <c r="TOP3" s="162"/>
      <c r="TOQ3" s="162"/>
      <c r="TOR3" s="162"/>
      <c r="TOS3" s="162"/>
      <c r="TOT3" s="162"/>
      <c r="TOU3" s="162"/>
      <c r="TOV3" s="162"/>
      <c r="TOW3" s="162"/>
      <c r="TOX3" s="162"/>
      <c r="TOY3" s="162"/>
      <c r="TOZ3" s="162"/>
      <c r="TPA3" s="162"/>
      <c r="TPB3" s="162"/>
      <c r="TPC3" s="162"/>
      <c r="TPD3" s="162"/>
      <c r="TPE3" s="162"/>
      <c r="TPF3" s="162"/>
      <c r="TPG3" s="162"/>
      <c r="TPH3" s="162"/>
      <c r="TPI3" s="162"/>
      <c r="TPJ3" s="162"/>
      <c r="TPK3" s="162"/>
      <c r="TPL3" s="162"/>
      <c r="TPM3" s="162"/>
      <c r="TPN3" s="162"/>
      <c r="TPO3" s="162"/>
      <c r="TPP3" s="162"/>
      <c r="TPQ3" s="162"/>
      <c r="TPR3" s="162"/>
      <c r="TPS3" s="162"/>
      <c r="TPT3" s="162"/>
      <c r="TPU3" s="162"/>
      <c r="TPV3" s="162"/>
      <c r="TPW3" s="162"/>
      <c r="TPX3" s="162"/>
      <c r="TPY3" s="162"/>
      <c r="TPZ3" s="162"/>
      <c r="TQA3" s="162"/>
      <c r="TQB3" s="162"/>
      <c r="TQC3" s="162"/>
      <c r="TQD3" s="162"/>
      <c r="TQE3" s="162"/>
      <c r="TQF3" s="162"/>
      <c r="TQG3" s="162"/>
      <c r="TQH3" s="162"/>
      <c r="TQI3" s="162"/>
      <c r="TQJ3" s="162"/>
      <c r="TQK3" s="162"/>
      <c r="TQL3" s="162"/>
      <c r="TQM3" s="162"/>
      <c r="TQN3" s="162"/>
      <c r="TQO3" s="162"/>
      <c r="TQP3" s="162"/>
      <c r="TQQ3" s="162"/>
      <c r="TQR3" s="162"/>
      <c r="TQS3" s="162"/>
      <c r="TQT3" s="162"/>
      <c r="TQU3" s="162"/>
      <c r="TQV3" s="162"/>
      <c r="TQW3" s="162"/>
      <c r="TQX3" s="162"/>
      <c r="TQY3" s="162"/>
      <c r="TQZ3" s="162"/>
      <c r="TRA3" s="162"/>
      <c r="TRB3" s="162"/>
      <c r="TRC3" s="162"/>
      <c r="TRD3" s="162"/>
      <c r="TRE3" s="162"/>
      <c r="TRF3" s="162"/>
      <c r="TRG3" s="162"/>
      <c r="TRH3" s="162"/>
      <c r="TRI3" s="162"/>
      <c r="TRJ3" s="162"/>
      <c r="TRK3" s="162"/>
      <c r="TRL3" s="162"/>
      <c r="TRM3" s="162"/>
      <c r="TRN3" s="162"/>
      <c r="TRO3" s="162"/>
      <c r="TRP3" s="162"/>
      <c r="TRQ3" s="162"/>
      <c r="TRR3" s="162"/>
      <c r="TRS3" s="162"/>
      <c r="TRT3" s="162"/>
      <c r="TRU3" s="162"/>
      <c r="TRV3" s="162"/>
      <c r="TRW3" s="162"/>
      <c r="TRX3" s="162"/>
      <c r="TRY3" s="162"/>
      <c r="TRZ3" s="162"/>
      <c r="TSA3" s="162"/>
      <c r="TSB3" s="162"/>
      <c r="TSC3" s="162"/>
      <c r="TSD3" s="162"/>
      <c r="TSE3" s="162"/>
      <c r="TSF3" s="162"/>
      <c r="TSG3" s="162"/>
      <c r="TSH3" s="162"/>
      <c r="TSI3" s="162"/>
      <c r="TSJ3" s="162"/>
      <c r="TSK3" s="162"/>
      <c r="TSL3" s="162"/>
      <c r="TSM3" s="162"/>
      <c r="TSN3" s="162"/>
      <c r="TSO3" s="162"/>
      <c r="TSP3" s="162"/>
      <c r="TSQ3" s="162"/>
      <c r="TSR3" s="162"/>
      <c r="TSS3" s="162"/>
      <c r="TST3" s="162"/>
      <c r="TSU3" s="162"/>
      <c r="TSV3" s="162"/>
      <c r="TSW3" s="162"/>
      <c r="TSX3" s="162"/>
      <c r="TSY3" s="162"/>
      <c r="TSZ3" s="162"/>
      <c r="TTA3" s="162"/>
      <c r="TTB3" s="162"/>
      <c r="TTC3" s="162"/>
      <c r="TTD3" s="162"/>
      <c r="TTE3" s="162"/>
      <c r="TTF3" s="162"/>
      <c r="TTG3" s="162"/>
      <c r="TTH3" s="162"/>
      <c r="TTI3" s="162"/>
      <c r="TTJ3" s="162"/>
      <c r="TTK3" s="162"/>
      <c r="TTL3" s="162"/>
      <c r="TTM3" s="162"/>
      <c r="TTN3" s="162"/>
      <c r="TTO3" s="162"/>
      <c r="TTP3" s="162"/>
      <c r="TTQ3" s="162"/>
      <c r="TTR3" s="162"/>
      <c r="TTS3" s="162"/>
      <c r="TTT3" s="162"/>
      <c r="TTU3" s="162"/>
      <c r="TTV3" s="162"/>
      <c r="TTW3" s="162"/>
      <c r="TTX3" s="162"/>
      <c r="TTY3" s="162"/>
      <c r="TTZ3" s="162"/>
      <c r="TUA3" s="162"/>
      <c r="TUB3" s="162"/>
      <c r="TUC3" s="162"/>
      <c r="TUD3" s="162"/>
      <c r="TUE3" s="162"/>
      <c r="TUF3" s="162"/>
      <c r="TUG3" s="162"/>
      <c r="TUH3" s="162"/>
      <c r="TUI3" s="162"/>
      <c r="TUJ3" s="162"/>
      <c r="TUK3" s="162"/>
      <c r="TUL3" s="162"/>
      <c r="TUM3" s="162"/>
      <c r="TUN3" s="162"/>
      <c r="TUO3" s="162"/>
      <c r="TUP3" s="162"/>
      <c r="TUQ3" s="162"/>
      <c r="TUR3" s="162"/>
      <c r="TUS3" s="162"/>
      <c r="TUT3" s="162"/>
      <c r="TUU3" s="162"/>
      <c r="TUV3" s="162"/>
      <c r="TUW3" s="162"/>
      <c r="TUX3" s="162"/>
      <c r="TUY3" s="162"/>
      <c r="TUZ3" s="162"/>
      <c r="TVA3" s="162"/>
      <c r="TVB3" s="162"/>
      <c r="TVC3" s="162"/>
      <c r="TVD3" s="162"/>
      <c r="TVE3" s="162"/>
      <c r="TVF3" s="162"/>
      <c r="TVG3" s="162"/>
      <c r="TVH3" s="162"/>
      <c r="TVI3" s="162"/>
      <c r="TVJ3" s="162"/>
      <c r="TVK3" s="162"/>
      <c r="TVL3" s="162"/>
      <c r="TVM3" s="162"/>
      <c r="TVN3" s="162"/>
      <c r="TVO3" s="162"/>
      <c r="TVP3" s="162"/>
      <c r="TVQ3" s="162"/>
      <c r="TVR3" s="162"/>
      <c r="TVS3" s="162"/>
      <c r="TVT3" s="162"/>
      <c r="TVU3" s="162"/>
      <c r="TVV3" s="162"/>
      <c r="TVW3" s="162"/>
      <c r="TVX3" s="162"/>
      <c r="TVY3" s="162"/>
      <c r="TVZ3" s="162"/>
      <c r="TWA3" s="162"/>
      <c r="TWB3" s="162"/>
      <c r="TWC3" s="162"/>
      <c r="TWD3" s="162"/>
      <c r="TWE3" s="162"/>
      <c r="TWF3" s="162"/>
      <c r="TWG3" s="162"/>
      <c r="TWH3" s="162"/>
      <c r="TWI3" s="162"/>
      <c r="TWJ3" s="162"/>
      <c r="TWK3" s="162"/>
      <c r="TWL3" s="162"/>
      <c r="TWM3" s="162"/>
      <c r="TWN3" s="162"/>
      <c r="TWO3" s="162"/>
      <c r="TWP3" s="162"/>
      <c r="TWQ3" s="162"/>
      <c r="TWR3" s="162"/>
      <c r="TWS3" s="162"/>
      <c r="TWT3" s="162"/>
      <c r="TWU3" s="162"/>
      <c r="TWV3" s="162"/>
      <c r="TWW3" s="162"/>
      <c r="TWX3" s="162"/>
      <c r="TWY3" s="162"/>
      <c r="TWZ3" s="162"/>
      <c r="TXA3" s="162"/>
      <c r="TXB3" s="162"/>
      <c r="TXC3" s="162"/>
      <c r="TXD3" s="162"/>
      <c r="TXE3" s="162"/>
      <c r="TXF3" s="162"/>
      <c r="TXG3" s="162"/>
      <c r="TXH3" s="162"/>
      <c r="TXI3" s="162"/>
      <c r="TXJ3" s="162"/>
      <c r="TXK3" s="162"/>
      <c r="TXL3" s="162"/>
      <c r="TXM3" s="162"/>
      <c r="TXN3" s="162"/>
      <c r="TXO3" s="162"/>
      <c r="TXP3" s="162"/>
      <c r="TXQ3" s="162"/>
      <c r="TXR3" s="162"/>
      <c r="TXS3" s="162"/>
      <c r="TXT3" s="162"/>
      <c r="TXU3" s="162"/>
      <c r="TXV3" s="162"/>
      <c r="TXW3" s="162"/>
      <c r="TXX3" s="162"/>
      <c r="TXY3" s="162"/>
      <c r="TXZ3" s="162"/>
      <c r="TYA3" s="162"/>
      <c r="TYB3" s="162"/>
      <c r="TYC3" s="162"/>
      <c r="TYD3" s="162"/>
      <c r="TYE3" s="162"/>
      <c r="TYF3" s="162"/>
      <c r="TYG3" s="162"/>
      <c r="TYH3" s="162"/>
      <c r="TYI3" s="162"/>
      <c r="TYJ3" s="162"/>
      <c r="TYK3" s="162"/>
      <c r="TYL3" s="162"/>
      <c r="TYM3" s="162"/>
      <c r="TYN3" s="162"/>
      <c r="TYO3" s="162"/>
      <c r="TYP3" s="162"/>
      <c r="TYQ3" s="162"/>
      <c r="TYR3" s="162"/>
      <c r="TYS3" s="162"/>
      <c r="TYT3" s="162"/>
      <c r="TYU3" s="162"/>
      <c r="TYV3" s="162"/>
      <c r="TYW3" s="162"/>
      <c r="TYX3" s="162"/>
      <c r="TYY3" s="162"/>
      <c r="TYZ3" s="162"/>
      <c r="TZA3" s="162"/>
      <c r="TZB3" s="162"/>
      <c r="TZC3" s="162"/>
      <c r="TZD3" s="162"/>
      <c r="TZE3" s="162"/>
      <c r="TZF3" s="162"/>
      <c r="TZG3" s="162"/>
      <c r="TZH3" s="162"/>
      <c r="TZI3" s="162"/>
      <c r="TZJ3" s="162"/>
      <c r="TZK3" s="162"/>
      <c r="TZL3" s="162"/>
      <c r="TZM3" s="162"/>
      <c r="TZN3" s="162"/>
      <c r="TZO3" s="162"/>
      <c r="TZP3" s="162"/>
      <c r="TZQ3" s="162"/>
      <c r="TZR3" s="162"/>
      <c r="TZS3" s="162"/>
      <c r="TZT3" s="162"/>
      <c r="TZU3" s="162"/>
      <c r="TZV3" s="162"/>
      <c r="TZW3" s="162"/>
      <c r="TZX3" s="162"/>
      <c r="TZY3" s="162"/>
      <c r="TZZ3" s="162"/>
      <c r="UAA3" s="162"/>
      <c r="UAB3" s="162"/>
      <c r="UAC3" s="162"/>
      <c r="UAD3" s="162"/>
      <c r="UAE3" s="162"/>
      <c r="UAF3" s="162"/>
      <c r="UAG3" s="162"/>
      <c r="UAH3" s="162"/>
      <c r="UAI3" s="162"/>
      <c r="UAJ3" s="162"/>
      <c r="UAK3" s="162"/>
      <c r="UAL3" s="162"/>
      <c r="UAM3" s="162"/>
      <c r="UAN3" s="162"/>
      <c r="UAO3" s="162"/>
      <c r="UAP3" s="162"/>
      <c r="UAQ3" s="162"/>
      <c r="UAR3" s="162"/>
      <c r="UAS3" s="162"/>
      <c r="UAT3" s="162"/>
      <c r="UAU3" s="162"/>
      <c r="UAV3" s="162"/>
      <c r="UAW3" s="162"/>
      <c r="UAX3" s="162"/>
      <c r="UAY3" s="162"/>
      <c r="UAZ3" s="162"/>
      <c r="UBA3" s="162"/>
      <c r="UBB3" s="162"/>
      <c r="UBC3" s="162"/>
      <c r="UBD3" s="162"/>
      <c r="UBE3" s="162"/>
      <c r="UBF3" s="162"/>
      <c r="UBG3" s="162"/>
      <c r="UBH3" s="162"/>
      <c r="UBI3" s="162"/>
      <c r="UBJ3" s="162"/>
      <c r="UBK3" s="162"/>
      <c r="UBL3" s="162"/>
      <c r="UBM3" s="162"/>
      <c r="UBN3" s="162"/>
      <c r="UBO3" s="162"/>
      <c r="UBP3" s="162"/>
      <c r="UBQ3" s="162"/>
      <c r="UBR3" s="162"/>
      <c r="UBS3" s="162"/>
      <c r="UBT3" s="162"/>
      <c r="UBU3" s="162"/>
      <c r="UBV3" s="162"/>
      <c r="UBW3" s="162"/>
      <c r="UBX3" s="162"/>
      <c r="UBY3" s="162"/>
      <c r="UBZ3" s="162"/>
      <c r="UCA3" s="162"/>
      <c r="UCB3" s="162"/>
      <c r="UCC3" s="162"/>
      <c r="UCD3" s="162"/>
      <c r="UCE3" s="162"/>
      <c r="UCF3" s="162"/>
      <c r="UCG3" s="162"/>
      <c r="UCH3" s="162"/>
      <c r="UCI3" s="162"/>
      <c r="UCJ3" s="162"/>
      <c r="UCK3" s="162"/>
      <c r="UCL3" s="162"/>
      <c r="UCM3" s="162"/>
      <c r="UCN3" s="162"/>
      <c r="UCO3" s="162"/>
      <c r="UCP3" s="162"/>
      <c r="UCQ3" s="162"/>
      <c r="UCR3" s="162"/>
      <c r="UCS3" s="162"/>
      <c r="UCT3" s="162"/>
      <c r="UCU3" s="162"/>
      <c r="UCV3" s="162"/>
      <c r="UCW3" s="162"/>
      <c r="UCX3" s="162"/>
      <c r="UCY3" s="162"/>
      <c r="UCZ3" s="162"/>
      <c r="UDA3" s="162"/>
      <c r="UDB3" s="162"/>
      <c r="UDC3" s="162"/>
      <c r="UDD3" s="162"/>
      <c r="UDE3" s="162"/>
      <c r="UDF3" s="162"/>
      <c r="UDG3" s="162"/>
      <c r="UDH3" s="162"/>
      <c r="UDI3" s="162"/>
      <c r="UDJ3" s="162"/>
      <c r="UDK3" s="162"/>
      <c r="UDL3" s="162"/>
      <c r="UDM3" s="162"/>
      <c r="UDN3" s="162"/>
      <c r="UDO3" s="162"/>
      <c r="UDP3" s="162"/>
      <c r="UDQ3" s="162"/>
      <c r="UDR3" s="162"/>
      <c r="UDS3" s="162"/>
      <c r="UDT3" s="162"/>
      <c r="UDU3" s="162"/>
      <c r="UDV3" s="162"/>
      <c r="UDW3" s="162"/>
      <c r="UDX3" s="162"/>
      <c r="UDY3" s="162"/>
      <c r="UDZ3" s="162"/>
      <c r="UEA3" s="162"/>
      <c r="UEB3" s="162"/>
      <c r="UEC3" s="162"/>
      <c r="UED3" s="162"/>
      <c r="UEE3" s="162"/>
      <c r="UEF3" s="162"/>
      <c r="UEG3" s="162"/>
      <c r="UEH3" s="162"/>
      <c r="UEI3" s="162"/>
      <c r="UEJ3" s="162"/>
      <c r="UEK3" s="162"/>
      <c r="UEL3" s="162"/>
      <c r="UEM3" s="162"/>
      <c r="UEN3" s="162"/>
      <c r="UEO3" s="162"/>
      <c r="UEP3" s="162"/>
      <c r="UEQ3" s="162"/>
      <c r="UER3" s="162"/>
      <c r="UES3" s="162"/>
      <c r="UET3" s="162"/>
      <c r="UEU3" s="162"/>
      <c r="UEV3" s="162"/>
      <c r="UEW3" s="162"/>
      <c r="UEX3" s="162"/>
      <c r="UEY3" s="162"/>
      <c r="UEZ3" s="162"/>
      <c r="UFA3" s="162"/>
      <c r="UFB3" s="162"/>
      <c r="UFC3" s="162"/>
      <c r="UFD3" s="162"/>
      <c r="UFE3" s="162"/>
      <c r="UFF3" s="162"/>
      <c r="UFG3" s="162"/>
      <c r="UFH3" s="162"/>
      <c r="UFI3" s="162"/>
      <c r="UFJ3" s="162"/>
      <c r="UFK3" s="162"/>
      <c r="UFL3" s="162"/>
      <c r="UFM3" s="162"/>
      <c r="UFN3" s="162"/>
      <c r="UFO3" s="162"/>
      <c r="UFP3" s="162"/>
      <c r="UFQ3" s="162"/>
      <c r="UFR3" s="162"/>
      <c r="UFS3" s="162"/>
      <c r="UFT3" s="162"/>
      <c r="UFU3" s="162"/>
      <c r="UFV3" s="162"/>
      <c r="UFW3" s="162"/>
      <c r="UFX3" s="162"/>
      <c r="UFY3" s="162"/>
      <c r="UFZ3" s="162"/>
      <c r="UGA3" s="162"/>
      <c r="UGB3" s="162"/>
      <c r="UGC3" s="162"/>
      <c r="UGD3" s="162"/>
      <c r="UGE3" s="162"/>
      <c r="UGF3" s="162"/>
      <c r="UGG3" s="162"/>
      <c r="UGH3" s="162"/>
      <c r="UGI3" s="162"/>
      <c r="UGJ3" s="162"/>
      <c r="UGK3" s="162"/>
      <c r="UGL3" s="162"/>
      <c r="UGM3" s="162"/>
      <c r="UGN3" s="162"/>
      <c r="UGO3" s="162"/>
      <c r="UGP3" s="162"/>
      <c r="UGQ3" s="162"/>
      <c r="UGR3" s="162"/>
      <c r="UGS3" s="162"/>
      <c r="UGT3" s="162"/>
      <c r="UGU3" s="162"/>
      <c r="UGV3" s="162"/>
      <c r="UGW3" s="162"/>
      <c r="UGX3" s="162"/>
      <c r="UGY3" s="162"/>
      <c r="UGZ3" s="162"/>
      <c r="UHA3" s="162"/>
      <c r="UHB3" s="162"/>
      <c r="UHC3" s="162"/>
      <c r="UHD3" s="162"/>
      <c r="UHE3" s="162"/>
      <c r="UHF3" s="162"/>
      <c r="UHG3" s="162"/>
      <c r="UHH3" s="162"/>
      <c r="UHI3" s="162"/>
      <c r="UHJ3" s="162"/>
      <c r="UHK3" s="162"/>
      <c r="UHL3" s="162"/>
      <c r="UHM3" s="162"/>
      <c r="UHN3" s="162"/>
      <c r="UHO3" s="162"/>
      <c r="UHP3" s="162"/>
      <c r="UHQ3" s="162"/>
      <c r="UHR3" s="162"/>
      <c r="UHS3" s="162"/>
      <c r="UHT3" s="162"/>
      <c r="UHU3" s="162"/>
      <c r="UHV3" s="162"/>
      <c r="UHW3" s="162"/>
      <c r="UHX3" s="162"/>
      <c r="UHY3" s="162"/>
      <c r="UHZ3" s="162"/>
      <c r="UIA3" s="162"/>
      <c r="UIB3" s="162"/>
      <c r="UIC3" s="162"/>
      <c r="UID3" s="162"/>
      <c r="UIE3" s="162"/>
      <c r="UIF3" s="162"/>
      <c r="UIG3" s="162"/>
      <c r="UIH3" s="162"/>
      <c r="UII3" s="162"/>
      <c r="UIJ3" s="162"/>
      <c r="UIK3" s="162"/>
      <c r="UIL3" s="162"/>
      <c r="UIM3" s="162"/>
      <c r="UIN3" s="162"/>
      <c r="UIO3" s="162"/>
      <c r="UIP3" s="162"/>
      <c r="UIQ3" s="162"/>
      <c r="UIR3" s="162"/>
      <c r="UIS3" s="162"/>
      <c r="UIT3" s="162"/>
      <c r="UIU3" s="162"/>
      <c r="UIV3" s="162"/>
      <c r="UIW3" s="162"/>
      <c r="UIX3" s="162"/>
      <c r="UIY3" s="162"/>
      <c r="UIZ3" s="162"/>
      <c r="UJA3" s="162"/>
      <c r="UJB3" s="162"/>
      <c r="UJC3" s="162"/>
      <c r="UJD3" s="162"/>
      <c r="UJE3" s="162"/>
      <c r="UJF3" s="162"/>
      <c r="UJG3" s="162"/>
      <c r="UJH3" s="162"/>
      <c r="UJI3" s="162"/>
      <c r="UJJ3" s="162"/>
      <c r="UJK3" s="162"/>
      <c r="UJL3" s="162"/>
      <c r="UJM3" s="162"/>
      <c r="UJN3" s="162"/>
      <c r="UJO3" s="162"/>
      <c r="UJP3" s="162"/>
      <c r="UJQ3" s="162"/>
      <c r="UJR3" s="162"/>
      <c r="UJS3" s="162"/>
      <c r="UJT3" s="162"/>
      <c r="UJU3" s="162"/>
      <c r="UJV3" s="162"/>
      <c r="UJW3" s="162"/>
      <c r="UJX3" s="162"/>
      <c r="UJY3" s="162"/>
      <c r="UJZ3" s="162"/>
      <c r="UKA3" s="162"/>
      <c r="UKB3" s="162"/>
      <c r="UKC3" s="162"/>
      <c r="UKD3" s="162"/>
      <c r="UKE3" s="162"/>
      <c r="UKF3" s="162"/>
      <c r="UKG3" s="162"/>
      <c r="UKH3" s="162"/>
      <c r="UKI3" s="162"/>
      <c r="UKJ3" s="162"/>
      <c r="UKK3" s="162"/>
      <c r="UKL3" s="162"/>
      <c r="UKM3" s="162"/>
      <c r="UKN3" s="162"/>
      <c r="UKO3" s="162"/>
      <c r="UKP3" s="162"/>
      <c r="UKQ3" s="162"/>
      <c r="UKR3" s="162"/>
      <c r="UKS3" s="162"/>
      <c r="UKT3" s="162"/>
      <c r="UKU3" s="162"/>
      <c r="UKV3" s="162"/>
      <c r="UKW3" s="162"/>
      <c r="UKX3" s="162"/>
      <c r="UKY3" s="162"/>
      <c r="UKZ3" s="162"/>
      <c r="ULA3" s="162"/>
      <c r="ULB3" s="162"/>
      <c r="ULC3" s="162"/>
      <c r="ULD3" s="162"/>
      <c r="ULE3" s="162"/>
      <c r="ULF3" s="162"/>
      <c r="ULG3" s="162"/>
      <c r="ULH3" s="162"/>
      <c r="ULI3" s="162"/>
      <c r="ULJ3" s="162"/>
      <c r="ULK3" s="162"/>
      <c r="ULL3" s="162"/>
      <c r="ULM3" s="162"/>
      <c r="ULN3" s="162"/>
      <c r="ULO3" s="162"/>
      <c r="ULP3" s="162"/>
      <c r="ULQ3" s="162"/>
      <c r="ULR3" s="162"/>
      <c r="ULS3" s="162"/>
      <c r="ULT3" s="162"/>
      <c r="ULU3" s="162"/>
      <c r="ULV3" s="162"/>
      <c r="ULW3" s="162"/>
      <c r="ULX3" s="162"/>
      <c r="ULY3" s="162"/>
      <c r="ULZ3" s="162"/>
      <c r="UMA3" s="162"/>
      <c r="UMB3" s="162"/>
      <c r="UMC3" s="162"/>
      <c r="UMD3" s="162"/>
      <c r="UME3" s="162"/>
      <c r="UMF3" s="162"/>
      <c r="UMG3" s="162"/>
      <c r="UMH3" s="162"/>
      <c r="UMI3" s="162"/>
      <c r="UMJ3" s="162"/>
      <c r="UMK3" s="162"/>
      <c r="UML3" s="162"/>
      <c r="UMM3" s="162"/>
      <c r="UMN3" s="162"/>
      <c r="UMO3" s="162"/>
      <c r="UMP3" s="162"/>
      <c r="UMQ3" s="162"/>
      <c r="UMR3" s="162"/>
      <c r="UMS3" s="162"/>
      <c r="UMT3" s="162"/>
      <c r="UMU3" s="162"/>
      <c r="UMV3" s="162"/>
      <c r="UMW3" s="162"/>
      <c r="UMX3" s="162"/>
      <c r="UMY3" s="162"/>
      <c r="UMZ3" s="162"/>
      <c r="UNA3" s="162"/>
      <c r="UNB3" s="162"/>
      <c r="UNC3" s="162"/>
      <c r="UND3" s="162"/>
      <c r="UNE3" s="162"/>
      <c r="UNF3" s="162"/>
      <c r="UNG3" s="162"/>
      <c r="UNH3" s="162"/>
      <c r="UNI3" s="162"/>
      <c r="UNJ3" s="162"/>
      <c r="UNK3" s="162"/>
      <c r="UNL3" s="162"/>
      <c r="UNM3" s="162"/>
      <c r="UNN3" s="162"/>
      <c r="UNO3" s="162"/>
      <c r="UNP3" s="162"/>
      <c r="UNQ3" s="162"/>
      <c r="UNR3" s="162"/>
      <c r="UNS3" s="162"/>
      <c r="UNT3" s="162"/>
      <c r="UNU3" s="162"/>
      <c r="UNV3" s="162"/>
      <c r="UNW3" s="162"/>
      <c r="UNX3" s="162"/>
      <c r="UNY3" s="162"/>
      <c r="UNZ3" s="162"/>
      <c r="UOA3" s="162"/>
      <c r="UOB3" s="162"/>
      <c r="UOC3" s="162"/>
      <c r="UOD3" s="162"/>
      <c r="UOE3" s="162"/>
      <c r="UOF3" s="162"/>
      <c r="UOG3" s="162"/>
      <c r="UOH3" s="162"/>
      <c r="UOI3" s="162"/>
      <c r="UOJ3" s="162"/>
      <c r="UOK3" s="162"/>
      <c r="UOL3" s="162"/>
      <c r="UOM3" s="162"/>
      <c r="UON3" s="162"/>
      <c r="UOO3" s="162"/>
      <c r="UOP3" s="162"/>
      <c r="UOQ3" s="162"/>
      <c r="UOR3" s="162"/>
      <c r="UOS3" s="162"/>
      <c r="UOT3" s="162"/>
      <c r="UOU3" s="162"/>
      <c r="UOV3" s="162"/>
      <c r="UOW3" s="162"/>
      <c r="UOX3" s="162"/>
      <c r="UOY3" s="162"/>
      <c r="UOZ3" s="162"/>
      <c r="UPA3" s="162"/>
      <c r="UPB3" s="162"/>
      <c r="UPC3" s="162"/>
      <c r="UPD3" s="162"/>
      <c r="UPE3" s="162"/>
      <c r="UPF3" s="162"/>
      <c r="UPG3" s="162"/>
      <c r="UPH3" s="162"/>
      <c r="UPI3" s="162"/>
      <c r="UPJ3" s="162"/>
      <c r="UPK3" s="162"/>
      <c r="UPL3" s="162"/>
      <c r="UPM3" s="162"/>
      <c r="UPN3" s="162"/>
      <c r="UPO3" s="162"/>
      <c r="UPP3" s="162"/>
      <c r="UPQ3" s="162"/>
      <c r="UPR3" s="162"/>
      <c r="UPS3" s="162"/>
      <c r="UPT3" s="162"/>
      <c r="UPU3" s="162"/>
      <c r="UPV3" s="162"/>
      <c r="UPW3" s="162"/>
      <c r="UPX3" s="162"/>
      <c r="UPY3" s="162"/>
      <c r="UPZ3" s="162"/>
      <c r="UQA3" s="162"/>
      <c r="UQB3" s="162"/>
      <c r="UQC3" s="162"/>
      <c r="UQD3" s="162"/>
      <c r="UQE3" s="162"/>
      <c r="UQF3" s="162"/>
      <c r="UQG3" s="162"/>
      <c r="UQH3" s="162"/>
      <c r="UQI3" s="162"/>
      <c r="UQJ3" s="162"/>
      <c r="UQK3" s="162"/>
      <c r="UQL3" s="162"/>
      <c r="UQM3" s="162"/>
      <c r="UQN3" s="162"/>
      <c r="UQO3" s="162"/>
      <c r="UQP3" s="162"/>
      <c r="UQQ3" s="162"/>
      <c r="UQR3" s="162"/>
      <c r="UQS3" s="162"/>
      <c r="UQT3" s="162"/>
      <c r="UQU3" s="162"/>
      <c r="UQV3" s="162"/>
      <c r="UQW3" s="162"/>
      <c r="UQX3" s="162"/>
      <c r="UQY3" s="162"/>
      <c r="UQZ3" s="162"/>
      <c r="URA3" s="162"/>
      <c r="URB3" s="162"/>
      <c r="URC3" s="162"/>
      <c r="URD3" s="162"/>
      <c r="URE3" s="162"/>
      <c r="URF3" s="162"/>
      <c r="URG3" s="162"/>
      <c r="URH3" s="162"/>
      <c r="URI3" s="162"/>
      <c r="URJ3" s="162"/>
      <c r="URK3" s="162"/>
      <c r="URL3" s="162"/>
      <c r="URM3" s="162"/>
      <c r="URN3" s="162"/>
      <c r="URO3" s="162"/>
      <c r="URP3" s="162"/>
      <c r="URQ3" s="162"/>
      <c r="URR3" s="162"/>
      <c r="URS3" s="162"/>
      <c r="URT3" s="162"/>
      <c r="URU3" s="162"/>
      <c r="URV3" s="162"/>
      <c r="URW3" s="162"/>
      <c r="URX3" s="162"/>
      <c r="URY3" s="162"/>
      <c r="URZ3" s="162"/>
      <c r="USA3" s="162"/>
      <c r="USB3" s="162"/>
      <c r="USC3" s="162"/>
      <c r="USD3" s="162"/>
      <c r="USE3" s="162"/>
      <c r="USF3" s="162"/>
      <c r="USG3" s="162"/>
      <c r="USH3" s="162"/>
      <c r="USI3" s="162"/>
      <c r="USJ3" s="162"/>
      <c r="USK3" s="162"/>
      <c r="USL3" s="162"/>
      <c r="USM3" s="162"/>
      <c r="USN3" s="162"/>
      <c r="USO3" s="162"/>
      <c r="USP3" s="162"/>
      <c r="USQ3" s="162"/>
      <c r="USR3" s="162"/>
      <c r="USS3" s="162"/>
      <c r="UST3" s="162"/>
      <c r="USU3" s="162"/>
      <c r="USV3" s="162"/>
      <c r="USW3" s="162"/>
      <c r="USX3" s="162"/>
      <c r="USY3" s="162"/>
      <c r="USZ3" s="162"/>
      <c r="UTA3" s="162"/>
      <c r="UTB3" s="162"/>
      <c r="UTC3" s="162"/>
      <c r="UTD3" s="162"/>
      <c r="UTE3" s="162"/>
      <c r="UTF3" s="162"/>
      <c r="UTG3" s="162"/>
      <c r="UTH3" s="162"/>
      <c r="UTI3" s="162"/>
      <c r="UTJ3" s="162"/>
      <c r="UTK3" s="162"/>
      <c r="UTL3" s="162"/>
      <c r="UTM3" s="162"/>
      <c r="UTN3" s="162"/>
      <c r="UTO3" s="162"/>
      <c r="UTP3" s="162"/>
      <c r="UTQ3" s="162"/>
      <c r="UTR3" s="162"/>
      <c r="UTS3" s="162"/>
      <c r="UTT3" s="162"/>
      <c r="UTU3" s="162"/>
      <c r="UTV3" s="162"/>
      <c r="UTW3" s="162"/>
      <c r="UTX3" s="162"/>
      <c r="UTY3" s="162"/>
      <c r="UTZ3" s="162"/>
      <c r="UUA3" s="162"/>
      <c r="UUB3" s="162"/>
      <c r="UUC3" s="162"/>
      <c r="UUD3" s="162"/>
      <c r="UUE3" s="162"/>
      <c r="UUF3" s="162"/>
      <c r="UUG3" s="162"/>
      <c r="UUH3" s="162"/>
      <c r="UUI3" s="162"/>
      <c r="UUJ3" s="162"/>
      <c r="UUK3" s="162"/>
      <c r="UUL3" s="162"/>
      <c r="UUM3" s="162"/>
      <c r="UUN3" s="162"/>
      <c r="UUO3" s="162"/>
      <c r="UUP3" s="162"/>
      <c r="UUQ3" s="162"/>
      <c r="UUR3" s="162"/>
      <c r="UUS3" s="162"/>
      <c r="UUT3" s="162"/>
      <c r="UUU3" s="162"/>
      <c r="UUV3" s="162"/>
      <c r="UUW3" s="162"/>
      <c r="UUX3" s="162"/>
      <c r="UUY3" s="162"/>
      <c r="UUZ3" s="162"/>
      <c r="UVA3" s="162"/>
      <c r="UVB3" s="162"/>
      <c r="UVC3" s="162"/>
      <c r="UVD3" s="162"/>
      <c r="UVE3" s="162"/>
      <c r="UVF3" s="162"/>
      <c r="UVG3" s="162"/>
      <c r="UVH3" s="162"/>
      <c r="UVI3" s="162"/>
      <c r="UVJ3" s="162"/>
      <c r="UVK3" s="162"/>
      <c r="UVL3" s="162"/>
      <c r="UVM3" s="162"/>
      <c r="UVN3" s="162"/>
      <c r="UVO3" s="162"/>
      <c r="UVP3" s="162"/>
      <c r="UVQ3" s="162"/>
      <c r="UVR3" s="162"/>
      <c r="UVS3" s="162"/>
      <c r="UVT3" s="162"/>
      <c r="UVU3" s="162"/>
      <c r="UVV3" s="162"/>
      <c r="UVW3" s="162"/>
      <c r="UVX3" s="162"/>
      <c r="UVY3" s="162"/>
      <c r="UVZ3" s="162"/>
      <c r="UWA3" s="162"/>
      <c r="UWB3" s="162"/>
      <c r="UWC3" s="162"/>
      <c r="UWD3" s="162"/>
      <c r="UWE3" s="162"/>
      <c r="UWF3" s="162"/>
      <c r="UWG3" s="162"/>
      <c r="UWH3" s="162"/>
      <c r="UWI3" s="162"/>
      <c r="UWJ3" s="162"/>
      <c r="UWK3" s="162"/>
      <c r="UWL3" s="162"/>
      <c r="UWM3" s="162"/>
      <c r="UWN3" s="162"/>
      <c r="UWO3" s="162"/>
      <c r="UWP3" s="162"/>
      <c r="UWQ3" s="162"/>
      <c r="UWR3" s="162"/>
      <c r="UWS3" s="162"/>
      <c r="UWT3" s="162"/>
      <c r="UWU3" s="162"/>
      <c r="UWV3" s="162"/>
      <c r="UWW3" s="162"/>
      <c r="UWX3" s="162"/>
      <c r="UWY3" s="162"/>
      <c r="UWZ3" s="162"/>
      <c r="UXA3" s="162"/>
      <c r="UXB3" s="162"/>
      <c r="UXC3" s="162"/>
      <c r="UXD3" s="162"/>
      <c r="UXE3" s="162"/>
      <c r="UXF3" s="162"/>
      <c r="UXG3" s="162"/>
      <c r="UXH3" s="162"/>
      <c r="UXI3" s="162"/>
      <c r="UXJ3" s="162"/>
      <c r="UXK3" s="162"/>
      <c r="UXL3" s="162"/>
      <c r="UXM3" s="162"/>
      <c r="UXN3" s="162"/>
      <c r="UXO3" s="162"/>
      <c r="UXP3" s="162"/>
      <c r="UXQ3" s="162"/>
      <c r="UXR3" s="162"/>
      <c r="UXS3" s="162"/>
      <c r="UXT3" s="162"/>
      <c r="UXU3" s="162"/>
      <c r="UXV3" s="162"/>
      <c r="UXW3" s="162"/>
      <c r="UXX3" s="162"/>
      <c r="UXY3" s="162"/>
      <c r="UXZ3" s="162"/>
      <c r="UYA3" s="162"/>
      <c r="UYB3" s="162"/>
      <c r="UYC3" s="162"/>
      <c r="UYD3" s="162"/>
      <c r="UYE3" s="162"/>
      <c r="UYF3" s="162"/>
      <c r="UYG3" s="162"/>
      <c r="UYH3" s="162"/>
      <c r="UYI3" s="162"/>
      <c r="UYJ3" s="162"/>
      <c r="UYK3" s="162"/>
      <c r="UYL3" s="162"/>
      <c r="UYM3" s="162"/>
      <c r="UYN3" s="162"/>
      <c r="UYO3" s="162"/>
      <c r="UYP3" s="162"/>
      <c r="UYQ3" s="162"/>
      <c r="UYR3" s="162"/>
      <c r="UYS3" s="162"/>
      <c r="UYT3" s="162"/>
      <c r="UYU3" s="162"/>
      <c r="UYV3" s="162"/>
      <c r="UYW3" s="162"/>
      <c r="UYX3" s="162"/>
      <c r="UYY3" s="162"/>
      <c r="UYZ3" s="162"/>
      <c r="UZA3" s="162"/>
      <c r="UZB3" s="162"/>
      <c r="UZC3" s="162"/>
      <c r="UZD3" s="162"/>
      <c r="UZE3" s="162"/>
      <c r="UZF3" s="162"/>
      <c r="UZG3" s="162"/>
      <c r="UZH3" s="162"/>
      <c r="UZI3" s="162"/>
      <c r="UZJ3" s="162"/>
      <c r="UZK3" s="162"/>
      <c r="UZL3" s="162"/>
      <c r="UZM3" s="162"/>
      <c r="UZN3" s="162"/>
      <c r="UZO3" s="162"/>
      <c r="UZP3" s="162"/>
      <c r="UZQ3" s="162"/>
      <c r="UZR3" s="162"/>
      <c r="UZS3" s="162"/>
      <c r="UZT3" s="162"/>
      <c r="UZU3" s="162"/>
      <c r="UZV3" s="162"/>
      <c r="UZW3" s="162"/>
      <c r="UZX3" s="162"/>
      <c r="UZY3" s="162"/>
      <c r="UZZ3" s="162"/>
      <c r="VAA3" s="162"/>
      <c r="VAB3" s="162"/>
      <c r="VAC3" s="162"/>
      <c r="VAD3" s="162"/>
      <c r="VAE3" s="162"/>
      <c r="VAF3" s="162"/>
      <c r="VAG3" s="162"/>
      <c r="VAH3" s="162"/>
      <c r="VAI3" s="162"/>
      <c r="VAJ3" s="162"/>
      <c r="VAK3" s="162"/>
      <c r="VAL3" s="162"/>
      <c r="VAM3" s="162"/>
      <c r="VAN3" s="162"/>
      <c r="VAO3" s="162"/>
      <c r="VAP3" s="162"/>
      <c r="VAQ3" s="162"/>
      <c r="VAR3" s="162"/>
      <c r="VAS3" s="162"/>
      <c r="VAT3" s="162"/>
      <c r="VAU3" s="162"/>
      <c r="VAV3" s="162"/>
      <c r="VAW3" s="162"/>
      <c r="VAX3" s="162"/>
      <c r="VAY3" s="162"/>
      <c r="VAZ3" s="162"/>
      <c r="VBA3" s="162"/>
      <c r="VBB3" s="162"/>
      <c r="VBC3" s="162"/>
      <c r="VBD3" s="162"/>
      <c r="VBE3" s="162"/>
      <c r="VBF3" s="162"/>
      <c r="VBG3" s="162"/>
      <c r="VBH3" s="162"/>
      <c r="VBI3" s="162"/>
      <c r="VBJ3" s="162"/>
      <c r="VBK3" s="162"/>
      <c r="VBL3" s="162"/>
      <c r="VBM3" s="162"/>
      <c r="VBN3" s="162"/>
      <c r="VBO3" s="162"/>
      <c r="VBP3" s="162"/>
      <c r="VBQ3" s="162"/>
      <c r="VBR3" s="162"/>
      <c r="VBS3" s="162"/>
      <c r="VBT3" s="162"/>
      <c r="VBU3" s="162"/>
      <c r="VBV3" s="162"/>
      <c r="VBW3" s="162"/>
      <c r="VBX3" s="162"/>
      <c r="VBY3" s="162"/>
      <c r="VBZ3" s="162"/>
      <c r="VCA3" s="162"/>
      <c r="VCB3" s="162"/>
      <c r="VCC3" s="162"/>
      <c r="VCD3" s="162"/>
      <c r="VCE3" s="162"/>
      <c r="VCF3" s="162"/>
      <c r="VCG3" s="162"/>
      <c r="VCH3" s="162"/>
      <c r="VCI3" s="162"/>
      <c r="VCJ3" s="162"/>
      <c r="VCK3" s="162"/>
      <c r="VCL3" s="162"/>
      <c r="VCM3" s="162"/>
      <c r="VCN3" s="162"/>
      <c r="VCO3" s="162"/>
      <c r="VCP3" s="162"/>
      <c r="VCQ3" s="162"/>
      <c r="VCR3" s="162"/>
      <c r="VCS3" s="162"/>
      <c r="VCT3" s="162"/>
      <c r="VCU3" s="162"/>
      <c r="VCV3" s="162"/>
      <c r="VCW3" s="162"/>
      <c r="VCX3" s="162"/>
      <c r="VCY3" s="162"/>
      <c r="VCZ3" s="162"/>
      <c r="VDA3" s="162"/>
      <c r="VDB3" s="162"/>
      <c r="VDC3" s="162"/>
      <c r="VDD3" s="162"/>
      <c r="VDE3" s="162"/>
      <c r="VDF3" s="162"/>
      <c r="VDG3" s="162"/>
      <c r="VDH3" s="162"/>
      <c r="VDI3" s="162"/>
      <c r="VDJ3" s="162"/>
      <c r="VDK3" s="162"/>
      <c r="VDL3" s="162"/>
      <c r="VDM3" s="162"/>
      <c r="VDN3" s="162"/>
      <c r="VDO3" s="162"/>
      <c r="VDP3" s="162"/>
      <c r="VDQ3" s="162"/>
      <c r="VDR3" s="162"/>
      <c r="VDS3" s="162"/>
      <c r="VDT3" s="162"/>
      <c r="VDU3" s="162"/>
      <c r="VDV3" s="162"/>
      <c r="VDW3" s="162"/>
      <c r="VDX3" s="162"/>
      <c r="VDY3" s="162"/>
      <c r="VDZ3" s="162"/>
      <c r="VEA3" s="162"/>
      <c r="VEB3" s="162"/>
      <c r="VEC3" s="162"/>
      <c r="VED3" s="162"/>
      <c r="VEE3" s="162"/>
      <c r="VEF3" s="162"/>
      <c r="VEG3" s="162"/>
      <c r="VEH3" s="162"/>
      <c r="VEI3" s="162"/>
      <c r="VEJ3" s="162"/>
      <c r="VEK3" s="162"/>
      <c r="VEL3" s="162"/>
      <c r="VEM3" s="162"/>
      <c r="VEN3" s="162"/>
      <c r="VEO3" s="162"/>
      <c r="VEP3" s="162"/>
      <c r="VEQ3" s="162"/>
      <c r="VER3" s="162"/>
      <c r="VES3" s="162"/>
      <c r="VET3" s="162"/>
      <c r="VEU3" s="162"/>
      <c r="VEV3" s="162"/>
      <c r="VEW3" s="162"/>
      <c r="VEX3" s="162"/>
      <c r="VEY3" s="162"/>
      <c r="VEZ3" s="162"/>
      <c r="VFA3" s="162"/>
      <c r="VFB3" s="162"/>
      <c r="VFC3" s="162"/>
      <c r="VFD3" s="162"/>
      <c r="VFE3" s="162"/>
      <c r="VFF3" s="162"/>
      <c r="VFG3" s="162"/>
      <c r="VFH3" s="162"/>
      <c r="VFI3" s="162"/>
      <c r="VFJ3" s="162"/>
      <c r="VFK3" s="162"/>
      <c r="VFL3" s="162"/>
      <c r="VFM3" s="162"/>
      <c r="VFN3" s="162"/>
      <c r="VFO3" s="162"/>
      <c r="VFP3" s="162"/>
      <c r="VFQ3" s="162"/>
      <c r="VFR3" s="162"/>
      <c r="VFS3" s="162"/>
      <c r="VFT3" s="162"/>
      <c r="VFU3" s="162"/>
      <c r="VFV3" s="162"/>
      <c r="VFW3" s="162"/>
      <c r="VFX3" s="162"/>
      <c r="VFY3" s="162"/>
      <c r="VFZ3" s="162"/>
      <c r="VGA3" s="162"/>
      <c r="VGB3" s="162"/>
      <c r="VGC3" s="162"/>
      <c r="VGD3" s="162"/>
      <c r="VGE3" s="162"/>
      <c r="VGF3" s="162"/>
      <c r="VGG3" s="162"/>
      <c r="VGH3" s="162"/>
      <c r="VGI3" s="162"/>
      <c r="VGJ3" s="162"/>
      <c r="VGK3" s="162"/>
      <c r="VGL3" s="162"/>
      <c r="VGM3" s="162"/>
      <c r="VGN3" s="162"/>
      <c r="VGO3" s="162"/>
      <c r="VGP3" s="162"/>
      <c r="VGQ3" s="162"/>
      <c r="VGR3" s="162"/>
      <c r="VGS3" s="162"/>
      <c r="VGT3" s="162"/>
      <c r="VGU3" s="162"/>
      <c r="VGV3" s="162"/>
      <c r="VGW3" s="162"/>
      <c r="VGX3" s="162"/>
      <c r="VGY3" s="162"/>
      <c r="VGZ3" s="162"/>
      <c r="VHA3" s="162"/>
      <c r="VHB3" s="162"/>
      <c r="VHC3" s="162"/>
      <c r="VHD3" s="162"/>
      <c r="VHE3" s="162"/>
      <c r="VHF3" s="162"/>
      <c r="VHG3" s="162"/>
      <c r="VHH3" s="162"/>
      <c r="VHI3" s="162"/>
      <c r="VHJ3" s="162"/>
      <c r="VHK3" s="162"/>
      <c r="VHL3" s="162"/>
      <c r="VHM3" s="162"/>
      <c r="VHN3" s="162"/>
      <c r="VHO3" s="162"/>
      <c r="VHP3" s="162"/>
      <c r="VHQ3" s="162"/>
      <c r="VHR3" s="162"/>
      <c r="VHS3" s="162"/>
      <c r="VHT3" s="162"/>
      <c r="VHU3" s="162"/>
      <c r="VHV3" s="162"/>
      <c r="VHW3" s="162"/>
      <c r="VHX3" s="162"/>
      <c r="VHY3" s="162"/>
      <c r="VHZ3" s="162"/>
      <c r="VIA3" s="162"/>
      <c r="VIB3" s="162"/>
      <c r="VIC3" s="162"/>
      <c r="VID3" s="162"/>
      <c r="VIE3" s="162"/>
      <c r="VIF3" s="162"/>
      <c r="VIG3" s="162"/>
      <c r="VIH3" s="162"/>
      <c r="VII3" s="162"/>
      <c r="VIJ3" s="162"/>
      <c r="VIK3" s="162"/>
      <c r="VIL3" s="162"/>
      <c r="VIM3" s="162"/>
      <c r="VIN3" s="162"/>
      <c r="VIO3" s="162"/>
      <c r="VIP3" s="162"/>
      <c r="VIQ3" s="162"/>
      <c r="VIR3" s="162"/>
      <c r="VIS3" s="162"/>
      <c r="VIT3" s="162"/>
      <c r="VIU3" s="162"/>
      <c r="VIV3" s="162"/>
      <c r="VIW3" s="162"/>
      <c r="VIX3" s="162"/>
      <c r="VIY3" s="162"/>
      <c r="VIZ3" s="162"/>
      <c r="VJA3" s="162"/>
      <c r="VJB3" s="162"/>
      <c r="VJC3" s="162"/>
      <c r="VJD3" s="162"/>
      <c r="VJE3" s="162"/>
      <c r="VJF3" s="162"/>
      <c r="VJG3" s="162"/>
      <c r="VJH3" s="162"/>
      <c r="VJI3" s="162"/>
      <c r="VJJ3" s="162"/>
      <c r="VJK3" s="162"/>
      <c r="VJL3" s="162"/>
      <c r="VJM3" s="162"/>
      <c r="VJN3" s="162"/>
      <c r="VJO3" s="162"/>
      <c r="VJP3" s="162"/>
      <c r="VJQ3" s="162"/>
      <c r="VJR3" s="162"/>
      <c r="VJS3" s="162"/>
      <c r="VJT3" s="162"/>
      <c r="VJU3" s="162"/>
      <c r="VJV3" s="162"/>
      <c r="VJW3" s="162"/>
      <c r="VJX3" s="162"/>
      <c r="VJY3" s="162"/>
      <c r="VJZ3" s="162"/>
      <c r="VKA3" s="162"/>
      <c r="VKB3" s="162"/>
      <c r="VKC3" s="162"/>
      <c r="VKD3" s="162"/>
      <c r="VKE3" s="162"/>
      <c r="VKF3" s="162"/>
      <c r="VKG3" s="162"/>
      <c r="VKH3" s="162"/>
      <c r="VKI3" s="162"/>
      <c r="VKJ3" s="162"/>
      <c r="VKK3" s="162"/>
      <c r="VKL3" s="162"/>
      <c r="VKM3" s="162"/>
      <c r="VKN3" s="162"/>
      <c r="VKO3" s="162"/>
      <c r="VKP3" s="162"/>
      <c r="VKQ3" s="162"/>
      <c r="VKR3" s="162"/>
      <c r="VKS3" s="162"/>
      <c r="VKT3" s="162"/>
      <c r="VKU3" s="162"/>
      <c r="VKV3" s="162"/>
      <c r="VKW3" s="162"/>
      <c r="VKX3" s="162"/>
      <c r="VKY3" s="162"/>
      <c r="VKZ3" s="162"/>
      <c r="VLA3" s="162"/>
      <c r="VLB3" s="162"/>
      <c r="VLC3" s="162"/>
      <c r="VLD3" s="162"/>
      <c r="VLE3" s="162"/>
      <c r="VLF3" s="162"/>
      <c r="VLG3" s="162"/>
      <c r="VLH3" s="162"/>
      <c r="VLI3" s="162"/>
      <c r="VLJ3" s="162"/>
      <c r="VLK3" s="162"/>
      <c r="VLL3" s="162"/>
      <c r="VLM3" s="162"/>
      <c r="VLN3" s="162"/>
      <c r="VLO3" s="162"/>
      <c r="VLP3" s="162"/>
      <c r="VLQ3" s="162"/>
      <c r="VLR3" s="162"/>
      <c r="VLS3" s="162"/>
      <c r="VLT3" s="162"/>
      <c r="VLU3" s="162"/>
      <c r="VLV3" s="162"/>
      <c r="VLW3" s="162"/>
      <c r="VLX3" s="162"/>
      <c r="VLY3" s="162"/>
      <c r="VLZ3" s="162"/>
      <c r="VMA3" s="162"/>
      <c r="VMB3" s="162"/>
      <c r="VMC3" s="162"/>
      <c r="VMD3" s="162"/>
      <c r="VME3" s="162"/>
      <c r="VMF3" s="162"/>
      <c r="VMG3" s="162"/>
      <c r="VMH3" s="162"/>
      <c r="VMI3" s="162"/>
      <c r="VMJ3" s="162"/>
      <c r="VMK3" s="162"/>
      <c r="VML3" s="162"/>
      <c r="VMM3" s="162"/>
      <c r="VMN3" s="162"/>
      <c r="VMO3" s="162"/>
      <c r="VMP3" s="162"/>
      <c r="VMQ3" s="162"/>
      <c r="VMR3" s="162"/>
      <c r="VMS3" s="162"/>
      <c r="VMT3" s="162"/>
      <c r="VMU3" s="162"/>
      <c r="VMV3" s="162"/>
      <c r="VMW3" s="162"/>
      <c r="VMX3" s="162"/>
      <c r="VMY3" s="162"/>
      <c r="VMZ3" s="162"/>
      <c r="VNA3" s="162"/>
      <c r="VNB3" s="162"/>
      <c r="VNC3" s="162"/>
      <c r="VND3" s="162"/>
      <c r="VNE3" s="162"/>
      <c r="VNF3" s="162"/>
      <c r="VNG3" s="162"/>
      <c r="VNH3" s="162"/>
      <c r="VNI3" s="162"/>
      <c r="VNJ3" s="162"/>
      <c r="VNK3" s="162"/>
      <c r="VNL3" s="162"/>
      <c r="VNM3" s="162"/>
      <c r="VNN3" s="162"/>
      <c r="VNO3" s="162"/>
      <c r="VNP3" s="162"/>
      <c r="VNQ3" s="162"/>
      <c r="VNR3" s="162"/>
      <c r="VNS3" s="162"/>
      <c r="VNT3" s="162"/>
      <c r="VNU3" s="162"/>
      <c r="VNV3" s="162"/>
      <c r="VNW3" s="162"/>
      <c r="VNX3" s="162"/>
      <c r="VNY3" s="162"/>
      <c r="VNZ3" s="162"/>
      <c r="VOA3" s="162"/>
      <c r="VOB3" s="162"/>
      <c r="VOC3" s="162"/>
      <c r="VOD3" s="162"/>
      <c r="VOE3" s="162"/>
      <c r="VOF3" s="162"/>
      <c r="VOG3" s="162"/>
      <c r="VOH3" s="162"/>
      <c r="VOI3" s="162"/>
      <c r="VOJ3" s="162"/>
      <c r="VOK3" s="162"/>
      <c r="VOL3" s="162"/>
      <c r="VOM3" s="162"/>
      <c r="VON3" s="162"/>
      <c r="VOO3" s="162"/>
      <c r="VOP3" s="162"/>
      <c r="VOQ3" s="162"/>
      <c r="VOR3" s="162"/>
      <c r="VOS3" s="162"/>
      <c r="VOT3" s="162"/>
      <c r="VOU3" s="162"/>
      <c r="VOV3" s="162"/>
      <c r="VOW3" s="162"/>
      <c r="VOX3" s="162"/>
      <c r="VOY3" s="162"/>
      <c r="VOZ3" s="162"/>
      <c r="VPA3" s="162"/>
      <c r="VPB3" s="162"/>
      <c r="VPC3" s="162"/>
      <c r="VPD3" s="162"/>
      <c r="VPE3" s="162"/>
      <c r="VPF3" s="162"/>
      <c r="VPG3" s="162"/>
      <c r="VPH3" s="162"/>
      <c r="VPI3" s="162"/>
      <c r="VPJ3" s="162"/>
      <c r="VPK3" s="162"/>
      <c r="VPL3" s="162"/>
      <c r="VPM3" s="162"/>
      <c r="VPN3" s="162"/>
      <c r="VPO3" s="162"/>
      <c r="VPP3" s="162"/>
      <c r="VPQ3" s="162"/>
      <c r="VPR3" s="162"/>
      <c r="VPS3" s="162"/>
      <c r="VPT3" s="162"/>
      <c r="VPU3" s="162"/>
      <c r="VPV3" s="162"/>
      <c r="VPW3" s="162"/>
      <c r="VPX3" s="162"/>
      <c r="VPY3" s="162"/>
      <c r="VPZ3" s="162"/>
      <c r="VQA3" s="162"/>
      <c r="VQB3" s="162"/>
      <c r="VQC3" s="162"/>
      <c r="VQD3" s="162"/>
      <c r="VQE3" s="162"/>
      <c r="VQF3" s="162"/>
      <c r="VQG3" s="162"/>
      <c r="VQH3" s="162"/>
      <c r="VQI3" s="162"/>
      <c r="VQJ3" s="162"/>
      <c r="VQK3" s="162"/>
      <c r="VQL3" s="162"/>
      <c r="VQM3" s="162"/>
      <c r="VQN3" s="162"/>
      <c r="VQO3" s="162"/>
      <c r="VQP3" s="162"/>
      <c r="VQQ3" s="162"/>
      <c r="VQR3" s="162"/>
      <c r="VQS3" s="162"/>
      <c r="VQT3" s="162"/>
      <c r="VQU3" s="162"/>
      <c r="VQV3" s="162"/>
      <c r="VQW3" s="162"/>
      <c r="VQX3" s="162"/>
      <c r="VQY3" s="162"/>
      <c r="VQZ3" s="162"/>
      <c r="VRA3" s="162"/>
      <c r="VRB3" s="162"/>
      <c r="VRC3" s="162"/>
      <c r="VRD3" s="162"/>
      <c r="VRE3" s="162"/>
      <c r="VRF3" s="162"/>
      <c r="VRG3" s="162"/>
      <c r="VRH3" s="162"/>
      <c r="VRI3" s="162"/>
      <c r="VRJ3" s="162"/>
      <c r="VRK3" s="162"/>
      <c r="VRL3" s="162"/>
      <c r="VRM3" s="162"/>
      <c r="VRN3" s="162"/>
      <c r="VRO3" s="162"/>
      <c r="VRP3" s="162"/>
      <c r="VRQ3" s="162"/>
      <c r="VRR3" s="162"/>
      <c r="VRS3" s="162"/>
      <c r="VRT3" s="162"/>
      <c r="VRU3" s="162"/>
      <c r="VRV3" s="162"/>
      <c r="VRW3" s="162"/>
      <c r="VRX3" s="162"/>
      <c r="VRY3" s="162"/>
      <c r="VRZ3" s="162"/>
      <c r="VSA3" s="162"/>
      <c r="VSB3" s="162"/>
      <c r="VSC3" s="162"/>
      <c r="VSD3" s="162"/>
      <c r="VSE3" s="162"/>
      <c r="VSF3" s="162"/>
      <c r="VSG3" s="162"/>
      <c r="VSH3" s="162"/>
      <c r="VSI3" s="162"/>
      <c r="VSJ3" s="162"/>
      <c r="VSK3" s="162"/>
      <c r="VSL3" s="162"/>
      <c r="VSM3" s="162"/>
      <c r="VSN3" s="162"/>
      <c r="VSO3" s="162"/>
      <c r="VSP3" s="162"/>
      <c r="VSQ3" s="162"/>
      <c r="VSR3" s="162"/>
      <c r="VSS3" s="162"/>
      <c r="VST3" s="162"/>
      <c r="VSU3" s="162"/>
      <c r="VSV3" s="162"/>
      <c r="VSW3" s="162"/>
      <c r="VSX3" s="162"/>
      <c r="VSY3" s="162"/>
      <c r="VSZ3" s="162"/>
      <c r="VTA3" s="162"/>
      <c r="VTB3" s="162"/>
      <c r="VTC3" s="162"/>
      <c r="VTD3" s="162"/>
      <c r="VTE3" s="162"/>
      <c r="VTF3" s="162"/>
      <c r="VTG3" s="162"/>
      <c r="VTH3" s="162"/>
      <c r="VTI3" s="162"/>
      <c r="VTJ3" s="162"/>
      <c r="VTK3" s="162"/>
      <c r="VTL3" s="162"/>
      <c r="VTM3" s="162"/>
      <c r="VTN3" s="162"/>
      <c r="VTO3" s="162"/>
      <c r="VTP3" s="162"/>
      <c r="VTQ3" s="162"/>
      <c r="VTR3" s="162"/>
      <c r="VTS3" s="162"/>
      <c r="VTT3" s="162"/>
      <c r="VTU3" s="162"/>
      <c r="VTV3" s="162"/>
      <c r="VTW3" s="162"/>
      <c r="VTX3" s="162"/>
      <c r="VTY3" s="162"/>
      <c r="VTZ3" s="162"/>
      <c r="VUA3" s="162"/>
      <c r="VUB3" s="162"/>
      <c r="VUC3" s="162"/>
      <c r="VUD3" s="162"/>
      <c r="VUE3" s="162"/>
      <c r="VUF3" s="162"/>
      <c r="VUG3" s="162"/>
      <c r="VUH3" s="162"/>
      <c r="VUI3" s="162"/>
      <c r="VUJ3" s="162"/>
      <c r="VUK3" s="162"/>
      <c r="VUL3" s="162"/>
      <c r="VUM3" s="162"/>
      <c r="VUN3" s="162"/>
      <c r="VUO3" s="162"/>
      <c r="VUP3" s="162"/>
      <c r="VUQ3" s="162"/>
      <c r="VUR3" s="162"/>
      <c r="VUS3" s="162"/>
      <c r="VUT3" s="162"/>
      <c r="VUU3" s="162"/>
      <c r="VUV3" s="162"/>
      <c r="VUW3" s="162"/>
      <c r="VUX3" s="162"/>
      <c r="VUY3" s="162"/>
      <c r="VUZ3" s="162"/>
      <c r="VVA3" s="162"/>
      <c r="VVB3" s="162"/>
      <c r="VVC3" s="162"/>
      <c r="VVD3" s="162"/>
      <c r="VVE3" s="162"/>
      <c r="VVF3" s="162"/>
      <c r="VVG3" s="162"/>
      <c r="VVH3" s="162"/>
      <c r="VVI3" s="162"/>
      <c r="VVJ3" s="162"/>
      <c r="VVK3" s="162"/>
      <c r="VVL3" s="162"/>
      <c r="VVM3" s="162"/>
      <c r="VVN3" s="162"/>
      <c r="VVO3" s="162"/>
      <c r="VVP3" s="162"/>
      <c r="VVQ3" s="162"/>
      <c r="VVR3" s="162"/>
      <c r="VVS3" s="162"/>
      <c r="VVT3" s="162"/>
      <c r="VVU3" s="162"/>
      <c r="VVV3" s="162"/>
      <c r="VVW3" s="162"/>
      <c r="VVX3" s="162"/>
      <c r="VVY3" s="162"/>
      <c r="VVZ3" s="162"/>
      <c r="VWA3" s="162"/>
      <c r="VWB3" s="162"/>
      <c r="VWC3" s="162"/>
      <c r="VWD3" s="162"/>
      <c r="VWE3" s="162"/>
      <c r="VWF3" s="162"/>
      <c r="VWG3" s="162"/>
      <c r="VWH3" s="162"/>
      <c r="VWI3" s="162"/>
      <c r="VWJ3" s="162"/>
      <c r="VWK3" s="162"/>
      <c r="VWL3" s="162"/>
      <c r="VWM3" s="162"/>
      <c r="VWN3" s="162"/>
      <c r="VWO3" s="162"/>
      <c r="VWP3" s="162"/>
      <c r="VWQ3" s="162"/>
      <c r="VWR3" s="162"/>
      <c r="VWS3" s="162"/>
      <c r="VWT3" s="162"/>
      <c r="VWU3" s="162"/>
      <c r="VWV3" s="162"/>
      <c r="VWW3" s="162"/>
      <c r="VWX3" s="162"/>
      <c r="VWY3" s="162"/>
      <c r="VWZ3" s="162"/>
      <c r="VXA3" s="162"/>
      <c r="VXB3" s="162"/>
      <c r="VXC3" s="162"/>
      <c r="VXD3" s="162"/>
      <c r="VXE3" s="162"/>
      <c r="VXF3" s="162"/>
      <c r="VXG3" s="162"/>
      <c r="VXH3" s="162"/>
      <c r="VXI3" s="162"/>
      <c r="VXJ3" s="162"/>
      <c r="VXK3" s="162"/>
      <c r="VXL3" s="162"/>
      <c r="VXM3" s="162"/>
      <c r="VXN3" s="162"/>
      <c r="VXO3" s="162"/>
      <c r="VXP3" s="162"/>
      <c r="VXQ3" s="162"/>
      <c r="VXR3" s="162"/>
      <c r="VXS3" s="162"/>
      <c r="VXT3" s="162"/>
      <c r="VXU3" s="162"/>
      <c r="VXV3" s="162"/>
      <c r="VXW3" s="162"/>
      <c r="VXX3" s="162"/>
      <c r="VXY3" s="162"/>
      <c r="VXZ3" s="162"/>
      <c r="VYA3" s="162"/>
      <c r="VYB3" s="162"/>
      <c r="VYC3" s="162"/>
      <c r="VYD3" s="162"/>
      <c r="VYE3" s="162"/>
      <c r="VYF3" s="162"/>
      <c r="VYG3" s="162"/>
      <c r="VYH3" s="162"/>
      <c r="VYI3" s="162"/>
      <c r="VYJ3" s="162"/>
      <c r="VYK3" s="162"/>
      <c r="VYL3" s="162"/>
      <c r="VYM3" s="162"/>
      <c r="VYN3" s="162"/>
      <c r="VYO3" s="162"/>
      <c r="VYP3" s="162"/>
      <c r="VYQ3" s="162"/>
      <c r="VYR3" s="162"/>
      <c r="VYS3" s="162"/>
      <c r="VYT3" s="162"/>
      <c r="VYU3" s="162"/>
      <c r="VYV3" s="162"/>
      <c r="VYW3" s="162"/>
      <c r="VYX3" s="162"/>
      <c r="VYY3" s="162"/>
      <c r="VYZ3" s="162"/>
      <c r="VZA3" s="162"/>
      <c r="VZB3" s="162"/>
      <c r="VZC3" s="162"/>
      <c r="VZD3" s="162"/>
      <c r="VZE3" s="162"/>
      <c r="VZF3" s="162"/>
      <c r="VZG3" s="162"/>
      <c r="VZH3" s="162"/>
      <c r="VZI3" s="162"/>
      <c r="VZJ3" s="162"/>
      <c r="VZK3" s="162"/>
      <c r="VZL3" s="162"/>
      <c r="VZM3" s="162"/>
      <c r="VZN3" s="162"/>
      <c r="VZO3" s="162"/>
      <c r="VZP3" s="162"/>
      <c r="VZQ3" s="162"/>
      <c r="VZR3" s="162"/>
      <c r="VZS3" s="162"/>
      <c r="VZT3" s="162"/>
      <c r="VZU3" s="162"/>
      <c r="VZV3" s="162"/>
      <c r="VZW3" s="162"/>
      <c r="VZX3" s="162"/>
      <c r="VZY3" s="162"/>
      <c r="VZZ3" s="162"/>
      <c r="WAA3" s="162"/>
      <c r="WAB3" s="162"/>
      <c r="WAC3" s="162"/>
      <c r="WAD3" s="162"/>
      <c r="WAE3" s="162"/>
      <c r="WAF3" s="162"/>
      <c r="WAG3" s="162"/>
      <c r="WAH3" s="162"/>
      <c r="WAI3" s="162"/>
      <c r="WAJ3" s="162"/>
      <c r="WAK3" s="162"/>
      <c r="WAL3" s="162"/>
      <c r="WAM3" s="162"/>
      <c r="WAN3" s="162"/>
      <c r="WAO3" s="162"/>
      <c r="WAP3" s="162"/>
      <c r="WAQ3" s="162"/>
      <c r="WAR3" s="162"/>
      <c r="WAS3" s="162"/>
      <c r="WAT3" s="162"/>
      <c r="WAU3" s="162"/>
      <c r="WAV3" s="162"/>
      <c r="WAW3" s="162"/>
      <c r="WAX3" s="162"/>
      <c r="WAY3" s="162"/>
      <c r="WAZ3" s="162"/>
      <c r="WBA3" s="162"/>
      <c r="WBB3" s="162"/>
      <c r="WBC3" s="162"/>
      <c r="WBD3" s="162"/>
      <c r="WBE3" s="162"/>
      <c r="WBF3" s="162"/>
      <c r="WBG3" s="162"/>
      <c r="WBH3" s="162"/>
      <c r="WBI3" s="162"/>
      <c r="WBJ3" s="162"/>
      <c r="WBK3" s="162"/>
      <c r="WBL3" s="162"/>
      <c r="WBM3" s="162"/>
      <c r="WBN3" s="162"/>
      <c r="WBO3" s="162"/>
      <c r="WBP3" s="162"/>
      <c r="WBQ3" s="162"/>
      <c r="WBR3" s="162"/>
      <c r="WBS3" s="162"/>
      <c r="WBT3" s="162"/>
      <c r="WBU3" s="162"/>
      <c r="WBV3" s="162"/>
      <c r="WBW3" s="162"/>
      <c r="WBX3" s="162"/>
      <c r="WBY3" s="162"/>
      <c r="WBZ3" s="162"/>
      <c r="WCA3" s="162"/>
      <c r="WCB3" s="162"/>
      <c r="WCC3" s="162"/>
      <c r="WCD3" s="162"/>
      <c r="WCE3" s="162"/>
      <c r="WCF3" s="162"/>
      <c r="WCG3" s="162"/>
      <c r="WCH3" s="162"/>
      <c r="WCI3" s="162"/>
      <c r="WCJ3" s="162"/>
      <c r="WCK3" s="162"/>
      <c r="WCL3" s="162"/>
      <c r="WCM3" s="162"/>
      <c r="WCN3" s="162"/>
      <c r="WCO3" s="162"/>
      <c r="WCP3" s="162"/>
      <c r="WCQ3" s="162"/>
      <c r="WCR3" s="162"/>
      <c r="WCS3" s="162"/>
      <c r="WCT3" s="162"/>
      <c r="WCU3" s="162"/>
      <c r="WCV3" s="162"/>
      <c r="WCW3" s="162"/>
      <c r="WCX3" s="162"/>
      <c r="WCY3" s="162"/>
      <c r="WCZ3" s="162"/>
      <c r="WDA3" s="162"/>
      <c r="WDB3" s="162"/>
      <c r="WDC3" s="162"/>
      <c r="WDD3" s="162"/>
      <c r="WDE3" s="162"/>
      <c r="WDF3" s="162"/>
      <c r="WDG3" s="162"/>
      <c r="WDH3" s="162"/>
      <c r="WDI3" s="162"/>
      <c r="WDJ3" s="162"/>
      <c r="WDK3" s="162"/>
      <c r="WDL3" s="162"/>
      <c r="WDM3" s="162"/>
      <c r="WDN3" s="162"/>
      <c r="WDO3" s="162"/>
      <c r="WDP3" s="162"/>
      <c r="WDQ3" s="162"/>
      <c r="WDR3" s="162"/>
      <c r="WDS3" s="162"/>
      <c r="WDT3" s="162"/>
      <c r="WDU3" s="162"/>
      <c r="WDV3" s="162"/>
      <c r="WDW3" s="162"/>
      <c r="WDX3" s="162"/>
      <c r="WDY3" s="162"/>
      <c r="WDZ3" s="162"/>
      <c r="WEA3" s="162"/>
      <c r="WEB3" s="162"/>
      <c r="WEC3" s="162"/>
      <c r="WED3" s="162"/>
      <c r="WEE3" s="162"/>
      <c r="WEF3" s="162"/>
      <c r="WEG3" s="162"/>
      <c r="WEH3" s="162"/>
      <c r="WEI3" s="162"/>
      <c r="WEJ3" s="162"/>
      <c r="WEK3" s="162"/>
      <c r="WEL3" s="162"/>
      <c r="WEM3" s="162"/>
      <c r="WEN3" s="162"/>
      <c r="WEO3" s="162"/>
      <c r="WEP3" s="162"/>
      <c r="WEQ3" s="162"/>
      <c r="WER3" s="162"/>
      <c r="WES3" s="162"/>
      <c r="WET3" s="162"/>
      <c r="WEU3" s="162"/>
      <c r="WEV3" s="162"/>
      <c r="WEW3" s="162"/>
      <c r="WEX3" s="162"/>
      <c r="WEY3" s="162"/>
      <c r="WEZ3" s="162"/>
      <c r="WFA3" s="162"/>
      <c r="WFB3" s="162"/>
      <c r="WFC3" s="162"/>
      <c r="WFD3" s="162"/>
      <c r="WFE3" s="162"/>
      <c r="WFF3" s="162"/>
      <c r="WFG3" s="162"/>
      <c r="WFH3" s="162"/>
      <c r="WFI3" s="162"/>
      <c r="WFJ3" s="162"/>
      <c r="WFK3" s="162"/>
      <c r="WFL3" s="162"/>
      <c r="WFM3" s="162"/>
      <c r="WFN3" s="162"/>
      <c r="WFO3" s="162"/>
      <c r="WFP3" s="162"/>
      <c r="WFQ3" s="162"/>
      <c r="WFR3" s="162"/>
      <c r="WFS3" s="162"/>
      <c r="WFT3" s="162"/>
      <c r="WFU3" s="162"/>
      <c r="WFV3" s="162"/>
      <c r="WFW3" s="162"/>
      <c r="WFX3" s="162"/>
      <c r="WFY3" s="162"/>
      <c r="WFZ3" s="162"/>
      <c r="WGA3" s="162"/>
      <c r="WGB3" s="162"/>
      <c r="WGC3" s="162"/>
      <c r="WGD3" s="162"/>
      <c r="WGE3" s="162"/>
      <c r="WGF3" s="162"/>
      <c r="WGG3" s="162"/>
      <c r="WGH3" s="162"/>
      <c r="WGI3" s="162"/>
      <c r="WGJ3" s="162"/>
      <c r="WGK3" s="162"/>
      <c r="WGL3" s="162"/>
      <c r="WGM3" s="162"/>
      <c r="WGN3" s="162"/>
      <c r="WGO3" s="162"/>
      <c r="WGP3" s="162"/>
      <c r="WGQ3" s="162"/>
      <c r="WGR3" s="162"/>
      <c r="WGS3" s="162"/>
      <c r="WGT3" s="162"/>
      <c r="WGU3" s="162"/>
      <c r="WGV3" s="162"/>
      <c r="WGW3" s="162"/>
      <c r="WGX3" s="162"/>
      <c r="WGY3" s="162"/>
      <c r="WGZ3" s="162"/>
      <c r="WHA3" s="162"/>
      <c r="WHB3" s="162"/>
      <c r="WHC3" s="162"/>
      <c r="WHD3" s="162"/>
      <c r="WHE3" s="162"/>
      <c r="WHF3" s="162"/>
      <c r="WHG3" s="162"/>
      <c r="WHH3" s="162"/>
      <c r="WHI3" s="162"/>
      <c r="WHJ3" s="162"/>
      <c r="WHK3" s="162"/>
      <c r="WHL3" s="162"/>
      <c r="WHM3" s="162"/>
      <c r="WHN3" s="162"/>
      <c r="WHO3" s="162"/>
      <c r="WHP3" s="162"/>
      <c r="WHQ3" s="162"/>
      <c r="WHR3" s="162"/>
      <c r="WHS3" s="162"/>
      <c r="WHT3" s="162"/>
      <c r="WHU3" s="162"/>
      <c r="WHV3" s="162"/>
      <c r="WHW3" s="162"/>
      <c r="WHX3" s="162"/>
      <c r="WHY3" s="162"/>
      <c r="WHZ3" s="162"/>
      <c r="WIA3" s="162"/>
      <c r="WIB3" s="162"/>
      <c r="WIC3" s="162"/>
      <c r="WID3" s="162"/>
      <c r="WIE3" s="162"/>
      <c r="WIF3" s="162"/>
      <c r="WIG3" s="162"/>
      <c r="WIH3" s="162"/>
      <c r="WII3" s="162"/>
      <c r="WIJ3" s="162"/>
      <c r="WIK3" s="162"/>
      <c r="WIL3" s="162"/>
      <c r="WIM3" s="162"/>
      <c r="WIN3" s="162"/>
      <c r="WIO3" s="162"/>
      <c r="WIP3" s="162"/>
      <c r="WIQ3" s="162"/>
      <c r="WIR3" s="162"/>
      <c r="WIS3" s="162"/>
      <c r="WIT3" s="162"/>
      <c r="WIU3" s="162"/>
      <c r="WIV3" s="162"/>
      <c r="WIW3" s="162"/>
      <c r="WIX3" s="162"/>
      <c r="WIY3" s="162"/>
      <c r="WIZ3" s="162"/>
      <c r="WJA3" s="162"/>
      <c r="WJB3" s="162"/>
      <c r="WJC3" s="162"/>
      <c r="WJD3" s="162"/>
      <c r="WJE3" s="162"/>
      <c r="WJF3" s="162"/>
      <c r="WJG3" s="162"/>
      <c r="WJH3" s="162"/>
      <c r="WJI3" s="162"/>
      <c r="WJJ3" s="162"/>
      <c r="WJK3" s="162"/>
      <c r="WJL3" s="162"/>
      <c r="WJM3" s="162"/>
      <c r="WJN3" s="162"/>
      <c r="WJO3" s="162"/>
      <c r="WJP3" s="162"/>
      <c r="WJQ3" s="162"/>
      <c r="WJR3" s="162"/>
      <c r="WJS3" s="162"/>
      <c r="WJT3" s="162"/>
      <c r="WJU3" s="162"/>
      <c r="WJV3" s="162"/>
      <c r="WJW3" s="162"/>
      <c r="WJX3" s="162"/>
      <c r="WJY3" s="162"/>
      <c r="WJZ3" s="162"/>
      <c r="WKA3" s="162"/>
      <c r="WKB3" s="162"/>
      <c r="WKC3" s="162"/>
      <c r="WKD3" s="162"/>
      <c r="WKE3" s="162"/>
      <c r="WKF3" s="162"/>
      <c r="WKG3" s="162"/>
      <c r="WKH3" s="162"/>
      <c r="WKI3" s="162"/>
      <c r="WKJ3" s="162"/>
      <c r="WKK3" s="162"/>
      <c r="WKL3" s="162"/>
      <c r="WKM3" s="162"/>
      <c r="WKN3" s="162"/>
      <c r="WKO3" s="162"/>
      <c r="WKP3" s="162"/>
      <c r="WKQ3" s="162"/>
      <c r="WKR3" s="162"/>
      <c r="WKS3" s="162"/>
      <c r="WKT3" s="162"/>
      <c r="WKU3" s="162"/>
      <c r="WKV3" s="162"/>
      <c r="WKW3" s="162"/>
      <c r="WKX3" s="162"/>
      <c r="WKY3" s="162"/>
      <c r="WKZ3" s="162"/>
      <c r="WLA3" s="162"/>
      <c r="WLB3" s="162"/>
      <c r="WLC3" s="162"/>
      <c r="WLD3" s="162"/>
      <c r="WLE3" s="162"/>
      <c r="WLF3" s="162"/>
      <c r="WLG3" s="162"/>
      <c r="WLH3" s="162"/>
      <c r="WLI3" s="162"/>
      <c r="WLJ3" s="162"/>
      <c r="WLK3" s="162"/>
      <c r="WLL3" s="162"/>
      <c r="WLM3" s="162"/>
      <c r="WLN3" s="162"/>
      <c r="WLO3" s="162"/>
      <c r="WLP3" s="162"/>
      <c r="WLQ3" s="162"/>
      <c r="WLR3" s="162"/>
      <c r="WLS3" s="162"/>
      <c r="WLT3" s="162"/>
      <c r="WLU3" s="162"/>
      <c r="WLV3" s="162"/>
      <c r="WLW3" s="162"/>
      <c r="WLX3" s="162"/>
      <c r="WLY3" s="162"/>
      <c r="WLZ3" s="162"/>
      <c r="WMA3" s="162"/>
      <c r="WMB3" s="162"/>
      <c r="WMC3" s="162"/>
      <c r="WMD3" s="162"/>
      <c r="WME3" s="162"/>
      <c r="WMF3" s="162"/>
      <c r="WMG3" s="162"/>
      <c r="WMH3" s="162"/>
      <c r="WMI3" s="162"/>
      <c r="WMJ3" s="162"/>
      <c r="WMK3" s="162"/>
      <c r="WML3" s="162"/>
      <c r="WMM3" s="162"/>
      <c r="WMN3" s="162"/>
      <c r="WMO3" s="162"/>
      <c r="WMP3" s="162"/>
      <c r="WMQ3" s="162"/>
      <c r="WMR3" s="162"/>
      <c r="WMS3" s="162"/>
      <c r="WMT3" s="162"/>
      <c r="WMU3" s="162"/>
      <c r="WMV3" s="162"/>
      <c r="WMW3" s="162"/>
      <c r="WMX3" s="162"/>
      <c r="WMY3" s="162"/>
      <c r="WMZ3" s="162"/>
      <c r="WNA3" s="162"/>
      <c r="WNB3" s="162"/>
      <c r="WNC3" s="162"/>
      <c r="WND3" s="162"/>
      <c r="WNE3" s="162"/>
      <c r="WNF3" s="162"/>
      <c r="WNG3" s="162"/>
      <c r="WNH3" s="162"/>
      <c r="WNI3" s="162"/>
      <c r="WNJ3" s="162"/>
      <c r="WNK3" s="162"/>
      <c r="WNL3" s="162"/>
      <c r="WNM3" s="162"/>
      <c r="WNN3" s="162"/>
      <c r="WNO3" s="162"/>
      <c r="WNP3" s="162"/>
      <c r="WNQ3" s="162"/>
      <c r="WNR3" s="162"/>
      <c r="WNS3" s="162"/>
      <c r="WNT3" s="162"/>
      <c r="WNU3" s="162"/>
      <c r="WNV3" s="162"/>
      <c r="WNW3" s="162"/>
      <c r="WNX3" s="162"/>
      <c r="WNY3" s="162"/>
      <c r="WNZ3" s="162"/>
      <c r="WOA3" s="162"/>
      <c r="WOB3" s="162"/>
      <c r="WOC3" s="162"/>
      <c r="WOD3" s="162"/>
      <c r="WOE3" s="162"/>
      <c r="WOF3" s="162"/>
      <c r="WOG3" s="162"/>
      <c r="WOH3" s="162"/>
      <c r="WOI3" s="162"/>
      <c r="WOJ3" s="162"/>
      <c r="WOK3" s="162"/>
      <c r="WOL3" s="162"/>
      <c r="WOM3" s="162"/>
      <c r="WON3" s="162"/>
      <c r="WOO3" s="162"/>
      <c r="WOP3" s="162"/>
      <c r="WOQ3" s="162"/>
      <c r="WOR3" s="162"/>
      <c r="WOS3" s="162"/>
      <c r="WOT3" s="162"/>
      <c r="WOU3" s="162"/>
      <c r="WOV3" s="162"/>
      <c r="WOW3" s="162"/>
      <c r="WOX3" s="162"/>
      <c r="WOY3" s="162"/>
      <c r="WOZ3" s="162"/>
      <c r="WPA3" s="162"/>
      <c r="WPB3" s="162"/>
      <c r="WPC3" s="162"/>
      <c r="WPD3" s="162"/>
      <c r="WPE3" s="162"/>
      <c r="WPF3" s="162"/>
      <c r="WPG3" s="162"/>
      <c r="WPH3" s="162"/>
      <c r="WPI3" s="162"/>
      <c r="WPJ3" s="162"/>
      <c r="WPK3" s="162"/>
      <c r="WPL3" s="162"/>
      <c r="WPM3" s="162"/>
      <c r="WPN3" s="162"/>
      <c r="WPO3" s="162"/>
      <c r="WPP3" s="162"/>
      <c r="WPQ3" s="162"/>
      <c r="WPR3" s="162"/>
      <c r="WPS3" s="162"/>
      <c r="WPT3" s="162"/>
      <c r="WPU3" s="162"/>
      <c r="WPV3" s="162"/>
      <c r="WPW3" s="162"/>
      <c r="WPX3" s="162"/>
      <c r="WPY3" s="162"/>
      <c r="WPZ3" s="162"/>
      <c r="WQA3" s="162"/>
      <c r="WQB3" s="162"/>
      <c r="WQC3" s="162"/>
      <c r="WQD3" s="162"/>
      <c r="WQE3" s="162"/>
      <c r="WQF3" s="162"/>
      <c r="WQG3" s="162"/>
      <c r="WQH3" s="162"/>
      <c r="WQI3" s="162"/>
      <c r="WQJ3" s="162"/>
      <c r="WQK3" s="162"/>
      <c r="WQL3" s="162"/>
      <c r="WQM3" s="162"/>
      <c r="WQN3" s="162"/>
      <c r="WQO3" s="162"/>
      <c r="WQP3" s="162"/>
      <c r="WQQ3" s="162"/>
      <c r="WQR3" s="162"/>
      <c r="WQS3" s="162"/>
      <c r="WQT3" s="162"/>
      <c r="WQU3" s="162"/>
      <c r="WQV3" s="162"/>
      <c r="WQW3" s="162"/>
      <c r="WQX3" s="162"/>
      <c r="WQY3" s="162"/>
      <c r="WQZ3" s="162"/>
      <c r="WRA3" s="162"/>
      <c r="WRB3" s="162"/>
      <c r="WRC3" s="162"/>
      <c r="WRD3" s="162"/>
      <c r="WRE3" s="162"/>
      <c r="WRF3" s="162"/>
      <c r="WRG3" s="162"/>
      <c r="WRH3" s="162"/>
      <c r="WRI3" s="162"/>
      <c r="WRJ3" s="162"/>
      <c r="WRK3" s="162"/>
      <c r="WRL3" s="162"/>
      <c r="WRM3" s="162"/>
      <c r="WRN3" s="162"/>
      <c r="WRO3" s="162"/>
      <c r="WRP3" s="162"/>
      <c r="WRQ3" s="162"/>
      <c r="WRR3" s="162"/>
      <c r="WRS3" s="162"/>
      <c r="WRT3" s="162"/>
      <c r="WRU3" s="162"/>
      <c r="WRV3" s="162"/>
      <c r="WRW3" s="162"/>
      <c r="WRX3" s="162"/>
      <c r="WRY3" s="162"/>
      <c r="WRZ3" s="162"/>
      <c r="WSA3" s="162"/>
      <c r="WSB3" s="162"/>
      <c r="WSC3" s="162"/>
      <c r="WSD3" s="162"/>
      <c r="WSE3" s="162"/>
      <c r="WSF3" s="162"/>
      <c r="WSG3" s="162"/>
      <c r="WSH3" s="162"/>
      <c r="WSI3" s="162"/>
      <c r="WSJ3" s="162"/>
      <c r="WSK3" s="162"/>
      <c r="WSL3" s="162"/>
      <c r="WSM3" s="162"/>
      <c r="WSN3" s="162"/>
      <c r="WSO3" s="162"/>
      <c r="WSP3" s="162"/>
      <c r="WSQ3" s="162"/>
      <c r="WSR3" s="162"/>
      <c r="WSS3" s="162"/>
      <c r="WST3" s="162"/>
      <c r="WSU3" s="162"/>
      <c r="WSV3" s="162"/>
      <c r="WSW3" s="162"/>
      <c r="WSX3" s="162"/>
      <c r="WSY3" s="162"/>
      <c r="WSZ3" s="162"/>
      <c r="WTA3" s="162"/>
      <c r="WTB3" s="162"/>
      <c r="WTC3" s="162"/>
      <c r="WTD3" s="162"/>
      <c r="WTE3" s="162"/>
      <c r="WTF3" s="162"/>
      <c r="WTG3" s="162"/>
      <c r="WTH3" s="162"/>
      <c r="WTI3" s="162"/>
      <c r="WTJ3" s="162"/>
      <c r="WTK3" s="162"/>
      <c r="WTL3" s="162"/>
      <c r="WTM3" s="162"/>
      <c r="WTN3" s="162"/>
      <c r="WTO3" s="162"/>
      <c r="WTP3" s="162"/>
      <c r="WTQ3" s="162"/>
      <c r="WTR3" s="162"/>
      <c r="WTS3" s="162"/>
      <c r="WTT3" s="162"/>
      <c r="WTU3" s="162"/>
      <c r="WTV3" s="162"/>
      <c r="WTW3" s="162"/>
      <c r="WTX3" s="162"/>
      <c r="WTY3" s="162"/>
      <c r="WTZ3" s="162"/>
      <c r="WUA3" s="162"/>
      <c r="WUB3" s="162"/>
      <c r="WUC3" s="162"/>
      <c r="WUD3" s="162"/>
      <c r="WUE3" s="162"/>
      <c r="WUF3" s="162"/>
      <c r="WUG3" s="162"/>
      <c r="WUH3" s="162"/>
      <c r="WUI3" s="162"/>
      <c r="WUJ3" s="162"/>
      <c r="WUK3" s="162"/>
      <c r="WUL3" s="162"/>
      <c r="WUM3" s="162"/>
      <c r="WUN3" s="162"/>
      <c r="WUO3" s="162"/>
      <c r="WUP3" s="162"/>
      <c r="WUQ3" s="162"/>
      <c r="WUR3" s="162"/>
      <c r="WUS3" s="162"/>
      <c r="WUT3" s="162"/>
      <c r="WUU3" s="162"/>
      <c r="WUV3" s="162"/>
      <c r="WUW3" s="162"/>
      <c r="WUX3" s="162"/>
      <c r="WUY3" s="162"/>
      <c r="WUZ3" s="162"/>
      <c r="WVA3" s="162"/>
      <c r="WVB3" s="162"/>
      <c r="WVC3" s="162"/>
      <c r="WVD3" s="162"/>
      <c r="WVE3" s="162"/>
      <c r="WVF3" s="162"/>
      <c r="WVG3" s="162"/>
      <c r="WVH3" s="162"/>
      <c r="WVI3" s="162"/>
      <c r="WVJ3" s="162"/>
      <c r="WVK3" s="162"/>
      <c r="WVL3" s="162"/>
      <c r="WVM3" s="162"/>
      <c r="WVN3" s="162"/>
      <c r="WVO3" s="162"/>
      <c r="WVP3" s="162"/>
      <c r="WVQ3" s="162"/>
      <c r="WVR3" s="162"/>
      <c r="WVS3" s="162"/>
      <c r="WVT3" s="162"/>
      <c r="WVU3" s="162"/>
      <c r="WVV3" s="162"/>
      <c r="WVW3" s="162"/>
      <c r="WVX3" s="162"/>
      <c r="WVY3" s="162"/>
      <c r="WVZ3" s="162"/>
      <c r="WWA3" s="162"/>
      <c r="WWB3" s="162"/>
      <c r="WWC3" s="162"/>
      <c r="WWD3" s="162"/>
      <c r="WWE3" s="162"/>
      <c r="WWF3" s="162"/>
      <c r="WWG3" s="162"/>
      <c r="WWH3" s="162"/>
      <c r="WWI3" s="162"/>
      <c r="WWJ3" s="162"/>
      <c r="WWK3" s="162"/>
      <c r="WWL3" s="162"/>
      <c r="WWM3" s="162"/>
      <c r="WWN3" s="162"/>
      <c r="WWO3" s="162"/>
      <c r="WWP3" s="162"/>
      <c r="WWQ3" s="162"/>
      <c r="WWR3" s="162"/>
      <c r="WWS3" s="162"/>
      <c r="WWT3" s="162"/>
      <c r="WWU3" s="162"/>
      <c r="WWV3" s="162"/>
      <c r="WWW3" s="162"/>
      <c r="WWX3" s="162"/>
      <c r="WWY3" s="162"/>
      <c r="WWZ3" s="162"/>
      <c r="WXA3" s="162"/>
      <c r="WXB3" s="162"/>
      <c r="WXC3" s="162"/>
      <c r="WXD3" s="162"/>
      <c r="WXE3" s="162"/>
      <c r="WXF3" s="162"/>
      <c r="WXG3" s="162"/>
      <c r="WXH3" s="162"/>
      <c r="WXI3" s="162"/>
      <c r="WXJ3" s="162"/>
      <c r="WXK3" s="162"/>
      <c r="WXL3" s="162"/>
      <c r="WXM3" s="162"/>
      <c r="WXN3" s="162"/>
      <c r="WXO3" s="162"/>
      <c r="WXP3" s="162"/>
      <c r="WXQ3" s="162"/>
      <c r="WXR3" s="162"/>
      <c r="WXS3" s="162"/>
      <c r="WXT3" s="162"/>
      <c r="WXU3" s="162"/>
      <c r="WXV3" s="162"/>
      <c r="WXW3" s="162"/>
      <c r="WXX3" s="162"/>
      <c r="WXY3" s="162"/>
      <c r="WXZ3" s="162"/>
      <c r="WYA3" s="162"/>
      <c r="WYB3" s="162"/>
      <c r="WYC3" s="162"/>
      <c r="WYD3" s="162"/>
      <c r="WYE3" s="162"/>
      <c r="WYF3" s="162"/>
      <c r="WYG3" s="162"/>
      <c r="WYH3" s="162"/>
      <c r="WYI3" s="162"/>
      <c r="WYJ3" s="162"/>
      <c r="WYK3" s="162"/>
      <c r="WYL3" s="162"/>
      <c r="WYM3" s="162"/>
      <c r="WYN3" s="162"/>
      <c r="WYO3" s="162"/>
      <c r="WYP3" s="162"/>
      <c r="WYQ3" s="162"/>
      <c r="WYR3" s="162"/>
      <c r="WYS3" s="162"/>
      <c r="WYT3" s="162"/>
      <c r="WYU3" s="162"/>
      <c r="WYV3" s="162"/>
      <c r="WYW3" s="162"/>
      <c r="WYX3" s="162"/>
      <c r="WYY3" s="162"/>
      <c r="WYZ3" s="162"/>
      <c r="WZA3" s="162"/>
      <c r="WZB3" s="162"/>
      <c r="WZC3" s="162"/>
      <c r="WZD3" s="162"/>
      <c r="WZE3" s="162"/>
      <c r="WZF3" s="162"/>
      <c r="WZG3" s="162"/>
      <c r="WZH3" s="162"/>
      <c r="WZI3" s="162"/>
      <c r="WZJ3" s="162"/>
      <c r="WZK3" s="162"/>
      <c r="WZL3" s="162"/>
      <c r="WZM3" s="162"/>
      <c r="WZN3" s="162"/>
      <c r="WZO3" s="162"/>
      <c r="WZP3" s="162"/>
      <c r="WZQ3" s="162"/>
      <c r="WZR3" s="162"/>
      <c r="WZS3" s="162"/>
      <c r="WZT3" s="162"/>
      <c r="WZU3" s="162"/>
      <c r="WZV3" s="162"/>
      <c r="WZW3" s="162"/>
      <c r="WZX3" s="162"/>
      <c r="WZY3" s="162"/>
      <c r="WZZ3" s="162"/>
      <c r="XAA3" s="162"/>
      <c r="XAB3" s="162"/>
      <c r="XAC3" s="162"/>
      <c r="XAD3" s="162"/>
      <c r="XAE3" s="162"/>
      <c r="XAF3" s="162"/>
      <c r="XAG3" s="162"/>
      <c r="XAH3" s="162"/>
      <c r="XAI3" s="162"/>
      <c r="XAJ3" s="162"/>
      <c r="XAK3" s="162"/>
      <c r="XAL3" s="162"/>
      <c r="XAM3" s="162"/>
      <c r="XAN3" s="162"/>
      <c r="XAO3" s="162"/>
      <c r="XAP3" s="162"/>
      <c r="XAQ3" s="162"/>
      <c r="XAR3" s="162"/>
      <c r="XAS3" s="162"/>
      <c r="XAT3" s="162"/>
      <c r="XAU3" s="162"/>
      <c r="XAV3" s="162"/>
      <c r="XAW3" s="162"/>
      <c r="XAX3" s="162"/>
      <c r="XAY3" s="162"/>
      <c r="XAZ3" s="162"/>
      <c r="XBA3" s="162"/>
      <c r="XBB3" s="162"/>
      <c r="XBC3" s="162"/>
      <c r="XBD3" s="162"/>
      <c r="XBE3" s="162"/>
      <c r="XBF3" s="162"/>
      <c r="XBG3" s="162"/>
      <c r="XBH3" s="162"/>
      <c r="XBI3" s="162"/>
      <c r="XBJ3" s="162"/>
      <c r="XBK3" s="162"/>
      <c r="XBL3" s="162"/>
      <c r="XBM3" s="162"/>
      <c r="XBN3" s="162"/>
      <c r="XBO3" s="162"/>
      <c r="XBP3" s="162"/>
      <c r="XBQ3" s="162"/>
      <c r="XBR3" s="162"/>
      <c r="XBS3" s="162"/>
      <c r="XBT3" s="162"/>
      <c r="XBU3" s="162"/>
      <c r="XBV3" s="162"/>
      <c r="XBW3" s="162"/>
      <c r="XBX3" s="162"/>
      <c r="XBY3" s="162"/>
      <c r="XBZ3" s="162"/>
      <c r="XCA3" s="162"/>
      <c r="XCB3" s="162"/>
      <c r="XCC3" s="162"/>
      <c r="XCD3" s="162"/>
      <c r="XCE3" s="162"/>
      <c r="XCF3" s="162"/>
      <c r="XCG3" s="162"/>
      <c r="XCH3" s="162"/>
      <c r="XCI3" s="162"/>
      <c r="XCJ3" s="162"/>
      <c r="XCK3" s="162"/>
      <c r="XCL3" s="162"/>
      <c r="XCM3" s="162"/>
      <c r="XCN3" s="162"/>
      <c r="XCO3" s="162"/>
      <c r="XCP3" s="162"/>
      <c r="XCQ3" s="162"/>
      <c r="XCR3" s="162"/>
      <c r="XCS3" s="162"/>
      <c r="XCT3" s="162"/>
      <c r="XCU3" s="162"/>
      <c r="XCV3" s="162"/>
      <c r="XCW3" s="162"/>
      <c r="XCX3" s="162"/>
      <c r="XCY3" s="162"/>
      <c r="XCZ3" s="162"/>
      <c r="XDA3" s="162"/>
      <c r="XDB3" s="162"/>
      <c r="XDC3" s="162"/>
      <c r="XDD3" s="162"/>
      <c r="XDE3" s="162"/>
      <c r="XDF3" s="162"/>
      <c r="XDG3" s="162"/>
      <c r="XDH3" s="162"/>
      <c r="XDI3" s="162"/>
      <c r="XDJ3" s="162"/>
      <c r="XDK3" s="162"/>
      <c r="XDL3" s="162"/>
      <c r="XDM3" s="162"/>
      <c r="XDN3" s="162"/>
      <c r="XDO3" s="162"/>
      <c r="XDP3" s="162"/>
      <c r="XDQ3" s="162"/>
      <c r="XDR3" s="162"/>
      <c r="XDS3" s="162"/>
      <c r="XDT3" s="162"/>
      <c r="XDU3" s="162"/>
      <c r="XDV3" s="162"/>
      <c r="XDW3" s="162"/>
      <c r="XDX3" s="162"/>
      <c r="XDY3" s="162"/>
      <c r="XDZ3" s="162"/>
      <c r="XEA3" s="162"/>
      <c r="XEB3" s="162"/>
      <c r="XEC3" s="162"/>
      <c r="XED3" s="162"/>
      <c r="XEE3" s="162"/>
      <c r="XEF3" s="162"/>
      <c r="XEG3" s="162"/>
      <c r="XEH3" s="162"/>
      <c r="XEI3" s="162"/>
      <c r="XEJ3" s="162"/>
      <c r="XEK3" s="162"/>
      <c r="XEL3" s="162"/>
      <c r="XEM3" s="162"/>
      <c r="XEN3" s="162"/>
      <c r="XEO3" s="162"/>
      <c r="XEP3" s="162"/>
      <c r="XEQ3" s="162"/>
      <c r="XER3" s="162"/>
      <c r="XES3" s="162"/>
      <c r="XET3" s="162"/>
      <c r="XEU3" s="162"/>
      <c r="XEV3" s="162"/>
      <c r="XEW3" s="162"/>
      <c r="XEX3" s="162"/>
      <c r="XEY3" s="162"/>
      <c r="XEZ3" s="162"/>
      <c r="XFA3" s="162"/>
      <c r="XFB3" s="162"/>
      <c r="XFC3" s="162"/>
    </row>
    <row r="4" spans="1:16384" s="163" customFormat="1" ht="20.149999999999999" customHeight="1">
      <c r="A4" s="165" t="s">
        <v>2113</v>
      </c>
      <c r="B4" s="31"/>
      <c r="C4" s="32"/>
      <c r="D4" s="33"/>
      <c r="E4" s="31"/>
      <c r="F4" s="31"/>
      <c r="G4" s="31"/>
      <c r="H4" s="31"/>
      <c r="I4" s="31"/>
      <c r="J4" s="34"/>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162"/>
      <c r="FW4" s="162"/>
      <c r="FX4" s="162"/>
      <c r="FY4" s="162"/>
      <c r="FZ4" s="162"/>
      <c r="GA4" s="162"/>
      <c r="GB4" s="162"/>
      <c r="GC4" s="162"/>
      <c r="GD4" s="162"/>
      <c r="GE4" s="162"/>
      <c r="GF4" s="162"/>
      <c r="GG4" s="162"/>
      <c r="GH4" s="162"/>
      <c r="GI4" s="162"/>
      <c r="GJ4" s="162"/>
      <c r="GK4" s="162"/>
      <c r="GL4" s="162"/>
      <c r="GM4" s="162"/>
      <c r="GN4" s="162"/>
      <c r="GO4" s="162"/>
      <c r="GP4" s="162"/>
      <c r="GQ4" s="162"/>
      <c r="GR4" s="162"/>
      <c r="GS4" s="162"/>
      <c r="GT4" s="162"/>
      <c r="GU4" s="162"/>
      <c r="GV4" s="162"/>
      <c r="GW4" s="162"/>
      <c r="GX4" s="162"/>
      <c r="GY4" s="162"/>
      <c r="GZ4" s="162"/>
      <c r="HA4" s="162"/>
      <c r="HB4" s="162"/>
      <c r="HC4" s="162"/>
      <c r="HD4" s="162"/>
      <c r="HE4" s="162"/>
      <c r="HF4" s="162"/>
      <c r="HG4" s="162"/>
      <c r="HH4" s="162"/>
      <c r="HI4" s="162"/>
      <c r="HJ4" s="162"/>
      <c r="HK4" s="162"/>
      <c r="HL4" s="162"/>
      <c r="HM4" s="162"/>
      <c r="HN4" s="162"/>
      <c r="HO4" s="162"/>
      <c r="HP4" s="162"/>
      <c r="HQ4" s="162"/>
      <c r="HR4" s="162"/>
      <c r="HS4" s="162"/>
      <c r="HT4" s="162"/>
      <c r="HU4" s="162"/>
      <c r="HV4" s="162"/>
      <c r="HW4" s="162"/>
      <c r="HX4" s="162"/>
      <c r="HY4" s="162"/>
      <c r="HZ4" s="162"/>
      <c r="IA4" s="162"/>
      <c r="IB4" s="162"/>
      <c r="IC4" s="162"/>
      <c r="ID4" s="162"/>
      <c r="IE4" s="162"/>
      <c r="IF4" s="162"/>
      <c r="IG4" s="162"/>
      <c r="IH4" s="162"/>
      <c r="II4" s="162"/>
      <c r="IJ4" s="162"/>
      <c r="IK4" s="162"/>
      <c r="IL4" s="162"/>
      <c r="IM4" s="162"/>
      <c r="IN4" s="162"/>
      <c r="IO4" s="162"/>
      <c r="IP4" s="162"/>
      <c r="IQ4" s="162"/>
      <c r="IR4" s="162"/>
      <c r="IS4" s="162"/>
      <c r="IT4" s="162"/>
      <c r="IU4" s="162"/>
      <c r="IV4" s="162"/>
      <c r="IW4" s="162"/>
      <c r="IX4" s="162"/>
      <c r="IY4" s="162"/>
      <c r="IZ4" s="162"/>
      <c r="JA4" s="162"/>
      <c r="JB4" s="162"/>
      <c r="JC4" s="162"/>
      <c r="JD4" s="162"/>
      <c r="JE4" s="162"/>
      <c r="JF4" s="162"/>
      <c r="JG4" s="162"/>
      <c r="JH4" s="162"/>
      <c r="JI4" s="162"/>
      <c r="JJ4" s="162"/>
      <c r="JK4" s="162"/>
      <c r="JL4" s="162"/>
      <c r="JM4" s="162"/>
      <c r="JN4" s="162"/>
      <c r="JO4" s="162"/>
      <c r="JP4" s="162"/>
      <c r="JQ4" s="162"/>
      <c r="JR4" s="162"/>
      <c r="JS4" s="162"/>
      <c r="JT4" s="162"/>
      <c r="JU4" s="162"/>
      <c r="JV4" s="162"/>
      <c r="JW4" s="162"/>
      <c r="JX4" s="162"/>
      <c r="JY4" s="162"/>
      <c r="JZ4" s="162"/>
      <c r="KA4" s="162"/>
      <c r="KB4" s="162"/>
      <c r="KC4" s="162"/>
      <c r="KD4" s="162"/>
      <c r="KE4" s="162"/>
      <c r="KF4" s="162"/>
      <c r="KG4" s="162"/>
      <c r="KH4" s="162"/>
      <c r="KI4" s="162"/>
      <c r="KJ4" s="162"/>
      <c r="KK4" s="162"/>
      <c r="KL4" s="162"/>
      <c r="KM4" s="162"/>
      <c r="KN4" s="162"/>
      <c r="KO4" s="162"/>
      <c r="KP4" s="162"/>
      <c r="KQ4" s="162"/>
      <c r="KR4" s="162"/>
      <c r="KS4" s="162"/>
      <c r="KT4" s="162"/>
      <c r="KU4" s="162"/>
      <c r="KV4" s="162"/>
      <c r="KW4" s="162"/>
      <c r="KX4" s="162"/>
      <c r="KY4" s="162"/>
      <c r="KZ4" s="162"/>
      <c r="LA4" s="162"/>
      <c r="LB4" s="162"/>
      <c r="LC4" s="162"/>
      <c r="LD4" s="162"/>
      <c r="LE4" s="162"/>
      <c r="LF4" s="162"/>
      <c r="LG4" s="162"/>
      <c r="LH4" s="162"/>
      <c r="LI4" s="162"/>
      <c r="LJ4" s="162"/>
      <c r="LK4" s="162"/>
      <c r="LL4" s="162"/>
      <c r="LM4" s="162"/>
      <c r="LN4" s="162"/>
      <c r="LO4" s="162"/>
      <c r="LP4" s="162"/>
      <c r="LQ4" s="162"/>
      <c r="LR4" s="162"/>
      <c r="LS4" s="162"/>
      <c r="LT4" s="162"/>
      <c r="LU4" s="162"/>
      <c r="LV4" s="162"/>
      <c r="LW4" s="162"/>
      <c r="LX4" s="162"/>
      <c r="LY4" s="162"/>
      <c r="LZ4" s="162"/>
      <c r="MA4" s="162"/>
      <c r="MB4" s="162"/>
      <c r="MC4" s="162"/>
      <c r="MD4" s="162"/>
      <c r="ME4" s="162"/>
      <c r="MF4" s="162"/>
      <c r="MG4" s="162"/>
      <c r="MH4" s="162"/>
      <c r="MI4" s="162"/>
      <c r="MJ4" s="162"/>
      <c r="MK4" s="162"/>
      <c r="ML4" s="162"/>
      <c r="MM4" s="162"/>
      <c r="MN4" s="162"/>
      <c r="MO4" s="162"/>
      <c r="MP4" s="162"/>
      <c r="MQ4" s="162"/>
      <c r="MR4" s="162"/>
      <c r="MS4" s="162"/>
      <c r="MT4" s="162"/>
      <c r="MU4" s="162"/>
      <c r="MV4" s="162"/>
      <c r="MW4" s="162"/>
      <c r="MX4" s="162"/>
      <c r="MY4" s="162"/>
      <c r="MZ4" s="162"/>
      <c r="NA4" s="162"/>
      <c r="NB4" s="162"/>
      <c r="NC4" s="162"/>
      <c r="ND4" s="162"/>
      <c r="NE4" s="162"/>
      <c r="NF4" s="162"/>
      <c r="NG4" s="162"/>
      <c r="NH4" s="162"/>
      <c r="NI4" s="162"/>
      <c r="NJ4" s="162"/>
      <c r="NK4" s="162"/>
      <c r="NL4" s="162"/>
      <c r="NM4" s="162"/>
      <c r="NN4" s="162"/>
      <c r="NO4" s="162"/>
      <c r="NP4" s="162"/>
      <c r="NQ4" s="162"/>
      <c r="NR4" s="162"/>
      <c r="NS4" s="162"/>
      <c r="NT4" s="162"/>
      <c r="NU4" s="162"/>
      <c r="NV4" s="162"/>
      <c r="NW4" s="162"/>
      <c r="NX4" s="162"/>
      <c r="NY4" s="162"/>
      <c r="NZ4" s="162"/>
      <c r="OA4" s="162"/>
      <c r="OB4" s="162"/>
      <c r="OC4" s="162"/>
      <c r="OD4" s="162"/>
      <c r="OE4" s="162"/>
      <c r="OF4" s="162"/>
      <c r="OG4" s="162"/>
      <c r="OH4" s="162"/>
      <c r="OI4" s="162"/>
      <c r="OJ4" s="162"/>
      <c r="OK4" s="162"/>
      <c r="OL4" s="162"/>
      <c r="OM4" s="162"/>
      <c r="ON4" s="162"/>
      <c r="OO4" s="162"/>
      <c r="OP4" s="162"/>
      <c r="OQ4" s="162"/>
      <c r="OR4" s="162"/>
      <c r="OS4" s="162"/>
      <c r="OT4" s="162"/>
      <c r="OU4" s="162"/>
      <c r="OV4" s="162"/>
      <c r="OW4" s="162"/>
      <c r="OX4" s="162"/>
      <c r="OY4" s="162"/>
      <c r="OZ4" s="162"/>
      <c r="PA4" s="162"/>
      <c r="PB4" s="162"/>
      <c r="PC4" s="162"/>
      <c r="PD4" s="162"/>
      <c r="PE4" s="162"/>
      <c r="PF4" s="162"/>
      <c r="PG4" s="162"/>
      <c r="PH4" s="162"/>
      <c r="PI4" s="162"/>
      <c r="PJ4" s="162"/>
      <c r="PK4" s="162"/>
      <c r="PL4" s="162"/>
      <c r="PM4" s="162"/>
      <c r="PN4" s="162"/>
      <c r="PO4" s="162"/>
      <c r="PP4" s="162"/>
      <c r="PQ4" s="162"/>
      <c r="PR4" s="162"/>
      <c r="PS4" s="162"/>
      <c r="PT4" s="162"/>
      <c r="PU4" s="162"/>
      <c r="PV4" s="162"/>
      <c r="PW4" s="162"/>
      <c r="PX4" s="162"/>
      <c r="PY4" s="162"/>
      <c r="PZ4" s="162"/>
      <c r="QA4" s="162"/>
      <c r="QB4" s="162"/>
      <c r="QC4" s="162"/>
      <c r="QD4" s="162"/>
      <c r="QE4" s="162"/>
      <c r="QF4" s="162"/>
      <c r="QG4" s="162"/>
      <c r="QH4" s="162"/>
      <c r="QI4" s="162"/>
      <c r="QJ4" s="162"/>
      <c r="QK4" s="162"/>
      <c r="QL4" s="162"/>
      <c r="QM4" s="162"/>
      <c r="QN4" s="162"/>
      <c r="QO4" s="162"/>
      <c r="QP4" s="162"/>
      <c r="QQ4" s="162"/>
      <c r="QR4" s="162"/>
      <c r="QS4" s="162"/>
      <c r="QT4" s="162"/>
      <c r="QU4" s="162"/>
      <c r="QV4" s="162"/>
      <c r="QW4" s="162"/>
      <c r="QX4" s="162"/>
      <c r="QY4" s="162"/>
      <c r="QZ4" s="162"/>
      <c r="RA4" s="162"/>
      <c r="RB4" s="162"/>
      <c r="RC4" s="162"/>
      <c r="RD4" s="162"/>
      <c r="RE4" s="162"/>
      <c r="RF4" s="162"/>
      <c r="RG4" s="162"/>
      <c r="RH4" s="162"/>
      <c r="RI4" s="162"/>
      <c r="RJ4" s="162"/>
      <c r="RK4" s="162"/>
      <c r="RL4" s="162"/>
      <c r="RM4" s="162"/>
      <c r="RN4" s="162"/>
      <c r="RO4" s="162"/>
      <c r="RP4" s="162"/>
      <c r="RQ4" s="162"/>
      <c r="RR4" s="162"/>
      <c r="RS4" s="162"/>
      <c r="RT4" s="162"/>
      <c r="RU4" s="162"/>
      <c r="RV4" s="162"/>
      <c r="RW4" s="162"/>
      <c r="RX4" s="162"/>
      <c r="RY4" s="162"/>
      <c r="RZ4" s="162"/>
      <c r="SA4" s="162"/>
      <c r="SB4" s="162"/>
      <c r="SC4" s="162"/>
      <c r="SD4" s="162"/>
      <c r="SE4" s="162"/>
      <c r="SF4" s="162"/>
      <c r="SG4" s="162"/>
      <c r="SH4" s="162"/>
      <c r="SI4" s="162"/>
      <c r="SJ4" s="162"/>
      <c r="SK4" s="162"/>
      <c r="SL4" s="162"/>
      <c r="SM4" s="162"/>
      <c r="SN4" s="162"/>
      <c r="SO4" s="162"/>
      <c r="SP4" s="162"/>
      <c r="SQ4" s="162"/>
      <c r="SR4" s="162"/>
      <c r="SS4" s="162"/>
      <c r="ST4" s="162"/>
      <c r="SU4" s="162"/>
      <c r="SV4" s="162"/>
      <c r="SW4" s="162"/>
      <c r="SX4" s="162"/>
      <c r="SY4" s="162"/>
      <c r="SZ4" s="162"/>
      <c r="TA4" s="162"/>
      <c r="TB4" s="162"/>
      <c r="TC4" s="162"/>
      <c r="TD4" s="162"/>
      <c r="TE4" s="162"/>
      <c r="TF4" s="162"/>
      <c r="TG4" s="162"/>
      <c r="TH4" s="162"/>
      <c r="TI4" s="162"/>
      <c r="TJ4" s="162"/>
      <c r="TK4" s="162"/>
      <c r="TL4" s="162"/>
      <c r="TM4" s="162"/>
      <c r="TN4" s="162"/>
      <c r="TO4" s="162"/>
      <c r="TP4" s="162"/>
      <c r="TQ4" s="162"/>
      <c r="TR4" s="162"/>
      <c r="TS4" s="162"/>
      <c r="TT4" s="162"/>
      <c r="TU4" s="162"/>
      <c r="TV4" s="162"/>
      <c r="TW4" s="162"/>
      <c r="TX4" s="162"/>
      <c r="TY4" s="162"/>
      <c r="TZ4" s="162"/>
      <c r="UA4" s="162"/>
      <c r="UB4" s="162"/>
      <c r="UC4" s="162"/>
      <c r="UD4" s="162"/>
      <c r="UE4" s="162"/>
      <c r="UF4" s="162"/>
      <c r="UG4" s="162"/>
      <c r="UH4" s="162"/>
      <c r="UI4" s="162"/>
      <c r="UJ4" s="162"/>
      <c r="UK4" s="162"/>
      <c r="UL4" s="162"/>
      <c r="UM4" s="162"/>
      <c r="UN4" s="162"/>
      <c r="UO4" s="162"/>
      <c r="UP4" s="162"/>
      <c r="UQ4" s="162"/>
      <c r="UR4" s="162"/>
      <c r="US4" s="162"/>
      <c r="UT4" s="162"/>
      <c r="UU4" s="162"/>
      <c r="UV4" s="162"/>
      <c r="UW4" s="162"/>
      <c r="UX4" s="162"/>
      <c r="UY4" s="162"/>
      <c r="UZ4" s="162"/>
      <c r="VA4" s="162"/>
      <c r="VB4" s="162"/>
      <c r="VC4" s="162"/>
      <c r="VD4" s="162"/>
      <c r="VE4" s="162"/>
      <c r="VF4" s="162"/>
      <c r="VG4" s="162"/>
      <c r="VH4" s="162"/>
      <c r="VI4" s="162"/>
      <c r="VJ4" s="162"/>
      <c r="VK4" s="162"/>
      <c r="VL4" s="162"/>
      <c r="VM4" s="162"/>
      <c r="VN4" s="162"/>
      <c r="VO4" s="162"/>
      <c r="VP4" s="162"/>
      <c r="VQ4" s="162"/>
      <c r="VR4" s="162"/>
      <c r="VS4" s="162"/>
      <c r="VT4" s="162"/>
      <c r="VU4" s="162"/>
      <c r="VV4" s="162"/>
      <c r="VW4" s="162"/>
      <c r="VX4" s="162"/>
      <c r="VY4" s="162"/>
      <c r="VZ4" s="162"/>
      <c r="WA4" s="162"/>
      <c r="WB4" s="162"/>
      <c r="WC4" s="162"/>
      <c r="WD4" s="162"/>
      <c r="WE4" s="162"/>
      <c r="WF4" s="162"/>
      <c r="WG4" s="162"/>
      <c r="WH4" s="162"/>
      <c r="WI4" s="162"/>
      <c r="WJ4" s="162"/>
      <c r="WK4" s="162"/>
      <c r="WL4" s="162"/>
      <c r="WM4" s="162"/>
      <c r="WN4" s="162"/>
      <c r="WO4" s="162"/>
      <c r="WP4" s="162"/>
      <c r="WQ4" s="162"/>
      <c r="WR4" s="162"/>
      <c r="WS4" s="162"/>
      <c r="WT4" s="162"/>
      <c r="WU4" s="162"/>
      <c r="WV4" s="162"/>
      <c r="WW4" s="162"/>
      <c r="WX4" s="162"/>
      <c r="WY4" s="162"/>
      <c r="WZ4" s="162"/>
      <c r="XA4" s="162"/>
      <c r="XB4" s="162"/>
      <c r="XC4" s="162"/>
      <c r="XD4" s="162"/>
      <c r="XE4" s="162"/>
      <c r="XF4" s="162"/>
      <c r="XG4" s="162"/>
      <c r="XH4" s="162"/>
      <c r="XI4" s="162"/>
      <c r="XJ4" s="162"/>
      <c r="XK4" s="162"/>
      <c r="XL4" s="162"/>
      <c r="XM4" s="162"/>
      <c r="XN4" s="162"/>
      <c r="XO4" s="162"/>
      <c r="XP4" s="162"/>
      <c r="XQ4" s="162"/>
      <c r="XR4" s="162"/>
      <c r="XS4" s="162"/>
      <c r="XT4" s="162"/>
      <c r="XU4" s="162"/>
      <c r="XV4" s="162"/>
      <c r="XW4" s="162"/>
      <c r="XX4" s="162"/>
      <c r="XY4" s="162"/>
      <c r="XZ4" s="162"/>
      <c r="YA4" s="162"/>
      <c r="YB4" s="162"/>
      <c r="YC4" s="162"/>
      <c r="YD4" s="162"/>
      <c r="YE4" s="162"/>
      <c r="YF4" s="162"/>
      <c r="YG4" s="162"/>
      <c r="YH4" s="162"/>
      <c r="YI4" s="162"/>
      <c r="YJ4" s="162"/>
      <c r="YK4" s="162"/>
      <c r="YL4" s="162"/>
      <c r="YM4" s="162"/>
      <c r="YN4" s="162"/>
      <c r="YO4" s="162"/>
      <c r="YP4" s="162"/>
      <c r="YQ4" s="162"/>
      <c r="YR4" s="162"/>
      <c r="YS4" s="162"/>
      <c r="YT4" s="162"/>
      <c r="YU4" s="162"/>
      <c r="YV4" s="162"/>
      <c r="YW4" s="162"/>
      <c r="YX4" s="162"/>
      <c r="YY4" s="162"/>
      <c r="YZ4" s="162"/>
      <c r="ZA4" s="162"/>
      <c r="ZB4" s="162"/>
      <c r="ZC4" s="162"/>
      <c r="ZD4" s="162"/>
      <c r="ZE4" s="162"/>
      <c r="ZF4" s="162"/>
      <c r="ZG4" s="162"/>
      <c r="ZH4" s="162"/>
      <c r="ZI4" s="162"/>
      <c r="ZJ4" s="162"/>
      <c r="ZK4" s="162"/>
      <c r="ZL4" s="162"/>
      <c r="ZM4" s="162"/>
      <c r="ZN4" s="162"/>
      <c r="ZO4" s="162"/>
      <c r="ZP4" s="162"/>
      <c r="ZQ4" s="162"/>
      <c r="ZR4" s="162"/>
      <c r="ZS4" s="162"/>
      <c r="ZT4" s="162"/>
      <c r="ZU4" s="162"/>
      <c r="ZV4" s="162"/>
      <c r="ZW4" s="162"/>
      <c r="ZX4" s="162"/>
      <c r="ZY4" s="162"/>
      <c r="ZZ4" s="162"/>
      <c r="AAA4" s="162"/>
      <c r="AAB4" s="162"/>
      <c r="AAC4" s="162"/>
      <c r="AAD4" s="162"/>
      <c r="AAE4" s="162"/>
      <c r="AAF4" s="162"/>
      <c r="AAG4" s="162"/>
      <c r="AAH4" s="162"/>
      <c r="AAI4" s="162"/>
      <c r="AAJ4" s="162"/>
      <c r="AAK4" s="162"/>
      <c r="AAL4" s="162"/>
      <c r="AAM4" s="162"/>
      <c r="AAN4" s="162"/>
      <c r="AAO4" s="162"/>
      <c r="AAP4" s="162"/>
      <c r="AAQ4" s="162"/>
      <c r="AAR4" s="162"/>
      <c r="AAS4" s="162"/>
      <c r="AAT4" s="162"/>
      <c r="AAU4" s="162"/>
      <c r="AAV4" s="162"/>
      <c r="AAW4" s="162"/>
      <c r="AAX4" s="162"/>
      <c r="AAY4" s="162"/>
      <c r="AAZ4" s="162"/>
      <c r="ABA4" s="162"/>
      <c r="ABB4" s="162"/>
      <c r="ABC4" s="162"/>
      <c r="ABD4" s="162"/>
      <c r="ABE4" s="162"/>
      <c r="ABF4" s="162"/>
      <c r="ABG4" s="162"/>
      <c r="ABH4" s="162"/>
      <c r="ABI4" s="162"/>
      <c r="ABJ4" s="162"/>
      <c r="ABK4" s="162"/>
      <c r="ABL4" s="162"/>
      <c r="ABM4" s="162"/>
      <c r="ABN4" s="162"/>
      <c r="ABO4" s="162"/>
      <c r="ABP4" s="162"/>
      <c r="ABQ4" s="162"/>
      <c r="ABR4" s="162"/>
      <c r="ABS4" s="162"/>
      <c r="ABT4" s="162"/>
      <c r="ABU4" s="162"/>
      <c r="ABV4" s="162"/>
      <c r="ABW4" s="162"/>
      <c r="ABX4" s="162"/>
      <c r="ABY4" s="162"/>
      <c r="ABZ4" s="162"/>
      <c r="ACA4" s="162"/>
      <c r="ACB4" s="162"/>
      <c r="ACC4" s="162"/>
      <c r="ACD4" s="162"/>
      <c r="ACE4" s="162"/>
      <c r="ACF4" s="162"/>
      <c r="ACG4" s="162"/>
      <c r="ACH4" s="162"/>
      <c r="ACI4" s="162"/>
      <c r="ACJ4" s="162"/>
      <c r="ACK4" s="162"/>
      <c r="ACL4" s="162"/>
      <c r="ACM4" s="162"/>
      <c r="ACN4" s="162"/>
      <c r="ACO4" s="162"/>
      <c r="ACP4" s="162"/>
      <c r="ACQ4" s="162"/>
      <c r="ACR4" s="162"/>
      <c r="ACS4" s="162"/>
      <c r="ACT4" s="162"/>
      <c r="ACU4" s="162"/>
      <c r="ACV4" s="162"/>
      <c r="ACW4" s="162"/>
      <c r="ACX4" s="162"/>
      <c r="ACY4" s="162"/>
      <c r="ACZ4" s="162"/>
      <c r="ADA4" s="162"/>
      <c r="ADB4" s="162"/>
      <c r="ADC4" s="162"/>
      <c r="ADD4" s="162"/>
      <c r="ADE4" s="162"/>
      <c r="ADF4" s="162"/>
      <c r="ADG4" s="162"/>
      <c r="ADH4" s="162"/>
      <c r="ADI4" s="162"/>
      <c r="ADJ4" s="162"/>
      <c r="ADK4" s="162"/>
      <c r="ADL4" s="162"/>
      <c r="ADM4" s="162"/>
      <c r="ADN4" s="162"/>
      <c r="ADO4" s="162"/>
      <c r="ADP4" s="162"/>
      <c r="ADQ4" s="162"/>
      <c r="ADR4" s="162"/>
      <c r="ADS4" s="162"/>
      <c r="ADT4" s="162"/>
      <c r="ADU4" s="162"/>
      <c r="ADV4" s="162"/>
      <c r="ADW4" s="162"/>
      <c r="ADX4" s="162"/>
      <c r="ADY4" s="162"/>
      <c r="ADZ4" s="162"/>
      <c r="AEA4" s="162"/>
      <c r="AEB4" s="162"/>
      <c r="AEC4" s="162"/>
      <c r="AED4" s="162"/>
      <c r="AEE4" s="162"/>
      <c r="AEF4" s="162"/>
      <c r="AEG4" s="162"/>
      <c r="AEH4" s="162"/>
      <c r="AEI4" s="162"/>
      <c r="AEJ4" s="162"/>
      <c r="AEK4" s="162"/>
      <c r="AEL4" s="162"/>
      <c r="AEM4" s="162"/>
      <c r="AEN4" s="162"/>
      <c r="AEO4" s="162"/>
      <c r="AEP4" s="162"/>
      <c r="AEQ4" s="162"/>
      <c r="AER4" s="162"/>
      <c r="AES4" s="162"/>
      <c r="AET4" s="162"/>
      <c r="AEU4" s="162"/>
      <c r="AEV4" s="162"/>
      <c r="AEW4" s="162"/>
      <c r="AEX4" s="162"/>
      <c r="AEY4" s="162"/>
      <c r="AEZ4" s="162"/>
      <c r="AFA4" s="162"/>
      <c r="AFB4" s="162"/>
      <c r="AFC4" s="162"/>
      <c r="AFD4" s="162"/>
      <c r="AFE4" s="162"/>
      <c r="AFF4" s="162"/>
      <c r="AFG4" s="162"/>
      <c r="AFH4" s="162"/>
      <c r="AFI4" s="162"/>
      <c r="AFJ4" s="162"/>
      <c r="AFK4" s="162"/>
      <c r="AFL4" s="162"/>
      <c r="AFM4" s="162"/>
      <c r="AFN4" s="162"/>
      <c r="AFO4" s="162"/>
      <c r="AFP4" s="162"/>
      <c r="AFQ4" s="162"/>
      <c r="AFR4" s="162"/>
      <c r="AFS4" s="162"/>
      <c r="AFT4" s="162"/>
      <c r="AFU4" s="162"/>
      <c r="AFV4" s="162"/>
      <c r="AFW4" s="162"/>
      <c r="AFX4" s="162"/>
      <c r="AFY4" s="162"/>
      <c r="AFZ4" s="162"/>
      <c r="AGA4" s="162"/>
      <c r="AGB4" s="162"/>
      <c r="AGC4" s="162"/>
      <c r="AGD4" s="162"/>
      <c r="AGE4" s="162"/>
      <c r="AGF4" s="162"/>
      <c r="AGG4" s="162"/>
      <c r="AGH4" s="162"/>
      <c r="AGI4" s="162"/>
      <c r="AGJ4" s="162"/>
      <c r="AGK4" s="162"/>
      <c r="AGL4" s="162"/>
      <c r="AGM4" s="162"/>
      <c r="AGN4" s="162"/>
      <c r="AGO4" s="162"/>
      <c r="AGP4" s="162"/>
      <c r="AGQ4" s="162"/>
      <c r="AGR4" s="162"/>
      <c r="AGS4" s="162"/>
      <c r="AGT4" s="162"/>
      <c r="AGU4" s="162"/>
      <c r="AGV4" s="162"/>
      <c r="AGW4" s="162"/>
      <c r="AGX4" s="162"/>
      <c r="AGY4" s="162"/>
      <c r="AGZ4" s="162"/>
      <c r="AHA4" s="162"/>
      <c r="AHB4" s="162"/>
      <c r="AHC4" s="162"/>
      <c r="AHD4" s="162"/>
      <c r="AHE4" s="162"/>
      <c r="AHF4" s="162"/>
      <c r="AHG4" s="162"/>
      <c r="AHH4" s="162"/>
      <c r="AHI4" s="162"/>
      <c r="AHJ4" s="162"/>
      <c r="AHK4" s="162"/>
      <c r="AHL4" s="162"/>
      <c r="AHM4" s="162"/>
      <c r="AHN4" s="162"/>
      <c r="AHO4" s="162"/>
      <c r="AHP4" s="162"/>
      <c r="AHQ4" s="162"/>
      <c r="AHR4" s="162"/>
      <c r="AHS4" s="162"/>
      <c r="AHT4" s="162"/>
      <c r="AHU4" s="162"/>
      <c r="AHV4" s="162"/>
      <c r="AHW4" s="162"/>
      <c r="AHX4" s="162"/>
      <c r="AHY4" s="162"/>
      <c r="AHZ4" s="162"/>
      <c r="AIA4" s="162"/>
      <c r="AIB4" s="162"/>
      <c r="AIC4" s="162"/>
      <c r="AID4" s="162"/>
      <c r="AIE4" s="162"/>
      <c r="AIF4" s="162"/>
      <c r="AIG4" s="162"/>
      <c r="AIH4" s="162"/>
      <c r="AII4" s="162"/>
      <c r="AIJ4" s="162"/>
      <c r="AIK4" s="162"/>
      <c r="AIL4" s="162"/>
      <c r="AIM4" s="162"/>
      <c r="AIN4" s="162"/>
      <c r="AIO4" s="162"/>
      <c r="AIP4" s="162"/>
      <c r="AIQ4" s="162"/>
      <c r="AIR4" s="162"/>
      <c r="AIS4" s="162"/>
      <c r="AIT4" s="162"/>
      <c r="AIU4" s="162"/>
      <c r="AIV4" s="162"/>
      <c r="AIW4" s="162"/>
      <c r="AIX4" s="162"/>
      <c r="AIY4" s="162"/>
      <c r="AIZ4" s="162"/>
      <c r="AJA4" s="162"/>
      <c r="AJB4" s="162"/>
      <c r="AJC4" s="162"/>
      <c r="AJD4" s="162"/>
      <c r="AJE4" s="162"/>
      <c r="AJF4" s="162"/>
      <c r="AJG4" s="162"/>
      <c r="AJH4" s="162"/>
      <c r="AJI4" s="162"/>
      <c r="AJJ4" s="162"/>
      <c r="AJK4" s="162"/>
      <c r="AJL4" s="162"/>
      <c r="AJM4" s="162"/>
      <c r="AJN4" s="162"/>
      <c r="AJO4" s="162"/>
      <c r="AJP4" s="162"/>
      <c r="AJQ4" s="162"/>
      <c r="AJR4" s="162"/>
      <c r="AJS4" s="162"/>
      <c r="AJT4" s="162"/>
      <c r="AJU4" s="162"/>
      <c r="AJV4" s="162"/>
      <c r="AJW4" s="162"/>
      <c r="AJX4" s="162"/>
      <c r="AJY4" s="162"/>
      <c r="AJZ4" s="162"/>
      <c r="AKA4" s="162"/>
      <c r="AKB4" s="162"/>
      <c r="AKC4" s="162"/>
      <c r="AKD4" s="162"/>
      <c r="AKE4" s="162"/>
      <c r="AKF4" s="162"/>
      <c r="AKG4" s="162"/>
      <c r="AKH4" s="162"/>
      <c r="AKI4" s="162"/>
      <c r="AKJ4" s="162"/>
      <c r="AKK4" s="162"/>
      <c r="AKL4" s="162"/>
      <c r="AKM4" s="162"/>
      <c r="AKN4" s="162"/>
      <c r="AKO4" s="162"/>
      <c r="AKP4" s="162"/>
      <c r="AKQ4" s="162"/>
      <c r="AKR4" s="162"/>
      <c r="AKS4" s="162"/>
      <c r="AKT4" s="162"/>
      <c r="AKU4" s="162"/>
      <c r="AKV4" s="162"/>
      <c r="AKW4" s="162"/>
      <c r="AKX4" s="162"/>
      <c r="AKY4" s="162"/>
      <c r="AKZ4" s="162"/>
      <c r="ALA4" s="162"/>
      <c r="ALB4" s="162"/>
      <c r="ALC4" s="162"/>
      <c r="ALD4" s="162"/>
      <c r="ALE4" s="162"/>
      <c r="ALF4" s="162"/>
      <c r="ALG4" s="162"/>
      <c r="ALH4" s="162"/>
      <c r="ALI4" s="162"/>
      <c r="ALJ4" s="162"/>
      <c r="ALK4" s="162"/>
      <c r="ALL4" s="162"/>
      <c r="ALM4" s="162"/>
      <c r="ALN4" s="162"/>
      <c r="ALO4" s="162"/>
      <c r="ALP4" s="162"/>
      <c r="ALQ4" s="162"/>
      <c r="ALR4" s="162"/>
      <c r="ALS4" s="162"/>
      <c r="ALT4" s="162"/>
      <c r="ALU4" s="162"/>
      <c r="ALV4" s="162"/>
      <c r="ALW4" s="162"/>
      <c r="ALX4" s="162"/>
      <c r="ALY4" s="162"/>
      <c r="ALZ4" s="162"/>
      <c r="AMA4" s="162"/>
      <c r="AMB4" s="162"/>
      <c r="AMC4" s="162"/>
      <c r="AMD4" s="162"/>
      <c r="AME4" s="162"/>
      <c r="AMF4" s="162"/>
      <c r="AMG4" s="162"/>
      <c r="AMH4" s="162"/>
      <c r="AMI4" s="162"/>
      <c r="AMJ4" s="162"/>
      <c r="AMK4" s="162"/>
      <c r="AML4" s="162"/>
      <c r="AMM4" s="162"/>
      <c r="AMN4" s="162"/>
      <c r="AMO4" s="162"/>
      <c r="AMP4" s="162"/>
      <c r="AMQ4" s="162"/>
      <c r="AMR4" s="162"/>
      <c r="AMS4" s="162"/>
      <c r="AMT4" s="162"/>
      <c r="AMU4" s="162"/>
      <c r="AMV4" s="162"/>
      <c r="AMW4" s="162"/>
      <c r="AMX4" s="162"/>
      <c r="AMY4" s="162"/>
      <c r="AMZ4" s="162"/>
      <c r="ANA4" s="162"/>
      <c r="ANB4" s="162"/>
      <c r="ANC4" s="162"/>
      <c r="AND4" s="162"/>
      <c r="ANE4" s="162"/>
      <c r="ANF4" s="162"/>
      <c r="ANG4" s="162"/>
      <c r="ANH4" s="162"/>
      <c r="ANI4" s="162"/>
      <c r="ANJ4" s="162"/>
      <c r="ANK4" s="162"/>
      <c r="ANL4" s="162"/>
      <c r="ANM4" s="162"/>
      <c r="ANN4" s="162"/>
      <c r="ANO4" s="162"/>
      <c r="ANP4" s="162"/>
      <c r="ANQ4" s="162"/>
      <c r="ANR4" s="162"/>
      <c r="ANS4" s="162"/>
      <c r="ANT4" s="162"/>
      <c r="ANU4" s="162"/>
      <c r="ANV4" s="162"/>
      <c r="ANW4" s="162"/>
      <c r="ANX4" s="162"/>
      <c r="ANY4" s="162"/>
      <c r="ANZ4" s="162"/>
      <c r="AOA4" s="162"/>
      <c r="AOB4" s="162"/>
      <c r="AOC4" s="162"/>
      <c r="AOD4" s="162"/>
      <c r="AOE4" s="162"/>
      <c r="AOF4" s="162"/>
      <c r="AOG4" s="162"/>
      <c r="AOH4" s="162"/>
      <c r="AOI4" s="162"/>
      <c r="AOJ4" s="162"/>
      <c r="AOK4" s="162"/>
      <c r="AOL4" s="162"/>
      <c r="AOM4" s="162"/>
      <c r="AON4" s="162"/>
      <c r="AOO4" s="162"/>
      <c r="AOP4" s="162"/>
      <c r="AOQ4" s="162"/>
      <c r="AOR4" s="162"/>
      <c r="AOS4" s="162"/>
      <c r="AOT4" s="162"/>
      <c r="AOU4" s="162"/>
      <c r="AOV4" s="162"/>
      <c r="AOW4" s="162"/>
      <c r="AOX4" s="162"/>
      <c r="AOY4" s="162"/>
      <c r="AOZ4" s="162"/>
      <c r="APA4" s="162"/>
      <c r="APB4" s="162"/>
      <c r="APC4" s="162"/>
      <c r="APD4" s="162"/>
      <c r="APE4" s="162"/>
      <c r="APF4" s="162"/>
      <c r="APG4" s="162"/>
      <c r="APH4" s="162"/>
      <c r="API4" s="162"/>
      <c r="APJ4" s="162"/>
      <c r="APK4" s="162"/>
      <c r="APL4" s="162"/>
      <c r="APM4" s="162"/>
      <c r="APN4" s="162"/>
      <c r="APO4" s="162"/>
      <c r="APP4" s="162"/>
      <c r="APQ4" s="162"/>
      <c r="APR4" s="162"/>
      <c r="APS4" s="162"/>
      <c r="APT4" s="162"/>
      <c r="APU4" s="162"/>
      <c r="APV4" s="162"/>
      <c r="APW4" s="162"/>
      <c r="APX4" s="162"/>
      <c r="APY4" s="162"/>
      <c r="APZ4" s="162"/>
      <c r="AQA4" s="162"/>
      <c r="AQB4" s="162"/>
      <c r="AQC4" s="162"/>
      <c r="AQD4" s="162"/>
      <c r="AQE4" s="162"/>
      <c r="AQF4" s="162"/>
      <c r="AQG4" s="162"/>
      <c r="AQH4" s="162"/>
      <c r="AQI4" s="162"/>
      <c r="AQJ4" s="162"/>
      <c r="AQK4" s="162"/>
      <c r="AQL4" s="162"/>
      <c r="AQM4" s="162"/>
      <c r="AQN4" s="162"/>
      <c r="AQO4" s="162"/>
      <c r="AQP4" s="162"/>
      <c r="AQQ4" s="162"/>
      <c r="AQR4" s="162"/>
      <c r="AQS4" s="162"/>
      <c r="AQT4" s="162"/>
      <c r="AQU4" s="162"/>
      <c r="AQV4" s="162"/>
      <c r="AQW4" s="162"/>
      <c r="AQX4" s="162"/>
      <c r="AQY4" s="162"/>
      <c r="AQZ4" s="162"/>
      <c r="ARA4" s="162"/>
      <c r="ARB4" s="162"/>
      <c r="ARC4" s="162"/>
      <c r="ARD4" s="162"/>
      <c r="ARE4" s="162"/>
      <c r="ARF4" s="162"/>
      <c r="ARG4" s="162"/>
      <c r="ARH4" s="162"/>
      <c r="ARI4" s="162"/>
      <c r="ARJ4" s="162"/>
      <c r="ARK4" s="162"/>
      <c r="ARL4" s="162"/>
      <c r="ARM4" s="162"/>
      <c r="ARN4" s="162"/>
      <c r="ARO4" s="162"/>
      <c r="ARP4" s="162"/>
      <c r="ARQ4" s="162"/>
      <c r="ARR4" s="162"/>
      <c r="ARS4" s="162"/>
      <c r="ART4" s="162"/>
      <c r="ARU4" s="162"/>
      <c r="ARV4" s="162"/>
      <c r="ARW4" s="162"/>
      <c r="ARX4" s="162"/>
      <c r="ARY4" s="162"/>
      <c r="ARZ4" s="162"/>
      <c r="ASA4" s="162"/>
      <c r="ASB4" s="162"/>
      <c r="ASC4" s="162"/>
      <c r="ASD4" s="162"/>
      <c r="ASE4" s="162"/>
      <c r="ASF4" s="162"/>
      <c r="ASG4" s="162"/>
      <c r="ASH4" s="162"/>
      <c r="ASI4" s="162"/>
      <c r="ASJ4" s="162"/>
      <c r="ASK4" s="162"/>
      <c r="ASL4" s="162"/>
      <c r="ASM4" s="162"/>
      <c r="ASN4" s="162"/>
      <c r="ASO4" s="162"/>
      <c r="ASP4" s="162"/>
      <c r="ASQ4" s="162"/>
      <c r="ASR4" s="162"/>
      <c r="ASS4" s="162"/>
      <c r="AST4" s="162"/>
      <c r="ASU4" s="162"/>
      <c r="ASV4" s="162"/>
      <c r="ASW4" s="162"/>
      <c r="ASX4" s="162"/>
      <c r="ASY4" s="162"/>
      <c r="ASZ4" s="162"/>
      <c r="ATA4" s="162"/>
      <c r="ATB4" s="162"/>
      <c r="ATC4" s="162"/>
      <c r="ATD4" s="162"/>
      <c r="ATE4" s="162"/>
      <c r="ATF4" s="162"/>
      <c r="ATG4" s="162"/>
      <c r="ATH4" s="162"/>
      <c r="ATI4" s="162"/>
      <c r="ATJ4" s="162"/>
      <c r="ATK4" s="162"/>
      <c r="ATL4" s="162"/>
      <c r="ATM4" s="162"/>
      <c r="ATN4" s="162"/>
      <c r="ATO4" s="162"/>
      <c r="ATP4" s="162"/>
      <c r="ATQ4" s="162"/>
      <c r="ATR4" s="162"/>
      <c r="ATS4" s="162"/>
      <c r="ATT4" s="162"/>
      <c r="ATU4" s="162"/>
      <c r="ATV4" s="162"/>
      <c r="ATW4" s="162"/>
      <c r="ATX4" s="162"/>
      <c r="ATY4" s="162"/>
      <c r="ATZ4" s="162"/>
      <c r="AUA4" s="162"/>
      <c r="AUB4" s="162"/>
      <c r="AUC4" s="162"/>
      <c r="AUD4" s="162"/>
      <c r="AUE4" s="162"/>
      <c r="AUF4" s="162"/>
      <c r="AUG4" s="162"/>
      <c r="AUH4" s="162"/>
      <c r="AUI4" s="162"/>
      <c r="AUJ4" s="162"/>
      <c r="AUK4" s="162"/>
      <c r="AUL4" s="162"/>
      <c r="AUM4" s="162"/>
      <c r="AUN4" s="162"/>
      <c r="AUO4" s="162"/>
      <c r="AUP4" s="162"/>
      <c r="AUQ4" s="162"/>
      <c r="AUR4" s="162"/>
      <c r="AUS4" s="162"/>
      <c r="AUT4" s="162"/>
      <c r="AUU4" s="162"/>
      <c r="AUV4" s="162"/>
      <c r="AUW4" s="162"/>
      <c r="AUX4" s="162"/>
      <c r="AUY4" s="162"/>
      <c r="AUZ4" s="162"/>
      <c r="AVA4" s="162"/>
      <c r="AVB4" s="162"/>
      <c r="AVC4" s="162"/>
      <c r="AVD4" s="162"/>
      <c r="AVE4" s="162"/>
      <c r="AVF4" s="162"/>
      <c r="AVG4" s="162"/>
      <c r="AVH4" s="162"/>
      <c r="AVI4" s="162"/>
      <c r="AVJ4" s="162"/>
      <c r="AVK4" s="162"/>
      <c r="AVL4" s="162"/>
      <c r="AVM4" s="162"/>
      <c r="AVN4" s="162"/>
      <c r="AVO4" s="162"/>
      <c r="AVP4" s="162"/>
      <c r="AVQ4" s="162"/>
      <c r="AVR4" s="162"/>
      <c r="AVS4" s="162"/>
      <c r="AVT4" s="162"/>
      <c r="AVU4" s="162"/>
      <c r="AVV4" s="162"/>
      <c r="AVW4" s="162"/>
      <c r="AVX4" s="162"/>
      <c r="AVY4" s="162"/>
      <c r="AVZ4" s="162"/>
      <c r="AWA4" s="162"/>
      <c r="AWB4" s="162"/>
      <c r="AWC4" s="162"/>
      <c r="AWD4" s="162"/>
      <c r="AWE4" s="162"/>
      <c r="AWF4" s="162"/>
      <c r="AWG4" s="162"/>
      <c r="AWH4" s="162"/>
      <c r="AWI4" s="162"/>
      <c r="AWJ4" s="162"/>
      <c r="AWK4" s="162"/>
      <c r="AWL4" s="162"/>
      <c r="AWM4" s="162"/>
      <c r="AWN4" s="162"/>
      <c r="AWO4" s="162"/>
      <c r="AWP4" s="162"/>
      <c r="AWQ4" s="162"/>
      <c r="AWR4" s="162"/>
      <c r="AWS4" s="162"/>
      <c r="AWT4" s="162"/>
      <c r="AWU4" s="162"/>
      <c r="AWV4" s="162"/>
      <c r="AWW4" s="162"/>
      <c r="AWX4" s="162"/>
      <c r="AWY4" s="162"/>
      <c r="AWZ4" s="162"/>
      <c r="AXA4" s="162"/>
      <c r="AXB4" s="162"/>
      <c r="AXC4" s="162"/>
      <c r="AXD4" s="162"/>
      <c r="AXE4" s="162"/>
      <c r="AXF4" s="162"/>
      <c r="AXG4" s="162"/>
      <c r="AXH4" s="162"/>
      <c r="AXI4" s="162"/>
      <c r="AXJ4" s="162"/>
      <c r="AXK4" s="162"/>
      <c r="AXL4" s="162"/>
      <c r="AXM4" s="162"/>
      <c r="AXN4" s="162"/>
      <c r="AXO4" s="162"/>
      <c r="AXP4" s="162"/>
      <c r="AXQ4" s="162"/>
      <c r="AXR4" s="162"/>
      <c r="AXS4" s="162"/>
      <c r="AXT4" s="162"/>
      <c r="AXU4" s="162"/>
      <c r="AXV4" s="162"/>
      <c r="AXW4" s="162"/>
      <c r="AXX4" s="162"/>
      <c r="AXY4" s="162"/>
      <c r="AXZ4" s="162"/>
      <c r="AYA4" s="162"/>
      <c r="AYB4" s="162"/>
      <c r="AYC4" s="162"/>
      <c r="AYD4" s="162"/>
      <c r="AYE4" s="162"/>
      <c r="AYF4" s="162"/>
      <c r="AYG4" s="162"/>
      <c r="AYH4" s="162"/>
      <c r="AYI4" s="162"/>
      <c r="AYJ4" s="162"/>
      <c r="AYK4" s="162"/>
      <c r="AYL4" s="162"/>
      <c r="AYM4" s="162"/>
      <c r="AYN4" s="162"/>
      <c r="AYO4" s="162"/>
      <c r="AYP4" s="162"/>
      <c r="AYQ4" s="162"/>
      <c r="AYR4" s="162"/>
      <c r="AYS4" s="162"/>
      <c r="AYT4" s="162"/>
      <c r="AYU4" s="162"/>
      <c r="AYV4" s="162"/>
      <c r="AYW4" s="162"/>
      <c r="AYX4" s="162"/>
      <c r="AYY4" s="162"/>
      <c r="AYZ4" s="162"/>
      <c r="AZA4" s="162"/>
      <c r="AZB4" s="162"/>
      <c r="AZC4" s="162"/>
      <c r="AZD4" s="162"/>
      <c r="AZE4" s="162"/>
      <c r="AZF4" s="162"/>
      <c r="AZG4" s="162"/>
      <c r="AZH4" s="162"/>
      <c r="AZI4" s="162"/>
      <c r="AZJ4" s="162"/>
      <c r="AZK4" s="162"/>
      <c r="AZL4" s="162"/>
      <c r="AZM4" s="162"/>
      <c r="AZN4" s="162"/>
      <c r="AZO4" s="162"/>
      <c r="AZP4" s="162"/>
      <c r="AZQ4" s="162"/>
      <c r="AZR4" s="162"/>
      <c r="AZS4" s="162"/>
      <c r="AZT4" s="162"/>
      <c r="AZU4" s="162"/>
      <c r="AZV4" s="162"/>
      <c r="AZW4" s="162"/>
      <c r="AZX4" s="162"/>
      <c r="AZY4" s="162"/>
      <c r="AZZ4" s="162"/>
      <c r="BAA4" s="162"/>
      <c r="BAB4" s="162"/>
      <c r="BAC4" s="162"/>
      <c r="BAD4" s="162"/>
      <c r="BAE4" s="162"/>
      <c r="BAF4" s="162"/>
      <c r="BAG4" s="162"/>
      <c r="BAH4" s="162"/>
      <c r="BAI4" s="162"/>
      <c r="BAJ4" s="162"/>
      <c r="BAK4" s="162"/>
      <c r="BAL4" s="162"/>
      <c r="BAM4" s="162"/>
      <c r="BAN4" s="162"/>
      <c r="BAO4" s="162"/>
      <c r="BAP4" s="162"/>
      <c r="BAQ4" s="162"/>
      <c r="BAR4" s="162"/>
      <c r="BAS4" s="162"/>
      <c r="BAT4" s="162"/>
      <c r="BAU4" s="162"/>
      <c r="BAV4" s="162"/>
      <c r="BAW4" s="162"/>
      <c r="BAX4" s="162"/>
      <c r="BAY4" s="162"/>
      <c r="BAZ4" s="162"/>
      <c r="BBA4" s="162"/>
      <c r="BBB4" s="162"/>
      <c r="BBC4" s="162"/>
      <c r="BBD4" s="162"/>
      <c r="BBE4" s="162"/>
      <c r="BBF4" s="162"/>
      <c r="BBG4" s="162"/>
      <c r="BBH4" s="162"/>
      <c r="BBI4" s="162"/>
      <c r="BBJ4" s="162"/>
      <c r="BBK4" s="162"/>
      <c r="BBL4" s="162"/>
      <c r="BBM4" s="162"/>
      <c r="BBN4" s="162"/>
      <c r="BBO4" s="162"/>
      <c r="BBP4" s="162"/>
      <c r="BBQ4" s="162"/>
      <c r="BBR4" s="162"/>
      <c r="BBS4" s="162"/>
      <c r="BBT4" s="162"/>
      <c r="BBU4" s="162"/>
      <c r="BBV4" s="162"/>
      <c r="BBW4" s="162"/>
      <c r="BBX4" s="162"/>
      <c r="BBY4" s="162"/>
      <c r="BBZ4" s="162"/>
      <c r="BCA4" s="162"/>
      <c r="BCB4" s="162"/>
      <c r="BCC4" s="162"/>
      <c r="BCD4" s="162"/>
      <c r="BCE4" s="162"/>
      <c r="BCF4" s="162"/>
      <c r="BCG4" s="162"/>
      <c r="BCH4" s="162"/>
      <c r="BCI4" s="162"/>
      <c r="BCJ4" s="162"/>
      <c r="BCK4" s="162"/>
      <c r="BCL4" s="162"/>
      <c r="BCM4" s="162"/>
      <c r="BCN4" s="162"/>
      <c r="BCO4" s="162"/>
      <c r="BCP4" s="162"/>
      <c r="BCQ4" s="162"/>
      <c r="BCR4" s="162"/>
      <c r="BCS4" s="162"/>
      <c r="BCT4" s="162"/>
      <c r="BCU4" s="162"/>
      <c r="BCV4" s="162"/>
      <c r="BCW4" s="162"/>
      <c r="BCX4" s="162"/>
      <c r="BCY4" s="162"/>
      <c r="BCZ4" s="162"/>
      <c r="BDA4" s="162"/>
      <c r="BDB4" s="162"/>
      <c r="BDC4" s="162"/>
      <c r="BDD4" s="162"/>
      <c r="BDE4" s="162"/>
      <c r="BDF4" s="162"/>
      <c r="BDG4" s="162"/>
      <c r="BDH4" s="162"/>
      <c r="BDI4" s="162"/>
      <c r="BDJ4" s="162"/>
      <c r="BDK4" s="162"/>
      <c r="BDL4" s="162"/>
      <c r="BDM4" s="162"/>
      <c r="BDN4" s="162"/>
      <c r="BDO4" s="162"/>
      <c r="BDP4" s="162"/>
      <c r="BDQ4" s="162"/>
      <c r="BDR4" s="162"/>
      <c r="BDS4" s="162"/>
      <c r="BDT4" s="162"/>
      <c r="BDU4" s="162"/>
      <c r="BDV4" s="162"/>
      <c r="BDW4" s="162"/>
      <c r="BDX4" s="162"/>
      <c r="BDY4" s="162"/>
      <c r="BDZ4" s="162"/>
      <c r="BEA4" s="162"/>
      <c r="BEB4" s="162"/>
      <c r="BEC4" s="162"/>
      <c r="BED4" s="162"/>
      <c r="BEE4" s="162"/>
      <c r="BEF4" s="162"/>
      <c r="BEG4" s="162"/>
      <c r="BEH4" s="162"/>
      <c r="BEI4" s="162"/>
      <c r="BEJ4" s="162"/>
      <c r="BEK4" s="162"/>
      <c r="BEL4" s="162"/>
      <c r="BEM4" s="162"/>
      <c r="BEN4" s="162"/>
      <c r="BEO4" s="162"/>
      <c r="BEP4" s="162"/>
      <c r="BEQ4" s="162"/>
      <c r="BER4" s="162"/>
      <c r="BES4" s="162"/>
      <c r="BET4" s="162"/>
      <c r="BEU4" s="162"/>
      <c r="BEV4" s="162"/>
      <c r="BEW4" s="162"/>
      <c r="BEX4" s="162"/>
      <c r="BEY4" s="162"/>
      <c r="BEZ4" s="162"/>
      <c r="BFA4" s="162"/>
      <c r="BFB4" s="162"/>
      <c r="BFC4" s="162"/>
      <c r="BFD4" s="162"/>
      <c r="BFE4" s="162"/>
      <c r="BFF4" s="162"/>
      <c r="BFG4" s="162"/>
      <c r="BFH4" s="162"/>
      <c r="BFI4" s="162"/>
      <c r="BFJ4" s="162"/>
      <c r="BFK4" s="162"/>
      <c r="BFL4" s="162"/>
      <c r="BFM4" s="162"/>
      <c r="BFN4" s="162"/>
      <c r="BFO4" s="162"/>
      <c r="BFP4" s="162"/>
      <c r="BFQ4" s="162"/>
      <c r="BFR4" s="162"/>
      <c r="BFS4" s="162"/>
      <c r="BFT4" s="162"/>
      <c r="BFU4" s="162"/>
      <c r="BFV4" s="162"/>
      <c r="BFW4" s="162"/>
      <c r="BFX4" s="162"/>
      <c r="BFY4" s="162"/>
      <c r="BFZ4" s="162"/>
      <c r="BGA4" s="162"/>
      <c r="BGB4" s="162"/>
      <c r="BGC4" s="162"/>
      <c r="BGD4" s="162"/>
      <c r="BGE4" s="162"/>
      <c r="BGF4" s="162"/>
      <c r="BGG4" s="162"/>
      <c r="BGH4" s="162"/>
      <c r="BGI4" s="162"/>
      <c r="BGJ4" s="162"/>
      <c r="BGK4" s="162"/>
      <c r="BGL4" s="162"/>
      <c r="BGM4" s="162"/>
      <c r="BGN4" s="162"/>
      <c r="BGO4" s="162"/>
      <c r="BGP4" s="162"/>
      <c r="BGQ4" s="162"/>
      <c r="BGR4" s="162"/>
      <c r="BGS4" s="162"/>
      <c r="BGT4" s="162"/>
      <c r="BGU4" s="162"/>
      <c r="BGV4" s="162"/>
      <c r="BGW4" s="162"/>
      <c r="BGX4" s="162"/>
      <c r="BGY4" s="162"/>
      <c r="BGZ4" s="162"/>
      <c r="BHA4" s="162"/>
      <c r="BHB4" s="162"/>
      <c r="BHC4" s="162"/>
      <c r="BHD4" s="162"/>
      <c r="BHE4" s="162"/>
      <c r="BHF4" s="162"/>
      <c r="BHG4" s="162"/>
      <c r="BHH4" s="162"/>
      <c r="BHI4" s="162"/>
      <c r="BHJ4" s="162"/>
      <c r="BHK4" s="162"/>
      <c r="BHL4" s="162"/>
      <c r="BHM4" s="162"/>
      <c r="BHN4" s="162"/>
      <c r="BHO4" s="162"/>
      <c r="BHP4" s="162"/>
      <c r="BHQ4" s="162"/>
      <c r="BHR4" s="162"/>
      <c r="BHS4" s="162"/>
      <c r="BHT4" s="162"/>
      <c r="BHU4" s="162"/>
      <c r="BHV4" s="162"/>
      <c r="BHW4" s="162"/>
      <c r="BHX4" s="162"/>
      <c r="BHY4" s="162"/>
      <c r="BHZ4" s="162"/>
      <c r="BIA4" s="162"/>
      <c r="BIB4" s="162"/>
      <c r="BIC4" s="162"/>
      <c r="BID4" s="162"/>
      <c r="BIE4" s="162"/>
      <c r="BIF4" s="162"/>
      <c r="BIG4" s="162"/>
      <c r="BIH4" s="162"/>
      <c r="BII4" s="162"/>
      <c r="BIJ4" s="162"/>
      <c r="BIK4" s="162"/>
      <c r="BIL4" s="162"/>
      <c r="BIM4" s="162"/>
      <c r="BIN4" s="162"/>
      <c r="BIO4" s="162"/>
      <c r="BIP4" s="162"/>
      <c r="BIQ4" s="162"/>
      <c r="BIR4" s="162"/>
      <c r="BIS4" s="162"/>
      <c r="BIT4" s="162"/>
      <c r="BIU4" s="162"/>
      <c r="BIV4" s="162"/>
      <c r="BIW4" s="162"/>
      <c r="BIX4" s="162"/>
      <c r="BIY4" s="162"/>
      <c r="BIZ4" s="162"/>
      <c r="BJA4" s="162"/>
      <c r="BJB4" s="162"/>
      <c r="BJC4" s="162"/>
      <c r="BJD4" s="162"/>
      <c r="BJE4" s="162"/>
      <c r="BJF4" s="162"/>
      <c r="BJG4" s="162"/>
      <c r="BJH4" s="162"/>
      <c r="BJI4" s="162"/>
      <c r="BJJ4" s="162"/>
      <c r="BJK4" s="162"/>
      <c r="BJL4" s="162"/>
      <c r="BJM4" s="162"/>
      <c r="BJN4" s="162"/>
      <c r="BJO4" s="162"/>
      <c r="BJP4" s="162"/>
      <c r="BJQ4" s="162"/>
      <c r="BJR4" s="162"/>
      <c r="BJS4" s="162"/>
      <c r="BJT4" s="162"/>
      <c r="BJU4" s="162"/>
      <c r="BJV4" s="162"/>
      <c r="BJW4" s="162"/>
      <c r="BJX4" s="162"/>
      <c r="BJY4" s="162"/>
      <c r="BJZ4" s="162"/>
      <c r="BKA4" s="162"/>
      <c r="BKB4" s="162"/>
      <c r="BKC4" s="162"/>
      <c r="BKD4" s="162"/>
      <c r="BKE4" s="162"/>
      <c r="BKF4" s="162"/>
      <c r="BKG4" s="162"/>
      <c r="BKH4" s="162"/>
      <c r="BKI4" s="162"/>
      <c r="BKJ4" s="162"/>
      <c r="BKK4" s="162"/>
      <c r="BKL4" s="162"/>
      <c r="BKM4" s="162"/>
      <c r="BKN4" s="162"/>
      <c r="BKO4" s="162"/>
      <c r="BKP4" s="162"/>
      <c r="BKQ4" s="162"/>
      <c r="BKR4" s="162"/>
      <c r="BKS4" s="162"/>
      <c r="BKT4" s="162"/>
      <c r="BKU4" s="162"/>
      <c r="BKV4" s="162"/>
      <c r="BKW4" s="162"/>
      <c r="BKX4" s="162"/>
      <c r="BKY4" s="162"/>
      <c r="BKZ4" s="162"/>
      <c r="BLA4" s="162"/>
      <c r="BLB4" s="162"/>
      <c r="BLC4" s="162"/>
      <c r="BLD4" s="162"/>
      <c r="BLE4" s="162"/>
      <c r="BLF4" s="162"/>
      <c r="BLG4" s="162"/>
      <c r="BLH4" s="162"/>
      <c r="BLI4" s="162"/>
      <c r="BLJ4" s="162"/>
      <c r="BLK4" s="162"/>
      <c r="BLL4" s="162"/>
      <c r="BLM4" s="162"/>
      <c r="BLN4" s="162"/>
      <c r="BLO4" s="162"/>
      <c r="BLP4" s="162"/>
      <c r="BLQ4" s="162"/>
      <c r="BLR4" s="162"/>
      <c r="BLS4" s="162"/>
      <c r="BLT4" s="162"/>
      <c r="BLU4" s="162"/>
      <c r="BLV4" s="162"/>
      <c r="BLW4" s="162"/>
      <c r="BLX4" s="162"/>
      <c r="BLY4" s="162"/>
      <c r="BLZ4" s="162"/>
      <c r="BMA4" s="162"/>
      <c r="BMB4" s="162"/>
      <c r="BMC4" s="162"/>
      <c r="BMD4" s="162"/>
      <c r="BME4" s="162"/>
      <c r="BMF4" s="162"/>
      <c r="BMG4" s="162"/>
      <c r="BMH4" s="162"/>
      <c r="BMI4" s="162"/>
      <c r="BMJ4" s="162"/>
      <c r="BMK4" s="162"/>
      <c r="BML4" s="162"/>
      <c r="BMM4" s="162"/>
      <c r="BMN4" s="162"/>
      <c r="BMO4" s="162"/>
      <c r="BMP4" s="162"/>
      <c r="BMQ4" s="162"/>
      <c r="BMR4" s="162"/>
      <c r="BMS4" s="162"/>
      <c r="BMT4" s="162"/>
      <c r="BMU4" s="162"/>
      <c r="BMV4" s="162"/>
      <c r="BMW4" s="162"/>
      <c r="BMX4" s="162"/>
      <c r="BMY4" s="162"/>
      <c r="BMZ4" s="162"/>
      <c r="BNA4" s="162"/>
      <c r="BNB4" s="162"/>
      <c r="BNC4" s="162"/>
      <c r="BND4" s="162"/>
      <c r="BNE4" s="162"/>
      <c r="BNF4" s="162"/>
      <c r="BNG4" s="162"/>
      <c r="BNH4" s="162"/>
      <c r="BNI4" s="162"/>
      <c r="BNJ4" s="162"/>
      <c r="BNK4" s="162"/>
      <c r="BNL4" s="162"/>
      <c r="BNM4" s="162"/>
      <c r="BNN4" s="162"/>
      <c r="BNO4" s="162"/>
      <c r="BNP4" s="162"/>
      <c r="BNQ4" s="162"/>
      <c r="BNR4" s="162"/>
      <c r="BNS4" s="162"/>
      <c r="BNT4" s="162"/>
      <c r="BNU4" s="162"/>
      <c r="BNV4" s="162"/>
      <c r="BNW4" s="162"/>
      <c r="BNX4" s="162"/>
      <c r="BNY4" s="162"/>
      <c r="BNZ4" s="162"/>
      <c r="BOA4" s="162"/>
      <c r="BOB4" s="162"/>
      <c r="BOC4" s="162"/>
      <c r="BOD4" s="162"/>
      <c r="BOE4" s="162"/>
      <c r="BOF4" s="162"/>
      <c r="BOG4" s="162"/>
      <c r="BOH4" s="162"/>
      <c r="BOI4" s="162"/>
      <c r="BOJ4" s="162"/>
      <c r="BOK4" s="162"/>
      <c r="BOL4" s="162"/>
      <c r="BOM4" s="162"/>
      <c r="BON4" s="162"/>
      <c r="BOO4" s="162"/>
      <c r="BOP4" s="162"/>
      <c r="BOQ4" s="162"/>
      <c r="BOR4" s="162"/>
      <c r="BOS4" s="162"/>
      <c r="BOT4" s="162"/>
      <c r="BOU4" s="162"/>
      <c r="BOV4" s="162"/>
      <c r="BOW4" s="162"/>
      <c r="BOX4" s="162"/>
      <c r="BOY4" s="162"/>
      <c r="BOZ4" s="162"/>
      <c r="BPA4" s="162"/>
      <c r="BPB4" s="162"/>
      <c r="BPC4" s="162"/>
      <c r="BPD4" s="162"/>
      <c r="BPE4" s="162"/>
      <c r="BPF4" s="162"/>
      <c r="BPG4" s="162"/>
      <c r="BPH4" s="162"/>
      <c r="BPI4" s="162"/>
      <c r="BPJ4" s="162"/>
      <c r="BPK4" s="162"/>
      <c r="BPL4" s="162"/>
      <c r="BPM4" s="162"/>
      <c r="BPN4" s="162"/>
      <c r="BPO4" s="162"/>
      <c r="BPP4" s="162"/>
      <c r="BPQ4" s="162"/>
      <c r="BPR4" s="162"/>
      <c r="BPS4" s="162"/>
      <c r="BPT4" s="162"/>
      <c r="BPU4" s="162"/>
      <c r="BPV4" s="162"/>
      <c r="BPW4" s="162"/>
      <c r="BPX4" s="162"/>
      <c r="BPY4" s="162"/>
      <c r="BPZ4" s="162"/>
      <c r="BQA4" s="162"/>
      <c r="BQB4" s="162"/>
      <c r="BQC4" s="162"/>
      <c r="BQD4" s="162"/>
      <c r="BQE4" s="162"/>
      <c r="BQF4" s="162"/>
      <c r="BQG4" s="162"/>
      <c r="BQH4" s="162"/>
      <c r="BQI4" s="162"/>
      <c r="BQJ4" s="162"/>
      <c r="BQK4" s="162"/>
      <c r="BQL4" s="162"/>
      <c r="BQM4" s="162"/>
      <c r="BQN4" s="162"/>
      <c r="BQO4" s="162"/>
      <c r="BQP4" s="162"/>
      <c r="BQQ4" s="162"/>
      <c r="BQR4" s="162"/>
      <c r="BQS4" s="162"/>
      <c r="BQT4" s="162"/>
      <c r="BQU4" s="162"/>
      <c r="BQV4" s="162"/>
      <c r="BQW4" s="162"/>
      <c r="BQX4" s="162"/>
      <c r="BQY4" s="162"/>
      <c r="BQZ4" s="162"/>
      <c r="BRA4" s="162"/>
      <c r="BRB4" s="162"/>
      <c r="BRC4" s="162"/>
      <c r="BRD4" s="162"/>
      <c r="BRE4" s="162"/>
      <c r="BRF4" s="162"/>
      <c r="BRG4" s="162"/>
      <c r="BRH4" s="162"/>
      <c r="BRI4" s="162"/>
      <c r="BRJ4" s="162"/>
      <c r="BRK4" s="162"/>
      <c r="BRL4" s="162"/>
      <c r="BRM4" s="162"/>
      <c r="BRN4" s="162"/>
      <c r="BRO4" s="162"/>
      <c r="BRP4" s="162"/>
      <c r="BRQ4" s="162"/>
      <c r="BRR4" s="162"/>
      <c r="BRS4" s="162"/>
      <c r="BRT4" s="162"/>
      <c r="BRU4" s="162"/>
      <c r="BRV4" s="162"/>
      <c r="BRW4" s="162"/>
      <c r="BRX4" s="162"/>
      <c r="BRY4" s="162"/>
      <c r="BRZ4" s="162"/>
      <c r="BSA4" s="162"/>
      <c r="BSB4" s="162"/>
      <c r="BSC4" s="162"/>
      <c r="BSD4" s="162"/>
      <c r="BSE4" s="162"/>
      <c r="BSF4" s="162"/>
      <c r="BSG4" s="162"/>
      <c r="BSH4" s="162"/>
      <c r="BSI4" s="162"/>
      <c r="BSJ4" s="162"/>
      <c r="BSK4" s="162"/>
      <c r="BSL4" s="162"/>
      <c r="BSM4" s="162"/>
      <c r="BSN4" s="162"/>
      <c r="BSO4" s="162"/>
      <c r="BSP4" s="162"/>
      <c r="BSQ4" s="162"/>
      <c r="BSR4" s="162"/>
      <c r="BSS4" s="162"/>
      <c r="BST4" s="162"/>
      <c r="BSU4" s="162"/>
      <c r="BSV4" s="162"/>
      <c r="BSW4" s="162"/>
      <c r="BSX4" s="162"/>
      <c r="BSY4" s="162"/>
      <c r="BSZ4" s="162"/>
      <c r="BTA4" s="162"/>
      <c r="BTB4" s="162"/>
      <c r="BTC4" s="162"/>
      <c r="BTD4" s="162"/>
      <c r="BTE4" s="162"/>
      <c r="BTF4" s="162"/>
      <c r="BTG4" s="162"/>
      <c r="BTH4" s="162"/>
      <c r="BTI4" s="162"/>
      <c r="BTJ4" s="162"/>
      <c r="BTK4" s="162"/>
      <c r="BTL4" s="162"/>
      <c r="BTM4" s="162"/>
      <c r="BTN4" s="162"/>
      <c r="BTO4" s="162"/>
      <c r="BTP4" s="162"/>
      <c r="BTQ4" s="162"/>
      <c r="BTR4" s="162"/>
      <c r="BTS4" s="162"/>
      <c r="BTT4" s="162"/>
      <c r="BTU4" s="162"/>
      <c r="BTV4" s="162"/>
      <c r="BTW4" s="162"/>
      <c r="BTX4" s="162"/>
      <c r="BTY4" s="162"/>
      <c r="BTZ4" s="162"/>
      <c r="BUA4" s="162"/>
      <c r="BUB4" s="162"/>
      <c r="BUC4" s="162"/>
      <c r="BUD4" s="162"/>
      <c r="BUE4" s="162"/>
      <c r="BUF4" s="162"/>
      <c r="BUG4" s="162"/>
      <c r="BUH4" s="162"/>
      <c r="BUI4" s="162"/>
      <c r="BUJ4" s="162"/>
      <c r="BUK4" s="162"/>
      <c r="BUL4" s="162"/>
      <c r="BUM4" s="162"/>
      <c r="BUN4" s="162"/>
      <c r="BUO4" s="162"/>
      <c r="BUP4" s="162"/>
      <c r="BUQ4" s="162"/>
      <c r="BUR4" s="162"/>
      <c r="BUS4" s="162"/>
      <c r="BUT4" s="162"/>
      <c r="BUU4" s="162"/>
      <c r="BUV4" s="162"/>
      <c r="BUW4" s="162"/>
      <c r="BUX4" s="162"/>
      <c r="BUY4" s="162"/>
      <c r="BUZ4" s="162"/>
      <c r="BVA4" s="162"/>
      <c r="BVB4" s="162"/>
      <c r="BVC4" s="162"/>
      <c r="BVD4" s="162"/>
      <c r="BVE4" s="162"/>
      <c r="BVF4" s="162"/>
      <c r="BVG4" s="162"/>
      <c r="BVH4" s="162"/>
      <c r="BVI4" s="162"/>
      <c r="BVJ4" s="162"/>
      <c r="BVK4" s="162"/>
      <c r="BVL4" s="162"/>
      <c r="BVM4" s="162"/>
      <c r="BVN4" s="162"/>
      <c r="BVO4" s="162"/>
      <c r="BVP4" s="162"/>
      <c r="BVQ4" s="162"/>
      <c r="BVR4" s="162"/>
      <c r="BVS4" s="162"/>
      <c r="BVT4" s="162"/>
      <c r="BVU4" s="162"/>
      <c r="BVV4" s="162"/>
      <c r="BVW4" s="162"/>
      <c r="BVX4" s="162"/>
      <c r="BVY4" s="162"/>
      <c r="BVZ4" s="162"/>
      <c r="BWA4" s="162"/>
      <c r="BWB4" s="162"/>
      <c r="BWC4" s="162"/>
      <c r="BWD4" s="162"/>
      <c r="BWE4" s="162"/>
      <c r="BWF4" s="162"/>
      <c r="BWG4" s="162"/>
      <c r="BWH4" s="162"/>
      <c r="BWI4" s="162"/>
      <c r="BWJ4" s="162"/>
      <c r="BWK4" s="162"/>
      <c r="BWL4" s="162"/>
      <c r="BWM4" s="162"/>
      <c r="BWN4" s="162"/>
      <c r="BWO4" s="162"/>
      <c r="BWP4" s="162"/>
      <c r="BWQ4" s="162"/>
      <c r="BWR4" s="162"/>
      <c r="BWS4" s="162"/>
      <c r="BWT4" s="162"/>
      <c r="BWU4" s="162"/>
      <c r="BWV4" s="162"/>
      <c r="BWW4" s="162"/>
      <c r="BWX4" s="162"/>
      <c r="BWY4" s="162"/>
      <c r="BWZ4" s="162"/>
      <c r="BXA4" s="162"/>
      <c r="BXB4" s="162"/>
      <c r="BXC4" s="162"/>
      <c r="BXD4" s="162"/>
      <c r="BXE4" s="162"/>
      <c r="BXF4" s="162"/>
      <c r="BXG4" s="162"/>
      <c r="BXH4" s="162"/>
      <c r="BXI4" s="162"/>
      <c r="BXJ4" s="162"/>
      <c r="BXK4" s="162"/>
      <c r="BXL4" s="162"/>
      <c r="BXM4" s="162"/>
      <c r="BXN4" s="162"/>
      <c r="BXO4" s="162"/>
      <c r="BXP4" s="162"/>
      <c r="BXQ4" s="162"/>
      <c r="BXR4" s="162"/>
      <c r="BXS4" s="162"/>
      <c r="BXT4" s="162"/>
      <c r="BXU4" s="162"/>
      <c r="BXV4" s="162"/>
      <c r="BXW4" s="162"/>
      <c r="BXX4" s="162"/>
      <c r="BXY4" s="162"/>
      <c r="BXZ4" s="162"/>
      <c r="BYA4" s="162"/>
      <c r="BYB4" s="162"/>
      <c r="BYC4" s="162"/>
      <c r="BYD4" s="162"/>
      <c r="BYE4" s="162"/>
      <c r="BYF4" s="162"/>
      <c r="BYG4" s="162"/>
      <c r="BYH4" s="162"/>
      <c r="BYI4" s="162"/>
      <c r="BYJ4" s="162"/>
      <c r="BYK4" s="162"/>
      <c r="BYL4" s="162"/>
      <c r="BYM4" s="162"/>
      <c r="BYN4" s="162"/>
      <c r="BYO4" s="162"/>
      <c r="BYP4" s="162"/>
      <c r="BYQ4" s="162"/>
      <c r="BYR4" s="162"/>
      <c r="BYS4" s="162"/>
      <c r="BYT4" s="162"/>
      <c r="BYU4" s="162"/>
      <c r="BYV4" s="162"/>
      <c r="BYW4" s="162"/>
      <c r="BYX4" s="162"/>
      <c r="BYY4" s="162"/>
      <c r="BYZ4" s="162"/>
      <c r="BZA4" s="162"/>
      <c r="BZB4" s="162"/>
      <c r="BZC4" s="162"/>
      <c r="BZD4" s="162"/>
      <c r="BZE4" s="162"/>
      <c r="BZF4" s="162"/>
      <c r="BZG4" s="162"/>
      <c r="BZH4" s="162"/>
      <c r="BZI4" s="162"/>
      <c r="BZJ4" s="162"/>
      <c r="BZK4" s="162"/>
      <c r="BZL4" s="162"/>
      <c r="BZM4" s="162"/>
      <c r="BZN4" s="162"/>
      <c r="BZO4" s="162"/>
      <c r="BZP4" s="162"/>
      <c r="BZQ4" s="162"/>
      <c r="BZR4" s="162"/>
      <c r="BZS4" s="162"/>
      <c r="BZT4" s="162"/>
      <c r="BZU4" s="162"/>
      <c r="BZV4" s="162"/>
      <c r="BZW4" s="162"/>
      <c r="BZX4" s="162"/>
      <c r="BZY4" s="162"/>
      <c r="BZZ4" s="162"/>
      <c r="CAA4" s="162"/>
      <c r="CAB4" s="162"/>
      <c r="CAC4" s="162"/>
      <c r="CAD4" s="162"/>
      <c r="CAE4" s="162"/>
      <c r="CAF4" s="162"/>
      <c r="CAG4" s="162"/>
      <c r="CAH4" s="162"/>
      <c r="CAI4" s="162"/>
      <c r="CAJ4" s="162"/>
      <c r="CAK4" s="162"/>
      <c r="CAL4" s="162"/>
      <c r="CAM4" s="162"/>
      <c r="CAN4" s="162"/>
      <c r="CAO4" s="162"/>
      <c r="CAP4" s="162"/>
      <c r="CAQ4" s="162"/>
      <c r="CAR4" s="162"/>
      <c r="CAS4" s="162"/>
      <c r="CAT4" s="162"/>
      <c r="CAU4" s="162"/>
      <c r="CAV4" s="162"/>
      <c r="CAW4" s="162"/>
      <c r="CAX4" s="162"/>
      <c r="CAY4" s="162"/>
      <c r="CAZ4" s="162"/>
      <c r="CBA4" s="162"/>
      <c r="CBB4" s="162"/>
      <c r="CBC4" s="162"/>
      <c r="CBD4" s="162"/>
      <c r="CBE4" s="162"/>
      <c r="CBF4" s="162"/>
      <c r="CBG4" s="162"/>
      <c r="CBH4" s="162"/>
      <c r="CBI4" s="162"/>
      <c r="CBJ4" s="162"/>
      <c r="CBK4" s="162"/>
      <c r="CBL4" s="162"/>
      <c r="CBM4" s="162"/>
      <c r="CBN4" s="162"/>
      <c r="CBO4" s="162"/>
      <c r="CBP4" s="162"/>
      <c r="CBQ4" s="162"/>
      <c r="CBR4" s="162"/>
      <c r="CBS4" s="162"/>
      <c r="CBT4" s="162"/>
      <c r="CBU4" s="162"/>
      <c r="CBV4" s="162"/>
      <c r="CBW4" s="162"/>
      <c r="CBX4" s="162"/>
      <c r="CBY4" s="162"/>
      <c r="CBZ4" s="162"/>
      <c r="CCA4" s="162"/>
      <c r="CCB4" s="162"/>
      <c r="CCC4" s="162"/>
      <c r="CCD4" s="162"/>
      <c r="CCE4" s="162"/>
      <c r="CCF4" s="162"/>
      <c r="CCG4" s="162"/>
      <c r="CCH4" s="162"/>
      <c r="CCI4" s="162"/>
      <c r="CCJ4" s="162"/>
      <c r="CCK4" s="162"/>
      <c r="CCL4" s="162"/>
      <c r="CCM4" s="162"/>
      <c r="CCN4" s="162"/>
      <c r="CCO4" s="162"/>
      <c r="CCP4" s="162"/>
      <c r="CCQ4" s="162"/>
      <c r="CCR4" s="162"/>
      <c r="CCS4" s="162"/>
      <c r="CCT4" s="162"/>
      <c r="CCU4" s="162"/>
      <c r="CCV4" s="162"/>
      <c r="CCW4" s="162"/>
      <c r="CCX4" s="162"/>
      <c r="CCY4" s="162"/>
      <c r="CCZ4" s="162"/>
      <c r="CDA4" s="162"/>
      <c r="CDB4" s="162"/>
      <c r="CDC4" s="162"/>
      <c r="CDD4" s="162"/>
      <c r="CDE4" s="162"/>
      <c r="CDF4" s="162"/>
      <c r="CDG4" s="162"/>
      <c r="CDH4" s="162"/>
      <c r="CDI4" s="162"/>
      <c r="CDJ4" s="162"/>
      <c r="CDK4" s="162"/>
      <c r="CDL4" s="162"/>
      <c r="CDM4" s="162"/>
      <c r="CDN4" s="162"/>
      <c r="CDO4" s="162"/>
      <c r="CDP4" s="162"/>
      <c r="CDQ4" s="162"/>
      <c r="CDR4" s="162"/>
      <c r="CDS4" s="162"/>
      <c r="CDT4" s="162"/>
      <c r="CDU4" s="162"/>
      <c r="CDV4" s="162"/>
      <c r="CDW4" s="162"/>
      <c r="CDX4" s="162"/>
      <c r="CDY4" s="162"/>
      <c r="CDZ4" s="162"/>
      <c r="CEA4" s="162"/>
      <c r="CEB4" s="162"/>
      <c r="CEC4" s="162"/>
      <c r="CED4" s="162"/>
      <c r="CEE4" s="162"/>
      <c r="CEF4" s="162"/>
      <c r="CEG4" s="162"/>
      <c r="CEH4" s="162"/>
      <c r="CEI4" s="162"/>
      <c r="CEJ4" s="162"/>
      <c r="CEK4" s="162"/>
      <c r="CEL4" s="162"/>
      <c r="CEM4" s="162"/>
      <c r="CEN4" s="162"/>
      <c r="CEO4" s="162"/>
      <c r="CEP4" s="162"/>
      <c r="CEQ4" s="162"/>
      <c r="CER4" s="162"/>
      <c r="CES4" s="162"/>
      <c r="CET4" s="162"/>
      <c r="CEU4" s="162"/>
      <c r="CEV4" s="162"/>
      <c r="CEW4" s="162"/>
      <c r="CEX4" s="162"/>
      <c r="CEY4" s="162"/>
      <c r="CEZ4" s="162"/>
      <c r="CFA4" s="162"/>
      <c r="CFB4" s="162"/>
      <c r="CFC4" s="162"/>
      <c r="CFD4" s="162"/>
      <c r="CFE4" s="162"/>
      <c r="CFF4" s="162"/>
      <c r="CFG4" s="162"/>
      <c r="CFH4" s="162"/>
      <c r="CFI4" s="162"/>
      <c r="CFJ4" s="162"/>
      <c r="CFK4" s="162"/>
      <c r="CFL4" s="162"/>
      <c r="CFM4" s="162"/>
      <c r="CFN4" s="162"/>
      <c r="CFO4" s="162"/>
      <c r="CFP4" s="162"/>
      <c r="CFQ4" s="162"/>
      <c r="CFR4" s="162"/>
      <c r="CFS4" s="162"/>
      <c r="CFT4" s="162"/>
      <c r="CFU4" s="162"/>
      <c r="CFV4" s="162"/>
      <c r="CFW4" s="162"/>
      <c r="CFX4" s="162"/>
      <c r="CFY4" s="162"/>
      <c r="CFZ4" s="162"/>
      <c r="CGA4" s="162"/>
      <c r="CGB4" s="162"/>
      <c r="CGC4" s="162"/>
      <c r="CGD4" s="162"/>
      <c r="CGE4" s="162"/>
      <c r="CGF4" s="162"/>
      <c r="CGG4" s="162"/>
      <c r="CGH4" s="162"/>
      <c r="CGI4" s="162"/>
      <c r="CGJ4" s="162"/>
      <c r="CGK4" s="162"/>
      <c r="CGL4" s="162"/>
      <c r="CGM4" s="162"/>
      <c r="CGN4" s="162"/>
      <c r="CGO4" s="162"/>
      <c r="CGP4" s="162"/>
      <c r="CGQ4" s="162"/>
      <c r="CGR4" s="162"/>
      <c r="CGS4" s="162"/>
      <c r="CGT4" s="162"/>
      <c r="CGU4" s="162"/>
      <c r="CGV4" s="162"/>
      <c r="CGW4" s="162"/>
      <c r="CGX4" s="162"/>
      <c r="CGY4" s="162"/>
      <c r="CGZ4" s="162"/>
      <c r="CHA4" s="162"/>
      <c r="CHB4" s="162"/>
      <c r="CHC4" s="162"/>
      <c r="CHD4" s="162"/>
      <c r="CHE4" s="162"/>
      <c r="CHF4" s="162"/>
      <c r="CHG4" s="162"/>
      <c r="CHH4" s="162"/>
      <c r="CHI4" s="162"/>
      <c r="CHJ4" s="162"/>
      <c r="CHK4" s="162"/>
      <c r="CHL4" s="162"/>
      <c r="CHM4" s="162"/>
      <c r="CHN4" s="162"/>
      <c r="CHO4" s="162"/>
      <c r="CHP4" s="162"/>
      <c r="CHQ4" s="162"/>
      <c r="CHR4" s="162"/>
      <c r="CHS4" s="162"/>
      <c r="CHT4" s="162"/>
      <c r="CHU4" s="162"/>
      <c r="CHV4" s="162"/>
      <c r="CHW4" s="162"/>
      <c r="CHX4" s="162"/>
      <c r="CHY4" s="162"/>
      <c r="CHZ4" s="162"/>
      <c r="CIA4" s="162"/>
      <c r="CIB4" s="162"/>
      <c r="CIC4" s="162"/>
      <c r="CID4" s="162"/>
      <c r="CIE4" s="162"/>
      <c r="CIF4" s="162"/>
      <c r="CIG4" s="162"/>
      <c r="CIH4" s="162"/>
      <c r="CII4" s="162"/>
      <c r="CIJ4" s="162"/>
      <c r="CIK4" s="162"/>
      <c r="CIL4" s="162"/>
      <c r="CIM4" s="162"/>
      <c r="CIN4" s="162"/>
      <c r="CIO4" s="162"/>
      <c r="CIP4" s="162"/>
      <c r="CIQ4" s="162"/>
      <c r="CIR4" s="162"/>
      <c r="CIS4" s="162"/>
      <c r="CIT4" s="162"/>
      <c r="CIU4" s="162"/>
      <c r="CIV4" s="162"/>
      <c r="CIW4" s="162"/>
      <c r="CIX4" s="162"/>
      <c r="CIY4" s="162"/>
      <c r="CIZ4" s="162"/>
      <c r="CJA4" s="162"/>
      <c r="CJB4" s="162"/>
      <c r="CJC4" s="162"/>
      <c r="CJD4" s="162"/>
      <c r="CJE4" s="162"/>
      <c r="CJF4" s="162"/>
      <c r="CJG4" s="162"/>
      <c r="CJH4" s="162"/>
      <c r="CJI4" s="162"/>
      <c r="CJJ4" s="162"/>
      <c r="CJK4" s="162"/>
      <c r="CJL4" s="162"/>
      <c r="CJM4" s="162"/>
      <c r="CJN4" s="162"/>
      <c r="CJO4" s="162"/>
      <c r="CJP4" s="162"/>
      <c r="CJQ4" s="162"/>
      <c r="CJR4" s="162"/>
      <c r="CJS4" s="162"/>
      <c r="CJT4" s="162"/>
      <c r="CJU4" s="162"/>
      <c r="CJV4" s="162"/>
      <c r="CJW4" s="162"/>
      <c r="CJX4" s="162"/>
      <c r="CJY4" s="162"/>
      <c r="CJZ4" s="162"/>
      <c r="CKA4" s="162"/>
      <c r="CKB4" s="162"/>
      <c r="CKC4" s="162"/>
      <c r="CKD4" s="162"/>
      <c r="CKE4" s="162"/>
      <c r="CKF4" s="162"/>
      <c r="CKG4" s="162"/>
      <c r="CKH4" s="162"/>
      <c r="CKI4" s="162"/>
      <c r="CKJ4" s="162"/>
      <c r="CKK4" s="162"/>
      <c r="CKL4" s="162"/>
      <c r="CKM4" s="162"/>
      <c r="CKN4" s="162"/>
      <c r="CKO4" s="162"/>
      <c r="CKP4" s="162"/>
      <c r="CKQ4" s="162"/>
      <c r="CKR4" s="162"/>
      <c r="CKS4" s="162"/>
      <c r="CKT4" s="162"/>
      <c r="CKU4" s="162"/>
      <c r="CKV4" s="162"/>
      <c r="CKW4" s="162"/>
      <c r="CKX4" s="162"/>
      <c r="CKY4" s="162"/>
      <c r="CKZ4" s="162"/>
      <c r="CLA4" s="162"/>
      <c r="CLB4" s="162"/>
      <c r="CLC4" s="162"/>
      <c r="CLD4" s="162"/>
      <c r="CLE4" s="162"/>
      <c r="CLF4" s="162"/>
      <c r="CLG4" s="162"/>
      <c r="CLH4" s="162"/>
      <c r="CLI4" s="162"/>
      <c r="CLJ4" s="162"/>
      <c r="CLK4" s="162"/>
      <c r="CLL4" s="162"/>
      <c r="CLM4" s="162"/>
      <c r="CLN4" s="162"/>
      <c r="CLO4" s="162"/>
      <c r="CLP4" s="162"/>
      <c r="CLQ4" s="162"/>
      <c r="CLR4" s="162"/>
      <c r="CLS4" s="162"/>
      <c r="CLT4" s="162"/>
      <c r="CLU4" s="162"/>
      <c r="CLV4" s="162"/>
      <c r="CLW4" s="162"/>
      <c r="CLX4" s="162"/>
      <c r="CLY4" s="162"/>
      <c r="CLZ4" s="162"/>
      <c r="CMA4" s="162"/>
      <c r="CMB4" s="162"/>
      <c r="CMC4" s="162"/>
      <c r="CMD4" s="162"/>
      <c r="CME4" s="162"/>
      <c r="CMF4" s="162"/>
      <c r="CMG4" s="162"/>
      <c r="CMH4" s="162"/>
      <c r="CMI4" s="162"/>
      <c r="CMJ4" s="162"/>
      <c r="CMK4" s="162"/>
      <c r="CML4" s="162"/>
      <c r="CMM4" s="162"/>
      <c r="CMN4" s="162"/>
      <c r="CMO4" s="162"/>
      <c r="CMP4" s="162"/>
      <c r="CMQ4" s="162"/>
      <c r="CMR4" s="162"/>
      <c r="CMS4" s="162"/>
      <c r="CMT4" s="162"/>
      <c r="CMU4" s="162"/>
      <c r="CMV4" s="162"/>
      <c r="CMW4" s="162"/>
      <c r="CMX4" s="162"/>
      <c r="CMY4" s="162"/>
      <c r="CMZ4" s="162"/>
      <c r="CNA4" s="162"/>
      <c r="CNB4" s="162"/>
      <c r="CNC4" s="162"/>
      <c r="CND4" s="162"/>
      <c r="CNE4" s="162"/>
      <c r="CNF4" s="162"/>
      <c r="CNG4" s="162"/>
      <c r="CNH4" s="162"/>
      <c r="CNI4" s="162"/>
      <c r="CNJ4" s="162"/>
      <c r="CNK4" s="162"/>
      <c r="CNL4" s="162"/>
      <c r="CNM4" s="162"/>
      <c r="CNN4" s="162"/>
      <c r="CNO4" s="162"/>
      <c r="CNP4" s="162"/>
      <c r="CNQ4" s="162"/>
      <c r="CNR4" s="162"/>
      <c r="CNS4" s="162"/>
      <c r="CNT4" s="162"/>
      <c r="CNU4" s="162"/>
      <c r="CNV4" s="162"/>
      <c r="CNW4" s="162"/>
      <c r="CNX4" s="162"/>
      <c r="CNY4" s="162"/>
      <c r="CNZ4" s="162"/>
      <c r="COA4" s="162"/>
      <c r="COB4" s="162"/>
      <c r="COC4" s="162"/>
      <c r="COD4" s="162"/>
      <c r="COE4" s="162"/>
      <c r="COF4" s="162"/>
      <c r="COG4" s="162"/>
      <c r="COH4" s="162"/>
      <c r="COI4" s="162"/>
      <c r="COJ4" s="162"/>
      <c r="COK4" s="162"/>
      <c r="COL4" s="162"/>
      <c r="COM4" s="162"/>
      <c r="CON4" s="162"/>
      <c r="COO4" s="162"/>
      <c r="COP4" s="162"/>
      <c r="COQ4" s="162"/>
      <c r="COR4" s="162"/>
      <c r="COS4" s="162"/>
      <c r="COT4" s="162"/>
      <c r="COU4" s="162"/>
      <c r="COV4" s="162"/>
      <c r="COW4" s="162"/>
      <c r="COX4" s="162"/>
      <c r="COY4" s="162"/>
      <c r="COZ4" s="162"/>
      <c r="CPA4" s="162"/>
      <c r="CPB4" s="162"/>
      <c r="CPC4" s="162"/>
      <c r="CPD4" s="162"/>
      <c r="CPE4" s="162"/>
      <c r="CPF4" s="162"/>
      <c r="CPG4" s="162"/>
      <c r="CPH4" s="162"/>
      <c r="CPI4" s="162"/>
      <c r="CPJ4" s="162"/>
      <c r="CPK4" s="162"/>
      <c r="CPL4" s="162"/>
      <c r="CPM4" s="162"/>
      <c r="CPN4" s="162"/>
      <c r="CPO4" s="162"/>
      <c r="CPP4" s="162"/>
      <c r="CPQ4" s="162"/>
      <c r="CPR4" s="162"/>
      <c r="CPS4" s="162"/>
      <c r="CPT4" s="162"/>
      <c r="CPU4" s="162"/>
      <c r="CPV4" s="162"/>
      <c r="CPW4" s="162"/>
      <c r="CPX4" s="162"/>
      <c r="CPY4" s="162"/>
      <c r="CPZ4" s="162"/>
      <c r="CQA4" s="162"/>
      <c r="CQB4" s="162"/>
      <c r="CQC4" s="162"/>
      <c r="CQD4" s="162"/>
      <c r="CQE4" s="162"/>
      <c r="CQF4" s="162"/>
      <c r="CQG4" s="162"/>
      <c r="CQH4" s="162"/>
      <c r="CQI4" s="162"/>
      <c r="CQJ4" s="162"/>
      <c r="CQK4" s="162"/>
      <c r="CQL4" s="162"/>
      <c r="CQM4" s="162"/>
      <c r="CQN4" s="162"/>
      <c r="CQO4" s="162"/>
      <c r="CQP4" s="162"/>
      <c r="CQQ4" s="162"/>
      <c r="CQR4" s="162"/>
      <c r="CQS4" s="162"/>
      <c r="CQT4" s="162"/>
      <c r="CQU4" s="162"/>
      <c r="CQV4" s="162"/>
      <c r="CQW4" s="162"/>
      <c r="CQX4" s="162"/>
      <c r="CQY4" s="162"/>
      <c r="CQZ4" s="162"/>
      <c r="CRA4" s="162"/>
      <c r="CRB4" s="162"/>
      <c r="CRC4" s="162"/>
      <c r="CRD4" s="162"/>
      <c r="CRE4" s="162"/>
      <c r="CRF4" s="162"/>
      <c r="CRG4" s="162"/>
      <c r="CRH4" s="162"/>
      <c r="CRI4" s="162"/>
      <c r="CRJ4" s="162"/>
      <c r="CRK4" s="162"/>
      <c r="CRL4" s="162"/>
      <c r="CRM4" s="162"/>
      <c r="CRN4" s="162"/>
      <c r="CRO4" s="162"/>
      <c r="CRP4" s="162"/>
      <c r="CRQ4" s="162"/>
      <c r="CRR4" s="162"/>
      <c r="CRS4" s="162"/>
      <c r="CRT4" s="162"/>
      <c r="CRU4" s="162"/>
      <c r="CRV4" s="162"/>
      <c r="CRW4" s="162"/>
      <c r="CRX4" s="162"/>
      <c r="CRY4" s="162"/>
      <c r="CRZ4" s="162"/>
      <c r="CSA4" s="162"/>
      <c r="CSB4" s="162"/>
      <c r="CSC4" s="162"/>
      <c r="CSD4" s="162"/>
      <c r="CSE4" s="162"/>
      <c r="CSF4" s="162"/>
      <c r="CSG4" s="162"/>
      <c r="CSH4" s="162"/>
      <c r="CSI4" s="162"/>
      <c r="CSJ4" s="162"/>
      <c r="CSK4" s="162"/>
      <c r="CSL4" s="162"/>
      <c r="CSM4" s="162"/>
      <c r="CSN4" s="162"/>
      <c r="CSO4" s="162"/>
      <c r="CSP4" s="162"/>
      <c r="CSQ4" s="162"/>
      <c r="CSR4" s="162"/>
      <c r="CSS4" s="162"/>
      <c r="CST4" s="162"/>
      <c r="CSU4" s="162"/>
      <c r="CSV4" s="162"/>
      <c r="CSW4" s="162"/>
      <c r="CSX4" s="162"/>
      <c r="CSY4" s="162"/>
      <c r="CSZ4" s="162"/>
      <c r="CTA4" s="162"/>
      <c r="CTB4" s="162"/>
      <c r="CTC4" s="162"/>
      <c r="CTD4" s="162"/>
      <c r="CTE4" s="162"/>
      <c r="CTF4" s="162"/>
      <c r="CTG4" s="162"/>
      <c r="CTH4" s="162"/>
      <c r="CTI4" s="162"/>
      <c r="CTJ4" s="162"/>
      <c r="CTK4" s="162"/>
      <c r="CTL4" s="162"/>
      <c r="CTM4" s="162"/>
      <c r="CTN4" s="162"/>
      <c r="CTO4" s="162"/>
      <c r="CTP4" s="162"/>
      <c r="CTQ4" s="162"/>
      <c r="CTR4" s="162"/>
      <c r="CTS4" s="162"/>
      <c r="CTT4" s="162"/>
      <c r="CTU4" s="162"/>
      <c r="CTV4" s="162"/>
      <c r="CTW4" s="162"/>
      <c r="CTX4" s="162"/>
      <c r="CTY4" s="162"/>
      <c r="CTZ4" s="162"/>
      <c r="CUA4" s="162"/>
      <c r="CUB4" s="162"/>
      <c r="CUC4" s="162"/>
      <c r="CUD4" s="162"/>
      <c r="CUE4" s="162"/>
      <c r="CUF4" s="162"/>
      <c r="CUG4" s="162"/>
      <c r="CUH4" s="162"/>
      <c r="CUI4" s="162"/>
      <c r="CUJ4" s="162"/>
      <c r="CUK4" s="162"/>
      <c r="CUL4" s="162"/>
      <c r="CUM4" s="162"/>
      <c r="CUN4" s="162"/>
      <c r="CUO4" s="162"/>
      <c r="CUP4" s="162"/>
      <c r="CUQ4" s="162"/>
      <c r="CUR4" s="162"/>
      <c r="CUS4" s="162"/>
      <c r="CUT4" s="162"/>
      <c r="CUU4" s="162"/>
      <c r="CUV4" s="162"/>
      <c r="CUW4" s="162"/>
      <c r="CUX4" s="162"/>
      <c r="CUY4" s="162"/>
      <c r="CUZ4" s="162"/>
      <c r="CVA4" s="162"/>
      <c r="CVB4" s="162"/>
      <c r="CVC4" s="162"/>
      <c r="CVD4" s="162"/>
      <c r="CVE4" s="162"/>
      <c r="CVF4" s="162"/>
      <c r="CVG4" s="162"/>
      <c r="CVH4" s="162"/>
      <c r="CVI4" s="162"/>
      <c r="CVJ4" s="162"/>
      <c r="CVK4" s="162"/>
      <c r="CVL4" s="162"/>
      <c r="CVM4" s="162"/>
      <c r="CVN4" s="162"/>
      <c r="CVO4" s="162"/>
      <c r="CVP4" s="162"/>
      <c r="CVQ4" s="162"/>
      <c r="CVR4" s="162"/>
      <c r="CVS4" s="162"/>
      <c r="CVT4" s="162"/>
      <c r="CVU4" s="162"/>
      <c r="CVV4" s="162"/>
      <c r="CVW4" s="162"/>
      <c r="CVX4" s="162"/>
      <c r="CVY4" s="162"/>
      <c r="CVZ4" s="162"/>
      <c r="CWA4" s="162"/>
      <c r="CWB4" s="162"/>
      <c r="CWC4" s="162"/>
      <c r="CWD4" s="162"/>
      <c r="CWE4" s="162"/>
      <c r="CWF4" s="162"/>
      <c r="CWG4" s="162"/>
      <c r="CWH4" s="162"/>
      <c r="CWI4" s="162"/>
      <c r="CWJ4" s="162"/>
      <c r="CWK4" s="162"/>
      <c r="CWL4" s="162"/>
      <c r="CWM4" s="162"/>
      <c r="CWN4" s="162"/>
      <c r="CWO4" s="162"/>
      <c r="CWP4" s="162"/>
      <c r="CWQ4" s="162"/>
      <c r="CWR4" s="162"/>
      <c r="CWS4" s="162"/>
      <c r="CWT4" s="162"/>
      <c r="CWU4" s="162"/>
      <c r="CWV4" s="162"/>
      <c r="CWW4" s="162"/>
      <c r="CWX4" s="162"/>
      <c r="CWY4" s="162"/>
      <c r="CWZ4" s="162"/>
      <c r="CXA4" s="162"/>
      <c r="CXB4" s="162"/>
      <c r="CXC4" s="162"/>
      <c r="CXD4" s="162"/>
      <c r="CXE4" s="162"/>
      <c r="CXF4" s="162"/>
      <c r="CXG4" s="162"/>
      <c r="CXH4" s="162"/>
      <c r="CXI4" s="162"/>
      <c r="CXJ4" s="162"/>
      <c r="CXK4" s="162"/>
      <c r="CXL4" s="162"/>
      <c r="CXM4" s="162"/>
      <c r="CXN4" s="162"/>
      <c r="CXO4" s="162"/>
      <c r="CXP4" s="162"/>
      <c r="CXQ4" s="162"/>
      <c r="CXR4" s="162"/>
      <c r="CXS4" s="162"/>
      <c r="CXT4" s="162"/>
      <c r="CXU4" s="162"/>
      <c r="CXV4" s="162"/>
      <c r="CXW4" s="162"/>
      <c r="CXX4" s="162"/>
      <c r="CXY4" s="162"/>
      <c r="CXZ4" s="162"/>
      <c r="CYA4" s="162"/>
      <c r="CYB4" s="162"/>
      <c r="CYC4" s="162"/>
      <c r="CYD4" s="162"/>
      <c r="CYE4" s="162"/>
      <c r="CYF4" s="162"/>
      <c r="CYG4" s="162"/>
      <c r="CYH4" s="162"/>
      <c r="CYI4" s="162"/>
      <c r="CYJ4" s="162"/>
      <c r="CYK4" s="162"/>
      <c r="CYL4" s="162"/>
      <c r="CYM4" s="162"/>
      <c r="CYN4" s="162"/>
      <c r="CYO4" s="162"/>
      <c r="CYP4" s="162"/>
      <c r="CYQ4" s="162"/>
      <c r="CYR4" s="162"/>
      <c r="CYS4" s="162"/>
      <c r="CYT4" s="162"/>
      <c r="CYU4" s="162"/>
      <c r="CYV4" s="162"/>
      <c r="CYW4" s="162"/>
      <c r="CYX4" s="162"/>
      <c r="CYY4" s="162"/>
      <c r="CYZ4" s="162"/>
      <c r="CZA4" s="162"/>
      <c r="CZB4" s="162"/>
      <c r="CZC4" s="162"/>
      <c r="CZD4" s="162"/>
      <c r="CZE4" s="162"/>
      <c r="CZF4" s="162"/>
      <c r="CZG4" s="162"/>
      <c r="CZH4" s="162"/>
      <c r="CZI4" s="162"/>
      <c r="CZJ4" s="162"/>
      <c r="CZK4" s="162"/>
      <c r="CZL4" s="162"/>
      <c r="CZM4" s="162"/>
      <c r="CZN4" s="162"/>
      <c r="CZO4" s="162"/>
      <c r="CZP4" s="162"/>
      <c r="CZQ4" s="162"/>
      <c r="CZR4" s="162"/>
      <c r="CZS4" s="162"/>
      <c r="CZT4" s="162"/>
      <c r="CZU4" s="162"/>
      <c r="CZV4" s="162"/>
      <c r="CZW4" s="162"/>
      <c r="CZX4" s="162"/>
      <c r="CZY4" s="162"/>
      <c r="CZZ4" s="162"/>
      <c r="DAA4" s="162"/>
      <c r="DAB4" s="162"/>
      <c r="DAC4" s="162"/>
      <c r="DAD4" s="162"/>
      <c r="DAE4" s="162"/>
      <c r="DAF4" s="162"/>
      <c r="DAG4" s="162"/>
      <c r="DAH4" s="162"/>
      <c r="DAI4" s="162"/>
      <c r="DAJ4" s="162"/>
      <c r="DAK4" s="162"/>
      <c r="DAL4" s="162"/>
      <c r="DAM4" s="162"/>
      <c r="DAN4" s="162"/>
      <c r="DAO4" s="162"/>
      <c r="DAP4" s="162"/>
      <c r="DAQ4" s="162"/>
      <c r="DAR4" s="162"/>
      <c r="DAS4" s="162"/>
      <c r="DAT4" s="162"/>
      <c r="DAU4" s="162"/>
      <c r="DAV4" s="162"/>
      <c r="DAW4" s="162"/>
      <c r="DAX4" s="162"/>
      <c r="DAY4" s="162"/>
      <c r="DAZ4" s="162"/>
      <c r="DBA4" s="162"/>
      <c r="DBB4" s="162"/>
      <c r="DBC4" s="162"/>
      <c r="DBD4" s="162"/>
      <c r="DBE4" s="162"/>
      <c r="DBF4" s="162"/>
      <c r="DBG4" s="162"/>
      <c r="DBH4" s="162"/>
      <c r="DBI4" s="162"/>
      <c r="DBJ4" s="162"/>
      <c r="DBK4" s="162"/>
      <c r="DBL4" s="162"/>
      <c r="DBM4" s="162"/>
      <c r="DBN4" s="162"/>
      <c r="DBO4" s="162"/>
      <c r="DBP4" s="162"/>
      <c r="DBQ4" s="162"/>
      <c r="DBR4" s="162"/>
      <c r="DBS4" s="162"/>
      <c r="DBT4" s="162"/>
      <c r="DBU4" s="162"/>
      <c r="DBV4" s="162"/>
      <c r="DBW4" s="162"/>
      <c r="DBX4" s="162"/>
      <c r="DBY4" s="162"/>
      <c r="DBZ4" s="162"/>
      <c r="DCA4" s="162"/>
      <c r="DCB4" s="162"/>
      <c r="DCC4" s="162"/>
      <c r="DCD4" s="162"/>
      <c r="DCE4" s="162"/>
      <c r="DCF4" s="162"/>
      <c r="DCG4" s="162"/>
      <c r="DCH4" s="162"/>
      <c r="DCI4" s="162"/>
      <c r="DCJ4" s="162"/>
      <c r="DCK4" s="162"/>
      <c r="DCL4" s="162"/>
      <c r="DCM4" s="162"/>
      <c r="DCN4" s="162"/>
      <c r="DCO4" s="162"/>
      <c r="DCP4" s="162"/>
      <c r="DCQ4" s="162"/>
      <c r="DCR4" s="162"/>
      <c r="DCS4" s="162"/>
      <c r="DCT4" s="162"/>
      <c r="DCU4" s="162"/>
      <c r="DCV4" s="162"/>
      <c r="DCW4" s="162"/>
      <c r="DCX4" s="162"/>
      <c r="DCY4" s="162"/>
      <c r="DCZ4" s="162"/>
      <c r="DDA4" s="162"/>
      <c r="DDB4" s="162"/>
      <c r="DDC4" s="162"/>
      <c r="DDD4" s="162"/>
      <c r="DDE4" s="162"/>
      <c r="DDF4" s="162"/>
      <c r="DDG4" s="162"/>
      <c r="DDH4" s="162"/>
      <c r="DDI4" s="162"/>
      <c r="DDJ4" s="162"/>
      <c r="DDK4" s="162"/>
      <c r="DDL4" s="162"/>
      <c r="DDM4" s="162"/>
      <c r="DDN4" s="162"/>
      <c r="DDO4" s="162"/>
      <c r="DDP4" s="162"/>
      <c r="DDQ4" s="162"/>
      <c r="DDR4" s="162"/>
      <c r="DDS4" s="162"/>
      <c r="DDT4" s="162"/>
      <c r="DDU4" s="162"/>
      <c r="DDV4" s="162"/>
      <c r="DDW4" s="162"/>
      <c r="DDX4" s="162"/>
      <c r="DDY4" s="162"/>
      <c r="DDZ4" s="162"/>
      <c r="DEA4" s="162"/>
      <c r="DEB4" s="162"/>
      <c r="DEC4" s="162"/>
      <c r="DED4" s="162"/>
      <c r="DEE4" s="162"/>
      <c r="DEF4" s="162"/>
      <c r="DEG4" s="162"/>
      <c r="DEH4" s="162"/>
      <c r="DEI4" s="162"/>
      <c r="DEJ4" s="162"/>
      <c r="DEK4" s="162"/>
      <c r="DEL4" s="162"/>
      <c r="DEM4" s="162"/>
      <c r="DEN4" s="162"/>
      <c r="DEO4" s="162"/>
      <c r="DEP4" s="162"/>
      <c r="DEQ4" s="162"/>
      <c r="DER4" s="162"/>
      <c r="DES4" s="162"/>
      <c r="DET4" s="162"/>
      <c r="DEU4" s="162"/>
      <c r="DEV4" s="162"/>
      <c r="DEW4" s="162"/>
      <c r="DEX4" s="162"/>
      <c r="DEY4" s="162"/>
      <c r="DEZ4" s="162"/>
      <c r="DFA4" s="162"/>
      <c r="DFB4" s="162"/>
      <c r="DFC4" s="162"/>
      <c r="DFD4" s="162"/>
      <c r="DFE4" s="162"/>
      <c r="DFF4" s="162"/>
      <c r="DFG4" s="162"/>
      <c r="DFH4" s="162"/>
      <c r="DFI4" s="162"/>
      <c r="DFJ4" s="162"/>
      <c r="DFK4" s="162"/>
      <c r="DFL4" s="162"/>
      <c r="DFM4" s="162"/>
      <c r="DFN4" s="162"/>
      <c r="DFO4" s="162"/>
      <c r="DFP4" s="162"/>
      <c r="DFQ4" s="162"/>
      <c r="DFR4" s="162"/>
      <c r="DFS4" s="162"/>
      <c r="DFT4" s="162"/>
      <c r="DFU4" s="162"/>
      <c r="DFV4" s="162"/>
      <c r="DFW4" s="162"/>
      <c r="DFX4" s="162"/>
      <c r="DFY4" s="162"/>
      <c r="DFZ4" s="162"/>
      <c r="DGA4" s="162"/>
      <c r="DGB4" s="162"/>
      <c r="DGC4" s="162"/>
      <c r="DGD4" s="162"/>
      <c r="DGE4" s="162"/>
      <c r="DGF4" s="162"/>
      <c r="DGG4" s="162"/>
      <c r="DGH4" s="162"/>
      <c r="DGI4" s="162"/>
      <c r="DGJ4" s="162"/>
      <c r="DGK4" s="162"/>
      <c r="DGL4" s="162"/>
      <c r="DGM4" s="162"/>
      <c r="DGN4" s="162"/>
      <c r="DGO4" s="162"/>
      <c r="DGP4" s="162"/>
      <c r="DGQ4" s="162"/>
      <c r="DGR4" s="162"/>
      <c r="DGS4" s="162"/>
      <c r="DGT4" s="162"/>
      <c r="DGU4" s="162"/>
      <c r="DGV4" s="162"/>
      <c r="DGW4" s="162"/>
      <c r="DGX4" s="162"/>
      <c r="DGY4" s="162"/>
      <c r="DGZ4" s="162"/>
      <c r="DHA4" s="162"/>
      <c r="DHB4" s="162"/>
      <c r="DHC4" s="162"/>
      <c r="DHD4" s="162"/>
      <c r="DHE4" s="162"/>
      <c r="DHF4" s="162"/>
      <c r="DHG4" s="162"/>
      <c r="DHH4" s="162"/>
      <c r="DHI4" s="162"/>
      <c r="DHJ4" s="162"/>
      <c r="DHK4" s="162"/>
      <c r="DHL4" s="162"/>
      <c r="DHM4" s="162"/>
      <c r="DHN4" s="162"/>
      <c r="DHO4" s="162"/>
      <c r="DHP4" s="162"/>
      <c r="DHQ4" s="162"/>
      <c r="DHR4" s="162"/>
      <c r="DHS4" s="162"/>
      <c r="DHT4" s="162"/>
      <c r="DHU4" s="162"/>
      <c r="DHV4" s="162"/>
      <c r="DHW4" s="162"/>
      <c r="DHX4" s="162"/>
      <c r="DHY4" s="162"/>
      <c r="DHZ4" s="162"/>
      <c r="DIA4" s="162"/>
      <c r="DIB4" s="162"/>
      <c r="DIC4" s="162"/>
      <c r="DID4" s="162"/>
      <c r="DIE4" s="162"/>
      <c r="DIF4" s="162"/>
      <c r="DIG4" s="162"/>
      <c r="DIH4" s="162"/>
      <c r="DII4" s="162"/>
      <c r="DIJ4" s="162"/>
      <c r="DIK4" s="162"/>
      <c r="DIL4" s="162"/>
      <c r="DIM4" s="162"/>
      <c r="DIN4" s="162"/>
      <c r="DIO4" s="162"/>
      <c r="DIP4" s="162"/>
      <c r="DIQ4" s="162"/>
      <c r="DIR4" s="162"/>
      <c r="DIS4" s="162"/>
      <c r="DIT4" s="162"/>
      <c r="DIU4" s="162"/>
      <c r="DIV4" s="162"/>
      <c r="DIW4" s="162"/>
      <c r="DIX4" s="162"/>
      <c r="DIY4" s="162"/>
      <c r="DIZ4" s="162"/>
      <c r="DJA4" s="162"/>
      <c r="DJB4" s="162"/>
      <c r="DJC4" s="162"/>
      <c r="DJD4" s="162"/>
      <c r="DJE4" s="162"/>
      <c r="DJF4" s="162"/>
      <c r="DJG4" s="162"/>
      <c r="DJH4" s="162"/>
      <c r="DJI4" s="162"/>
      <c r="DJJ4" s="162"/>
      <c r="DJK4" s="162"/>
      <c r="DJL4" s="162"/>
      <c r="DJM4" s="162"/>
      <c r="DJN4" s="162"/>
      <c r="DJO4" s="162"/>
      <c r="DJP4" s="162"/>
      <c r="DJQ4" s="162"/>
      <c r="DJR4" s="162"/>
      <c r="DJS4" s="162"/>
      <c r="DJT4" s="162"/>
      <c r="DJU4" s="162"/>
      <c r="DJV4" s="162"/>
      <c r="DJW4" s="162"/>
      <c r="DJX4" s="162"/>
      <c r="DJY4" s="162"/>
      <c r="DJZ4" s="162"/>
      <c r="DKA4" s="162"/>
      <c r="DKB4" s="162"/>
      <c r="DKC4" s="162"/>
      <c r="DKD4" s="162"/>
      <c r="DKE4" s="162"/>
      <c r="DKF4" s="162"/>
      <c r="DKG4" s="162"/>
      <c r="DKH4" s="162"/>
      <c r="DKI4" s="162"/>
      <c r="DKJ4" s="162"/>
      <c r="DKK4" s="162"/>
      <c r="DKL4" s="162"/>
      <c r="DKM4" s="162"/>
      <c r="DKN4" s="162"/>
      <c r="DKO4" s="162"/>
      <c r="DKP4" s="162"/>
      <c r="DKQ4" s="162"/>
      <c r="DKR4" s="162"/>
      <c r="DKS4" s="162"/>
      <c r="DKT4" s="162"/>
      <c r="DKU4" s="162"/>
      <c r="DKV4" s="162"/>
      <c r="DKW4" s="162"/>
      <c r="DKX4" s="162"/>
      <c r="DKY4" s="162"/>
      <c r="DKZ4" s="162"/>
      <c r="DLA4" s="162"/>
      <c r="DLB4" s="162"/>
      <c r="DLC4" s="162"/>
      <c r="DLD4" s="162"/>
      <c r="DLE4" s="162"/>
      <c r="DLF4" s="162"/>
      <c r="DLG4" s="162"/>
      <c r="DLH4" s="162"/>
      <c r="DLI4" s="162"/>
      <c r="DLJ4" s="162"/>
      <c r="DLK4" s="162"/>
      <c r="DLL4" s="162"/>
      <c r="DLM4" s="162"/>
      <c r="DLN4" s="162"/>
      <c r="DLO4" s="162"/>
      <c r="DLP4" s="162"/>
      <c r="DLQ4" s="162"/>
      <c r="DLR4" s="162"/>
      <c r="DLS4" s="162"/>
      <c r="DLT4" s="162"/>
      <c r="DLU4" s="162"/>
      <c r="DLV4" s="162"/>
      <c r="DLW4" s="162"/>
      <c r="DLX4" s="162"/>
      <c r="DLY4" s="162"/>
      <c r="DLZ4" s="162"/>
      <c r="DMA4" s="162"/>
      <c r="DMB4" s="162"/>
      <c r="DMC4" s="162"/>
      <c r="DMD4" s="162"/>
      <c r="DME4" s="162"/>
      <c r="DMF4" s="162"/>
      <c r="DMG4" s="162"/>
      <c r="DMH4" s="162"/>
      <c r="DMI4" s="162"/>
      <c r="DMJ4" s="162"/>
      <c r="DMK4" s="162"/>
      <c r="DML4" s="162"/>
      <c r="DMM4" s="162"/>
      <c r="DMN4" s="162"/>
      <c r="DMO4" s="162"/>
      <c r="DMP4" s="162"/>
      <c r="DMQ4" s="162"/>
      <c r="DMR4" s="162"/>
      <c r="DMS4" s="162"/>
      <c r="DMT4" s="162"/>
      <c r="DMU4" s="162"/>
      <c r="DMV4" s="162"/>
      <c r="DMW4" s="162"/>
      <c r="DMX4" s="162"/>
      <c r="DMY4" s="162"/>
      <c r="DMZ4" s="162"/>
      <c r="DNA4" s="162"/>
      <c r="DNB4" s="162"/>
      <c r="DNC4" s="162"/>
      <c r="DND4" s="162"/>
      <c r="DNE4" s="162"/>
      <c r="DNF4" s="162"/>
      <c r="DNG4" s="162"/>
      <c r="DNH4" s="162"/>
      <c r="DNI4" s="162"/>
      <c r="DNJ4" s="162"/>
      <c r="DNK4" s="162"/>
      <c r="DNL4" s="162"/>
      <c r="DNM4" s="162"/>
      <c r="DNN4" s="162"/>
      <c r="DNO4" s="162"/>
      <c r="DNP4" s="162"/>
      <c r="DNQ4" s="162"/>
      <c r="DNR4" s="162"/>
      <c r="DNS4" s="162"/>
      <c r="DNT4" s="162"/>
      <c r="DNU4" s="162"/>
      <c r="DNV4" s="162"/>
      <c r="DNW4" s="162"/>
      <c r="DNX4" s="162"/>
      <c r="DNY4" s="162"/>
      <c r="DNZ4" s="162"/>
      <c r="DOA4" s="162"/>
      <c r="DOB4" s="162"/>
      <c r="DOC4" s="162"/>
      <c r="DOD4" s="162"/>
      <c r="DOE4" s="162"/>
      <c r="DOF4" s="162"/>
      <c r="DOG4" s="162"/>
      <c r="DOH4" s="162"/>
      <c r="DOI4" s="162"/>
      <c r="DOJ4" s="162"/>
      <c r="DOK4" s="162"/>
      <c r="DOL4" s="162"/>
      <c r="DOM4" s="162"/>
      <c r="DON4" s="162"/>
      <c r="DOO4" s="162"/>
      <c r="DOP4" s="162"/>
      <c r="DOQ4" s="162"/>
      <c r="DOR4" s="162"/>
      <c r="DOS4" s="162"/>
      <c r="DOT4" s="162"/>
      <c r="DOU4" s="162"/>
      <c r="DOV4" s="162"/>
      <c r="DOW4" s="162"/>
      <c r="DOX4" s="162"/>
      <c r="DOY4" s="162"/>
      <c r="DOZ4" s="162"/>
      <c r="DPA4" s="162"/>
      <c r="DPB4" s="162"/>
      <c r="DPC4" s="162"/>
      <c r="DPD4" s="162"/>
      <c r="DPE4" s="162"/>
      <c r="DPF4" s="162"/>
      <c r="DPG4" s="162"/>
      <c r="DPH4" s="162"/>
      <c r="DPI4" s="162"/>
      <c r="DPJ4" s="162"/>
      <c r="DPK4" s="162"/>
      <c r="DPL4" s="162"/>
      <c r="DPM4" s="162"/>
      <c r="DPN4" s="162"/>
      <c r="DPO4" s="162"/>
      <c r="DPP4" s="162"/>
      <c r="DPQ4" s="162"/>
      <c r="DPR4" s="162"/>
      <c r="DPS4" s="162"/>
      <c r="DPT4" s="162"/>
      <c r="DPU4" s="162"/>
      <c r="DPV4" s="162"/>
      <c r="DPW4" s="162"/>
      <c r="DPX4" s="162"/>
      <c r="DPY4" s="162"/>
      <c r="DPZ4" s="162"/>
      <c r="DQA4" s="162"/>
      <c r="DQB4" s="162"/>
      <c r="DQC4" s="162"/>
      <c r="DQD4" s="162"/>
      <c r="DQE4" s="162"/>
      <c r="DQF4" s="162"/>
      <c r="DQG4" s="162"/>
      <c r="DQH4" s="162"/>
      <c r="DQI4" s="162"/>
      <c r="DQJ4" s="162"/>
      <c r="DQK4" s="162"/>
      <c r="DQL4" s="162"/>
      <c r="DQM4" s="162"/>
      <c r="DQN4" s="162"/>
      <c r="DQO4" s="162"/>
      <c r="DQP4" s="162"/>
      <c r="DQQ4" s="162"/>
      <c r="DQR4" s="162"/>
      <c r="DQS4" s="162"/>
      <c r="DQT4" s="162"/>
      <c r="DQU4" s="162"/>
      <c r="DQV4" s="162"/>
      <c r="DQW4" s="162"/>
      <c r="DQX4" s="162"/>
      <c r="DQY4" s="162"/>
      <c r="DQZ4" s="162"/>
      <c r="DRA4" s="162"/>
      <c r="DRB4" s="162"/>
      <c r="DRC4" s="162"/>
      <c r="DRD4" s="162"/>
      <c r="DRE4" s="162"/>
      <c r="DRF4" s="162"/>
      <c r="DRG4" s="162"/>
      <c r="DRH4" s="162"/>
      <c r="DRI4" s="162"/>
      <c r="DRJ4" s="162"/>
      <c r="DRK4" s="162"/>
      <c r="DRL4" s="162"/>
      <c r="DRM4" s="162"/>
      <c r="DRN4" s="162"/>
      <c r="DRO4" s="162"/>
      <c r="DRP4" s="162"/>
      <c r="DRQ4" s="162"/>
      <c r="DRR4" s="162"/>
      <c r="DRS4" s="162"/>
      <c r="DRT4" s="162"/>
      <c r="DRU4" s="162"/>
      <c r="DRV4" s="162"/>
      <c r="DRW4" s="162"/>
      <c r="DRX4" s="162"/>
      <c r="DRY4" s="162"/>
      <c r="DRZ4" s="162"/>
      <c r="DSA4" s="162"/>
      <c r="DSB4" s="162"/>
      <c r="DSC4" s="162"/>
      <c r="DSD4" s="162"/>
      <c r="DSE4" s="162"/>
      <c r="DSF4" s="162"/>
      <c r="DSG4" s="162"/>
      <c r="DSH4" s="162"/>
      <c r="DSI4" s="162"/>
      <c r="DSJ4" s="162"/>
      <c r="DSK4" s="162"/>
      <c r="DSL4" s="162"/>
      <c r="DSM4" s="162"/>
      <c r="DSN4" s="162"/>
      <c r="DSO4" s="162"/>
      <c r="DSP4" s="162"/>
      <c r="DSQ4" s="162"/>
      <c r="DSR4" s="162"/>
      <c r="DSS4" s="162"/>
      <c r="DST4" s="162"/>
      <c r="DSU4" s="162"/>
      <c r="DSV4" s="162"/>
      <c r="DSW4" s="162"/>
      <c r="DSX4" s="162"/>
      <c r="DSY4" s="162"/>
      <c r="DSZ4" s="162"/>
      <c r="DTA4" s="162"/>
      <c r="DTB4" s="162"/>
      <c r="DTC4" s="162"/>
      <c r="DTD4" s="162"/>
      <c r="DTE4" s="162"/>
      <c r="DTF4" s="162"/>
      <c r="DTG4" s="162"/>
      <c r="DTH4" s="162"/>
      <c r="DTI4" s="162"/>
      <c r="DTJ4" s="162"/>
      <c r="DTK4" s="162"/>
      <c r="DTL4" s="162"/>
      <c r="DTM4" s="162"/>
      <c r="DTN4" s="162"/>
      <c r="DTO4" s="162"/>
      <c r="DTP4" s="162"/>
      <c r="DTQ4" s="162"/>
      <c r="DTR4" s="162"/>
      <c r="DTS4" s="162"/>
      <c r="DTT4" s="162"/>
      <c r="DTU4" s="162"/>
      <c r="DTV4" s="162"/>
      <c r="DTW4" s="162"/>
      <c r="DTX4" s="162"/>
      <c r="DTY4" s="162"/>
      <c r="DTZ4" s="162"/>
      <c r="DUA4" s="162"/>
      <c r="DUB4" s="162"/>
      <c r="DUC4" s="162"/>
      <c r="DUD4" s="162"/>
      <c r="DUE4" s="162"/>
      <c r="DUF4" s="162"/>
      <c r="DUG4" s="162"/>
      <c r="DUH4" s="162"/>
      <c r="DUI4" s="162"/>
      <c r="DUJ4" s="162"/>
      <c r="DUK4" s="162"/>
      <c r="DUL4" s="162"/>
      <c r="DUM4" s="162"/>
      <c r="DUN4" s="162"/>
      <c r="DUO4" s="162"/>
      <c r="DUP4" s="162"/>
      <c r="DUQ4" s="162"/>
      <c r="DUR4" s="162"/>
      <c r="DUS4" s="162"/>
      <c r="DUT4" s="162"/>
      <c r="DUU4" s="162"/>
      <c r="DUV4" s="162"/>
      <c r="DUW4" s="162"/>
      <c r="DUX4" s="162"/>
      <c r="DUY4" s="162"/>
      <c r="DUZ4" s="162"/>
      <c r="DVA4" s="162"/>
      <c r="DVB4" s="162"/>
      <c r="DVC4" s="162"/>
      <c r="DVD4" s="162"/>
      <c r="DVE4" s="162"/>
      <c r="DVF4" s="162"/>
      <c r="DVG4" s="162"/>
      <c r="DVH4" s="162"/>
      <c r="DVI4" s="162"/>
      <c r="DVJ4" s="162"/>
      <c r="DVK4" s="162"/>
      <c r="DVL4" s="162"/>
      <c r="DVM4" s="162"/>
      <c r="DVN4" s="162"/>
      <c r="DVO4" s="162"/>
      <c r="DVP4" s="162"/>
      <c r="DVQ4" s="162"/>
      <c r="DVR4" s="162"/>
      <c r="DVS4" s="162"/>
      <c r="DVT4" s="162"/>
      <c r="DVU4" s="162"/>
      <c r="DVV4" s="162"/>
      <c r="DVW4" s="162"/>
      <c r="DVX4" s="162"/>
      <c r="DVY4" s="162"/>
      <c r="DVZ4" s="162"/>
      <c r="DWA4" s="162"/>
      <c r="DWB4" s="162"/>
      <c r="DWC4" s="162"/>
      <c r="DWD4" s="162"/>
      <c r="DWE4" s="162"/>
      <c r="DWF4" s="162"/>
      <c r="DWG4" s="162"/>
      <c r="DWH4" s="162"/>
      <c r="DWI4" s="162"/>
      <c r="DWJ4" s="162"/>
      <c r="DWK4" s="162"/>
      <c r="DWL4" s="162"/>
      <c r="DWM4" s="162"/>
      <c r="DWN4" s="162"/>
      <c r="DWO4" s="162"/>
      <c r="DWP4" s="162"/>
      <c r="DWQ4" s="162"/>
      <c r="DWR4" s="162"/>
      <c r="DWS4" s="162"/>
      <c r="DWT4" s="162"/>
      <c r="DWU4" s="162"/>
      <c r="DWV4" s="162"/>
      <c r="DWW4" s="162"/>
      <c r="DWX4" s="162"/>
      <c r="DWY4" s="162"/>
      <c r="DWZ4" s="162"/>
      <c r="DXA4" s="162"/>
      <c r="DXB4" s="162"/>
      <c r="DXC4" s="162"/>
      <c r="DXD4" s="162"/>
      <c r="DXE4" s="162"/>
      <c r="DXF4" s="162"/>
      <c r="DXG4" s="162"/>
      <c r="DXH4" s="162"/>
      <c r="DXI4" s="162"/>
      <c r="DXJ4" s="162"/>
      <c r="DXK4" s="162"/>
      <c r="DXL4" s="162"/>
      <c r="DXM4" s="162"/>
      <c r="DXN4" s="162"/>
      <c r="DXO4" s="162"/>
      <c r="DXP4" s="162"/>
      <c r="DXQ4" s="162"/>
      <c r="DXR4" s="162"/>
      <c r="DXS4" s="162"/>
      <c r="DXT4" s="162"/>
      <c r="DXU4" s="162"/>
      <c r="DXV4" s="162"/>
      <c r="DXW4" s="162"/>
      <c r="DXX4" s="162"/>
      <c r="DXY4" s="162"/>
      <c r="DXZ4" s="162"/>
      <c r="DYA4" s="162"/>
      <c r="DYB4" s="162"/>
      <c r="DYC4" s="162"/>
      <c r="DYD4" s="162"/>
      <c r="DYE4" s="162"/>
      <c r="DYF4" s="162"/>
      <c r="DYG4" s="162"/>
      <c r="DYH4" s="162"/>
      <c r="DYI4" s="162"/>
      <c r="DYJ4" s="162"/>
      <c r="DYK4" s="162"/>
      <c r="DYL4" s="162"/>
      <c r="DYM4" s="162"/>
      <c r="DYN4" s="162"/>
      <c r="DYO4" s="162"/>
      <c r="DYP4" s="162"/>
      <c r="DYQ4" s="162"/>
      <c r="DYR4" s="162"/>
      <c r="DYS4" s="162"/>
      <c r="DYT4" s="162"/>
      <c r="DYU4" s="162"/>
      <c r="DYV4" s="162"/>
      <c r="DYW4" s="162"/>
      <c r="DYX4" s="162"/>
      <c r="DYY4" s="162"/>
      <c r="DYZ4" s="162"/>
      <c r="DZA4" s="162"/>
      <c r="DZB4" s="162"/>
      <c r="DZC4" s="162"/>
      <c r="DZD4" s="162"/>
      <c r="DZE4" s="162"/>
      <c r="DZF4" s="162"/>
      <c r="DZG4" s="162"/>
      <c r="DZH4" s="162"/>
      <c r="DZI4" s="162"/>
      <c r="DZJ4" s="162"/>
      <c r="DZK4" s="162"/>
      <c r="DZL4" s="162"/>
      <c r="DZM4" s="162"/>
      <c r="DZN4" s="162"/>
      <c r="DZO4" s="162"/>
      <c r="DZP4" s="162"/>
      <c r="DZQ4" s="162"/>
      <c r="DZR4" s="162"/>
      <c r="DZS4" s="162"/>
      <c r="DZT4" s="162"/>
      <c r="DZU4" s="162"/>
      <c r="DZV4" s="162"/>
      <c r="DZW4" s="162"/>
      <c r="DZX4" s="162"/>
      <c r="DZY4" s="162"/>
      <c r="DZZ4" s="162"/>
      <c r="EAA4" s="162"/>
      <c r="EAB4" s="162"/>
      <c r="EAC4" s="162"/>
      <c r="EAD4" s="162"/>
      <c r="EAE4" s="162"/>
      <c r="EAF4" s="162"/>
      <c r="EAG4" s="162"/>
      <c r="EAH4" s="162"/>
      <c r="EAI4" s="162"/>
      <c r="EAJ4" s="162"/>
      <c r="EAK4" s="162"/>
      <c r="EAL4" s="162"/>
      <c r="EAM4" s="162"/>
      <c r="EAN4" s="162"/>
      <c r="EAO4" s="162"/>
      <c r="EAP4" s="162"/>
      <c r="EAQ4" s="162"/>
      <c r="EAR4" s="162"/>
      <c r="EAS4" s="162"/>
      <c r="EAT4" s="162"/>
      <c r="EAU4" s="162"/>
      <c r="EAV4" s="162"/>
      <c r="EAW4" s="162"/>
      <c r="EAX4" s="162"/>
      <c r="EAY4" s="162"/>
      <c r="EAZ4" s="162"/>
      <c r="EBA4" s="162"/>
      <c r="EBB4" s="162"/>
      <c r="EBC4" s="162"/>
      <c r="EBD4" s="162"/>
      <c r="EBE4" s="162"/>
      <c r="EBF4" s="162"/>
      <c r="EBG4" s="162"/>
      <c r="EBH4" s="162"/>
      <c r="EBI4" s="162"/>
      <c r="EBJ4" s="162"/>
      <c r="EBK4" s="162"/>
      <c r="EBL4" s="162"/>
      <c r="EBM4" s="162"/>
      <c r="EBN4" s="162"/>
      <c r="EBO4" s="162"/>
      <c r="EBP4" s="162"/>
      <c r="EBQ4" s="162"/>
      <c r="EBR4" s="162"/>
      <c r="EBS4" s="162"/>
      <c r="EBT4" s="162"/>
      <c r="EBU4" s="162"/>
      <c r="EBV4" s="162"/>
      <c r="EBW4" s="162"/>
      <c r="EBX4" s="162"/>
      <c r="EBY4" s="162"/>
      <c r="EBZ4" s="162"/>
      <c r="ECA4" s="162"/>
      <c r="ECB4" s="162"/>
      <c r="ECC4" s="162"/>
      <c r="ECD4" s="162"/>
      <c r="ECE4" s="162"/>
      <c r="ECF4" s="162"/>
      <c r="ECG4" s="162"/>
      <c r="ECH4" s="162"/>
      <c r="ECI4" s="162"/>
      <c r="ECJ4" s="162"/>
      <c r="ECK4" s="162"/>
      <c r="ECL4" s="162"/>
      <c r="ECM4" s="162"/>
      <c r="ECN4" s="162"/>
      <c r="ECO4" s="162"/>
      <c r="ECP4" s="162"/>
      <c r="ECQ4" s="162"/>
      <c r="ECR4" s="162"/>
      <c r="ECS4" s="162"/>
      <c r="ECT4" s="162"/>
      <c r="ECU4" s="162"/>
      <c r="ECV4" s="162"/>
      <c r="ECW4" s="162"/>
      <c r="ECX4" s="162"/>
      <c r="ECY4" s="162"/>
      <c r="ECZ4" s="162"/>
      <c r="EDA4" s="162"/>
      <c r="EDB4" s="162"/>
      <c r="EDC4" s="162"/>
      <c r="EDD4" s="162"/>
      <c r="EDE4" s="162"/>
      <c r="EDF4" s="162"/>
      <c r="EDG4" s="162"/>
      <c r="EDH4" s="162"/>
      <c r="EDI4" s="162"/>
      <c r="EDJ4" s="162"/>
      <c r="EDK4" s="162"/>
      <c r="EDL4" s="162"/>
      <c r="EDM4" s="162"/>
      <c r="EDN4" s="162"/>
      <c r="EDO4" s="162"/>
      <c r="EDP4" s="162"/>
      <c r="EDQ4" s="162"/>
      <c r="EDR4" s="162"/>
      <c r="EDS4" s="162"/>
      <c r="EDT4" s="162"/>
      <c r="EDU4" s="162"/>
      <c r="EDV4" s="162"/>
      <c r="EDW4" s="162"/>
      <c r="EDX4" s="162"/>
      <c r="EDY4" s="162"/>
      <c r="EDZ4" s="162"/>
      <c r="EEA4" s="162"/>
      <c r="EEB4" s="162"/>
      <c r="EEC4" s="162"/>
      <c r="EED4" s="162"/>
      <c r="EEE4" s="162"/>
      <c r="EEF4" s="162"/>
      <c r="EEG4" s="162"/>
      <c r="EEH4" s="162"/>
      <c r="EEI4" s="162"/>
      <c r="EEJ4" s="162"/>
      <c r="EEK4" s="162"/>
      <c r="EEL4" s="162"/>
      <c r="EEM4" s="162"/>
      <c r="EEN4" s="162"/>
      <c r="EEO4" s="162"/>
      <c r="EEP4" s="162"/>
      <c r="EEQ4" s="162"/>
      <c r="EER4" s="162"/>
      <c r="EES4" s="162"/>
      <c r="EET4" s="162"/>
      <c r="EEU4" s="162"/>
      <c r="EEV4" s="162"/>
      <c r="EEW4" s="162"/>
      <c r="EEX4" s="162"/>
      <c r="EEY4" s="162"/>
      <c r="EEZ4" s="162"/>
      <c r="EFA4" s="162"/>
      <c r="EFB4" s="162"/>
      <c r="EFC4" s="162"/>
      <c r="EFD4" s="162"/>
      <c r="EFE4" s="162"/>
      <c r="EFF4" s="162"/>
      <c r="EFG4" s="162"/>
      <c r="EFH4" s="162"/>
      <c r="EFI4" s="162"/>
      <c r="EFJ4" s="162"/>
      <c r="EFK4" s="162"/>
      <c r="EFL4" s="162"/>
      <c r="EFM4" s="162"/>
      <c r="EFN4" s="162"/>
      <c r="EFO4" s="162"/>
      <c r="EFP4" s="162"/>
      <c r="EFQ4" s="162"/>
      <c r="EFR4" s="162"/>
      <c r="EFS4" s="162"/>
      <c r="EFT4" s="162"/>
      <c r="EFU4" s="162"/>
      <c r="EFV4" s="162"/>
      <c r="EFW4" s="162"/>
      <c r="EFX4" s="162"/>
      <c r="EFY4" s="162"/>
      <c r="EFZ4" s="162"/>
      <c r="EGA4" s="162"/>
      <c r="EGB4" s="162"/>
      <c r="EGC4" s="162"/>
      <c r="EGD4" s="162"/>
      <c r="EGE4" s="162"/>
      <c r="EGF4" s="162"/>
      <c r="EGG4" s="162"/>
      <c r="EGH4" s="162"/>
      <c r="EGI4" s="162"/>
      <c r="EGJ4" s="162"/>
      <c r="EGK4" s="162"/>
      <c r="EGL4" s="162"/>
      <c r="EGM4" s="162"/>
      <c r="EGN4" s="162"/>
      <c r="EGO4" s="162"/>
      <c r="EGP4" s="162"/>
      <c r="EGQ4" s="162"/>
      <c r="EGR4" s="162"/>
      <c r="EGS4" s="162"/>
      <c r="EGT4" s="162"/>
      <c r="EGU4" s="162"/>
      <c r="EGV4" s="162"/>
      <c r="EGW4" s="162"/>
      <c r="EGX4" s="162"/>
      <c r="EGY4" s="162"/>
      <c r="EGZ4" s="162"/>
      <c r="EHA4" s="162"/>
      <c r="EHB4" s="162"/>
      <c r="EHC4" s="162"/>
      <c r="EHD4" s="162"/>
      <c r="EHE4" s="162"/>
      <c r="EHF4" s="162"/>
      <c r="EHG4" s="162"/>
      <c r="EHH4" s="162"/>
      <c r="EHI4" s="162"/>
      <c r="EHJ4" s="162"/>
      <c r="EHK4" s="162"/>
      <c r="EHL4" s="162"/>
      <c r="EHM4" s="162"/>
      <c r="EHN4" s="162"/>
      <c r="EHO4" s="162"/>
      <c r="EHP4" s="162"/>
      <c r="EHQ4" s="162"/>
      <c r="EHR4" s="162"/>
      <c r="EHS4" s="162"/>
      <c r="EHT4" s="162"/>
      <c r="EHU4" s="162"/>
      <c r="EHV4" s="162"/>
      <c r="EHW4" s="162"/>
      <c r="EHX4" s="162"/>
      <c r="EHY4" s="162"/>
      <c r="EHZ4" s="162"/>
      <c r="EIA4" s="162"/>
      <c r="EIB4" s="162"/>
      <c r="EIC4" s="162"/>
      <c r="EID4" s="162"/>
      <c r="EIE4" s="162"/>
      <c r="EIF4" s="162"/>
      <c r="EIG4" s="162"/>
      <c r="EIH4" s="162"/>
      <c r="EII4" s="162"/>
      <c r="EIJ4" s="162"/>
      <c r="EIK4" s="162"/>
      <c r="EIL4" s="162"/>
      <c r="EIM4" s="162"/>
      <c r="EIN4" s="162"/>
      <c r="EIO4" s="162"/>
      <c r="EIP4" s="162"/>
      <c r="EIQ4" s="162"/>
      <c r="EIR4" s="162"/>
      <c r="EIS4" s="162"/>
      <c r="EIT4" s="162"/>
      <c r="EIU4" s="162"/>
      <c r="EIV4" s="162"/>
      <c r="EIW4" s="162"/>
      <c r="EIX4" s="162"/>
      <c r="EIY4" s="162"/>
      <c r="EIZ4" s="162"/>
      <c r="EJA4" s="162"/>
      <c r="EJB4" s="162"/>
      <c r="EJC4" s="162"/>
      <c r="EJD4" s="162"/>
      <c r="EJE4" s="162"/>
      <c r="EJF4" s="162"/>
      <c r="EJG4" s="162"/>
      <c r="EJH4" s="162"/>
      <c r="EJI4" s="162"/>
      <c r="EJJ4" s="162"/>
      <c r="EJK4" s="162"/>
      <c r="EJL4" s="162"/>
      <c r="EJM4" s="162"/>
      <c r="EJN4" s="162"/>
      <c r="EJO4" s="162"/>
      <c r="EJP4" s="162"/>
      <c r="EJQ4" s="162"/>
      <c r="EJR4" s="162"/>
      <c r="EJS4" s="162"/>
      <c r="EJT4" s="162"/>
      <c r="EJU4" s="162"/>
      <c r="EJV4" s="162"/>
      <c r="EJW4" s="162"/>
      <c r="EJX4" s="162"/>
      <c r="EJY4" s="162"/>
      <c r="EJZ4" s="162"/>
      <c r="EKA4" s="162"/>
      <c r="EKB4" s="162"/>
      <c r="EKC4" s="162"/>
      <c r="EKD4" s="162"/>
      <c r="EKE4" s="162"/>
      <c r="EKF4" s="162"/>
      <c r="EKG4" s="162"/>
      <c r="EKH4" s="162"/>
      <c r="EKI4" s="162"/>
      <c r="EKJ4" s="162"/>
      <c r="EKK4" s="162"/>
      <c r="EKL4" s="162"/>
      <c r="EKM4" s="162"/>
      <c r="EKN4" s="162"/>
      <c r="EKO4" s="162"/>
      <c r="EKP4" s="162"/>
      <c r="EKQ4" s="162"/>
      <c r="EKR4" s="162"/>
      <c r="EKS4" s="162"/>
      <c r="EKT4" s="162"/>
      <c r="EKU4" s="162"/>
      <c r="EKV4" s="162"/>
      <c r="EKW4" s="162"/>
      <c r="EKX4" s="162"/>
      <c r="EKY4" s="162"/>
      <c r="EKZ4" s="162"/>
      <c r="ELA4" s="162"/>
      <c r="ELB4" s="162"/>
      <c r="ELC4" s="162"/>
      <c r="ELD4" s="162"/>
      <c r="ELE4" s="162"/>
      <c r="ELF4" s="162"/>
      <c r="ELG4" s="162"/>
      <c r="ELH4" s="162"/>
      <c r="ELI4" s="162"/>
      <c r="ELJ4" s="162"/>
      <c r="ELK4" s="162"/>
      <c r="ELL4" s="162"/>
      <c r="ELM4" s="162"/>
      <c r="ELN4" s="162"/>
      <c r="ELO4" s="162"/>
      <c r="ELP4" s="162"/>
      <c r="ELQ4" s="162"/>
      <c r="ELR4" s="162"/>
      <c r="ELS4" s="162"/>
      <c r="ELT4" s="162"/>
      <c r="ELU4" s="162"/>
      <c r="ELV4" s="162"/>
      <c r="ELW4" s="162"/>
      <c r="ELX4" s="162"/>
      <c r="ELY4" s="162"/>
      <c r="ELZ4" s="162"/>
      <c r="EMA4" s="162"/>
      <c r="EMB4" s="162"/>
      <c r="EMC4" s="162"/>
      <c r="EMD4" s="162"/>
      <c r="EME4" s="162"/>
      <c r="EMF4" s="162"/>
      <c r="EMG4" s="162"/>
      <c r="EMH4" s="162"/>
      <c r="EMI4" s="162"/>
      <c r="EMJ4" s="162"/>
      <c r="EMK4" s="162"/>
      <c r="EML4" s="162"/>
      <c r="EMM4" s="162"/>
      <c r="EMN4" s="162"/>
      <c r="EMO4" s="162"/>
      <c r="EMP4" s="162"/>
      <c r="EMQ4" s="162"/>
      <c r="EMR4" s="162"/>
      <c r="EMS4" s="162"/>
      <c r="EMT4" s="162"/>
      <c r="EMU4" s="162"/>
      <c r="EMV4" s="162"/>
      <c r="EMW4" s="162"/>
      <c r="EMX4" s="162"/>
      <c r="EMY4" s="162"/>
      <c r="EMZ4" s="162"/>
      <c r="ENA4" s="162"/>
      <c r="ENB4" s="162"/>
      <c r="ENC4" s="162"/>
      <c r="END4" s="162"/>
      <c r="ENE4" s="162"/>
      <c r="ENF4" s="162"/>
      <c r="ENG4" s="162"/>
      <c r="ENH4" s="162"/>
      <c r="ENI4" s="162"/>
      <c r="ENJ4" s="162"/>
      <c r="ENK4" s="162"/>
      <c r="ENL4" s="162"/>
      <c r="ENM4" s="162"/>
      <c r="ENN4" s="162"/>
      <c r="ENO4" s="162"/>
      <c r="ENP4" s="162"/>
      <c r="ENQ4" s="162"/>
      <c r="ENR4" s="162"/>
      <c r="ENS4" s="162"/>
      <c r="ENT4" s="162"/>
      <c r="ENU4" s="162"/>
      <c r="ENV4" s="162"/>
      <c r="ENW4" s="162"/>
      <c r="ENX4" s="162"/>
      <c r="ENY4" s="162"/>
      <c r="ENZ4" s="162"/>
      <c r="EOA4" s="162"/>
      <c r="EOB4" s="162"/>
      <c r="EOC4" s="162"/>
      <c r="EOD4" s="162"/>
      <c r="EOE4" s="162"/>
      <c r="EOF4" s="162"/>
      <c r="EOG4" s="162"/>
      <c r="EOH4" s="162"/>
      <c r="EOI4" s="162"/>
      <c r="EOJ4" s="162"/>
      <c r="EOK4" s="162"/>
      <c r="EOL4" s="162"/>
      <c r="EOM4" s="162"/>
      <c r="EON4" s="162"/>
      <c r="EOO4" s="162"/>
      <c r="EOP4" s="162"/>
      <c r="EOQ4" s="162"/>
      <c r="EOR4" s="162"/>
      <c r="EOS4" s="162"/>
      <c r="EOT4" s="162"/>
      <c r="EOU4" s="162"/>
      <c r="EOV4" s="162"/>
      <c r="EOW4" s="162"/>
      <c r="EOX4" s="162"/>
      <c r="EOY4" s="162"/>
      <c r="EOZ4" s="162"/>
      <c r="EPA4" s="162"/>
      <c r="EPB4" s="162"/>
      <c r="EPC4" s="162"/>
      <c r="EPD4" s="162"/>
      <c r="EPE4" s="162"/>
      <c r="EPF4" s="162"/>
      <c r="EPG4" s="162"/>
      <c r="EPH4" s="162"/>
      <c r="EPI4" s="162"/>
      <c r="EPJ4" s="162"/>
      <c r="EPK4" s="162"/>
      <c r="EPL4" s="162"/>
      <c r="EPM4" s="162"/>
      <c r="EPN4" s="162"/>
      <c r="EPO4" s="162"/>
      <c r="EPP4" s="162"/>
      <c r="EPQ4" s="162"/>
      <c r="EPR4" s="162"/>
      <c r="EPS4" s="162"/>
      <c r="EPT4" s="162"/>
      <c r="EPU4" s="162"/>
      <c r="EPV4" s="162"/>
      <c r="EPW4" s="162"/>
      <c r="EPX4" s="162"/>
      <c r="EPY4" s="162"/>
      <c r="EPZ4" s="162"/>
      <c r="EQA4" s="162"/>
      <c r="EQB4" s="162"/>
      <c r="EQC4" s="162"/>
      <c r="EQD4" s="162"/>
      <c r="EQE4" s="162"/>
      <c r="EQF4" s="162"/>
      <c r="EQG4" s="162"/>
      <c r="EQH4" s="162"/>
      <c r="EQI4" s="162"/>
      <c r="EQJ4" s="162"/>
      <c r="EQK4" s="162"/>
      <c r="EQL4" s="162"/>
      <c r="EQM4" s="162"/>
      <c r="EQN4" s="162"/>
      <c r="EQO4" s="162"/>
      <c r="EQP4" s="162"/>
      <c r="EQQ4" s="162"/>
      <c r="EQR4" s="162"/>
      <c r="EQS4" s="162"/>
      <c r="EQT4" s="162"/>
      <c r="EQU4" s="162"/>
      <c r="EQV4" s="162"/>
      <c r="EQW4" s="162"/>
      <c r="EQX4" s="162"/>
      <c r="EQY4" s="162"/>
      <c r="EQZ4" s="162"/>
      <c r="ERA4" s="162"/>
      <c r="ERB4" s="162"/>
      <c r="ERC4" s="162"/>
      <c r="ERD4" s="162"/>
      <c r="ERE4" s="162"/>
      <c r="ERF4" s="162"/>
      <c r="ERG4" s="162"/>
      <c r="ERH4" s="162"/>
      <c r="ERI4" s="162"/>
      <c r="ERJ4" s="162"/>
      <c r="ERK4" s="162"/>
      <c r="ERL4" s="162"/>
      <c r="ERM4" s="162"/>
      <c r="ERN4" s="162"/>
      <c r="ERO4" s="162"/>
      <c r="ERP4" s="162"/>
      <c r="ERQ4" s="162"/>
      <c r="ERR4" s="162"/>
      <c r="ERS4" s="162"/>
      <c r="ERT4" s="162"/>
      <c r="ERU4" s="162"/>
      <c r="ERV4" s="162"/>
      <c r="ERW4" s="162"/>
      <c r="ERX4" s="162"/>
      <c r="ERY4" s="162"/>
      <c r="ERZ4" s="162"/>
      <c r="ESA4" s="162"/>
      <c r="ESB4" s="162"/>
      <c r="ESC4" s="162"/>
      <c r="ESD4" s="162"/>
      <c r="ESE4" s="162"/>
      <c r="ESF4" s="162"/>
      <c r="ESG4" s="162"/>
      <c r="ESH4" s="162"/>
      <c r="ESI4" s="162"/>
      <c r="ESJ4" s="162"/>
      <c r="ESK4" s="162"/>
      <c r="ESL4" s="162"/>
      <c r="ESM4" s="162"/>
      <c r="ESN4" s="162"/>
      <c r="ESO4" s="162"/>
      <c r="ESP4" s="162"/>
      <c r="ESQ4" s="162"/>
      <c r="ESR4" s="162"/>
      <c r="ESS4" s="162"/>
      <c r="EST4" s="162"/>
      <c r="ESU4" s="162"/>
      <c r="ESV4" s="162"/>
      <c r="ESW4" s="162"/>
      <c r="ESX4" s="162"/>
      <c r="ESY4" s="162"/>
      <c r="ESZ4" s="162"/>
      <c r="ETA4" s="162"/>
      <c r="ETB4" s="162"/>
      <c r="ETC4" s="162"/>
      <c r="ETD4" s="162"/>
      <c r="ETE4" s="162"/>
      <c r="ETF4" s="162"/>
      <c r="ETG4" s="162"/>
      <c r="ETH4" s="162"/>
      <c r="ETI4" s="162"/>
      <c r="ETJ4" s="162"/>
      <c r="ETK4" s="162"/>
      <c r="ETL4" s="162"/>
      <c r="ETM4" s="162"/>
      <c r="ETN4" s="162"/>
      <c r="ETO4" s="162"/>
      <c r="ETP4" s="162"/>
      <c r="ETQ4" s="162"/>
      <c r="ETR4" s="162"/>
      <c r="ETS4" s="162"/>
      <c r="ETT4" s="162"/>
      <c r="ETU4" s="162"/>
      <c r="ETV4" s="162"/>
      <c r="ETW4" s="162"/>
      <c r="ETX4" s="162"/>
      <c r="ETY4" s="162"/>
      <c r="ETZ4" s="162"/>
      <c r="EUA4" s="162"/>
      <c r="EUB4" s="162"/>
      <c r="EUC4" s="162"/>
      <c r="EUD4" s="162"/>
      <c r="EUE4" s="162"/>
      <c r="EUF4" s="162"/>
      <c r="EUG4" s="162"/>
      <c r="EUH4" s="162"/>
      <c r="EUI4" s="162"/>
      <c r="EUJ4" s="162"/>
      <c r="EUK4" s="162"/>
      <c r="EUL4" s="162"/>
      <c r="EUM4" s="162"/>
      <c r="EUN4" s="162"/>
      <c r="EUO4" s="162"/>
      <c r="EUP4" s="162"/>
      <c r="EUQ4" s="162"/>
      <c r="EUR4" s="162"/>
      <c r="EUS4" s="162"/>
      <c r="EUT4" s="162"/>
      <c r="EUU4" s="162"/>
      <c r="EUV4" s="162"/>
      <c r="EUW4" s="162"/>
      <c r="EUX4" s="162"/>
      <c r="EUY4" s="162"/>
      <c r="EUZ4" s="162"/>
      <c r="EVA4" s="162"/>
      <c r="EVB4" s="162"/>
      <c r="EVC4" s="162"/>
      <c r="EVD4" s="162"/>
      <c r="EVE4" s="162"/>
      <c r="EVF4" s="162"/>
      <c r="EVG4" s="162"/>
      <c r="EVH4" s="162"/>
      <c r="EVI4" s="162"/>
      <c r="EVJ4" s="162"/>
      <c r="EVK4" s="162"/>
      <c r="EVL4" s="162"/>
      <c r="EVM4" s="162"/>
      <c r="EVN4" s="162"/>
      <c r="EVO4" s="162"/>
      <c r="EVP4" s="162"/>
      <c r="EVQ4" s="162"/>
      <c r="EVR4" s="162"/>
      <c r="EVS4" s="162"/>
      <c r="EVT4" s="162"/>
      <c r="EVU4" s="162"/>
      <c r="EVV4" s="162"/>
      <c r="EVW4" s="162"/>
      <c r="EVX4" s="162"/>
      <c r="EVY4" s="162"/>
      <c r="EVZ4" s="162"/>
      <c r="EWA4" s="162"/>
      <c r="EWB4" s="162"/>
      <c r="EWC4" s="162"/>
      <c r="EWD4" s="162"/>
      <c r="EWE4" s="162"/>
      <c r="EWF4" s="162"/>
      <c r="EWG4" s="162"/>
      <c r="EWH4" s="162"/>
      <c r="EWI4" s="162"/>
      <c r="EWJ4" s="162"/>
      <c r="EWK4" s="162"/>
      <c r="EWL4" s="162"/>
      <c r="EWM4" s="162"/>
      <c r="EWN4" s="162"/>
      <c r="EWO4" s="162"/>
      <c r="EWP4" s="162"/>
      <c r="EWQ4" s="162"/>
      <c r="EWR4" s="162"/>
      <c r="EWS4" s="162"/>
      <c r="EWT4" s="162"/>
      <c r="EWU4" s="162"/>
      <c r="EWV4" s="162"/>
      <c r="EWW4" s="162"/>
      <c r="EWX4" s="162"/>
      <c r="EWY4" s="162"/>
      <c r="EWZ4" s="162"/>
      <c r="EXA4" s="162"/>
      <c r="EXB4" s="162"/>
      <c r="EXC4" s="162"/>
      <c r="EXD4" s="162"/>
      <c r="EXE4" s="162"/>
      <c r="EXF4" s="162"/>
      <c r="EXG4" s="162"/>
      <c r="EXH4" s="162"/>
      <c r="EXI4" s="162"/>
      <c r="EXJ4" s="162"/>
      <c r="EXK4" s="162"/>
      <c r="EXL4" s="162"/>
      <c r="EXM4" s="162"/>
      <c r="EXN4" s="162"/>
      <c r="EXO4" s="162"/>
      <c r="EXP4" s="162"/>
      <c r="EXQ4" s="162"/>
      <c r="EXR4" s="162"/>
      <c r="EXS4" s="162"/>
      <c r="EXT4" s="162"/>
      <c r="EXU4" s="162"/>
      <c r="EXV4" s="162"/>
      <c r="EXW4" s="162"/>
      <c r="EXX4" s="162"/>
      <c r="EXY4" s="162"/>
      <c r="EXZ4" s="162"/>
      <c r="EYA4" s="162"/>
      <c r="EYB4" s="162"/>
      <c r="EYC4" s="162"/>
      <c r="EYD4" s="162"/>
      <c r="EYE4" s="162"/>
      <c r="EYF4" s="162"/>
      <c r="EYG4" s="162"/>
      <c r="EYH4" s="162"/>
      <c r="EYI4" s="162"/>
      <c r="EYJ4" s="162"/>
      <c r="EYK4" s="162"/>
      <c r="EYL4" s="162"/>
      <c r="EYM4" s="162"/>
      <c r="EYN4" s="162"/>
      <c r="EYO4" s="162"/>
      <c r="EYP4" s="162"/>
      <c r="EYQ4" s="162"/>
      <c r="EYR4" s="162"/>
      <c r="EYS4" s="162"/>
      <c r="EYT4" s="162"/>
      <c r="EYU4" s="162"/>
      <c r="EYV4" s="162"/>
      <c r="EYW4" s="162"/>
      <c r="EYX4" s="162"/>
      <c r="EYY4" s="162"/>
      <c r="EYZ4" s="162"/>
      <c r="EZA4" s="162"/>
      <c r="EZB4" s="162"/>
      <c r="EZC4" s="162"/>
      <c r="EZD4" s="162"/>
      <c r="EZE4" s="162"/>
      <c r="EZF4" s="162"/>
      <c r="EZG4" s="162"/>
      <c r="EZH4" s="162"/>
      <c r="EZI4" s="162"/>
      <c r="EZJ4" s="162"/>
      <c r="EZK4" s="162"/>
      <c r="EZL4" s="162"/>
      <c r="EZM4" s="162"/>
      <c r="EZN4" s="162"/>
      <c r="EZO4" s="162"/>
      <c r="EZP4" s="162"/>
      <c r="EZQ4" s="162"/>
      <c r="EZR4" s="162"/>
      <c r="EZS4" s="162"/>
      <c r="EZT4" s="162"/>
      <c r="EZU4" s="162"/>
      <c r="EZV4" s="162"/>
      <c r="EZW4" s="162"/>
      <c r="EZX4" s="162"/>
      <c r="EZY4" s="162"/>
      <c r="EZZ4" s="162"/>
      <c r="FAA4" s="162"/>
      <c r="FAB4" s="162"/>
      <c r="FAC4" s="162"/>
      <c r="FAD4" s="162"/>
      <c r="FAE4" s="162"/>
      <c r="FAF4" s="162"/>
      <c r="FAG4" s="162"/>
      <c r="FAH4" s="162"/>
      <c r="FAI4" s="162"/>
      <c r="FAJ4" s="162"/>
      <c r="FAK4" s="162"/>
      <c r="FAL4" s="162"/>
      <c r="FAM4" s="162"/>
      <c r="FAN4" s="162"/>
      <c r="FAO4" s="162"/>
      <c r="FAP4" s="162"/>
      <c r="FAQ4" s="162"/>
      <c r="FAR4" s="162"/>
      <c r="FAS4" s="162"/>
      <c r="FAT4" s="162"/>
      <c r="FAU4" s="162"/>
      <c r="FAV4" s="162"/>
      <c r="FAW4" s="162"/>
      <c r="FAX4" s="162"/>
      <c r="FAY4" s="162"/>
      <c r="FAZ4" s="162"/>
      <c r="FBA4" s="162"/>
      <c r="FBB4" s="162"/>
      <c r="FBC4" s="162"/>
      <c r="FBD4" s="162"/>
      <c r="FBE4" s="162"/>
      <c r="FBF4" s="162"/>
      <c r="FBG4" s="162"/>
      <c r="FBH4" s="162"/>
      <c r="FBI4" s="162"/>
      <c r="FBJ4" s="162"/>
      <c r="FBK4" s="162"/>
      <c r="FBL4" s="162"/>
      <c r="FBM4" s="162"/>
      <c r="FBN4" s="162"/>
      <c r="FBO4" s="162"/>
      <c r="FBP4" s="162"/>
      <c r="FBQ4" s="162"/>
      <c r="FBR4" s="162"/>
      <c r="FBS4" s="162"/>
      <c r="FBT4" s="162"/>
      <c r="FBU4" s="162"/>
      <c r="FBV4" s="162"/>
      <c r="FBW4" s="162"/>
      <c r="FBX4" s="162"/>
      <c r="FBY4" s="162"/>
      <c r="FBZ4" s="162"/>
      <c r="FCA4" s="162"/>
      <c r="FCB4" s="162"/>
      <c r="FCC4" s="162"/>
      <c r="FCD4" s="162"/>
      <c r="FCE4" s="162"/>
      <c r="FCF4" s="162"/>
      <c r="FCG4" s="162"/>
      <c r="FCH4" s="162"/>
      <c r="FCI4" s="162"/>
      <c r="FCJ4" s="162"/>
      <c r="FCK4" s="162"/>
      <c r="FCL4" s="162"/>
      <c r="FCM4" s="162"/>
      <c r="FCN4" s="162"/>
      <c r="FCO4" s="162"/>
      <c r="FCP4" s="162"/>
      <c r="FCQ4" s="162"/>
      <c r="FCR4" s="162"/>
      <c r="FCS4" s="162"/>
      <c r="FCT4" s="162"/>
      <c r="FCU4" s="162"/>
      <c r="FCV4" s="162"/>
      <c r="FCW4" s="162"/>
      <c r="FCX4" s="162"/>
      <c r="FCY4" s="162"/>
      <c r="FCZ4" s="162"/>
      <c r="FDA4" s="162"/>
      <c r="FDB4" s="162"/>
      <c r="FDC4" s="162"/>
      <c r="FDD4" s="162"/>
      <c r="FDE4" s="162"/>
      <c r="FDF4" s="162"/>
      <c r="FDG4" s="162"/>
      <c r="FDH4" s="162"/>
      <c r="FDI4" s="162"/>
      <c r="FDJ4" s="162"/>
      <c r="FDK4" s="162"/>
      <c r="FDL4" s="162"/>
      <c r="FDM4" s="162"/>
      <c r="FDN4" s="162"/>
      <c r="FDO4" s="162"/>
      <c r="FDP4" s="162"/>
      <c r="FDQ4" s="162"/>
      <c r="FDR4" s="162"/>
      <c r="FDS4" s="162"/>
      <c r="FDT4" s="162"/>
      <c r="FDU4" s="162"/>
      <c r="FDV4" s="162"/>
      <c r="FDW4" s="162"/>
      <c r="FDX4" s="162"/>
      <c r="FDY4" s="162"/>
      <c r="FDZ4" s="162"/>
      <c r="FEA4" s="162"/>
      <c r="FEB4" s="162"/>
      <c r="FEC4" s="162"/>
      <c r="FED4" s="162"/>
      <c r="FEE4" s="162"/>
      <c r="FEF4" s="162"/>
      <c r="FEG4" s="162"/>
      <c r="FEH4" s="162"/>
      <c r="FEI4" s="162"/>
      <c r="FEJ4" s="162"/>
      <c r="FEK4" s="162"/>
      <c r="FEL4" s="162"/>
      <c r="FEM4" s="162"/>
      <c r="FEN4" s="162"/>
      <c r="FEO4" s="162"/>
      <c r="FEP4" s="162"/>
      <c r="FEQ4" s="162"/>
      <c r="FER4" s="162"/>
      <c r="FES4" s="162"/>
      <c r="FET4" s="162"/>
      <c r="FEU4" s="162"/>
      <c r="FEV4" s="162"/>
      <c r="FEW4" s="162"/>
      <c r="FEX4" s="162"/>
      <c r="FEY4" s="162"/>
      <c r="FEZ4" s="162"/>
      <c r="FFA4" s="162"/>
      <c r="FFB4" s="162"/>
      <c r="FFC4" s="162"/>
      <c r="FFD4" s="162"/>
      <c r="FFE4" s="162"/>
      <c r="FFF4" s="162"/>
      <c r="FFG4" s="162"/>
      <c r="FFH4" s="162"/>
      <c r="FFI4" s="162"/>
      <c r="FFJ4" s="162"/>
      <c r="FFK4" s="162"/>
      <c r="FFL4" s="162"/>
      <c r="FFM4" s="162"/>
      <c r="FFN4" s="162"/>
      <c r="FFO4" s="162"/>
      <c r="FFP4" s="162"/>
      <c r="FFQ4" s="162"/>
      <c r="FFR4" s="162"/>
      <c r="FFS4" s="162"/>
      <c r="FFT4" s="162"/>
      <c r="FFU4" s="162"/>
      <c r="FFV4" s="162"/>
      <c r="FFW4" s="162"/>
      <c r="FFX4" s="162"/>
      <c r="FFY4" s="162"/>
      <c r="FFZ4" s="162"/>
      <c r="FGA4" s="162"/>
      <c r="FGB4" s="162"/>
      <c r="FGC4" s="162"/>
      <c r="FGD4" s="162"/>
      <c r="FGE4" s="162"/>
      <c r="FGF4" s="162"/>
      <c r="FGG4" s="162"/>
      <c r="FGH4" s="162"/>
      <c r="FGI4" s="162"/>
      <c r="FGJ4" s="162"/>
      <c r="FGK4" s="162"/>
      <c r="FGL4" s="162"/>
      <c r="FGM4" s="162"/>
      <c r="FGN4" s="162"/>
      <c r="FGO4" s="162"/>
      <c r="FGP4" s="162"/>
      <c r="FGQ4" s="162"/>
      <c r="FGR4" s="162"/>
      <c r="FGS4" s="162"/>
      <c r="FGT4" s="162"/>
      <c r="FGU4" s="162"/>
      <c r="FGV4" s="162"/>
      <c r="FGW4" s="162"/>
      <c r="FGX4" s="162"/>
      <c r="FGY4" s="162"/>
      <c r="FGZ4" s="162"/>
      <c r="FHA4" s="162"/>
      <c r="FHB4" s="162"/>
      <c r="FHC4" s="162"/>
      <c r="FHD4" s="162"/>
      <c r="FHE4" s="162"/>
      <c r="FHF4" s="162"/>
      <c r="FHG4" s="162"/>
      <c r="FHH4" s="162"/>
      <c r="FHI4" s="162"/>
      <c r="FHJ4" s="162"/>
      <c r="FHK4" s="162"/>
      <c r="FHL4" s="162"/>
      <c r="FHM4" s="162"/>
      <c r="FHN4" s="162"/>
      <c r="FHO4" s="162"/>
      <c r="FHP4" s="162"/>
      <c r="FHQ4" s="162"/>
      <c r="FHR4" s="162"/>
      <c r="FHS4" s="162"/>
      <c r="FHT4" s="162"/>
      <c r="FHU4" s="162"/>
      <c r="FHV4" s="162"/>
      <c r="FHW4" s="162"/>
      <c r="FHX4" s="162"/>
      <c r="FHY4" s="162"/>
      <c r="FHZ4" s="162"/>
      <c r="FIA4" s="162"/>
      <c r="FIB4" s="162"/>
      <c r="FIC4" s="162"/>
      <c r="FID4" s="162"/>
      <c r="FIE4" s="162"/>
      <c r="FIF4" s="162"/>
      <c r="FIG4" s="162"/>
      <c r="FIH4" s="162"/>
      <c r="FII4" s="162"/>
      <c r="FIJ4" s="162"/>
      <c r="FIK4" s="162"/>
      <c r="FIL4" s="162"/>
      <c r="FIM4" s="162"/>
      <c r="FIN4" s="162"/>
      <c r="FIO4" s="162"/>
      <c r="FIP4" s="162"/>
      <c r="FIQ4" s="162"/>
      <c r="FIR4" s="162"/>
      <c r="FIS4" s="162"/>
      <c r="FIT4" s="162"/>
      <c r="FIU4" s="162"/>
      <c r="FIV4" s="162"/>
      <c r="FIW4" s="162"/>
      <c r="FIX4" s="162"/>
      <c r="FIY4" s="162"/>
      <c r="FIZ4" s="162"/>
      <c r="FJA4" s="162"/>
      <c r="FJB4" s="162"/>
      <c r="FJC4" s="162"/>
      <c r="FJD4" s="162"/>
      <c r="FJE4" s="162"/>
      <c r="FJF4" s="162"/>
      <c r="FJG4" s="162"/>
      <c r="FJH4" s="162"/>
      <c r="FJI4" s="162"/>
      <c r="FJJ4" s="162"/>
      <c r="FJK4" s="162"/>
      <c r="FJL4" s="162"/>
      <c r="FJM4" s="162"/>
      <c r="FJN4" s="162"/>
      <c r="FJO4" s="162"/>
      <c r="FJP4" s="162"/>
      <c r="FJQ4" s="162"/>
      <c r="FJR4" s="162"/>
      <c r="FJS4" s="162"/>
      <c r="FJT4" s="162"/>
      <c r="FJU4" s="162"/>
      <c r="FJV4" s="162"/>
      <c r="FJW4" s="162"/>
      <c r="FJX4" s="162"/>
      <c r="FJY4" s="162"/>
      <c r="FJZ4" s="162"/>
      <c r="FKA4" s="162"/>
      <c r="FKB4" s="162"/>
      <c r="FKC4" s="162"/>
      <c r="FKD4" s="162"/>
      <c r="FKE4" s="162"/>
      <c r="FKF4" s="162"/>
      <c r="FKG4" s="162"/>
      <c r="FKH4" s="162"/>
      <c r="FKI4" s="162"/>
      <c r="FKJ4" s="162"/>
      <c r="FKK4" s="162"/>
      <c r="FKL4" s="162"/>
      <c r="FKM4" s="162"/>
      <c r="FKN4" s="162"/>
      <c r="FKO4" s="162"/>
      <c r="FKP4" s="162"/>
      <c r="FKQ4" s="162"/>
      <c r="FKR4" s="162"/>
      <c r="FKS4" s="162"/>
      <c r="FKT4" s="162"/>
      <c r="FKU4" s="162"/>
      <c r="FKV4" s="162"/>
      <c r="FKW4" s="162"/>
      <c r="FKX4" s="162"/>
      <c r="FKY4" s="162"/>
      <c r="FKZ4" s="162"/>
      <c r="FLA4" s="162"/>
      <c r="FLB4" s="162"/>
      <c r="FLC4" s="162"/>
      <c r="FLD4" s="162"/>
      <c r="FLE4" s="162"/>
      <c r="FLF4" s="162"/>
      <c r="FLG4" s="162"/>
      <c r="FLH4" s="162"/>
      <c r="FLI4" s="162"/>
      <c r="FLJ4" s="162"/>
      <c r="FLK4" s="162"/>
      <c r="FLL4" s="162"/>
      <c r="FLM4" s="162"/>
      <c r="FLN4" s="162"/>
      <c r="FLO4" s="162"/>
      <c r="FLP4" s="162"/>
      <c r="FLQ4" s="162"/>
      <c r="FLR4" s="162"/>
      <c r="FLS4" s="162"/>
      <c r="FLT4" s="162"/>
      <c r="FLU4" s="162"/>
      <c r="FLV4" s="162"/>
      <c r="FLW4" s="162"/>
      <c r="FLX4" s="162"/>
      <c r="FLY4" s="162"/>
      <c r="FLZ4" s="162"/>
      <c r="FMA4" s="162"/>
      <c r="FMB4" s="162"/>
      <c r="FMC4" s="162"/>
      <c r="FMD4" s="162"/>
      <c r="FME4" s="162"/>
      <c r="FMF4" s="162"/>
      <c r="FMG4" s="162"/>
      <c r="FMH4" s="162"/>
      <c r="FMI4" s="162"/>
      <c r="FMJ4" s="162"/>
      <c r="FMK4" s="162"/>
      <c r="FML4" s="162"/>
      <c r="FMM4" s="162"/>
      <c r="FMN4" s="162"/>
      <c r="FMO4" s="162"/>
      <c r="FMP4" s="162"/>
      <c r="FMQ4" s="162"/>
      <c r="FMR4" s="162"/>
      <c r="FMS4" s="162"/>
      <c r="FMT4" s="162"/>
      <c r="FMU4" s="162"/>
      <c r="FMV4" s="162"/>
      <c r="FMW4" s="162"/>
      <c r="FMX4" s="162"/>
      <c r="FMY4" s="162"/>
      <c r="FMZ4" s="162"/>
      <c r="FNA4" s="162"/>
      <c r="FNB4" s="162"/>
      <c r="FNC4" s="162"/>
      <c r="FND4" s="162"/>
      <c r="FNE4" s="162"/>
      <c r="FNF4" s="162"/>
      <c r="FNG4" s="162"/>
      <c r="FNH4" s="162"/>
      <c r="FNI4" s="162"/>
      <c r="FNJ4" s="162"/>
      <c r="FNK4" s="162"/>
      <c r="FNL4" s="162"/>
      <c r="FNM4" s="162"/>
      <c r="FNN4" s="162"/>
      <c r="FNO4" s="162"/>
      <c r="FNP4" s="162"/>
      <c r="FNQ4" s="162"/>
      <c r="FNR4" s="162"/>
      <c r="FNS4" s="162"/>
      <c r="FNT4" s="162"/>
      <c r="FNU4" s="162"/>
      <c r="FNV4" s="162"/>
      <c r="FNW4" s="162"/>
      <c r="FNX4" s="162"/>
      <c r="FNY4" s="162"/>
      <c r="FNZ4" s="162"/>
      <c r="FOA4" s="162"/>
      <c r="FOB4" s="162"/>
      <c r="FOC4" s="162"/>
      <c r="FOD4" s="162"/>
      <c r="FOE4" s="162"/>
      <c r="FOF4" s="162"/>
      <c r="FOG4" s="162"/>
      <c r="FOH4" s="162"/>
      <c r="FOI4" s="162"/>
      <c r="FOJ4" s="162"/>
      <c r="FOK4" s="162"/>
      <c r="FOL4" s="162"/>
      <c r="FOM4" s="162"/>
      <c r="FON4" s="162"/>
      <c r="FOO4" s="162"/>
      <c r="FOP4" s="162"/>
      <c r="FOQ4" s="162"/>
      <c r="FOR4" s="162"/>
      <c r="FOS4" s="162"/>
      <c r="FOT4" s="162"/>
      <c r="FOU4" s="162"/>
      <c r="FOV4" s="162"/>
      <c r="FOW4" s="162"/>
      <c r="FOX4" s="162"/>
      <c r="FOY4" s="162"/>
      <c r="FOZ4" s="162"/>
      <c r="FPA4" s="162"/>
      <c r="FPB4" s="162"/>
      <c r="FPC4" s="162"/>
      <c r="FPD4" s="162"/>
      <c r="FPE4" s="162"/>
      <c r="FPF4" s="162"/>
      <c r="FPG4" s="162"/>
      <c r="FPH4" s="162"/>
      <c r="FPI4" s="162"/>
      <c r="FPJ4" s="162"/>
      <c r="FPK4" s="162"/>
      <c r="FPL4" s="162"/>
      <c r="FPM4" s="162"/>
      <c r="FPN4" s="162"/>
      <c r="FPO4" s="162"/>
      <c r="FPP4" s="162"/>
      <c r="FPQ4" s="162"/>
      <c r="FPR4" s="162"/>
      <c r="FPS4" s="162"/>
      <c r="FPT4" s="162"/>
      <c r="FPU4" s="162"/>
      <c r="FPV4" s="162"/>
      <c r="FPW4" s="162"/>
      <c r="FPX4" s="162"/>
      <c r="FPY4" s="162"/>
      <c r="FPZ4" s="162"/>
      <c r="FQA4" s="162"/>
      <c r="FQB4" s="162"/>
      <c r="FQC4" s="162"/>
      <c r="FQD4" s="162"/>
      <c r="FQE4" s="162"/>
      <c r="FQF4" s="162"/>
      <c r="FQG4" s="162"/>
      <c r="FQH4" s="162"/>
      <c r="FQI4" s="162"/>
      <c r="FQJ4" s="162"/>
      <c r="FQK4" s="162"/>
      <c r="FQL4" s="162"/>
      <c r="FQM4" s="162"/>
      <c r="FQN4" s="162"/>
      <c r="FQO4" s="162"/>
      <c r="FQP4" s="162"/>
      <c r="FQQ4" s="162"/>
      <c r="FQR4" s="162"/>
      <c r="FQS4" s="162"/>
      <c r="FQT4" s="162"/>
      <c r="FQU4" s="162"/>
      <c r="FQV4" s="162"/>
      <c r="FQW4" s="162"/>
      <c r="FQX4" s="162"/>
      <c r="FQY4" s="162"/>
      <c r="FQZ4" s="162"/>
      <c r="FRA4" s="162"/>
      <c r="FRB4" s="162"/>
      <c r="FRC4" s="162"/>
      <c r="FRD4" s="162"/>
      <c r="FRE4" s="162"/>
      <c r="FRF4" s="162"/>
      <c r="FRG4" s="162"/>
      <c r="FRH4" s="162"/>
      <c r="FRI4" s="162"/>
      <c r="FRJ4" s="162"/>
      <c r="FRK4" s="162"/>
      <c r="FRL4" s="162"/>
      <c r="FRM4" s="162"/>
      <c r="FRN4" s="162"/>
      <c r="FRO4" s="162"/>
      <c r="FRP4" s="162"/>
      <c r="FRQ4" s="162"/>
      <c r="FRR4" s="162"/>
      <c r="FRS4" s="162"/>
      <c r="FRT4" s="162"/>
      <c r="FRU4" s="162"/>
      <c r="FRV4" s="162"/>
      <c r="FRW4" s="162"/>
      <c r="FRX4" s="162"/>
      <c r="FRY4" s="162"/>
      <c r="FRZ4" s="162"/>
      <c r="FSA4" s="162"/>
      <c r="FSB4" s="162"/>
      <c r="FSC4" s="162"/>
      <c r="FSD4" s="162"/>
      <c r="FSE4" s="162"/>
      <c r="FSF4" s="162"/>
      <c r="FSG4" s="162"/>
      <c r="FSH4" s="162"/>
      <c r="FSI4" s="162"/>
      <c r="FSJ4" s="162"/>
      <c r="FSK4" s="162"/>
      <c r="FSL4" s="162"/>
      <c r="FSM4" s="162"/>
      <c r="FSN4" s="162"/>
      <c r="FSO4" s="162"/>
      <c r="FSP4" s="162"/>
      <c r="FSQ4" s="162"/>
      <c r="FSR4" s="162"/>
      <c r="FSS4" s="162"/>
      <c r="FST4" s="162"/>
      <c r="FSU4" s="162"/>
      <c r="FSV4" s="162"/>
      <c r="FSW4" s="162"/>
      <c r="FSX4" s="162"/>
      <c r="FSY4" s="162"/>
      <c r="FSZ4" s="162"/>
      <c r="FTA4" s="162"/>
      <c r="FTB4" s="162"/>
      <c r="FTC4" s="162"/>
      <c r="FTD4" s="162"/>
      <c r="FTE4" s="162"/>
      <c r="FTF4" s="162"/>
      <c r="FTG4" s="162"/>
      <c r="FTH4" s="162"/>
      <c r="FTI4" s="162"/>
      <c r="FTJ4" s="162"/>
      <c r="FTK4" s="162"/>
      <c r="FTL4" s="162"/>
      <c r="FTM4" s="162"/>
      <c r="FTN4" s="162"/>
      <c r="FTO4" s="162"/>
      <c r="FTP4" s="162"/>
      <c r="FTQ4" s="162"/>
      <c r="FTR4" s="162"/>
      <c r="FTS4" s="162"/>
      <c r="FTT4" s="162"/>
      <c r="FTU4" s="162"/>
      <c r="FTV4" s="162"/>
      <c r="FTW4" s="162"/>
      <c r="FTX4" s="162"/>
      <c r="FTY4" s="162"/>
      <c r="FTZ4" s="162"/>
      <c r="FUA4" s="162"/>
      <c r="FUB4" s="162"/>
      <c r="FUC4" s="162"/>
      <c r="FUD4" s="162"/>
      <c r="FUE4" s="162"/>
      <c r="FUF4" s="162"/>
      <c r="FUG4" s="162"/>
      <c r="FUH4" s="162"/>
      <c r="FUI4" s="162"/>
      <c r="FUJ4" s="162"/>
      <c r="FUK4" s="162"/>
      <c r="FUL4" s="162"/>
      <c r="FUM4" s="162"/>
      <c r="FUN4" s="162"/>
      <c r="FUO4" s="162"/>
      <c r="FUP4" s="162"/>
      <c r="FUQ4" s="162"/>
      <c r="FUR4" s="162"/>
      <c r="FUS4" s="162"/>
      <c r="FUT4" s="162"/>
      <c r="FUU4" s="162"/>
      <c r="FUV4" s="162"/>
      <c r="FUW4" s="162"/>
      <c r="FUX4" s="162"/>
      <c r="FUY4" s="162"/>
      <c r="FUZ4" s="162"/>
      <c r="FVA4" s="162"/>
      <c r="FVB4" s="162"/>
      <c r="FVC4" s="162"/>
      <c r="FVD4" s="162"/>
      <c r="FVE4" s="162"/>
      <c r="FVF4" s="162"/>
      <c r="FVG4" s="162"/>
      <c r="FVH4" s="162"/>
      <c r="FVI4" s="162"/>
      <c r="FVJ4" s="162"/>
      <c r="FVK4" s="162"/>
      <c r="FVL4" s="162"/>
      <c r="FVM4" s="162"/>
      <c r="FVN4" s="162"/>
      <c r="FVO4" s="162"/>
      <c r="FVP4" s="162"/>
      <c r="FVQ4" s="162"/>
      <c r="FVR4" s="162"/>
      <c r="FVS4" s="162"/>
      <c r="FVT4" s="162"/>
      <c r="FVU4" s="162"/>
      <c r="FVV4" s="162"/>
      <c r="FVW4" s="162"/>
      <c r="FVX4" s="162"/>
      <c r="FVY4" s="162"/>
      <c r="FVZ4" s="162"/>
      <c r="FWA4" s="162"/>
      <c r="FWB4" s="162"/>
      <c r="FWC4" s="162"/>
      <c r="FWD4" s="162"/>
      <c r="FWE4" s="162"/>
      <c r="FWF4" s="162"/>
      <c r="FWG4" s="162"/>
      <c r="FWH4" s="162"/>
      <c r="FWI4" s="162"/>
      <c r="FWJ4" s="162"/>
      <c r="FWK4" s="162"/>
      <c r="FWL4" s="162"/>
      <c r="FWM4" s="162"/>
      <c r="FWN4" s="162"/>
      <c r="FWO4" s="162"/>
      <c r="FWP4" s="162"/>
      <c r="FWQ4" s="162"/>
      <c r="FWR4" s="162"/>
      <c r="FWS4" s="162"/>
      <c r="FWT4" s="162"/>
      <c r="FWU4" s="162"/>
      <c r="FWV4" s="162"/>
      <c r="FWW4" s="162"/>
      <c r="FWX4" s="162"/>
      <c r="FWY4" s="162"/>
      <c r="FWZ4" s="162"/>
      <c r="FXA4" s="162"/>
      <c r="FXB4" s="162"/>
      <c r="FXC4" s="162"/>
      <c r="FXD4" s="162"/>
      <c r="FXE4" s="162"/>
      <c r="FXF4" s="162"/>
      <c r="FXG4" s="162"/>
      <c r="FXH4" s="162"/>
      <c r="FXI4" s="162"/>
      <c r="FXJ4" s="162"/>
      <c r="FXK4" s="162"/>
      <c r="FXL4" s="162"/>
      <c r="FXM4" s="162"/>
      <c r="FXN4" s="162"/>
      <c r="FXO4" s="162"/>
      <c r="FXP4" s="162"/>
      <c r="FXQ4" s="162"/>
      <c r="FXR4" s="162"/>
      <c r="FXS4" s="162"/>
      <c r="FXT4" s="162"/>
      <c r="FXU4" s="162"/>
      <c r="FXV4" s="162"/>
      <c r="FXW4" s="162"/>
      <c r="FXX4" s="162"/>
      <c r="FXY4" s="162"/>
      <c r="FXZ4" s="162"/>
      <c r="FYA4" s="162"/>
      <c r="FYB4" s="162"/>
      <c r="FYC4" s="162"/>
      <c r="FYD4" s="162"/>
      <c r="FYE4" s="162"/>
      <c r="FYF4" s="162"/>
      <c r="FYG4" s="162"/>
      <c r="FYH4" s="162"/>
      <c r="FYI4" s="162"/>
      <c r="FYJ4" s="162"/>
      <c r="FYK4" s="162"/>
      <c r="FYL4" s="162"/>
      <c r="FYM4" s="162"/>
      <c r="FYN4" s="162"/>
      <c r="FYO4" s="162"/>
      <c r="FYP4" s="162"/>
      <c r="FYQ4" s="162"/>
      <c r="FYR4" s="162"/>
      <c r="FYS4" s="162"/>
      <c r="FYT4" s="162"/>
      <c r="FYU4" s="162"/>
      <c r="FYV4" s="162"/>
      <c r="FYW4" s="162"/>
      <c r="FYX4" s="162"/>
      <c r="FYY4" s="162"/>
      <c r="FYZ4" s="162"/>
      <c r="FZA4" s="162"/>
      <c r="FZB4" s="162"/>
      <c r="FZC4" s="162"/>
      <c r="FZD4" s="162"/>
      <c r="FZE4" s="162"/>
      <c r="FZF4" s="162"/>
      <c r="FZG4" s="162"/>
      <c r="FZH4" s="162"/>
      <c r="FZI4" s="162"/>
      <c r="FZJ4" s="162"/>
      <c r="FZK4" s="162"/>
      <c r="FZL4" s="162"/>
      <c r="FZM4" s="162"/>
      <c r="FZN4" s="162"/>
      <c r="FZO4" s="162"/>
      <c r="FZP4" s="162"/>
      <c r="FZQ4" s="162"/>
      <c r="FZR4" s="162"/>
      <c r="FZS4" s="162"/>
      <c r="FZT4" s="162"/>
      <c r="FZU4" s="162"/>
      <c r="FZV4" s="162"/>
      <c r="FZW4" s="162"/>
      <c r="FZX4" s="162"/>
      <c r="FZY4" s="162"/>
      <c r="FZZ4" s="162"/>
      <c r="GAA4" s="162"/>
      <c r="GAB4" s="162"/>
      <c r="GAC4" s="162"/>
      <c r="GAD4" s="162"/>
      <c r="GAE4" s="162"/>
      <c r="GAF4" s="162"/>
      <c r="GAG4" s="162"/>
      <c r="GAH4" s="162"/>
      <c r="GAI4" s="162"/>
      <c r="GAJ4" s="162"/>
      <c r="GAK4" s="162"/>
      <c r="GAL4" s="162"/>
      <c r="GAM4" s="162"/>
      <c r="GAN4" s="162"/>
      <c r="GAO4" s="162"/>
      <c r="GAP4" s="162"/>
      <c r="GAQ4" s="162"/>
      <c r="GAR4" s="162"/>
      <c r="GAS4" s="162"/>
      <c r="GAT4" s="162"/>
      <c r="GAU4" s="162"/>
      <c r="GAV4" s="162"/>
      <c r="GAW4" s="162"/>
      <c r="GAX4" s="162"/>
      <c r="GAY4" s="162"/>
      <c r="GAZ4" s="162"/>
      <c r="GBA4" s="162"/>
      <c r="GBB4" s="162"/>
      <c r="GBC4" s="162"/>
      <c r="GBD4" s="162"/>
      <c r="GBE4" s="162"/>
      <c r="GBF4" s="162"/>
      <c r="GBG4" s="162"/>
      <c r="GBH4" s="162"/>
      <c r="GBI4" s="162"/>
      <c r="GBJ4" s="162"/>
      <c r="GBK4" s="162"/>
      <c r="GBL4" s="162"/>
      <c r="GBM4" s="162"/>
      <c r="GBN4" s="162"/>
      <c r="GBO4" s="162"/>
      <c r="GBP4" s="162"/>
      <c r="GBQ4" s="162"/>
      <c r="GBR4" s="162"/>
      <c r="GBS4" s="162"/>
      <c r="GBT4" s="162"/>
      <c r="GBU4" s="162"/>
      <c r="GBV4" s="162"/>
      <c r="GBW4" s="162"/>
      <c r="GBX4" s="162"/>
      <c r="GBY4" s="162"/>
      <c r="GBZ4" s="162"/>
      <c r="GCA4" s="162"/>
      <c r="GCB4" s="162"/>
      <c r="GCC4" s="162"/>
      <c r="GCD4" s="162"/>
      <c r="GCE4" s="162"/>
      <c r="GCF4" s="162"/>
      <c r="GCG4" s="162"/>
      <c r="GCH4" s="162"/>
      <c r="GCI4" s="162"/>
      <c r="GCJ4" s="162"/>
      <c r="GCK4" s="162"/>
      <c r="GCL4" s="162"/>
      <c r="GCM4" s="162"/>
      <c r="GCN4" s="162"/>
      <c r="GCO4" s="162"/>
      <c r="GCP4" s="162"/>
      <c r="GCQ4" s="162"/>
      <c r="GCR4" s="162"/>
      <c r="GCS4" s="162"/>
      <c r="GCT4" s="162"/>
      <c r="GCU4" s="162"/>
      <c r="GCV4" s="162"/>
      <c r="GCW4" s="162"/>
      <c r="GCX4" s="162"/>
      <c r="GCY4" s="162"/>
      <c r="GCZ4" s="162"/>
      <c r="GDA4" s="162"/>
      <c r="GDB4" s="162"/>
      <c r="GDC4" s="162"/>
      <c r="GDD4" s="162"/>
      <c r="GDE4" s="162"/>
      <c r="GDF4" s="162"/>
      <c r="GDG4" s="162"/>
      <c r="GDH4" s="162"/>
      <c r="GDI4" s="162"/>
      <c r="GDJ4" s="162"/>
      <c r="GDK4" s="162"/>
      <c r="GDL4" s="162"/>
      <c r="GDM4" s="162"/>
      <c r="GDN4" s="162"/>
      <c r="GDO4" s="162"/>
      <c r="GDP4" s="162"/>
      <c r="GDQ4" s="162"/>
      <c r="GDR4" s="162"/>
      <c r="GDS4" s="162"/>
      <c r="GDT4" s="162"/>
      <c r="GDU4" s="162"/>
      <c r="GDV4" s="162"/>
      <c r="GDW4" s="162"/>
      <c r="GDX4" s="162"/>
      <c r="GDY4" s="162"/>
      <c r="GDZ4" s="162"/>
      <c r="GEA4" s="162"/>
      <c r="GEB4" s="162"/>
      <c r="GEC4" s="162"/>
      <c r="GED4" s="162"/>
      <c r="GEE4" s="162"/>
      <c r="GEF4" s="162"/>
      <c r="GEG4" s="162"/>
      <c r="GEH4" s="162"/>
      <c r="GEI4" s="162"/>
      <c r="GEJ4" s="162"/>
      <c r="GEK4" s="162"/>
      <c r="GEL4" s="162"/>
      <c r="GEM4" s="162"/>
      <c r="GEN4" s="162"/>
      <c r="GEO4" s="162"/>
      <c r="GEP4" s="162"/>
      <c r="GEQ4" s="162"/>
      <c r="GER4" s="162"/>
      <c r="GES4" s="162"/>
      <c r="GET4" s="162"/>
      <c r="GEU4" s="162"/>
      <c r="GEV4" s="162"/>
      <c r="GEW4" s="162"/>
      <c r="GEX4" s="162"/>
      <c r="GEY4" s="162"/>
      <c r="GEZ4" s="162"/>
      <c r="GFA4" s="162"/>
      <c r="GFB4" s="162"/>
      <c r="GFC4" s="162"/>
      <c r="GFD4" s="162"/>
      <c r="GFE4" s="162"/>
      <c r="GFF4" s="162"/>
      <c r="GFG4" s="162"/>
      <c r="GFH4" s="162"/>
      <c r="GFI4" s="162"/>
      <c r="GFJ4" s="162"/>
      <c r="GFK4" s="162"/>
      <c r="GFL4" s="162"/>
      <c r="GFM4" s="162"/>
      <c r="GFN4" s="162"/>
      <c r="GFO4" s="162"/>
      <c r="GFP4" s="162"/>
      <c r="GFQ4" s="162"/>
      <c r="GFR4" s="162"/>
      <c r="GFS4" s="162"/>
      <c r="GFT4" s="162"/>
      <c r="GFU4" s="162"/>
      <c r="GFV4" s="162"/>
      <c r="GFW4" s="162"/>
      <c r="GFX4" s="162"/>
      <c r="GFY4" s="162"/>
      <c r="GFZ4" s="162"/>
      <c r="GGA4" s="162"/>
      <c r="GGB4" s="162"/>
      <c r="GGC4" s="162"/>
      <c r="GGD4" s="162"/>
      <c r="GGE4" s="162"/>
      <c r="GGF4" s="162"/>
      <c r="GGG4" s="162"/>
      <c r="GGH4" s="162"/>
      <c r="GGI4" s="162"/>
      <c r="GGJ4" s="162"/>
      <c r="GGK4" s="162"/>
      <c r="GGL4" s="162"/>
      <c r="GGM4" s="162"/>
      <c r="GGN4" s="162"/>
      <c r="GGO4" s="162"/>
      <c r="GGP4" s="162"/>
      <c r="GGQ4" s="162"/>
      <c r="GGR4" s="162"/>
      <c r="GGS4" s="162"/>
      <c r="GGT4" s="162"/>
      <c r="GGU4" s="162"/>
      <c r="GGV4" s="162"/>
      <c r="GGW4" s="162"/>
      <c r="GGX4" s="162"/>
      <c r="GGY4" s="162"/>
      <c r="GGZ4" s="162"/>
      <c r="GHA4" s="162"/>
      <c r="GHB4" s="162"/>
      <c r="GHC4" s="162"/>
      <c r="GHD4" s="162"/>
      <c r="GHE4" s="162"/>
      <c r="GHF4" s="162"/>
      <c r="GHG4" s="162"/>
      <c r="GHH4" s="162"/>
      <c r="GHI4" s="162"/>
      <c r="GHJ4" s="162"/>
      <c r="GHK4" s="162"/>
      <c r="GHL4" s="162"/>
      <c r="GHM4" s="162"/>
      <c r="GHN4" s="162"/>
      <c r="GHO4" s="162"/>
      <c r="GHP4" s="162"/>
      <c r="GHQ4" s="162"/>
      <c r="GHR4" s="162"/>
      <c r="GHS4" s="162"/>
      <c r="GHT4" s="162"/>
      <c r="GHU4" s="162"/>
      <c r="GHV4" s="162"/>
      <c r="GHW4" s="162"/>
      <c r="GHX4" s="162"/>
      <c r="GHY4" s="162"/>
      <c r="GHZ4" s="162"/>
      <c r="GIA4" s="162"/>
      <c r="GIB4" s="162"/>
      <c r="GIC4" s="162"/>
      <c r="GID4" s="162"/>
      <c r="GIE4" s="162"/>
      <c r="GIF4" s="162"/>
      <c r="GIG4" s="162"/>
      <c r="GIH4" s="162"/>
      <c r="GII4" s="162"/>
      <c r="GIJ4" s="162"/>
      <c r="GIK4" s="162"/>
      <c r="GIL4" s="162"/>
      <c r="GIM4" s="162"/>
      <c r="GIN4" s="162"/>
      <c r="GIO4" s="162"/>
      <c r="GIP4" s="162"/>
      <c r="GIQ4" s="162"/>
      <c r="GIR4" s="162"/>
      <c r="GIS4" s="162"/>
      <c r="GIT4" s="162"/>
      <c r="GIU4" s="162"/>
      <c r="GIV4" s="162"/>
      <c r="GIW4" s="162"/>
      <c r="GIX4" s="162"/>
      <c r="GIY4" s="162"/>
      <c r="GIZ4" s="162"/>
      <c r="GJA4" s="162"/>
      <c r="GJB4" s="162"/>
      <c r="GJC4" s="162"/>
      <c r="GJD4" s="162"/>
      <c r="GJE4" s="162"/>
      <c r="GJF4" s="162"/>
      <c r="GJG4" s="162"/>
      <c r="GJH4" s="162"/>
      <c r="GJI4" s="162"/>
      <c r="GJJ4" s="162"/>
      <c r="GJK4" s="162"/>
      <c r="GJL4" s="162"/>
      <c r="GJM4" s="162"/>
      <c r="GJN4" s="162"/>
      <c r="GJO4" s="162"/>
      <c r="GJP4" s="162"/>
      <c r="GJQ4" s="162"/>
      <c r="GJR4" s="162"/>
      <c r="GJS4" s="162"/>
      <c r="GJT4" s="162"/>
      <c r="GJU4" s="162"/>
      <c r="GJV4" s="162"/>
      <c r="GJW4" s="162"/>
      <c r="GJX4" s="162"/>
      <c r="GJY4" s="162"/>
      <c r="GJZ4" s="162"/>
      <c r="GKA4" s="162"/>
      <c r="GKB4" s="162"/>
      <c r="GKC4" s="162"/>
      <c r="GKD4" s="162"/>
      <c r="GKE4" s="162"/>
      <c r="GKF4" s="162"/>
      <c r="GKG4" s="162"/>
      <c r="GKH4" s="162"/>
      <c r="GKI4" s="162"/>
      <c r="GKJ4" s="162"/>
      <c r="GKK4" s="162"/>
      <c r="GKL4" s="162"/>
      <c r="GKM4" s="162"/>
      <c r="GKN4" s="162"/>
      <c r="GKO4" s="162"/>
      <c r="GKP4" s="162"/>
      <c r="GKQ4" s="162"/>
      <c r="GKR4" s="162"/>
      <c r="GKS4" s="162"/>
      <c r="GKT4" s="162"/>
      <c r="GKU4" s="162"/>
      <c r="GKV4" s="162"/>
      <c r="GKW4" s="162"/>
      <c r="GKX4" s="162"/>
      <c r="GKY4" s="162"/>
      <c r="GKZ4" s="162"/>
      <c r="GLA4" s="162"/>
      <c r="GLB4" s="162"/>
      <c r="GLC4" s="162"/>
      <c r="GLD4" s="162"/>
      <c r="GLE4" s="162"/>
      <c r="GLF4" s="162"/>
      <c r="GLG4" s="162"/>
      <c r="GLH4" s="162"/>
      <c r="GLI4" s="162"/>
      <c r="GLJ4" s="162"/>
      <c r="GLK4" s="162"/>
      <c r="GLL4" s="162"/>
      <c r="GLM4" s="162"/>
      <c r="GLN4" s="162"/>
      <c r="GLO4" s="162"/>
      <c r="GLP4" s="162"/>
      <c r="GLQ4" s="162"/>
      <c r="GLR4" s="162"/>
      <c r="GLS4" s="162"/>
      <c r="GLT4" s="162"/>
      <c r="GLU4" s="162"/>
      <c r="GLV4" s="162"/>
      <c r="GLW4" s="162"/>
      <c r="GLX4" s="162"/>
      <c r="GLY4" s="162"/>
      <c r="GLZ4" s="162"/>
      <c r="GMA4" s="162"/>
      <c r="GMB4" s="162"/>
      <c r="GMC4" s="162"/>
      <c r="GMD4" s="162"/>
      <c r="GME4" s="162"/>
      <c r="GMF4" s="162"/>
      <c r="GMG4" s="162"/>
      <c r="GMH4" s="162"/>
      <c r="GMI4" s="162"/>
      <c r="GMJ4" s="162"/>
      <c r="GMK4" s="162"/>
      <c r="GML4" s="162"/>
      <c r="GMM4" s="162"/>
      <c r="GMN4" s="162"/>
      <c r="GMO4" s="162"/>
      <c r="GMP4" s="162"/>
      <c r="GMQ4" s="162"/>
      <c r="GMR4" s="162"/>
      <c r="GMS4" s="162"/>
      <c r="GMT4" s="162"/>
      <c r="GMU4" s="162"/>
      <c r="GMV4" s="162"/>
      <c r="GMW4" s="162"/>
      <c r="GMX4" s="162"/>
      <c r="GMY4" s="162"/>
      <c r="GMZ4" s="162"/>
      <c r="GNA4" s="162"/>
      <c r="GNB4" s="162"/>
      <c r="GNC4" s="162"/>
      <c r="GND4" s="162"/>
      <c r="GNE4" s="162"/>
      <c r="GNF4" s="162"/>
      <c r="GNG4" s="162"/>
      <c r="GNH4" s="162"/>
      <c r="GNI4" s="162"/>
      <c r="GNJ4" s="162"/>
      <c r="GNK4" s="162"/>
      <c r="GNL4" s="162"/>
      <c r="GNM4" s="162"/>
      <c r="GNN4" s="162"/>
      <c r="GNO4" s="162"/>
      <c r="GNP4" s="162"/>
      <c r="GNQ4" s="162"/>
      <c r="GNR4" s="162"/>
      <c r="GNS4" s="162"/>
      <c r="GNT4" s="162"/>
      <c r="GNU4" s="162"/>
      <c r="GNV4" s="162"/>
      <c r="GNW4" s="162"/>
      <c r="GNX4" s="162"/>
      <c r="GNY4" s="162"/>
      <c r="GNZ4" s="162"/>
      <c r="GOA4" s="162"/>
      <c r="GOB4" s="162"/>
      <c r="GOC4" s="162"/>
      <c r="GOD4" s="162"/>
      <c r="GOE4" s="162"/>
      <c r="GOF4" s="162"/>
      <c r="GOG4" s="162"/>
      <c r="GOH4" s="162"/>
      <c r="GOI4" s="162"/>
      <c r="GOJ4" s="162"/>
      <c r="GOK4" s="162"/>
      <c r="GOL4" s="162"/>
      <c r="GOM4" s="162"/>
      <c r="GON4" s="162"/>
      <c r="GOO4" s="162"/>
      <c r="GOP4" s="162"/>
      <c r="GOQ4" s="162"/>
      <c r="GOR4" s="162"/>
      <c r="GOS4" s="162"/>
      <c r="GOT4" s="162"/>
      <c r="GOU4" s="162"/>
      <c r="GOV4" s="162"/>
      <c r="GOW4" s="162"/>
      <c r="GOX4" s="162"/>
      <c r="GOY4" s="162"/>
      <c r="GOZ4" s="162"/>
      <c r="GPA4" s="162"/>
      <c r="GPB4" s="162"/>
      <c r="GPC4" s="162"/>
      <c r="GPD4" s="162"/>
      <c r="GPE4" s="162"/>
      <c r="GPF4" s="162"/>
      <c r="GPG4" s="162"/>
      <c r="GPH4" s="162"/>
      <c r="GPI4" s="162"/>
      <c r="GPJ4" s="162"/>
      <c r="GPK4" s="162"/>
      <c r="GPL4" s="162"/>
      <c r="GPM4" s="162"/>
      <c r="GPN4" s="162"/>
      <c r="GPO4" s="162"/>
      <c r="GPP4" s="162"/>
      <c r="GPQ4" s="162"/>
      <c r="GPR4" s="162"/>
      <c r="GPS4" s="162"/>
      <c r="GPT4" s="162"/>
      <c r="GPU4" s="162"/>
      <c r="GPV4" s="162"/>
      <c r="GPW4" s="162"/>
      <c r="GPX4" s="162"/>
      <c r="GPY4" s="162"/>
      <c r="GPZ4" s="162"/>
      <c r="GQA4" s="162"/>
      <c r="GQB4" s="162"/>
      <c r="GQC4" s="162"/>
      <c r="GQD4" s="162"/>
      <c r="GQE4" s="162"/>
      <c r="GQF4" s="162"/>
      <c r="GQG4" s="162"/>
      <c r="GQH4" s="162"/>
      <c r="GQI4" s="162"/>
      <c r="GQJ4" s="162"/>
      <c r="GQK4" s="162"/>
      <c r="GQL4" s="162"/>
      <c r="GQM4" s="162"/>
      <c r="GQN4" s="162"/>
      <c r="GQO4" s="162"/>
      <c r="GQP4" s="162"/>
      <c r="GQQ4" s="162"/>
      <c r="GQR4" s="162"/>
      <c r="GQS4" s="162"/>
      <c r="GQT4" s="162"/>
      <c r="GQU4" s="162"/>
      <c r="GQV4" s="162"/>
      <c r="GQW4" s="162"/>
      <c r="GQX4" s="162"/>
      <c r="GQY4" s="162"/>
      <c r="GQZ4" s="162"/>
      <c r="GRA4" s="162"/>
      <c r="GRB4" s="162"/>
      <c r="GRC4" s="162"/>
      <c r="GRD4" s="162"/>
      <c r="GRE4" s="162"/>
      <c r="GRF4" s="162"/>
      <c r="GRG4" s="162"/>
      <c r="GRH4" s="162"/>
      <c r="GRI4" s="162"/>
      <c r="GRJ4" s="162"/>
      <c r="GRK4" s="162"/>
      <c r="GRL4" s="162"/>
      <c r="GRM4" s="162"/>
      <c r="GRN4" s="162"/>
      <c r="GRO4" s="162"/>
      <c r="GRP4" s="162"/>
      <c r="GRQ4" s="162"/>
      <c r="GRR4" s="162"/>
      <c r="GRS4" s="162"/>
      <c r="GRT4" s="162"/>
      <c r="GRU4" s="162"/>
      <c r="GRV4" s="162"/>
      <c r="GRW4" s="162"/>
      <c r="GRX4" s="162"/>
      <c r="GRY4" s="162"/>
      <c r="GRZ4" s="162"/>
      <c r="GSA4" s="162"/>
      <c r="GSB4" s="162"/>
      <c r="GSC4" s="162"/>
      <c r="GSD4" s="162"/>
      <c r="GSE4" s="162"/>
      <c r="GSF4" s="162"/>
      <c r="GSG4" s="162"/>
      <c r="GSH4" s="162"/>
      <c r="GSI4" s="162"/>
      <c r="GSJ4" s="162"/>
      <c r="GSK4" s="162"/>
      <c r="GSL4" s="162"/>
      <c r="GSM4" s="162"/>
      <c r="GSN4" s="162"/>
      <c r="GSO4" s="162"/>
      <c r="GSP4" s="162"/>
      <c r="GSQ4" s="162"/>
      <c r="GSR4" s="162"/>
      <c r="GSS4" s="162"/>
      <c r="GST4" s="162"/>
      <c r="GSU4" s="162"/>
      <c r="GSV4" s="162"/>
      <c r="GSW4" s="162"/>
      <c r="GSX4" s="162"/>
      <c r="GSY4" s="162"/>
      <c r="GSZ4" s="162"/>
      <c r="GTA4" s="162"/>
      <c r="GTB4" s="162"/>
      <c r="GTC4" s="162"/>
      <c r="GTD4" s="162"/>
      <c r="GTE4" s="162"/>
      <c r="GTF4" s="162"/>
      <c r="GTG4" s="162"/>
      <c r="GTH4" s="162"/>
      <c r="GTI4" s="162"/>
      <c r="GTJ4" s="162"/>
      <c r="GTK4" s="162"/>
      <c r="GTL4" s="162"/>
      <c r="GTM4" s="162"/>
      <c r="GTN4" s="162"/>
      <c r="GTO4" s="162"/>
      <c r="GTP4" s="162"/>
      <c r="GTQ4" s="162"/>
      <c r="GTR4" s="162"/>
      <c r="GTS4" s="162"/>
      <c r="GTT4" s="162"/>
      <c r="GTU4" s="162"/>
      <c r="GTV4" s="162"/>
      <c r="GTW4" s="162"/>
      <c r="GTX4" s="162"/>
      <c r="GTY4" s="162"/>
      <c r="GTZ4" s="162"/>
      <c r="GUA4" s="162"/>
      <c r="GUB4" s="162"/>
      <c r="GUC4" s="162"/>
      <c r="GUD4" s="162"/>
      <c r="GUE4" s="162"/>
      <c r="GUF4" s="162"/>
      <c r="GUG4" s="162"/>
      <c r="GUH4" s="162"/>
      <c r="GUI4" s="162"/>
      <c r="GUJ4" s="162"/>
      <c r="GUK4" s="162"/>
      <c r="GUL4" s="162"/>
      <c r="GUM4" s="162"/>
      <c r="GUN4" s="162"/>
      <c r="GUO4" s="162"/>
      <c r="GUP4" s="162"/>
      <c r="GUQ4" s="162"/>
      <c r="GUR4" s="162"/>
      <c r="GUS4" s="162"/>
      <c r="GUT4" s="162"/>
      <c r="GUU4" s="162"/>
      <c r="GUV4" s="162"/>
      <c r="GUW4" s="162"/>
      <c r="GUX4" s="162"/>
      <c r="GUY4" s="162"/>
      <c r="GUZ4" s="162"/>
      <c r="GVA4" s="162"/>
      <c r="GVB4" s="162"/>
      <c r="GVC4" s="162"/>
      <c r="GVD4" s="162"/>
      <c r="GVE4" s="162"/>
      <c r="GVF4" s="162"/>
      <c r="GVG4" s="162"/>
      <c r="GVH4" s="162"/>
      <c r="GVI4" s="162"/>
      <c r="GVJ4" s="162"/>
      <c r="GVK4" s="162"/>
      <c r="GVL4" s="162"/>
      <c r="GVM4" s="162"/>
      <c r="GVN4" s="162"/>
      <c r="GVO4" s="162"/>
      <c r="GVP4" s="162"/>
      <c r="GVQ4" s="162"/>
      <c r="GVR4" s="162"/>
      <c r="GVS4" s="162"/>
      <c r="GVT4" s="162"/>
      <c r="GVU4" s="162"/>
      <c r="GVV4" s="162"/>
      <c r="GVW4" s="162"/>
      <c r="GVX4" s="162"/>
      <c r="GVY4" s="162"/>
      <c r="GVZ4" s="162"/>
      <c r="GWA4" s="162"/>
      <c r="GWB4" s="162"/>
      <c r="GWC4" s="162"/>
      <c r="GWD4" s="162"/>
      <c r="GWE4" s="162"/>
      <c r="GWF4" s="162"/>
      <c r="GWG4" s="162"/>
      <c r="GWH4" s="162"/>
      <c r="GWI4" s="162"/>
      <c r="GWJ4" s="162"/>
      <c r="GWK4" s="162"/>
      <c r="GWL4" s="162"/>
      <c r="GWM4" s="162"/>
      <c r="GWN4" s="162"/>
      <c r="GWO4" s="162"/>
      <c r="GWP4" s="162"/>
      <c r="GWQ4" s="162"/>
      <c r="GWR4" s="162"/>
      <c r="GWS4" s="162"/>
      <c r="GWT4" s="162"/>
      <c r="GWU4" s="162"/>
      <c r="GWV4" s="162"/>
      <c r="GWW4" s="162"/>
      <c r="GWX4" s="162"/>
      <c r="GWY4" s="162"/>
      <c r="GWZ4" s="162"/>
      <c r="GXA4" s="162"/>
      <c r="GXB4" s="162"/>
      <c r="GXC4" s="162"/>
      <c r="GXD4" s="162"/>
      <c r="GXE4" s="162"/>
      <c r="GXF4" s="162"/>
      <c r="GXG4" s="162"/>
      <c r="GXH4" s="162"/>
      <c r="GXI4" s="162"/>
      <c r="GXJ4" s="162"/>
      <c r="GXK4" s="162"/>
      <c r="GXL4" s="162"/>
      <c r="GXM4" s="162"/>
      <c r="GXN4" s="162"/>
      <c r="GXO4" s="162"/>
      <c r="GXP4" s="162"/>
      <c r="GXQ4" s="162"/>
      <c r="GXR4" s="162"/>
      <c r="GXS4" s="162"/>
      <c r="GXT4" s="162"/>
      <c r="GXU4" s="162"/>
      <c r="GXV4" s="162"/>
      <c r="GXW4" s="162"/>
      <c r="GXX4" s="162"/>
      <c r="GXY4" s="162"/>
      <c r="GXZ4" s="162"/>
      <c r="GYA4" s="162"/>
      <c r="GYB4" s="162"/>
      <c r="GYC4" s="162"/>
      <c r="GYD4" s="162"/>
      <c r="GYE4" s="162"/>
      <c r="GYF4" s="162"/>
      <c r="GYG4" s="162"/>
      <c r="GYH4" s="162"/>
      <c r="GYI4" s="162"/>
      <c r="GYJ4" s="162"/>
      <c r="GYK4" s="162"/>
      <c r="GYL4" s="162"/>
      <c r="GYM4" s="162"/>
      <c r="GYN4" s="162"/>
      <c r="GYO4" s="162"/>
      <c r="GYP4" s="162"/>
      <c r="GYQ4" s="162"/>
      <c r="GYR4" s="162"/>
      <c r="GYS4" s="162"/>
      <c r="GYT4" s="162"/>
      <c r="GYU4" s="162"/>
      <c r="GYV4" s="162"/>
      <c r="GYW4" s="162"/>
      <c r="GYX4" s="162"/>
      <c r="GYY4" s="162"/>
      <c r="GYZ4" s="162"/>
      <c r="GZA4" s="162"/>
      <c r="GZB4" s="162"/>
      <c r="GZC4" s="162"/>
      <c r="GZD4" s="162"/>
      <c r="GZE4" s="162"/>
      <c r="GZF4" s="162"/>
      <c r="GZG4" s="162"/>
      <c r="GZH4" s="162"/>
      <c r="GZI4" s="162"/>
      <c r="GZJ4" s="162"/>
      <c r="GZK4" s="162"/>
      <c r="GZL4" s="162"/>
      <c r="GZM4" s="162"/>
      <c r="GZN4" s="162"/>
      <c r="GZO4" s="162"/>
      <c r="GZP4" s="162"/>
      <c r="GZQ4" s="162"/>
      <c r="GZR4" s="162"/>
      <c r="GZS4" s="162"/>
      <c r="GZT4" s="162"/>
      <c r="GZU4" s="162"/>
      <c r="GZV4" s="162"/>
      <c r="GZW4" s="162"/>
      <c r="GZX4" s="162"/>
      <c r="GZY4" s="162"/>
      <c r="GZZ4" s="162"/>
      <c r="HAA4" s="162"/>
      <c r="HAB4" s="162"/>
      <c r="HAC4" s="162"/>
      <c r="HAD4" s="162"/>
      <c r="HAE4" s="162"/>
      <c r="HAF4" s="162"/>
      <c r="HAG4" s="162"/>
      <c r="HAH4" s="162"/>
      <c r="HAI4" s="162"/>
      <c r="HAJ4" s="162"/>
      <c r="HAK4" s="162"/>
      <c r="HAL4" s="162"/>
      <c r="HAM4" s="162"/>
      <c r="HAN4" s="162"/>
      <c r="HAO4" s="162"/>
      <c r="HAP4" s="162"/>
      <c r="HAQ4" s="162"/>
      <c r="HAR4" s="162"/>
      <c r="HAS4" s="162"/>
      <c r="HAT4" s="162"/>
      <c r="HAU4" s="162"/>
      <c r="HAV4" s="162"/>
      <c r="HAW4" s="162"/>
      <c r="HAX4" s="162"/>
      <c r="HAY4" s="162"/>
      <c r="HAZ4" s="162"/>
      <c r="HBA4" s="162"/>
      <c r="HBB4" s="162"/>
      <c r="HBC4" s="162"/>
      <c r="HBD4" s="162"/>
      <c r="HBE4" s="162"/>
      <c r="HBF4" s="162"/>
      <c r="HBG4" s="162"/>
      <c r="HBH4" s="162"/>
      <c r="HBI4" s="162"/>
      <c r="HBJ4" s="162"/>
      <c r="HBK4" s="162"/>
      <c r="HBL4" s="162"/>
      <c r="HBM4" s="162"/>
      <c r="HBN4" s="162"/>
      <c r="HBO4" s="162"/>
      <c r="HBP4" s="162"/>
      <c r="HBQ4" s="162"/>
      <c r="HBR4" s="162"/>
      <c r="HBS4" s="162"/>
      <c r="HBT4" s="162"/>
      <c r="HBU4" s="162"/>
      <c r="HBV4" s="162"/>
      <c r="HBW4" s="162"/>
      <c r="HBX4" s="162"/>
      <c r="HBY4" s="162"/>
      <c r="HBZ4" s="162"/>
      <c r="HCA4" s="162"/>
      <c r="HCB4" s="162"/>
      <c r="HCC4" s="162"/>
      <c r="HCD4" s="162"/>
      <c r="HCE4" s="162"/>
      <c r="HCF4" s="162"/>
      <c r="HCG4" s="162"/>
      <c r="HCH4" s="162"/>
      <c r="HCI4" s="162"/>
      <c r="HCJ4" s="162"/>
      <c r="HCK4" s="162"/>
      <c r="HCL4" s="162"/>
      <c r="HCM4" s="162"/>
      <c r="HCN4" s="162"/>
      <c r="HCO4" s="162"/>
      <c r="HCP4" s="162"/>
      <c r="HCQ4" s="162"/>
      <c r="HCR4" s="162"/>
      <c r="HCS4" s="162"/>
      <c r="HCT4" s="162"/>
      <c r="HCU4" s="162"/>
      <c r="HCV4" s="162"/>
      <c r="HCW4" s="162"/>
      <c r="HCX4" s="162"/>
      <c r="HCY4" s="162"/>
      <c r="HCZ4" s="162"/>
      <c r="HDA4" s="162"/>
      <c r="HDB4" s="162"/>
      <c r="HDC4" s="162"/>
      <c r="HDD4" s="162"/>
      <c r="HDE4" s="162"/>
      <c r="HDF4" s="162"/>
      <c r="HDG4" s="162"/>
      <c r="HDH4" s="162"/>
      <c r="HDI4" s="162"/>
      <c r="HDJ4" s="162"/>
      <c r="HDK4" s="162"/>
      <c r="HDL4" s="162"/>
      <c r="HDM4" s="162"/>
      <c r="HDN4" s="162"/>
      <c r="HDO4" s="162"/>
      <c r="HDP4" s="162"/>
      <c r="HDQ4" s="162"/>
      <c r="HDR4" s="162"/>
      <c r="HDS4" s="162"/>
      <c r="HDT4" s="162"/>
      <c r="HDU4" s="162"/>
      <c r="HDV4" s="162"/>
      <c r="HDW4" s="162"/>
      <c r="HDX4" s="162"/>
      <c r="HDY4" s="162"/>
      <c r="HDZ4" s="162"/>
      <c r="HEA4" s="162"/>
      <c r="HEB4" s="162"/>
      <c r="HEC4" s="162"/>
      <c r="HED4" s="162"/>
      <c r="HEE4" s="162"/>
      <c r="HEF4" s="162"/>
      <c r="HEG4" s="162"/>
      <c r="HEH4" s="162"/>
      <c r="HEI4" s="162"/>
      <c r="HEJ4" s="162"/>
      <c r="HEK4" s="162"/>
      <c r="HEL4" s="162"/>
      <c r="HEM4" s="162"/>
      <c r="HEN4" s="162"/>
      <c r="HEO4" s="162"/>
      <c r="HEP4" s="162"/>
      <c r="HEQ4" s="162"/>
      <c r="HER4" s="162"/>
      <c r="HES4" s="162"/>
      <c r="HET4" s="162"/>
      <c r="HEU4" s="162"/>
      <c r="HEV4" s="162"/>
      <c r="HEW4" s="162"/>
      <c r="HEX4" s="162"/>
      <c r="HEY4" s="162"/>
      <c r="HEZ4" s="162"/>
      <c r="HFA4" s="162"/>
      <c r="HFB4" s="162"/>
      <c r="HFC4" s="162"/>
      <c r="HFD4" s="162"/>
      <c r="HFE4" s="162"/>
      <c r="HFF4" s="162"/>
      <c r="HFG4" s="162"/>
      <c r="HFH4" s="162"/>
      <c r="HFI4" s="162"/>
      <c r="HFJ4" s="162"/>
      <c r="HFK4" s="162"/>
      <c r="HFL4" s="162"/>
      <c r="HFM4" s="162"/>
      <c r="HFN4" s="162"/>
      <c r="HFO4" s="162"/>
      <c r="HFP4" s="162"/>
      <c r="HFQ4" s="162"/>
      <c r="HFR4" s="162"/>
      <c r="HFS4" s="162"/>
      <c r="HFT4" s="162"/>
      <c r="HFU4" s="162"/>
      <c r="HFV4" s="162"/>
      <c r="HFW4" s="162"/>
      <c r="HFX4" s="162"/>
      <c r="HFY4" s="162"/>
      <c r="HFZ4" s="162"/>
      <c r="HGA4" s="162"/>
      <c r="HGB4" s="162"/>
      <c r="HGC4" s="162"/>
      <c r="HGD4" s="162"/>
      <c r="HGE4" s="162"/>
      <c r="HGF4" s="162"/>
      <c r="HGG4" s="162"/>
      <c r="HGH4" s="162"/>
      <c r="HGI4" s="162"/>
      <c r="HGJ4" s="162"/>
      <c r="HGK4" s="162"/>
      <c r="HGL4" s="162"/>
      <c r="HGM4" s="162"/>
      <c r="HGN4" s="162"/>
      <c r="HGO4" s="162"/>
      <c r="HGP4" s="162"/>
      <c r="HGQ4" s="162"/>
      <c r="HGR4" s="162"/>
      <c r="HGS4" s="162"/>
      <c r="HGT4" s="162"/>
      <c r="HGU4" s="162"/>
      <c r="HGV4" s="162"/>
      <c r="HGW4" s="162"/>
      <c r="HGX4" s="162"/>
      <c r="HGY4" s="162"/>
      <c r="HGZ4" s="162"/>
      <c r="HHA4" s="162"/>
      <c r="HHB4" s="162"/>
      <c r="HHC4" s="162"/>
      <c r="HHD4" s="162"/>
      <c r="HHE4" s="162"/>
      <c r="HHF4" s="162"/>
      <c r="HHG4" s="162"/>
      <c r="HHH4" s="162"/>
      <c r="HHI4" s="162"/>
      <c r="HHJ4" s="162"/>
      <c r="HHK4" s="162"/>
      <c r="HHL4" s="162"/>
      <c r="HHM4" s="162"/>
      <c r="HHN4" s="162"/>
      <c r="HHO4" s="162"/>
      <c r="HHP4" s="162"/>
      <c r="HHQ4" s="162"/>
      <c r="HHR4" s="162"/>
      <c r="HHS4" s="162"/>
      <c r="HHT4" s="162"/>
      <c r="HHU4" s="162"/>
      <c r="HHV4" s="162"/>
      <c r="HHW4" s="162"/>
      <c r="HHX4" s="162"/>
      <c r="HHY4" s="162"/>
      <c r="HHZ4" s="162"/>
      <c r="HIA4" s="162"/>
      <c r="HIB4" s="162"/>
      <c r="HIC4" s="162"/>
      <c r="HID4" s="162"/>
      <c r="HIE4" s="162"/>
      <c r="HIF4" s="162"/>
      <c r="HIG4" s="162"/>
      <c r="HIH4" s="162"/>
      <c r="HII4" s="162"/>
      <c r="HIJ4" s="162"/>
      <c r="HIK4" s="162"/>
      <c r="HIL4" s="162"/>
      <c r="HIM4" s="162"/>
      <c r="HIN4" s="162"/>
      <c r="HIO4" s="162"/>
      <c r="HIP4" s="162"/>
      <c r="HIQ4" s="162"/>
      <c r="HIR4" s="162"/>
      <c r="HIS4" s="162"/>
      <c r="HIT4" s="162"/>
      <c r="HIU4" s="162"/>
      <c r="HIV4" s="162"/>
      <c r="HIW4" s="162"/>
      <c r="HIX4" s="162"/>
      <c r="HIY4" s="162"/>
      <c r="HIZ4" s="162"/>
      <c r="HJA4" s="162"/>
      <c r="HJB4" s="162"/>
      <c r="HJC4" s="162"/>
      <c r="HJD4" s="162"/>
      <c r="HJE4" s="162"/>
      <c r="HJF4" s="162"/>
      <c r="HJG4" s="162"/>
      <c r="HJH4" s="162"/>
      <c r="HJI4" s="162"/>
      <c r="HJJ4" s="162"/>
      <c r="HJK4" s="162"/>
      <c r="HJL4" s="162"/>
      <c r="HJM4" s="162"/>
      <c r="HJN4" s="162"/>
      <c r="HJO4" s="162"/>
      <c r="HJP4" s="162"/>
      <c r="HJQ4" s="162"/>
      <c r="HJR4" s="162"/>
      <c r="HJS4" s="162"/>
      <c r="HJT4" s="162"/>
      <c r="HJU4" s="162"/>
      <c r="HJV4" s="162"/>
      <c r="HJW4" s="162"/>
      <c r="HJX4" s="162"/>
      <c r="HJY4" s="162"/>
      <c r="HJZ4" s="162"/>
      <c r="HKA4" s="162"/>
      <c r="HKB4" s="162"/>
      <c r="HKC4" s="162"/>
      <c r="HKD4" s="162"/>
      <c r="HKE4" s="162"/>
      <c r="HKF4" s="162"/>
      <c r="HKG4" s="162"/>
      <c r="HKH4" s="162"/>
      <c r="HKI4" s="162"/>
      <c r="HKJ4" s="162"/>
      <c r="HKK4" s="162"/>
      <c r="HKL4" s="162"/>
      <c r="HKM4" s="162"/>
      <c r="HKN4" s="162"/>
      <c r="HKO4" s="162"/>
      <c r="HKP4" s="162"/>
      <c r="HKQ4" s="162"/>
      <c r="HKR4" s="162"/>
      <c r="HKS4" s="162"/>
      <c r="HKT4" s="162"/>
      <c r="HKU4" s="162"/>
      <c r="HKV4" s="162"/>
      <c r="HKW4" s="162"/>
      <c r="HKX4" s="162"/>
      <c r="HKY4" s="162"/>
      <c r="HKZ4" s="162"/>
      <c r="HLA4" s="162"/>
      <c r="HLB4" s="162"/>
      <c r="HLC4" s="162"/>
      <c r="HLD4" s="162"/>
      <c r="HLE4" s="162"/>
      <c r="HLF4" s="162"/>
      <c r="HLG4" s="162"/>
      <c r="HLH4" s="162"/>
      <c r="HLI4" s="162"/>
      <c r="HLJ4" s="162"/>
      <c r="HLK4" s="162"/>
      <c r="HLL4" s="162"/>
      <c r="HLM4" s="162"/>
      <c r="HLN4" s="162"/>
      <c r="HLO4" s="162"/>
      <c r="HLP4" s="162"/>
      <c r="HLQ4" s="162"/>
      <c r="HLR4" s="162"/>
      <c r="HLS4" s="162"/>
      <c r="HLT4" s="162"/>
      <c r="HLU4" s="162"/>
      <c r="HLV4" s="162"/>
      <c r="HLW4" s="162"/>
      <c r="HLX4" s="162"/>
      <c r="HLY4" s="162"/>
      <c r="HLZ4" s="162"/>
      <c r="HMA4" s="162"/>
      <c r="HMB4" s="162"/>
      <c r="HMC4" s="162"/>
      <c r="HMD4" s="162"/>
      <c r="HME4" s="162"/>
      <c r="HMF4" s="162"/>
      <c r="HMG4" s="162"/>
      <c r="HMH4" s="162"/>
      <c r="HMI4" s="162"/>
      <c r="HMJ4" s="162"/>
      <c r="HMK4" s="162"/>
      <c r="HML4" s="162"/>
      <c r="HMM4" s="162"/>
      <c r="HMN4" s="162"/>
      <c r="HMO4" s="162"/>
      <c r="HMP4" s="162"/>
      <c r="HMQ4" s="162"/>
      <c r="HMR4" s="162"/>
      <c r="HMS4" s="162"/>
      <c r="HMT4" s="162"/>
      <c r="HMU4" s="162"/>
      <c r="HMV4" s="162"/>
      <c r="HMW4" s="162"/>
      <c r="HMX4" s="162"/>
      <c r="HMY4" s="162"/>
      <c r="HMZ4" s="162"/>
      <c r="HNA4" s="162"/>
      <c r="HNB4" s="162"/>
      <c r="HNC4" s="162"/>
      <c r="HND4" s="162"/>
      <c r="HNE4" s="162"/>
      <c r="HNF4" s="162"/>
      <c r="HNG4" s="162"/>
      <c r="HNH4" s="162"/>
      <c r="HNI4" s="162"/>
      <c r="HNJ4" s="162"/>
      <c r="HNK4" s="162"/>
      <c r="HNL4" s="162"/>
      <c r="HNM4" s="162"/>
      <c r="HNN4" s="162"/>
      <c r="HNO4" s="162"/>
      <c r="HNP4" s="162"/>
      <c r="HNQ4" s="162"/>
      <c r="HNR4" s="162"/>
      <c r="HNS4" s="162"/>
      <c r="HNT4" s="162"/>
      <c r="HNU4" s="162"/>
      <c r="HNV4" s="162"/>
      <c r="HNW4" s="162"/>
      <c r="HNX4" s="162"/>
      <c r="HNY4" s="162"/>
      <c r="HNZ4" s="162"/>
      <c r="HOA4" s="162"/>
      <c r="HOB4" s="162"/>
      <c r="HOC4" s="162"/>
      <c r="HOD4" s="162"/>
      <c r="HOE4" s="162"/>
      <c r="HOF4" s="162"/>
      <c r="HOG4" s="162"/>
      <c r="HOH4" s="162"/>
      <c r="HOI4" s="162"/>
      <c r="HOJ4" s="162"/>
      <c r="HOK4" s="162"/>
      <c r="HOL4" s="162"/>
      <c r="HOM4" s="162"/>
      <c r="HON4" s="162"/>
      <c r="HOO4" s="162"/>
      <c r="HOP4" s="162"/>
      <c r="HOQ4" s="162"/>
      <c r="HOR4" s="162"/>
      <c r="HOS4" s="162"/>
      <c r="HOT4" s="162"/>
      <c r="HOU4" s="162"/>
      <c r="HOV4" s="162"/>
      <c r="HOW4" s="162"/>
      <c r="HOX4" s="162"/>
      <c r="HOY4" s="162"/>
      <c r="HOZ4" s="162"/>
      <c r="HPA4" s="162"/>
      <c r="HPB4" s="162"/>
      <c r="HPC4" s="162"/>
      <c r="HPD4" s="162"/>
      <c r="HPE4" s="162"/>
      <c r="HPF4" s="162"/>
      <c r="HPG4" s="162"/>
      <c r="HPH4" s="162"/>
      <c r="HPI4" s="162"/>
      <c r="HPJ4" s="162"/>
      <c r="HPK4" s="162"/>
      <c r="HPL4" s="162"/>
      <c r="HPM4" s="162"/>
      <c r="HPN4" s="162"/>
      <c r="HPO4" s="162"/>
      <c r="HPP4" s="162"/>
      <c r="HPQ4" s="162"/>
      <c r="HPR4" s="162"/>
      <c r="HPS4" s="162"/>
      <c r="HPT4" s="162"/>
      <c r="HPU4" s="162"/>
      <c r="HPV4" s="162"/>
      <c r="HPW4" s="162"/>
      <c r="HPX4" s="162"/>
      <c r="HPY4" s="162"/>
      <c r="HPZ4" s="162"/>
      <c r="HQA4" s="162"/>
      <c r="HQB4" s="162"/>
      <c r="HQC4" s="162"/>
      <c r="HQD4" s="162"/>
      <c r="HQE4" s="162"/>
      <c r="HQF4" s="162"/>
      <c r="HQG4" s="162"/>
      <c r="HQH4" s="162"/>
      <c r="HQI4" s="162"/>
      <c r="HQJ4" s="162"/>
      <c r="HQK4" s="162"/>
      <c r="HQL4" s="162"/>
      <c r="HQM4" s="162"/>
      <c r="HQN4" s="162"/>
      <c r="HQO4" s="162"/>
      <c r="HQP4" s="162"/>
      <c r="HQQ4" s="162"/>
      <c r="HQR4" s="162"/>
      <c r="HQS4" s="162"/>
      <c r="HQT4" s="162"/>
      <c r="HQU4" s="162"/>
      <c r="HQV4" s="162"/>
      <c r="HQW4" s="162"/>
      <c r="HQX4" s="162"/>
      <c r="HQY4" s="162"/>
      <c r="HQZ4" s="162"/>
      <c r="HRA4" s="162"/>
      <c r="HRB4" s="162"/>
      <c r="HRC4" s="162"/>
      <c r="HRD4" s="162"/>
      <c r="HRE4" s="162"/>
      <c r="HRF4" s="162"/>
      <c r="HRG4" s="162"/>
      <c r="HRH4" s="162"/>
      <c r="HRI4" s="162"/>
      <c r="HRJ4" s="162"/>
      <c r="HRK4" s="162"/>
      <c r="HRL4" s="162"/>
      <c r="HRM4" s="162"/>
      <c r="HRN4" s="162"/>
      <c r="HRO4" s="162"/>
      <c r="HRP4" s="162"/>
      <c r="HRQ4" s="162"/>
      <c r="HRR4" s="162"/>
      <c r="HRS4" s="162"/>
      <c r="HRT4" s="162"/>
      <c r="HRU4" s="162"/>
      <c r="HRV4" s="162"/>
      <c r="HRW4" s="162"/>
      <c r="HRX4" s="162"/>
      <c r="HRY4" s="162"/>
      <c r="HRZ4" s="162"/>
      <c r="HSA4" s="162"/>
      <c r="HSB4" s="162"/>
      <c r="HSC4" s="162"/>
      <c r="HSD4" s="162"/>
      <c r="HSE4" s="162"/>
      <c r="HSF4" s="162"/>
      <c r="HSG4" s="162"/>
      <c r="HSH4" s="162"/>
      <c r="HSI4" s="162"/>
      <c r="HSJ4" s="162"/>
      <c r="HSK4" s="162"/>
      <c r="HSL4" s="162"/>
      <c r="HSM4" s="162"/>
      <c r="HSN4" s="162"/>
      <c r="HSO4" s="162"/>
      <c r="HSP4" s="162"/>
      <c r="HSQ4" s="162"/>
      <c r="HSR4" s="162"/>
      <c r="HSS4" s="162"/>
      <c r="HST4" s="162"/>
      <c r="HSU4" s="162"/>
      <c r="HSV4" s="162"/>
      <c r="HSW4" s="162"/>
      <c r="HSX4" s="162"/>
      <c r="HSY4" s="162"/>
      <c r="HSZ4" s="162"/>
      <c r="HTA4" s="162"/>
      <c r="HTB4" s="162"/>
      <c r="HTC4" s="162"/>
      <c r="HTD4" s="162"/>
      <c r="HTE4" s="162"/>
      <c r="HTF4" s="162"/>
      <c r="HTG4" s="162"/>
      <c r="HTH4" s="162"/>
      <c r="HTI4" s="162"/>
      <c r="HTJ4" s="162"/>
      <c r="HTK4" s="162"/>
      <c r="HTL4" s="162"/>
      <c r="HTM4" s="162"/>
      <c r="HTN4" s="162"/>
      <c r="HTO4" s="162"/>
      <c r="HTP4" s="162"/>
      <c r="HTQ4" s="162"/>
      <c r="HTR4" s="162"/>
      <c r="HTS4" s="162"/>
      <c r="HTT4" s="162"/>
      <c r="HTU4" s="162"/>
      <c r="HTV4" s="162"/>
      <c r="HTW4" s="162"/>
      <c r="HTX4" s="162"/>
      <c r="HTY4" s="162"/>
      <c r="HTZ4" s="162"/>
      <c r="HUA4" s="162"/>
      <c r="HUB4" s="162"/>
      <c r="HUC4" s="162"/>
      <c r="HUD4" s="162"/>
      <c r="HUE4" s="162"/>
      <c r="HUF4" s="162"/>
      <c r="HUG4" s="162"/>
      <c r="HUH4" s="162"/>
      <c r="HUI4" s="162"/>
      <c r="HUJ4" s="162"/>
      <c r="HUK4" s="162"/>
      <c r="HUL4" s="162"/>
      <c r="HUM4" s="162"/>
      <c r="HUN4" s="162"/>
      <c r="HUO4" s="162"/>
      <c r="HUP4" s="162"/>
      <c r="HUQ4" s="162"/>
      <c r="HUR4" s="162"/>
      <c r="HUS4" s="162"/>
      <c r="HUT4" s="162"/>
      <c r="HUU4" s="162"/>
      <c r="HUV4" s="162"/>
      <c r="HUW4" s="162"/>
      <c r="HUX4" s="162"/>
      <c r="HUY4" s="162"/>
      <c r="HUZ4" s="162"/>
      <c r="HVA4" s="162"/>
      <c r="HVB4" s="162"/>
      <c r="HVC4" s="162"/>
      <c r="HVD4" s="162"/>
      <c r="HVE4" s="162"/>
      <c r="HVF4" s="162"/>
      <c r="HVG4" s="162"/>
      <c r="HVH4" s="162"/>
      <c r="HVI4" s="162"/>
      <c r="HVJ4" s="162"/>
      <c r="HVK4" s="162"/>
      <c r="HVL4" s="162"/>
      <c r="HVM4" s="162"/>
      <c r="HVN4" s="162"/>
      <c r="HVO4" s="162"/>
      <c r="HVP4" s="162"/>
      <c r="HVQ4" s="162"/>
      <c r="HVR4" s="162"/>
      <c r="HVS4" s="162"/>
      <c r="HVT4" s="162"/>
      <c r="HVU4" s="162"/>
      <c r="HVV4" s="162"/>
      <c r="HVW4" s="162"/>
      <c r="HVX4" s="162"/>
      <c r="HVY4" s="162"/>
      <c r="HVZ4" s="162"/>
      <c r="HWA4" s="162"/>
      <c r="HWB4" s="162"/>
      <c r="HWC4" s="162"/>
      <c r="HWD4" s="162"/>
      <c r="HWE4" s="162"/>
      <c r="HWF4" s="162"/>
      <c r="HWG4" s="162"/>
      <c r="HWH4" s="162"/>
      <c r="HWI4" s="162"/>
      <c r="HWJ4" s="162"/>
      <c r="HWK4" s="162"/>
      <c r="HWL4" s="162"/>
      <c r="HWM4" s="162"/>
      <c r="HWN4" s="162"/>
      <c r="HWO4" s="162"/>
      <c r="HWP4" s="162"/>
      <c r="HWQ4" s="162"/>
      <c r="HWR4" s="162"/>
      <c r="HWS4" s="162"/>
      <c r="HWT4" s="162"/>
      <c r="HWU4" s="162"/>
      <c r="HWV4" s="162"/>
      <c r="HWW4" s="162"/>
      <c r="HWX4" s="162"/>
      <c r="HWY4" s="162"/>
      <c r="HWZ4" s="162"/>
      <c r="HXA4" s="162"/>
      <c r="HXB4" s="162"/>
      <c r="HXC4" s="162"/>
      <c r="HXD4" s="162"/>
      <c r="HXE4" s="162"/>
      <c r="HXF4" s="162"/>
      <c r="HXG4" s="162"/>
      <c r="HXH4" s="162"/>
      <c r="HXI4" s="162"/>
      <c r="HXJ4" s="162"/>
      <c r="HXK4" s="162"/>
      <c r="HXL4" s="162"/>
      <c r="HXM4" s="162"/>
      <c r="HXN4" s="162"/>
      <c r="HXO4" s="162"/>
      <c r="HXP4" s="162"/>
      <c r="HXQ4" s="162"/>
      <c r="HXR4" s="162"/>
      <c r="HXS4" s="162"/>
      <c r="HXT4" s="162"/>
      <c r="HXU4" s="162"/>
      <c r="HXV4" s="162"/>
      <c r="HXW4" s="162"/>
      <c r="HXX4" s="162"/>
      <c r="HXY4" s="162"/>
      <c r="HXZ4" s="162"/>
      <c r="HYA4" s="162"/>
      <c r="HYB4" s="162"/>
      <c r="HYC4" s="162"/>
      <c r="HYD4" s="162"/>
      <c r="HYE4" s="162"/>
      <c r="HYF4" s="162"/>
      <c r="HYG4" s="162"/>
      <c r="HYH4" s="162"/>
      <c r="HYI4" s="162"/>
      <c r="HYJ4" s="162"/>
      <c r="HYK4" s="162"/>
      <c r="HYL4" s="162"/>
      <c r="HYM4" s="162"/>
      <c r="HYN4" s="162"/>
      <c r="HYO4" s="162"/>
      <c r="HYP4" s="162"/>
      <c r="HYQ4" s="162"/>
      <c r="HYR4" s="162"/>
      <c r="HYS4" s="162"/>
      <c r="HYT4" s="162"/>
      <c r="HYU4" s="162"/>
      <c r="HYV4" s="162"/>
      <c r="HYW4" s="162"/>
      <c r="HYX4" s="162"/>
      <c r="HYY4" s="162"/>
      <c r="HYZ4" s="162"/>
      <c r="HZA4" s="162"/>
      <c r="HZB4" s="162"/>
      <c r="HZC4" s="162"/>
      <c r="HZD4" s="162"/>
      <c r="HZE4" s="162"/>
      <c r="HZF4" s="162"/>
      <c r="HZG4" s="162"/>
      <c r="HZH4" s="162"/>
      <c r="HZI4" s="162"/>
      <c r="HZJ4" s="162"/>
      <c r="HZK4" s="162"/>
      <c r="HZL4" s="162"/>
      <c r="HZM4" s="162"/>
      <c r="HZN4" s="162"/>
      <c r="HZO4" s="162"/>
      <c r="HZP4" s="162"/>
      <c r="HZQ4" s="162"/>
      <c r="HZR4" s="162"/>
      <c r="HZS4" s="162"/>
      <c r="HZT4" s="162"/>
      <c r="HZU4" s="162"/>
      <c r="HZV4" s="162"/>
      <c r="HZW4" s="162"/>
      <c r="HZX4" s="162"/>
      <c r="HZY4" s="162"/>
      <c r="HZZ4" s="162"/>
      <c r="IAA4" s="162"/>
      <c r="IAB4" s="162"/>
      <c r="IAC4" s="162"/>
      <c r="IAD4" s="162"/>
      <c r="IAE4" s="162"/>
      <c r="IAF4" s="162"/>
      <c r="IAG4" s="162"/>
      <c r="IAH4" s="162"/>
      <c r="IAI4" s="162"/>
      <c r="IAJ4" s="162"/>
      <c r="IAK4" s="162"/>
      <c r="IAL4" s="162"/>
      <c r="IAM4" s="162"/>
      <c r="IAN4" s="162"/>
      <c r="IAO4" s="162"/>
      <c r="IAP4" s="162"/>
      <c r="IAQ4" s="162"/>
      <c r="IAR4" s="162"/>
      <c r="IAS4" s="162"/>
      <c r="IAT4" s="162"/>
      <c r="IAU4" s="162"/>
      <c r="IAV4" s="162"/>
      <c r="IAW4" s="162"/>
      <c r="IAX4" s="162"/>
      <c r="IAY4" s="162"/>
      <c r="IAZ4" s="162"/>
      <c r="IBA4" s="162"/>
      <c r="IBB4" s="162"/>
      <c r="IBC4" s="162"/>
      <c r="IBD4" s="162"/>
      <c r="IBE4" s="162"/>
      <c r="IBF4" s="162"/>
      <c r="IBG4" s="162"/>
      <c r="IBH4" s="162"/>
      <c r="IBI4" s="162"/>
      <c r="IBJ4" s="162"/>
      <c r="IBK4" s="162"/>
      <c r="IBL4" s="162"/>
      <c r="IBM4" s="162"/>
      <c r="IBN4" s="162"/>
      <c r="IBO4" s="162"/>
      <c r="IBP4" s="162"/>
      <c r="IBQ4" s="162"/>
      <c r="IBR4" s="162"/>
      <c r="IBS4" s="162"/>
      <c r="IBT4" s="162"/>
      <c r="IBU4" s="162"/>
      <c r="IBV4" s="162"/>
      <c r="IBW4" s="162"/>
      <c r="IBX4" s="162"/>
      <c r="IBY4" s="162"/>
      <c r="IBZ4" s="162"/>
      <c r="ICA4" s="162"/>
      <c r="ICB4" s="162"/>
      <c r="ICC4" s="162"/>
      <c r="ICD4" s="162"/>
      <c r="ICE4" s="162"/>
      <c r="ICF4" s="162"/>
      <c r="ICG4" s="162"/>
      <c r="ICH4" s="162"/>
      <c r="ICI4" s="162"/>
      <c r="ICJ4" s="162"/>
      <c r="ICK4" s="162"/>
      <c r="ICL4" s="162"/>
      <c r="ICM4" s="162"/>
      <c r="ICN4" s="162"/>
      <c r="ICO4" s="162"/>
      <c r="ICP4" s="162"/>
      <c r="ICQ4" s="162"/>
      <c r="ICR4" s="162"/>
      <c r="ICS4" s="162"/>
      <c r="ICT4" s="162"/>
      <c r="ICU4" s="162"/>
      <c r="ICV4" s="162"/>
      <c r="ICW4" s="162"/>
      <c r="ICX4" s="162"/>
      <c r="ICY4" s="162"/>
      <c r="ICZ4" s="162"/>
      <c r="IDA4" s="162"/>
      <c r="IDB4" s="162"/>
      <c r="IDC4" s="162"/>
      <c r="IDD4" s="162"/>
      <c r="IDE4" s="162"/>
      <c r="IDF4" s="162"/>
      <c r="IDG4" s="162"/>
      <c r="IDH4" s="162"/>
      <c r="IDI4" s="162"/>
      <c r="IDJ4" s="162"/>
      <c r="IDK4" s="162"/>
      <c r="IDL4" s="162"/>
      <c r="IDM4" s="162"/>
      <c r="IDN4" s="162"/>
      <c r="IDO4" s="162"/>
      <c r="IDP4" s="162"/>
      <c r="IDQ4" s="162"/>
      <c r="IDR4" s="162"/>
      <c r="IDS4" s="162"/>
      <c r="IDT4" s="162"/>
      <c r="IDU4" s="162"/>
      <c r="IDV4" s="162"/>
      <c r="IDW4" s="162"/>
      <c r="IDX4" s="162"/>
      <c r="IDY4" s="162"/>
      <c r="IDZ4" s="162"/>
      <c r="IEA4" s="162"/>
      <c r="IEB4" s="162"/>
      <c r="IEC4" s="162"/>
      <c r="IED4" s="162"/>
      <c r="IEE4" s="162"/>
      <c r="IEF4" s="162"/>
      <c r="IEG4" s="162"/>
      <c r="IEH4" s="162"/>
      <c r="IEI4" s="162"/>
      <c r="IEJ4" s="162"/>
      <c r="IEK4" s="162"/>
      <c r="IEL4" s="162"/>
      <c r="IEM4" s="162"/>
      <c r="IEN4" s="162"/>
      <c r="IEO4" s="162"/>
      <c r="IEP4" s="162"/>
      <c r="IEQ4" s="162"/>
      <c r="IER4" s="162"/>
      <c r="IES4" s="162"/>
      <c r="IET4" s="162"/>
      <c r="IEU4" s="162"/>
      <c r="IEV4" s="162"/>
      <c r="IEW4" s="162"/>
      <c r="IEX4" s="162"/>
      <c r="IEY4" s="162"/>
      <c r="IEZ4" s="162"/>
      <c r="IFA4" s="162"/>
      <c r="IFB4" s="162"/>
      <c r="IFC4" s="162"/>
      <c r="IFD4" s="162"/>
      <c r="IFE4" s="162"/>
      <c r="IFF4" s="162"/>
      <c r="IFG4" s="162"/>
      <c r="IFH4" s="162"/>
      <c r="IFI4" s="162"/>
      <c r="IFJ4" s="162"/>
      <c r="IFK4" s="162"/>
      <c r="IFL4" s="162"/>
      <c r="IFM4" s="162"/>
      <c r="IFN4" s="162"/>
      <c r="IFO4" s="162"/>
      <c r="IFP4" s="162"/>
      <c r="IFQ4" s="162"/>
      <c r="IFR4" s="162"/>
      <c r="IFS4" s="162"/>
      <c r="IFT4" s="162"/>
      <c r="IFU4" s="162"/>
      <c r="IFV4" s="162"/>
      <c r="IFW4" s="162"/>
      <c r="IFX4" s="162"/>
      <c r="IFY4" s="162"/>
      <c r="IFZ4" s="162"/>
      <c r="IGA4" s="162"/>
      <c r="IGB4" s="162"/>
      <c r="IGC4" s="162"/>
      <c r="IGD4" s="162"/>
      <c r="IGE4" s="162"/>
      <c r="IGF4" s="162"/>
      <c r="IGG4" s="162"/>
      <c r="IGH4" s="162"/>
      <c r="IGI4" s="162"/>
      <c r="IGJ4" s="162"/>
      <c r="IGK4" s="162"/>
      <c r="IGL4" s="162"/>
      <c r="IGM4" s="162"/>
      <c r="IGN4" s="162"/>
      <c r="IGO4" s="162"/>
      <c r="IGP4" s="162"/>
      <c r="IGQ4" s="162"/>
      <c r="IGR4" s="162"/>
      <c r="IGS4" s="162"/>
      <c r="IGT4" s="162"/>
      <c r="IGU4" s="162"/>
      <c r="IGV4" s="162"/>
      <c r="IGW4" s="162"/>
      <c r="IGX4" s="162"/>
      <c r="IGY4" s="162"/>
      <c r="IGZ4" s="162"/>
      <c r="IHA4" s="162"/>
      <c r="IHB4" s="162"/>
      <c r="IHC4" s="162"/>
      <c r="IHD4" s="162"/>
      <c r="IHE4" s="162"/>
      <c r="IHF4" s="162"/>
      <c r="IHG4" s="162"/>
      <c r="IHH4" s="162"/>
      <c r="IHI4" s="162"/>
      <c r="IHJ4" s="162"/>
      <c r="IHK4" s="162"/>
      <c r="IHL4" s="162"/>
      <c r="IHM4" s="162"/>
      <c r="IHN4" s="162"/>
      <c r="IHO4" s="162"/>
      <c r="IHP4" s="162"/>
      <c r="IHQ4" s="162"/>
      <c r="IHR4" s="162"/>
      <c r="IHS4" s="162"/>
      <c r="IHT4" s="162"/>
      <c r="IHU4" s="162"/>
      <c r="IHV4" s="162"/>
      <c r="IHW4" s="162"/>
      <c r="IHX4" s="162"/>
      <c r="IHY4" s="162"/>
      <c r="IHZ4" s="162"/>
      <c r="IIA4" s="162"/>
      <c r="IIB4" s="162"/>
      <c r="IIC4" s="162"/>
      <c r="IID4" s="162"/>
      <c r="IIE4" s="162"/>
      <c r="IIF4" s="162"/>
      <c r="IIG4" s="162"/>
      <c r="IIH4" s="162"/>
      <c r="III4" s="162"/>
      <c r="IIJ4" s="162"/>
      <c r="IIK4" s="162"/>
      <c r="IIL4" s="162"/>
      <c r="IIM4" s="162"/>
      <c r="IIN4" s="162"/>
      <c r="IIO4" s="162"/>
      <c r="IIP4" s="162"/>
      <c r="IIQ4" s="162"/>
      <c r="IIR4" s="162"/>
      <c r="IIS4" s="162"/>
      <c r="IIT4" s="162"/>
      <c r="IIU4" s="162"/>
      <c r="IIV4" s="162"/>
      <c r="IIW4" s="162"/>
      <c r="IIX4" s="162"/>
      <c r="IIY4" s="162"/>
      <c r="IIZ4" s="162"/>
      <c r="IJA4" s="162"/>
      <c r="IJB4" s="162"/>
      <c r="IJC4" s="162"/>
      <c r="IJD4" s="162"/>
      <c r="IJE4" s="162"/>
      <c r="IJF4" s="162"/>
      <c r="IJG4" s="162"/>
      <c r="IJH4" s="162"/>
      <c r="IJI4" s="162"/>
      <c r="IJJ4" s="162"/>
      <c r="IJK4" s="162"/>
      <c r="IJL4" s="162"/>
      <c r="IJM4" s="162"/>
      <c r="IJN4" s="162"/>
      <c r="IJO4" s="162"/>
      <c r="IJP4" s="162"/>
      <c r="IJQ4" s="162"/>
      <c r="IJR4" s="162"/>
      <c r="IJS4" s="162"/>
      <c r="IJT4" s="162"/>
      <c r="IJU4" s="162"/>
      <c r="IJV4" s="162"/>
      <c r="IJW4" s="162"/>
      <c r="IJX4" s="162"/>
      <c r="IJY4" s="162"/>
      <c r="IJZ4" s="162"/>
      <c r="IKA4" s="162"/>
      <c r="IKB4" s="162"/>
      <c r="IKC4" s="162"/>
      <c r="IKD4" s="162"/>
      <c r="IKE4" s="162"/>
      <c r="IKF4" s="162"/>
      <c r="IKG4" s="162"/>
      <c r="IKH4" s="162"/>
      <c r="IKI4" s="162"/>
      <c r="IKJ4" s="162"/>
      <c r="IKK4" s="162"/>
      <c r="IKL4" s="162"/>
      <c r="IKM4" s="162"/>
      <c r="IKN4" s="162"/>
      <c r="IKO4" s="162"/>
      <c r="IKP4" s="162"/>
      <c r="IKQ4" s="162"/>
      <c r="IKR4" s="162"/>
      <c r="IKS4" s="162"/>
      <c r="IKT4" s="162"/>
      <c r="IKU4" s="162"/>
      <c r="IKV4" s="162"/>
      <c r="IKW4" s="162"/>
      <c r="IKX4" s="162"/>
      <c r="IKY4" s="162"/>
      <c r="IKZ4" s="162"/>
      <c r="ILA4" s="162"/>
      <c r="ILB4" s="162"/>
      <c r="ILC4" s="162"/>
      <c r="ILD4" s="162"/>
      <c r="ILE4" s="162"/>
      <c r="ILF4" s="162"/>
      <c r="ILG4" s="162"/>
      <c r="ILH4" s="162"/>
      <c r="ILI4" s="162"/>
      <c r="ILJ4" s="162"/>
      <c r="ILK4" s="162"/>
      <c r="ILL4" s="162"/>
      <c r="ILM4" s="162"/>
      <c r="ILN4" s="162"/>
      <c r="ILO4" s="162"/>
      <c r="ILP4" s="162"/>
      <c r="ILQ4" s="162"/>
      <c r="ILR4" s="162"/>
      <c r="ILS4" s="162"/>
      <c r="ILT4" s="162"/>
      <c r="ILU4" s="162"/>
      <c r="ILV4" s="162"/>
      <c r="ILW4" s="162"/>
      <c r="ILX4" s="162"/>
      <c r="ILY4" s="162"/>
      <c r="ILZ4" s="162"/>
      <c r="IMA4" s="162"/>
      <c r="IMB4" s="162"/>
      <c r="IMC4" s="162"/>
      <c r="IMD4" s="162"/>
      <c r="IME4" s="162"/>
      <c r="IMF4" s="162"/>
      <c r="IMG4" s="162"/>
      <c r="IMH4" s="162"/>
      <c r="IMI4" s="162"/>
      <c r="IMJ4" s="162"/>
      <c r="IMK4" s="162"/>
      <c r="IML4" s="162"/>
      <c r="IMM4" s="162"/>
      <c r="IMN4" s="162"/>
      <c r="IMO4" s="162"/>
      <c r="IMP4" s="162"/>
      <c r="IMQ4" s="162"/>
      <c r="IMR4" s="162"/>
      <c r="IMS4" s="162"/>
      <c r="IMT4" s="162"/>
      <c r="IMU4" s="162"/>
      <c r="IMV4" s="162"/>
      <c r="IMW4" s="162"/>
      <c r="IMX4" s="162"/>
      <c r="IMY4" s="162"/>
      <c r="IMZ4" s="162"/>
      <c r="INA4" s="162"/>
      <c r="INB4" s="162"/>
      <c r="INC4" s="162"/>
      <c r="IND4" s="162"/>
      <c r="INE4" s="162"/>
      <c r="INF4" s="162"/>
      <c r="ING4" s="162"/>
      <c r="INH4" s="162"/>
      <c r="INI4" s="162"/>
      <c r="INJ4" s="162"/>
      <c r="INK4" s="162"/>
      <c r="INL4" s="162"/>
      <c r="INM4" s="162"/>
      <c r="INN4" s="162"/>
      <c r="INO4" s="162"/>
      <c r="INP4" s="162"/>
      <c r="INQ4" s="162"/>
      <c r="INR4" s="162"/>
      <c r="INS4" s="162"/>
      <c r="INT4" s="162"/>
      <c r="INU4" s="162"/>
      <c r="INV4" s="162"/>
      <c r="INW4" s="162"/>
      <c r="INX4" s="162"/>
      <c r="INY4" s="162"/>
      <c r="INZ4" s="162"/>
      <c r="IOA4" s="162"/>
      <c r="IOB4" s="162"/>
      <c r="IOC4" s="162"/>
      <c r="IOD4" s="162"/>
      <c r="IOE4" s="162"/>
      <c r="IOF4" s="162"/>
      <c r="IOG4" s="162"/>
      <c r="IOH4" s="162"/>
      <c r="IOI4" s="162"/>
      <c r="IOJ4" s="162"/>
      <c r="IOK4" s="162"/>
      <c r="IOL4" s="162"/>
      <c r="IOM4" s="162"/>
      <c r="ION4" s="162"/>
      <c r="IOO4" s="162"/>
      <c r="IOP4" s="162"/>
      <c r="IOQ4" s="162"/>
      <c r="IOR4" s="162"/>
      <c r="IOS4" s="162"/>
      <c r="IOT4" s="162"/>
      <c r="IOU4" s="162"/>
      <c r="IOV4" s="162"/>
      <c r="IOW4" s="162"/>
      <c r="IOX4" s="162"/>
      <c r="IOY4" s="162"/>
      <c r="IOZ4" s="162"/>
      <c r="IPA4" s="162"/>
      <c r="IPB4" s="162"/>
      <c r="IPC4" s="162"/>
      <c r="IPD4" s="162"/>
      <c r="IPE4" s="162"/>
      <c r="IPF4" s="162"/>
      <c r="IPG4" s="162"/>
      <c r="IPH4" s="162"/>
      <c r="IPI4" s="162"/>
      <c r="IPJ4" s="162"/>
      <c r="IPK4" s="162"/>
      <c r="IPL4" s="162"/>
      <c r="IPM4" s="162"/>
      <c r="IPN4" s="162"/>
      <c r="IPO4" s="162"/>
      <c r="IPP4" s="162"/>
      <c r="IPQ4" s="162"/>
      <c r="IPR4" s="162"/>
      <c r="IPS4" s="162"/>
      <c r="IPT4" s="162"/>
      <c r="IPU4" s="162"/>
      <c r="IPV4" s="162"/>
      <c r="IPW4" s="162"/>
      <c r="IPX4" s="162"/>
      <c r="IPY4" s="162"/>
      <c r="IPZ4" s="162"/>
      <c r="IQA4" s="162"/>
      <c r="IQB4" s="162"/>
      <c r="IQC4" s="162"/>
      <c r="IQD4" s="162"/>
      <c r="IQE4" s="162"/>
      <c r="IQF4" s="162"/>
      <c r="IQG4" s="162"/>
      <c r="IQH4" s="162"/>
      <c r="IQI4" s="162"/>
      <c r="IQJ4" s="162"/>
      <c r="IQK4" s="162"/>
      <c r="IQL4" s="162"/>
      <c r="IQM4" s="162"/>
      <c r="IQN4" s="162"/>
      <c r="IQO4" s="162"/>
      <c r="IQP4" s="162"/>
      <c r="IQQ4" s="162"/>
      <c r="IQR4" s="162"/>
      <c r="IQS4" s="162"/>
      <c r="IQT4" s="162"/>
      <c r="IQU4" s="162"/>
      <c r="IQV4" s="162"/>
      <c r="IQW4" s="162"/>
      <c r="IQX4" s="162"/>
      <c r="IQY4" s="162"/>
      <c r="IQZ4" s="162"/>
      <c r="IRA4" s="162"/>
      <c r="IRB4" s="162"/>
      <c r="IRC4" s="162"/>
      <c r="IRD4" s="162"/>
      <c r="IRE4" s="162"/>
      <c r="IRF4" s="162"/>
      <c r="IRG4" s="162"/>
      <c r="IRH4" s="162"/>
      <c r="IRI4" s="162"/>
      <c r="IRJ4" s="162"/>
      <c r="IRK4" s="162"/>
      <c r="IRL4" s="162"/>
      <c r="IRM4" s="162"/>
      <c r="IRN4" s="162"/>
      <c r="IRO4" s="162"/>
      <c r="IRP4" s="162"/>
      <c r="IRQ4" s="162"/>
      <c r="IRR4" s="162"/>
      <c r="IRS4" s="162"/>
      <c r="IRT4" s="162"/>
      <c r="IRU4" s="162"/>
      <c r="IRV4" s="162"/>
      <c r="IRW4" s="162"/>
      <c r="IRX4" s="162"/>
      <c r="IRY4" s="162"/>
      <c r="IRZ4" s="162"/>
      <c r="ISA4" s="162"/>
      <c r="ISB4" s="162"/>
      <c r="ISC4" s="162"/>
      <c r="ISD4" s="162"/>
      <c r="ISE4" s="162"/>
      <c r="ISF4" s="162"/>
      <c r="ISG4" s="162"/>
      <c r="ISH4" s="162"/>
      <c r="ISI4" s="162"/>
      <c r="ISJ4" s="162"/>
      <c r="ISK4" s="162"/>
      <c r="ISL4" s="162"/>
      <c r="ISM4" s="162"/>
      <c r="ISN4" s="162"/>
      <c r="ISO4" s="162"/>
      <c r="ISP4" s="162"/>
      <c r="ISQ4" s="162"/>
      <c r="ISR4" s="162"/>
      <c r="ISS4" s="162"/>
      <c r="IST4" s="162"/>
      <c r="ISU4" s="162"/>
      <c r="ISV4" s="162"/>
      <c r="ISW4" s="162"/>
      <c r="ISX4" s="162"/>
      <c r="ISY4" s="162"/>
      <c r="ISZ4" s="162"/>
      <c r="ITA4" s="162"/>
      <c r="ITB4" s="162"/>
      <c r="ITC4" s="162"/>
      <c r="ITD4" s="162"/>
      <c r="ITE4" s="162"/>
      <c r="ITF4" s="162"/>
      <c r="ITG4" s="162"/>
      <c r="ITH4" s="162"/>
      <c r="ITI4" s="162"/>
      <c r="ITJ4" s="162"/>
      <c r="ITK4" s="162"/>
      <c r="ITL4" s="162"/>
      <c r="ITM4" s="162"/>
      <c r="ITN4" s="162"/>
      <c r="ITO4" s="162"/>
      <c r="ITP4" s="162"/>
      <c r="ITQ4" s="162"/>
      <c r="ITR4" s="162"/>
      <c r="ITS4" s="162"/>
      <c r="ITT4" s="162"/>
      <c r="ITU4" s="162"/>
      <c r="ITV4" s="162"/>
      <c r="ITW4" s="162"/>
      <c r="ITX4" s="162"/>
      <c r="ITY4" s="162"/>
      <c r="ITZ4" s="162"/>
      <c r="IUA4" s="162"/>
      <c r="IUB4" s="162"/>
      <c r="IUC4" s="162"/>
      <c r="IUD4" s="162"/>
      <c r="IUE4" s="162"/>
      <c r="IUF4" s="162"/>
      <c r="IUG4" s="162"/>
      <c r="IUH4" s="162"/>
      <c r="IUI4" s="162"/>
      <c r="IUJ4" s="162"/>
      <c r="IUK4" s="162"/>
      <c r="IUL4" s="162"/>
      <c r="IUM4" s="162"/>
      <c r="IUN4" s="162"/>
      <c r="IUO4" s="162"/>
      <c r="IUP4" s="162"/>
      <c r="IUQ4" s="162"/>
      <c r="IUR4" s="162"/>
      <c r="IUS4" s="162"/>
      <c r="IUT4" s="162"/>
      <c r="IUU4" s="162"/>
      <c r="IUV4" s="162"/>
      <c r="IUW4" s="162"/>
      <c r="IUX4" s="162"/>
      <c r="IUY4" s="162"/>
      <c r="IUZ4" s="162"/>
      <c r="IVA4" s="162"/>
      <c r="IVB4" s="162"/>
      <c r="IVC4" s="162"/>
      <c r="IVD4" s="162"/>
      <c r="IVE4" s="162"/>
      <c r="IVF4" s="162"/>
      <c r="IVG4" s="162"/>
      <c r="IVH4" s="162"/>
      <c r="IVI4" s="162"/>
      <c r="IVJ4" s="162"/>
      <c r="IVK4" s="162"/>
      <c r="IVL4" s="162"/>
      <c r="IVM4" s="162"/>
      <c r="IVN4" s="162"/>
      <c r="IVO4" s="162"/>
      <c r="IVP4" s="162"/>
      <c r="IVQ4" s="162"/>
      <c r="IVR4" s="162"/>
      <c r="IVS4" s="162"/>
      <c r="IVT4" s="162"/>
      <c r="IVU4" s="162"/>
      <c r="IVV4" s="162"/>
      <c r="IVW4" s="162"/>
      <c r="IVX4" s="162"/>
      <c r="IVY4" s="162"/>
      <c r="IVZ4" s="162"/>
      <c r="IWA4" s="162"/>
      <c r="IWB4" s="162"/>
      <c r="IWC4" s="162"/>
      <c r="IWD4" s="162"/>
      <c r="IWE4" s="162"/>
      <c r="IWF4" s="162"/>
      <c r="IWG4" s="162"/>
      <c r="IWH4" s="162"/>
      <c r="IWI4" s="162"/>
      <c r="IWJ4" s="162"/>
      <c r="IWK4" s="162"/>
      <c r="IWL4" s="162"/>
      <c r="IWM4" s="162"/>
      <c r="IWN4" s="162"/>
      <c r="IWO4" s="162"/>
      <c r="IWP4" s="162"/>
      <c r="IWQ4" s="162"/>
      <c r="IWR4" s="162"/>
      <c r="IWS4" s="162"/>
      <c r="IWT4" s="162"/>
      <c r="IWU4" s="162"/>
      <c r="IWV4" s="162"/>
      <c r="IWW4" s="162"/>
      <c r="IWX4" s="162"/>
      <c r="IWY4" s="162"/>
      <c r="IWZ4" s="162"/>
      <c r="IXA4" s="162"/>
      <c r="IXB4" s="162"/>
      <c r="IXC4" s="162"/>
      <c r="IXD4" s="162"/>
      <c r="IXE4" s="162"/>
      <c r="IXF4" s="162"/>
      <c r="IXG4" s="162"/>
      <c r="IXH4" s="162"/>
      <c r="IXI4" s="162"/>
      <c r="IXJ4" s="162"/>
      <c r="IXK4" s="162"/>
      <c r="IXL4" s="162"/>
      <c r="IXM4" s="162"/>
      <c r="IXN4" s="162"/>
      <c r="IXO4" s="162"/>
      <c r="IXP4" s="162"/>
      <c r="IXQ4" s="162"/>
      <c r="IXR4" s="162"/>
      <c r="IXS4" s="162"/>
      <c r="IXT4" s="162"/>
      <c r="IXU4" s="162"/>
      <c r="IXV4" s="162"/>
      <c r="IXW4" s="162"/>
      <c r="IXX4" s="162"/>
      <c r="IXY4" s="162"/>
      <c r="IXZ4" s="162"/>
      <c r="IYA4" s="162"/>
      <c r="IYB4" s="162"/>
      <c r="IYC4" s="162"/>
      <c r="IYD4" s="162"/>
      <c r="IYE4" s="162"/>
      <c r="IYF4" s="162"/>
      <c r="IYG4" s="162"/>
      <c r="IYH4" s="162"/>
      <c r="IYI4" s="162"/>
      <c r="IYJ4" s="162"/>
      <c r="IYK4" s="162"/>
      <c r="IYL4" s="162"/>
      <c r="IYM4" s="162"/>
      <c r="IYN4" s="162"/>
      <c r="IYO4" s="162"/>
      <c r="IYP4" s="162"/>
      <c r="IYQ4" s="162"/>
      <c r="IYR4" s="162"/>
      <c r="IYS4" s="162"/>
      <c r="IYT4" s="162"/>
      <c r="IYU4" s="162"/>
      <c r="IYV4" s="162"/>
      <c r="IYW4" s="162"/>
      <c r="IYX4" s="162"/>
      <c r="IYY4" s="162"/>
      <c r="IYZ4" s="162"/>
      <c r="IZA4" s="162"/>
      <c r="IZB4" s="162"/>
      <c r="IZC4" s="162"/>
      <c r="IZD4" s="162"/>
      <c r="IZE4" s="162"/>
      <c r="IZF4" s="162"/>
      <c r="IZG4" s="162"/>
      <c r="IZH4" s="162"/>
      <c r="IZI4" s="162"/>
      <c r="IZJ4" s="162"/>
      <c r="IZK4" s="162"/>
      <c r="IZL4" s="162"/>
      <c r="IZM4" s="162"/>
      <c r="IZN4" s="162"/>
      <c r="IZO4" s="162"/>
      <c r="IZP4" s="162"/>
      <c r="IZQ4" s="162"/>
      <c r="IZR4" s="162"/>
      <c r="IZS4" s="162"/>
      <c r="IZT4" s="162"/>
      <c r="IZU4" s="162"/>
      <c r="IZV4" s="162"/>
      <c r="IZW4" s="162"/>
      <c r="IZX4" s="162"/>
      <c r="IZY4" s="162"/>
      <c r="IZZ4" s="162"/>
      <c r="JAA4" s="162"/>
      <c r="JAB4" s="162"/>
      <c r="JAC4" s="162"/>
      <c r="JAD4" s="162"/>
      <c r="JAE4" s="162"/>
      <c r="JAF4" s="162"/>
      <c r="JAG4" s="162"/>
      <c r="JAH4" s="162"/>
      <c r="JAI4" s="162"/>
      <c r="JAJ4" s="162"/>
      <c r="JAK4" s="162"/>
      <c r="JAL4" s="162"/>
      <c r="JAM4" s="162"/>
      <c r="JAN4" s="162"/>
      <c r="JAO4" s="162"/>
      <c r="JAP4" s="162"/>
      <c r="JAQ4" s="162"/>
      <c r="JAR4" s="162"/>
      <c r="JAS4" s="162"/>
      <c r="JAT4" s="162"/>
      <c r="JAU4" s="162"/>
      <c r="JAV4" s="162"/>
      <c r="JAW4" s="162"/>
      <c r="JAX4" s="162"/>
      <c r="JAY4" s="162"/>
      <c r="JAZ4" s="162"/>
      <c r="JBA4" s="162"/>
      <c r="JBB4" s="162"/>
      <c r="JBC4" s="162"/>
      <c r="JBD4" s="162"/>
      <c r="JBE4" s="162"/>
      <c r="JBF4" s="162"/>
      <c r="JBG4" s="162"/>
      <c r="JBH4" s="162"/>
      <c r="JBI4" s="162"/>
      <c r="JBJ4" s="162"/>
      <c r="JBK4" s="162"/>
      <c r="JBL4" s="162"/>
      <c r="JBM4" s="162"/>
      <c r="JBN4" s="162"/>
      <c r="JBO4" s="162"/>
      <c r="JBP4" s="162"/>
      <c r="JBQ4" s="162"/>
      <c r="JBR4" s="162"/>
      <c r="JBS4" s="162"/>
      <c r="JBT4" s="162"/>
      <c r="JBU4" s="162"/>
      <c r="JBV4" s="162"/>
      <c r="JBW4" s="162"/>
      <c r="JBX4" s="162"/>
      <c r="JBY4" s="162"/>
      <c r="JBZ4" s="162"/>
      <c r="JCA4" s="162"/>
      <c r="JCB4" s="162"/>
      <c r="JCC4" s="162"/>
      <c r="JCD4" s="162"/>
      <c r="JCE4" s="162"/>
      <c r="JCF4" s="162"/>
      <c r="JCG4" s="162"/>
      <c r="JCH4" s="162"/>
      <c r="JCI4" s="162"/>
      <c r="JCJ4" s="162"/>
      <c r="JCK4" s="162"/>
      <c r="JCL4" s="162"/>
      <c r="JCM4" s="162"/>
      <c r="JCN4" s="162"/>
      <c r="JCO4" s="162"/>
      <c r="JCP4" s="162"/>
      <c r="JCQ4" s="162"/>
      <c r="JCR4" s="162"/>
      <c r="JCS4" s="162"/>
      <c r="JCT4" s="162"/>
      <c r="JCU4" s="162"/>
      <c r="JCV4" s="162"/>
      <c r="JCW4" s="162"/>
      <c r="JCX4" s="162"/>
      <c r="JCY4" s="162"/>
      <c r="JCZ4" s="162"/>
      <c r="JDA4" s="162"/>
      <c r="JDB4" s="162"/>
      <c r="JDC4" s="162"/>
      <c r="JDD4" s="162"/>
      <c r="JDE4" s="162"/>
      <c r="JDF4" s="162"/>
      <c r="JDG4" s="162"/>
      <c r="JDH4" s="162"/>
      <c r="JDI4" s="162"/>
      <c r="JDJ4" s="162"/>
      <c r="JDK4" s="162"/>
      <c r="JDL4" s="162"/>
      <c r="JDM4" s="162"/>
      <c r="JDN4" s="162"/>
      <c r="JDO4" s="162"/>
      <c r="JDP4" s="162"/>
      <c r="JDQ4" s="162"/>
      <c r="JDR4" s="162"/>
      <c r="JDS4" s="162"/>
      <c r="JDT4" s="162"/>
      <c r="JDU4" s="162"/>
      <c r="JDV4" s="162"/>
      <c r="JDW4" s="162"/>
      <c r="JDX4" s="162"/>
      <c r="JDY4" s="162"/>
      <c r="JDZ4" s="162"/>
      <c r="JEA4" s="162"/>
      <c r="JEB4" s="162"/>
      <c r="JEC4" s="162"/>
      <c r="JED4" s="162"/>
      <c r="JEE4" s="162"/>
      <c r="JEF4" s="162"/>
      <c r="JEG4" s="162"/>
      <c r="JEH4" s="162"/>
      <c r="JEI4" s="162"/>
      <c r="JEJ4" s="162"/>
      <c r="JEK4" s="162"/>
      <c r="JEL4" s="162"/>
      <c r="JEM4" s="162"/>
      <c r="JEN4" s="162"/>
      <c r="JEO4" s="162"/>
      <c r="JEP4" s="162"/>
      <c r="JEQ4" s="162"/>
      <c r="JER4" s="162"/>
      <c r="JES4" s="162"/>
      <c r="JET4" s="162"/>
      <c r="JEU4" s="162"/>
      <c r="JEV4" s="162"/>
      <c r="JEW4" s="162"/>
      <c r="JEX4" s="162"/>
      <c r="JEY4" s="162"/>
      <c r="JEZ4" s="162"/>
      <c r="JFA4" s="162"/>
      <c r="JFB4" s="162"/>
      <c r="JFC4" s="162"/>
      <c r="JFD4" s="162"/>
      <c r="JFE4" s="162"/>
      <c r="JFF4" s="162"/>
      <c r="JFG4" s="162"/>
      <c r="JFH4" s="162"/>
      <c r="JFI4" s="162"/>
      <c r="JFJ4" s="162"/>
      <c r="JFK4" s="162"/>
      <c r="JFL4" s="162"/>
      <c r="JFM4" s="162"/>
      <c r="JFN4" s="162"/>
      <c r="JFO4" s="162"/>
      <c r="JFP4" s="162"/>
      <c r="JFQ4" s="162"/>
      <c r="JFR4" s="162"/>
      <c r="JFS4" s="162"/>
      <c r="JFT4" s="162"/>
      <c r="JFU4" s="162"/>
      <c r="JFV4" s="162"/>
      <c r="JFW4" s="162"/>
      <c r="JFX4" s="162"/>
      <c r="JFY4" s="162"/>
      <c r="JFZ4" s="162"/>
      <c r="JGA4" s="162"/>
      <c r="JGB4" s="162"/>
      <c r="JGC4" s="162"/>
      <c r="JGD4" s="162"/>
      <c r="JGE4" s="162"/>
      <c r="JGF4" s="162"/>
      <c r="JGG4" s="162"/>
      <c r="JGH4" s="162"/>
      <c r="JGI4" s="162"/>
      <c r="JGJ4" s="162"/>
      <c r="JGK4" s="162"/>
      <c r="JGL4" s="162"/>
      <c r="JGM4" s="162"/>
      <c r="JGN4" s="162"/>
      <c r="JGO4" s="162"/>
      <c r="JGP4" s="162"/>
      <c r="JGQ4" s="162"/>
      <c r="JGR4" s="162"/>
      <c r="JGS4" s="162"/>
      <c r="JGT4" s="162"/>
      <c r="JGU4" s="162"/>
      <c r="JGV4" s="162"/>
      <c r="JGW4" s="162"/>
      <c r="JGX4" s="162"/>
      <c r="JGY4" s="162"/>
      <c r="JGZ4" s="162"/>
      <c r="JHA4" s="162"/>
      <c r="JHB4" s="162"/>
      <c r="JHC4" s="162"/>
      <c r="JHD4" s="162"/>
      <c r="JHE4" s="162"/>
      <c r="JHF4" s="162"/>
      <c r="JHG4" s="162"/>
      <c r="JHH4" s="162"/>
      <c r="JHI4" s="162"/>
      <c r="JHJ4" s="162"/>
      <c r="JHK4" s="162"/>
      <c r="JHL4" s="162"/>
      <c r="JHM4" s="162"/>
      <c r="JHN4" s="162"/>
      <c r="JHO4" s="162"/>
      <c r="JHP4" s="162"/>
      <c r="JHQ4" s="162"/>
      <c r="JHR4" s="162"/>
      <c r="JHS4" s="162"/>
      <c r="JHT4" s="162"/>
      <c r="JHU4" s="162"/>
      <c r="JHV4" s="162"/>
      <c r="JHW4" s="162"/>
      <c r="JHX4" s="162"/>
      <c r="JHY4" s="162"/>
      <c r="JHZ4" s="162"/>
      <c r="JIA4" s="162"/>
      <c r="JIB4" s="162"/>
      <c r="JIC4" s="162"/>
      <c r="JID4" s="162"/>
      <c r="JIE4" s="162"/>
      <c r="JIF4" s="162"/>
      <c r="JIG4" s="162"/>
      <c r="JIH4" s="162"/>
      <c r="JII4" s="162"/>
      <c r="JIJ4" s="162"/>
      <c r="JIK4" s="162"/>
      <c r="JIL4" s="162"/>
      <c r="JIM4" s="162"/>
      <c r="JIN4" s="162"/>
      <c r="JIO4" s="162"/>
      <c r="JIP4" s="162"/>
      <c r="JIQ4" s="162"/>
      <c r="JIR4" s="162"/>
      <c r="JIS4" s="162"/>
      <c r="JIT4" s="162"/>
      <c r="JIU4" s="162"/>
      <c r="JIV4" s="162"/>
      <c r="JIW4" s="162"/>
      <c r="JIX4" s="162"/>
      <c r="JIY4" s="162"/>
      <c r="JIZ4" s="162"/>
      <c r="JJA4" s="162"/>
      <c r="JJB4" s="162"/>
      <c r="JJC4" s="162"/>
      <c r="JJD4" s="162"/>
      <c r="JJE4" s="162"/>
      <c r="JJF4" s="162"/>
      <c r="JJG4" s="162"/>
      <c r="JJH4" s="162"/>
      <c r="JJI4" s="162"/>
      <c r="JJJ4" s="162"/>
      <c r="JJK4" s="162"/>
      <c r="JJL4" s="162"/>
      <c r="JJM4" s="162"/>
      <c r="JJN4" s="162"/>
      <c r="JJO4" s="162"/>
      <c r="JJP4" s="162"/>
      <c r="JJQ4" s="162"/>
      <c r="JJR4" s="162"/>
      <c r="JJS4" s="162"/>
      <c r="JJT4" s="162"/>
      <c r="JJU4" s="162"/>
      <c r="JJV4" s="162"/>
      <c r="JJW4" s="162"/>
      <c r="JJX4" s="162"/>
      <c r="JJY4" s="162"/>
      <c r="JJZ4" s="162"/>
      <c r="JKA4" s="162"/>
      <c r="JKB4" s="162"/>
      <c r="JKC4" s="162"/>
      <c r="JKD4" s="162"/>
      <c r="JKE4" s="162"/>
      <c r="JKF4" s="162"/>
      <c r="JKG4" s="162"/>
      <c r="JKH4" s="162"/>
      <c r="JKI4" s="162"/>
      <c r="JKJ4" s="162"/>
      <c r="JKK4" s="162"/>
      <c r="JKL4" s="162"/>
      <c r="JKM4" s="162"/>
      <c r="JKN4" s="162"/>
      <c r="JKO4" s="162"/>
      <c r="JKP4" s="162"/>
      <c r="JKQ4" s="162"/>
      <c r="JKR4" s="162"/>
      <c r="JKS4" s="162"/>
      <c r="JKT4" s="162"/>
      <c r="JKU4" s="162"/>
      <c r="JKV4" s="162"/>
      <c r="JKW4" s="162"/>
      <c r="JKX4" s="162"/>
      <c r="JKY4" s="162"/>
      <c r="JKZ4" s="162"/>
      <c r="JLA4" s="162"/>
      <c r="JLB4" s="162"/>
      <c r="JLC4" s="162"/>
      <c r="JLD4" s="162"/>
      <c r="JLE4" s="162"/>
      <c r="JLF4" s="162"/>
      <c r="JLG4" s="162"/>
      <c r="JLH4" s="162"/>
      <c r="JLI4" s="162"/>
      <c r="JLJ4" s="162"/>
      <c r="JLK4" s="162"/>
      <c r="JLL4" s="162"/>
      <c r="JLM4" s="162"/>
      <c r="JLN4" s="162"/>
      <c r="JLO4" s="162"/>
      <c r="JLP4" s="162"/>
      <c r="JLQ4" s="162"/>
      <c r="JLR4" s="162"/>
      <c r="JLS4" s="162"/>
      <c r="JLT4" s="162"/>
      <c r="JLU4" s="162"/>
      <c r="JLV4" s="162"/>
      <c r="JLW4" s="162"/>
      <c r="JLX4" s="162"/>
      <c r="JLY4" s="162"/>
      <c r="JLZ4" s="162"/>
      <c r="JMA4" s="162"/>
      <c r="JMB4" s="162"/>
      <c r="JMC4" s="162"/>
      <c r="JMD4" s="162"/>
      <c r="JME4" s="162"/>
      <c r="JMF4" s="162"/>
      <c r="JMG4" s="162"/>
      <c r="JMH4" s="162"/>
      <c r="JMI4" s="162"/>
      <c r="JMJ4" s="162"/>
      <c r="JMK4" s="162"/>
      <c r="JML4" s="162"/>
      <c r="JMM4" s="162"/>
      <c r="JMN4" s="162"/>
      <c r="JMO4" s="162"/>
      <c r="JMP4" s="162"/>
      <c r="JMQ4" s="162"/>
      <c r="JMR4" s="162"/>
      <c r="JMS4" s="162"/>
      <c r="JMT4" s="162"/>
      <c r="JMU4" s="162"/>
      <c r="JMV4" s="162"/>
      <c r="JMW4" s="162"/>
      <c r="JMX4" s="162"/>
      <c r="JMY4" s="162"/>
      <c r="JMZ4" s="162"/>
      <c r="JNA4" s="162"/>
      <c r="JNB4" s="162"/>
      <c r="JNC4" s="162"/>
      <c r="JND4" s="162"/>
      <c r="JNE4" s="162"/>
      <c r="JNF4" s="162"/>
      <c r="JNG4" s="162"/>
      <c r="JNH4" s="162"/>
      <c r="JNI4" s="162"/>
      <c r="JNJ4" s="162"/>
      <c r="JNK4" s="162"/>
      <c r="JNL4" s="162"/>
      <c r="JNM4" s="162"/>
      <c r="JNN4" s="162"/>
      <c r="JNO4" s="162"/>
      <c r="JNP4" s="162"/>
      <c r="JNQ4" s="162"/>
      <c r="JNR4" s="162"/>
      <c r="JNS4" s="162"/>
      <c r="JNT4" s="162"/>
      <c r="JNU4" s="162"/>
      <c r="JNV4" s="162"/>
      <c r="JNW4" s="162"/>
      <c r="JNX4" s="162"/>
      <c r="JNY4" s="162"/>
      <c r="JNZ4" s="162"/>
      <c r="JOA4" s="162"/>
      <c r="JOB4" s="162"/>
      <c r="JOC4" s="162"/>
      <c r="JOD4" s="162"/>
      <c r="JOE4" s="162"/>
      <c r="JOF4" s="162"/>
      <c r="JOG4" s="162"/>
      <c r="JOH4" s="162"/>
      <c r="JOI4" s="162"/>
      <c r="JOJ4" s="162"/>
      <c r="JOK4" s="162"/>
      <c r="JOL4" s="162"/>
      <c r="JOM4" s="162"/>
      <c r="JON4" s="162"/>
      <c r="JOO4" s="162"/>
      <c r="JOP4" s="162"/>
      <c r="JOQ4" s="162"/>
      <c r="JOR4" s="162"/>
      <c r="JOS4" s="162"/>
      <c r="JOT4" s="162"/>
      <c r="JOU4" s="162"/>
      <c r="JOV4" s="162"/>
      <c r="JOW4" s="162"/>
      <c r="JOX4" s="162"/>
      <c r="JOY4" s="162"/>
      <c r="JOZ4" s="162"/>
      <c r="JPA4" s="162"/>
      <c r="JPB4" s="162"/>
      <c r="JPC4" s="162"/>
      <c r="JPD4" s="162"/>
      <c r="JPE4" s="162"/>
      <c r="JPF4" s="162"/>
      <c r="JPG4" s="162"/>
      <c r="JPH4" s="162"/>
      <c r="JPI4" s="162"/>
      <c r="JPJ4" s="162"/>
      <c r="JPK4" s="162"/>
      <c r="JPL4" s="162"/>
      <c r="JPM4" s="162"/>
      <c r="JPN4" s="162"/>
      <c r="JPO4" s="162"/>
      <c r="JPP4" s="162"/>
      <c r="JPQ4" s="162"/>
      <c r="JPR4" s="162"/>
      <c r="JPS4" s="162"/>
      <c r="JPT4" s="162"/>
      <c r="JPU4" s="162"/>
      <c r="JPV4" s="162"/>
      <c r="JPW4" s="162"/>
      <c r="JPX4" s="162"/>
      <c r="JPY4" s="162"/>
      <c r="JPZ4" s="162"/>
      <c r="JQA4" s="162"/>
      <c r="JQB4" s="162"/>
      <c r="JQC4" s="162"/>
      <c r="JQD4" s="162"/>
      <c r="JQE4" s="162"/>
      <c r="JQF4" s="162"/>
      <c r="JQG4" s="162"/>
      <c r="JQH4" s="162"/>
      <c r="JQI4" s="162"/>
      <c r="JQJ4" s="162"/>
      <c r="JQK4" s="162"/>
      <c r="JQL4" s="162"/>
      <c r="JQM4" s="162"/>
      <c r="JQN4" s="162"/>
      <c r="JQO4" s="162"/>
      <c r="JQP4" s="162"/>
      <c r="JQQ4" s="162"/>
      <c r="JQR4" s="162"/>
      <c r="JQS4" s="162"/>
      <c r="JQT4" s="162"/>
      <c r="JQU4" s="162"/>
      <c r="JQV4" s="162"/>
      <c r="JQW4" s="162"/>
      <c r="JQX4" s="162"/>
      <c r="JQY4" s="162"/>
      <c r="JQZ4" s="162"/>
      <c r="JRA4" s="162"/>
      <c r="JRB4" s="162"/>
      <c r="JRC4" s="162"/>
      <c r="JRD4" s="162"/>
      <c r="JRE4" s="162"/>
      <c r="JRF4" s="162"/>
      <c r="JRG4" s="162"/>
      <c r="JRH4" s="162"/>
      <c r="JRI4" s="162"/>
      <c r="JRJ4" s="162"/>
      <c r="JRK4" s="162"/>
      <c r="JRL4" s="162"/>
      <c r="JRM4" s="162"/>
      <c r="JRN4" s="162"/>
      <c r="JRO4" s="162"/>
      <c r="JRP4" s="162"/>
      <c r="JRQ4" s="162"/>
      <c r="JRR4" s="162"/>
      <c r="JRS4" s="162"/>
      <c r="JRT4" s="162"/>
      <c r="JRU4" s="162"/>
      <c r="JRV4" s="162"/>
      <c r="JRW4" s="162"/>
      <c r="JRX4" s="162"/>
      <c r="JRY4" s="162"/>
      <c r="JRZ4" s="162"/>
      <c r="JSA4" s="162"/>
      <c r="JSB4" s="162"/>
      <c r="JSC4" s="162"/>
      <c r="JSD4" s="162"/>
      <c r="JSE4" s="162"/>
      <c r="JSF4" s="162"/>
      <c r="JSG4" s="162"/>
      <c r="JSH4" s="162"/>
      <c r="JSI4" s="162"/>
      <c r="JSJ4" s="162"/>
      <c r="JSK4" s="162"/>
      <c r="JSL4" s="162"/>
      <c r="JSM4" s="162"/>
      <c r="JSN4" s="162"/>
      <c r="JSO4" s="162"/>
      <c r="JSP4" s="162"/>
      <c r="JSQ4" s="162"/>
      <c r="JSR4" s="162"/>
      <c r="JSS4" s="162"/>
      <c r="JST4" s="162"/>
      <c r="JSU4" s="162"/>
      <c r="JSV4" s="162"/>
      <c r="JSW4" s="162"/>
      <c r="JSX4" s="162"/>
      <c r="JSY4" s="162"/>
      <c r="JSZ4" s="162"/>
      <c r="JTA4" s="162"/>
      <c r="JTB4" s="162"/>
      <c r="JTC4" s="162"/>
      <c r="JTD4" s="162"/>
      <c r="JTE4" s="162"/>
      <c r="JTF4" s="162"/>
      <c r="JTG4" s="162"/>
      <c r="JTH4" s="162"/>
      <c r="JTI4" s="162"/>
      <c r="JTJ4" s="162"/>
      <c r="JTK4" s="162"/>
      <c r="JTL4" s="162"/>
      <c r="JTM4" s="162"/>
      <c r="JTN4" s="162"/>
      <c r="JTO4" s="162"/>
      <c r="JTP4" s="162"/>
      <c r="JTQ4" s="162"/>
      <c r="JTR4" s="162"/>
      <c r="JTS4" s="162"/>
      <c r="JTT4" s="162"/>
      <c r="JTU4" s="162"/>
      <c r="JTV4" s="162"/>
      <c r="JTW4" s="162"/>
      <c r="JTX4" s="162"/>
      <c r="JTY4" s="162"/>
      <c r="JTZ4" s="162"/>
      <c r="JUA4" s="162"/>
      <c r="JUB4" s="162"/>
      <c r="JUC4" s="162"/>
      <c r="JUD4" s="162"/>
      <c r="JUE4" s="162"/>
      <c r="JUF4" s="162"/>
      <c r="JUG4" s="162"/>
      <c r="JUH4" s="162"/>
      <c r="JUI4" s="162"/>
      <c r="JUJ4" s="162"/>
      <c r="JUK4" s="162"/>
      <c r="JUL4" s="162"/>
      <c r="JUM4" s="162"/>
      <c r="JUN4" s="162"/>
      <c r="JUO4" s="162"/>
      <c r="JUP4" s="162"/>
      <c r="JUQ4" s="162"/>
      <c r="JUR4" s="162"/>
      <c r="JUS4" s="162"/>
      <c r="JUT4" s="162"/>
      <c r="JUU4" s="162"/>
      <c r="JUV4" s="162"/>
      <c r="JUW4" s="162"/>
      <c r="JUX4" s="162"/>
      <c r="JUY4" s="162"/>
      <c r="JUZ4" s="162"/>
      <c r="JVA4" s="162"/>
      <c r="JVB4" s="162"/>
      <c r="JVC4" s="162"/>
      <c r="JVD4" s="162"/>
      <c r="JVE4" s="162"/>
      <c r="JVF4" s="162"/>
      <c r="JVG4" s="162"/>
      <c r="JVH4" s="162"/>
      <c r="JVI4" s="162"/>
      <c r="JVJ4" s="162"/>
      <c r="JVK4" s="162"/>
      <c r="JVL4" s="162"/>
      <c r="JVM4" s="162"/>
      <c r="JVN4" s="162"/>
      <c r="JVO4" s="162"/>
      <c r="JVP4" s="162"/>
      <c r="JVQ4" s="162"/>
      <c r="JVR4" s="162"/>
      <c r="JVS4" s="162"/>
      <c r="JVT4" s="162"/>
      <c r="JVU4" s="162"/>
      <c r="JVV4" s="162"/>
      <c r="JVW4" s="162"/>
      <c r="JVX4" s="162"/>
      <c r="JVY4" s="162"/>
      <c r="JVZ4" s="162"/>
      <c r="JWA4" s="162"/>
      <c r="JWB4" s="162"/>
      <c r="JWC4" s="162"/>
      <c r="JWD4" s="162"/>
      <c r="JWE4" s="162"/>
      <c r="JWF4" s="162"/>
      <c r="JWG4" s="162"/>
      <c r="JWH4" s="162"/>
      <c r="JWI4" s="162"/>
      <c r="JWJ4" s="162"/>
      <c r="JWK4" s="162"/>
      <c r="JWL4" s="162"/>
      <c r="JWM4" s="162"/>
      <c r="JWN4" s="162"/>
      <c r="JWO4" s="162"/>
      <c r="JWP4" s="162"/>
      <c r="JWQ4" s="162"/>
      <c r="JWR4" s="162"/>
      <c r="JWS4" s="162"/>
      <c r="JWT4" s="162"/>
      <c r="JWU4" s="162"/>
      <c r="JWV4" s="162"/>
      <c r="JWW4" s="162"/>
      <c r="JWX4" s="162"/>
      <c r="JWY4" s="162"/>
      <c r="JWZ4" s="162"/>
      <c r="JXA4" s="162"/>
      <c r="JXB4" s="162"/>
      <c r="JXC4" s="162"/>
      <c r="JXD4" s="162"/>
      <c r="JXE4" s="162"/>
      <c r="JXF4" s="162"/>
      <c r="JXG4" s="162"/>
      <c r="JXH4" s="162"/>
      <c r="JXI4" s="162"/>
      <c r="JXJ4" s="162"/>
      <c r="JXK4" s="162"/>
      <c r="JXL4" s="162"/>
      <c r="JXM4" s="162"/>
      <c r="JXN4" s="162"/>
      <c r="JXO4" s="162"/>
      <c r="JXP4" s="162"/>
      <c r="JXQ4" s="162"/>
      <c r="JXR4" s="162"/>
      <c r="JXS4" s="162"/>
      <c r="JXT4" s="162"/>
      <c r="JXU4" s="162"/>
      <c r="JXV4" s="162"/>
      <c r="JXW4" s="162"/>
      <c r="JXX4" s="162"/>
      <c r="JXY4" s="162"/>
      <c r="JXZ4" s="162"/>
      <c r="JYA4" s="162"/>
      <c r="JYB4" s="162"/>
      <c r="JYC4" s="162"/>
      <c r="JYD4" s="162"/>
      <c r="JYE4" s="162"/>
      <c r="JYF4" s="162"/>
      <c r="JYG4" s="162"/>
      <c r="JYH4" s="162"/>
      <c r="JYI4" s="162"/>
      <c r="JYJ4" s="162"/>
      <c r="JYK4" s="162"/>
      <c r="JYL4" s="162"/>
      <c r="JYM4" s="162"/>
      <c r="JYN4" s="162"/>
      <c r="JYO4" s="162"/>
      <c r="JYP4" s="162"/>
      <c r="JYQ4" s="162"/>
      <c r="JYR4" s="162"/>
      <c r="JYS4" s="162"/>
      <c r="JYT4" s="162"/>
      <c r="JYU4" s="162"/>
      <c r="JYV4" s="162"/>
      <c r="JYW4" s="162"/>
      <c r="JYX4" s="162"/>
      <c r="JYY4" s="162"/>
      <c r="JYZ4" s="162"/>
      <c r="JZA4" s="162"/>
      <c r="JZB4" s="162"/>
      <c r="JZC4" s="162"/>
      <c r="JZD4" s="162"/>
      <c r="JZE4" s="162"/>
      <c r="JZF4" s="162"/>
      <c r="JZG4" s="162"/>
      <c r="JZH4" s="162"/>
      <c r="JZI4" s="162"/>
      <c r="JZJ4" s="162"/>
      <c r="JZK4" s="162"/>
      <c r="JZL4" s="162"/>
      <c r="JZM4" s="162"/>
      <c r="JZN4" s="162"/>
      <c r="JZO4" s="162"/>
      <c r="JZP4" s="162"/>
      <c r="JZQ4" s="162"/>
      <c r="JZR4" s="162"/>
      <c r="JZS4" s="162"/>
      <c r="JZT4" s="162"/>
      <c r="JZU4" s="162"/>
      <c r="JZV4" s="162"/>
      <c r="JZW4" s="162"/>
      <c r="JZX4" s="162"/>
      <c r="JZY4" s="162"/>
      <c r="JZZ4" s="162"/>
      <c r="KAA4" s="162"/>
      <c r="KAB4" s="162"/>
      <c r="KAC4" s="162"/>
      <c r="KAD4" s="162"/>
      <c r="KAE4" s="162"/>
      <c r="KAF4" s="162"/>
      <c r="KAG4" s="162"/>
      <c r="KAH4" s="162"/>
      <c r="KAI4" s="162"/>
      <c r="KAJ4" s="162"/>
      <c r="KAK4" s="162"/>
      <c r="KAL4" s="162"/>
      <c r="KAM4" s="162"/>
      <c r="KAN4" s="162"/>
      <c r="KAO4" s="162"/>
      <c r="KAP4" s="162"/>
      <c r="KAQ4" s="162"/>
      <c r="KAR4" s="162"/>
      <c r="KAS4" s="162"/>
      <c r="KAT4" s="162"/>
      <c r="KAU4" s="162"/>
      <c r="KAV4" s="162"/>
      <c r="KAW4" s="162"/>
      <c r="KAX4" s="162"/>
      <c r="KAY4" s="162"/>
      <c r="KAZ4" s="162"/>
      <c r="KBA4" s="162"/>
      <c r="KBB4" s="162"/>
      <c r="KBC4" s="162"/>
      <c r="KBD4" s="162"/>
      <c r="KBE4" s="162"/>
      <c r="KBF4" s="162"/>
      <c r="KBG4" s="162"/>
      <c r="KBH4" s="162"/>
      <c r="KBI4" s="162"/>
      <c r="KBJ4" s="162"/>
      <c r="KBK4" s="162"/>
      <c r="KBL4" s="162"/>
      <c r="KBM4" s="162"/>
      <c r="KBN4" s="162"/>
      <c r="KBO4" s="162"/>
      <c r="KBP4" s="162"/>
      <c r="KBQ4" s="162"/>
      <c r="KBR4" s="162"/>
      <c r="KBS4" s="162"/>
      <c r="KBT4" s="162"/>
      <c r="KBU4" s="162"/>
      <c r="KBV4" s="162"/>
      <c r="KBW4" s="162"/>
      <c r="KBX4" s="162"/>
      <c r="KBY4" s="162"/>
      <c r="KBZ4" s="162"/>
      <c r="KCA4" s="162"/>
      <c r="KCB4" s="162"/>
      <c r="KCC4" s="162"/>
      <c r="KCD4" s="162"/>
      <c r="KCE4" s="162"/>
      <c r="KCF4" s="162"/>
      <c r="KCG4" s="162"/>
      <c r="KCH4" s="162"/>
      <c r="KCI4" s="162"/>
      <c r="KCJ4" s="162"/>
      <c r="KCK4" s="162"/>
      <c r="KCL4" s="162"/>
      <c r="KCM4" s="162"/>
      <c r="KCN4" s="162"/>
      <c r="KCO4" s="162"/>
      <c r="KCP4" s="162"/>
      <c r="KCQ4" s="162"/>
      <c r="KCR4" s="162"/>
      <c r="KCS4" s="162"/>
      <c r="KCT4" s="162"/>
      <c r="KCU4" s="162"/>
      <c r="KCV4" s="162"/>
      <c r="KCW4" s="162"/>
      <c r="KCX4" s="162"/>
      <c r="KCY4" s="162"/>
      <c r="KCZ4" s="162"/>
      <c r="KDA4" s="162"/>
      <c r="KDB4" s="162"/>
      <c r="KDC4" s="162"/>
      <c r="KDD4" s="162"/>
      <c r="KDE4" s="162"/>
      <c r="KDF4" s="162"/>
      <c r="KDG4" s="162"/>
      <c r="KDH4" s="162"/>
      <c r="KDI4" s="162"/>
      <c r="KDJ4" s="162"/>
      <c r="KDK4" s="162"/>
      <c r="KDL4" s="162"/>
      <c r="KDM4" s="162"/>
      <c r="KDN4" s="162"/>
      <c r="KDO4" s="162"/>
      <c r="KDP4" s="162"/>
      <c r="KDQ4" s="162"/>
      <c r="KDR4" s="162"/>
      <c r="KDS4" s="162"/>
      <c r="KDT4" s="162"/>
      <c r="KDU4" s="162"/>
      <c r="KDV4" s="162"/>
      <c r="KDW4" s="162"/>
      <c r="KDX4" s="162"/>
      <c r="KDY4" s="162"/>
      <c r="KDZ4" s="162"/>
      <c r="KEA4" s="162"/>
      <c r="KEB4" s="162"/>
      <c r="KEC4" s="162"/>
      <c r="KED4" s="162"/>
      <c r="KEE4" s="162"/>
      <c r="KEF4" s="162"/>
      <c r="KEG4" s="162"/>
      <c r="KEH4" s="162"/>
      <c r="KEI4" s="162"/>
      <c r="KEJ4" s="162"/>
      <c r="KEK4" s="162"/>
      <c r="KEL4" s="162"/>
      <c r="KEM4" s="162"/>
      <c r="KEN4" s="162"/>
      <c r="KEO4" s="162"/>
      <c r="KEP4" s="162"/>
      <c r="KEQ4" s="162"/>
      <c r="KER4" s="162"/>
      <c r="KES4" s="162"/>
      <c r="KET4" s="162"/>
      <c r="KEU4" s="162"/>
      <c r="KEV4" s="162"/>
      <c r="KEW4" s="162"/>
      <c r="KEX4" s="162"/>
      <c r="KEY4" s="162"/>
      <c r="KEZ4" s="162"/>
      <c r="KFA4" s="162"/>
      <c r="KFB4" s="162"/>
      <c r="KFC4" s="162"/>
      <c r="KFD4" s="162"/>
      <c r="KFE4" s="162"/>
      <c r="KFF4" s="162"/>
      <c r="KFG4" s="162"/>
      <c r="KFH4" s="162"/>
      <c r="KFI4" s="162"/>
      <c r="KFJ4" s="162"/>
      <c r="KFK4" s="162"/>
      <c r="KFL4" s="162"/>
      <c r="KFM4" s="162"/>
      <c r="KFN4" s="162"/>
      <c r="KFO4" s="162"/>
      <c r="KFP4" s="162"/>
      <c r="KFQ4" s="162"/>
      <c r="KFR4" s="162"/>
      <c r="KFS4" s="162"/>
      <c r="KFT4" s="162"/>
      <c r="KFU4" s="162"/>
      <c r="KFV4" s="162"/>
      <c r="KFW4" s="162"/>
      <c r="KFX4" s="162"/>
      <c r="KFY4" s="162"/>
      <c r="KFZ4" s="162"/>
      <c r="KGA4" s="162"/>
      <c r="KGB4" s="162"/>
      <c r="KGC4" s="162"/>
      <c r="KGD4" s="162"/>
      <c r="KGE4" s="162"/>
      <c r="KGF4" s="162"/>
      <c r="KGG4" s="162"/>
      <c r="KGH4" s="162"/>
      <c r="KGI4" s="162"/>
      <c r="KGJ4" s="162"/>
      <c r="KGK4" s="162"/>
      <c r="KGL4" s="162"/>
      <c r="KGM4" s="162"/>
      <c r="KGN4" s="162"/>
      <c r="KGO4" s="162"/>
      <c r="KGP4" s="162"/>
      <c r="KGQ4" s="162"/>
      <c r="KGR4" s="162"/>
      <c r="KGS4" s="162"/>
      <c r="KGT4" s="162"/>
      <c r="KGU4" s="162"/>
      <c r="KGV4" s="162"/>
      <c r="KGW4" s="162"/>
      <c r="KGX4" s="162"/>
      <c r="KGY4" s="162"/>
      <c r="KGZ4" s="162"/>
      <c r="KHA4" s="162"/>
      <c r="KHB4" s="162"/>
      <c r="KHC4" s="162"/>
      <c r="KHD4" s="162"/>
      <c r="KHE4" s="162"/>
      <c r="KHF4" s="162"/>
      <c r="KHG4" s="162"/>
      <c r="KHH4" s="162"/>
      <c r="KHI4" s="162"/>
      <c r="KHJ4" s="162"/>
      <c r="KHK4" s="162"/>
      <c r="KHL4" s="162"/>
      <c r="KHM4" s="162"/>
      <c r="KHN4" s="162"/>
      <c r="KHO4" s="162"/>
      <c r="KHP4" s="162"/>
      <c r="KHQ4" s="162"/>
      <c r="KHR4" s="162"/>
      <c r="KHS4" s="162"/>
      <c r="KHT4" s="162"/>
      <c r="KHU4" s="162"/>
      <c r="KHV4" s="162"/>
      <c r="KHW4" s="162"/>
      <c r="KHX4" s="162"/>
      <c r="KHY4" s="162"/>
      <c r="KHZ4" s="162"/>
      <c r="KIA4" s="162"/>
      <c r="KIB4" s="162"/>
      <c r="KIC4" s="162"/>
      <c r="KID4" s="162"/>
      <c r="KIE4" s="162"/>
      <c r="KIF4" s="162"/>
      <c r="KIG4" s="162"/>
      <c r="KIH4" s="162"/>
      <c r="KII4" s="162"/>
      <c r="KIJ4" s="162"/>
      <c r="KIK4" s="162"/>
      <c r="KIL4" s="162"/>
      <c r="KIM4" s="162"/>
      <c r="KIN4" s="162"/>
      <c r="KIO4" s="162"/>
      <c r="KIP4" s="162"/>
      <c r="KIQ4" s="162"/>
      <c r="KIR4" s="162"/>
      <c r="KIS4" s="162"/>
      <c r="KIT4" s="162"/>
      <c r="KIU4" s="162"/>
      <c r="KIV4" s="162"/>
      <c r="KIW4" s="162"/>
      <c r="KIX4" s="162"/>
      <c r="KIY4" s="162"/>
      <c r="KIZ4" s="162"/>
      <c r="KJA4" s="162"/>
      <c r="KJB4" s="162"/>
      <c r="KJC4" s="162"/>
      <c r="KJD4" s="162"/>
      <c r="KJE4" s="162"/>
      <c r="KJF4" s="162"/>
      <c r="KJG4" s="162"/>
      <c r="KJH4" s="162"/>
      <c r="KJI4" s="162"/>
      <c r="KJJ4" s="162"/>
      <c r="KJK4" s="162"/>
      <c r="KJL4" s="162"/>
      <c r="KJM4" s="162"/>
      <c r="KJN4" s="162"/>
      <c r="KJO4" s="162"/>
      <c r="KJP4" s="162"/>
      <c r="KJQ4" s="162"/>
      <c r="KJR4" s="162"/>
      <c r="KJS4" s="162"/>
      <c r="KJT4" s="162"/>
      <c r="KJU4" s="162"/>
      <c r="KJV4" s="162"/>
      <c r="KJW4" s="162"/>
      <c r="KJX4" s="162"/>
      <c r="KJY4" s="162"/>
      <c r="KJZ4" s="162"/>
      <c r="KKA4" s="162"/>
      <c r="KKB4" s="162"/>
      <c r="KKC4" s="162"/>
      <c r="KKD4" s="162"/>
      <c r="KKE4" s="162"/>
      <c r="KKF4" s="162"/>
      <c r="KKG4" s="162"/>
      <c r="KKH4" s="162"/>
      <c r="KKI4" s="162"/>
      <c r="KKJ4" s="162"/>
      <c r="KKK4" s="162"/>
      <c r="KKL4" s="162"/>
      <c r="KKM4" s="162"/>
      <c r="KKN4" s="162"/>
      <c r="KKO4" s="162"/>
      <c r="KKP4" s="162"/>
      <c r="KKQ4" s="162"/>
      <c r="KKR4" s="162"/>
      <c r="KKS4" s="162"/>
      <c r="KKT4" s="162"/>
      <c r="KKU4" s="162"/>
      <c r="KKV4" s="162"/>
      <c r="KKW4" s="162"/>
      <c r="KKX4" s="162"/>
      <c r="KKY4" s="162"/>
      <c r="KKZ4" s="162"/>
      <c r="KLA4" s="162"/>
      <c r="KLB4" s="162"/>
      <c r="KLC4" s="162"/>
      <c r="KLD4" s="162"/>
      <c r="KLE4" s="162"/>
      <c r="KLF4" s="162"/>
      <c r="KLG4" s="162"/>
      <c r="KLH4" s="162"/>
      <c r="KLI4" s="162"/>
      <c r="KLJ4" s="162"/>
      <c r="KLK4" s="162"/>
      <c r="KLL4" s="162"/>
      <c r="KLM4" s="162"/>
      <c r="KLN4" s="162"/>
      <c r="KLO4" s="162"/>
      <c r="KLP4" s="162"/>
      <c r="KLQ4" s="162"/>
      <c r="KLR4" s="162"/>
      <c r="KLS4" s="162"/>
      <c r="KLT4" s="162"/>
      <c r="KLU4" s="162"/>
      <c r="KLV4" s="162"/>
      <c r="KLW4" s="162"/>
      <c r="KLX4" s="162"/>
      <c r="KLY4" s="162"/>
      <c r="KLZ4" s="162"/>
      <c r="KMA4" s="162"/>
      <c r="KMB4" s="162"/>
      <c r="KMC4" s="162"/>
      <c r="KMD4" s="162"/>
      <c r="KME4" s="162"/>
      <c r="KMF4" s="162"/>
      <c r="KMG4" s="162"/>
      <c r="KMH4" s="162"/>
      <c r="KMI4" s="162"/>
      <c r="KMJ4" s="162"/>
      <c r="KMK4" s="162"/>
      <c r="KML4" s="162"/>
      <c r="KMM4" s="162"/>
      <c r="KMN4" s="162"/>
      <c r="KMO4" s="162"/>
      <c r="KMP4" s="162"/>
      <c r="KMQ4" s="162"/>
      <c r="KMR4" s="162"/>
      <c r="KMS4" s="162"/>
      <c r="KMT4" s="162"/>
      <c r="KMU4" s="162"/>
      <c r="KMV4" s="162"/>
      <c r="KMW4" s="162"/>
      <c r="KMX4" s="162"/>
      <c r="KMY4" s="162"/>
      <c r="KMZ4" s="162"/>
      <c r="KNA4" s="162"/>
      <c r="KNB4" s="162"/>
      <c r="KNC4" s="162"/>
      <c r="KND4" s="162"/>
      <c r="KNE4" s="162"/>
      <c r="KNF4" s="162"/>
      <c r="KNG4" s="162"/>
      <c r="KNH4" s="162"/>
      <c r="KNI4" s="162"/>
      <c r="KNJ4" s="162"/>
      <c r="KNK4" s="162"/>
      <c r="KNL4" s="162"/>
      <c r="KNM4" s="162"/>
      <c r="KNN4" s="162"/>
      <c r="KNO4" s="162"/>
      <c r="KNP4" s="162"/>
      <c r="KNQ4" s="162"/>
      <c r="KNR4" s="162"/>
      <c r="KNS4" s="162"/>
      <c r="KNT4" s="162"/>
      <c r="KNU4" s="162"/>
      <c r="KNV4" s="162"/>
      <c r="KNW4" s="162"/>
      <c r="KNX4" s="162"/>
      <c r="KNY4" s="162"/>
      <c r="KNZ4" s="162"/>
      <c r="KOA4" s="162"/>
      <c r="KOB4" s="162"/>
      <c r="KOC4" s="162"/>
      <c r="KOD4" s="162"/>
      <c r="KOE4" s="162"/>
      <c r="KOF4" s="162"/>
      <c r="KOG4" s="162"/>
      <c r="KOH4" s="162"/>
      <c r="KOI4" s="162"/>
      <c r="KOJ4" s="162"/>
      <c r="KOK4" s="162"/>
      <c r="KOL4" s="162"/>
      <c r="KOM4" s="162"/>
      <c r="KON4" s="162"/>
      <c r="KOO4" s="162"/>
      <c r="KOP4" s="162"/>
      <c r="KOQ4" s="162"/>
      <c r="KOR4" s="162"/>
      <c r="KOS4" s="162"/>
      <c r="KOT4" s="162"/>
      <c r="KOU4" s="162"/>
      <c r="KOV4" s="162"/>
      <c r="KOW4" s="162"/>
      <c r="KOX4" s="162"/>
      <c r="KOY4" s="162"/>
      <c r="KOZ4" s="162"/>
      <c r="KPA4" s="162"/>
      <c r="KPB4" s="162"/>
      <c r="KPC4" s="162"/>
      <c r="KPD4" s="162"/>
      <c r="KPE4" s="162"/>
      <c r="KPF4" s="162"/>
      <c r="KPG4" s="162"/>
      <c r="KPH4" s="162"/>
      <c r="KPI4" s="162"/>
      <c r="KPJ4" s="162"/>
      <c r="KPK4" s="162"/>
      <c r="KPL4" s="162"/>
      <c r="KPM4" s="162"/>
      <c r="KPN4" s="162"/>
      <c r="KPO4" s="162"/>
      <c r="KPP4" s="162"/>
      <c r="KPQ4" s="162"/>
      <c r="KPR4" s="162"/>
      <c r="KPS4" s="162"/>
      <c r="KPT4" s="162"/>
      <c r="KPU4" s="162"/>
      <c r="KPV4" s="162"/>
      <c r="KPW4" s="162"/>
      <c r="KPX4" s="162"/>
      <c r="KPY4" s="162"/>
      <c r="KPZ4" s="162"/>
      <c r="KQA4" s="162"/>
      <c r="KQB4" s="162"/>
      <c r="KQC4" s="162"/>
      <c r="KQD4" s="162"/>
      <c r="KQE4" s="162"/>
      <c r="KQF4" s="162"/>
      <c r="KQG4" s="162"/>
      <c r="KQH4" s="162"/>
      <c r="KQI4" s="162"/>
      <c r="KQJ4" s="162"/>
      <c r="KQK4" s="162"/>
      <c r="KQL4" s="162"/>
      <c r="KQM4" s="162"/>
      <c r="KQN4" s="162"/>
      <c r="KQO4" s="162"/>
      <c r="KQP4" s="162"/>
      <c r="KQQ4" s="162"/>
      <c r="KQR4" s="162"/>
      <c r="KQS4" s="162"/>
      <c r="KQT4" s="162"/>
      <c r="KQU4" s="162"/>
      <c r="KQV4" s="162"/>
      <c r="KQW4" s="162"/>
      <c r="KQX4" s="162"/>
      <c r="KQY4" s="162"/>
      <c r="KQZ4" s="162"/>
      <c r="KRA4" s="162"/>
      <c r="KRB4" s="162"/>
      <c r="KRC4" s="162"/>
      <c r="KRD4" s="162"/>
      <c r="KRE4" s="162"/>
      <c r="KRF4" s="162"/>
      <c r="KRG4" s="162"/>
      <c r="KRH4" s="162"/>
      <c r="KRI4" s="162"/>
      <c r="KRJ4" s="162"/>
      <c r="KRK4" s="162"/>
      <c r="KRL4" s="162"/>
      <c r="KRM4" s="162"/>
      <c r="KRN4" s="162"/>
      <c r="KRO4" s="162"/>
      <c r="KRP4" s="162"/>
      <c r="KRQ4" s="162"/>
      <c r="KRR4" s="162"/>
      <c r="KRS4" s="162"/>
      <c r="KRT4" s="162"/>
      <c r="KRU4" s="162"/>
      <c r="KRV4" s="162"/>
      <c r="KRW4" s="162"/>
      <c r="KRX4" s="162"/>
      <c r="KRY4" s="162"/>
      <c r="KRZ4" s="162"/>
      <c r="KSA4" s="162"/>
      <c r="KSB4" s="162"/>
      <c r="KSC4" s="162"/>
      <c r="KSD4" s="162"/>
      <c r="KSE4" s="162"/>
      <c r="KSF4" s="162"/>
      <c r="KSG4" s="162"/>
      <c r="KSH4" s="162"/>
      <c r="KSI4" s="162"/>
      <c r="KSJ4" s="162"/>
      <c r="KSK4" s="162"/>
      <c r="KSL4" s="162"/>
      <c r="KSM4" s="162"/>
      <c r="KSN4" s="162"/>
      <c r="KSO4" s="162"/>
      <c r="KSP4" s="162"/>
      <c r="KSQ4" s="162"/>
      <c r="KSR4" s="162"/>
      <c r="KSS4" s="162"/>
      <c r="KST4" s="162"/>
      <c r="KSU4" s="162"/>
      <c r="KSV4" s="162"/>
      <c r="KSW4" s="162"/>
      <c r="KSX4" s="162"/>
      <c r="KSY4" s="162"/>
      <c r="KSZ4" s="162"/>
      <c r="KTA4" s="162"/>
      <c r="KTB4" s="162"/>
      <c r="KTC4" s="162"/>
      <c r="KTD4" s="162"/>
      <c r="KTE4" s="162"/>
      <c r="KTF4" s="162"/>
      <c r="KTG4" s="162"/>
      <c r="KTH4" s="162"/>
      <c r="KTI4" s="162"/>
      <c r="KTJ4" s="162"/>
      <c r="KTK4" s="162"/>
      <c r="KTL4" s="162"/>
      <c r="KTM4" s="162"/>
      <c r="KTN4" s="162"/>
      <c r="KTO4" s="162"/>
      <c r="KTP4" s="162"/>
      <c r="KTQ4" s="162"/>
      <c r="KTR4" s="162"/>
      <c r="KTS4" s="162"/>
      <c r="KTT4" s="162"/>
      <c r="KTU4" s="162"/>
      <c r="KTV4" s="162"/>
      <c r="KTW4" s="162"/>
      <c r="KTX4" s="162"/>
      <c r="KTY4" s="162"/>
      <c r="KTZ4" s="162"/>
      <c r="KUA4" s="162"/>
      <c r="KUB4" s="162"/>
      <c r="KUC4" s="162"/>
      <c r="KUD4" s="162"/>
      <c r="KUE4" s="162"/>
      <c r="KUF4" s="162"/>
      <c r="KUG4" s="162"/>
      <c r="KUH4" s="162"/>
      <c r="KUI4" s="162"/>
      <c r="KUJ4" s="162"/>
      <c r="KUK4" s="162"/>
      <c r="KUL4" s="162"/>
      <c r="KUM4" s="162"/>
      <c r="KUN4" s="162"/>
      <c r="KUO4" s="162"/>
      <c r="KUP4" s="162"/>
      <c r="KUQ4" s="162"/>
      <c r="KUR4" s="162"/>
      <c r="KUS4" s="162"/>
      <c r="KUT4" s="162"/>
      <c r="KUU4" s="162"/>
      <c r="KUV4" s="162"/>
      <c r="KUW4" s="162"/>
      <c r="KUX4" s="162"/>
      <c r="KUY4" s="162"/>
      <c r="KUZ4" s="162"/>
      <c r="KVA4" s="162"/>
      <c r="KVB4" s="162"/>
      <c r="KVC4" s="162"/>
      <c r="KVD4" s="162"/>
      <c r="KVE4" s="162"/>
      <c r="KVF4" s="162"/>
      <c r="KVG4" s="162"/>
      <c r="KVH4" s="162"/>
      <c r="KVI4" s="162"/>
      <c r="KVJ4" s="162"/>
      <c r="KVK4" s="162"/>
      <c r="KVL4" s="162"/>
      <c r="KVM4" s="162"/>
      <c r="KVN4" s="162"/>
      <c r="KVO4" s="162"/>
      <c r="KVP4" s="162"/>
      <c r="KVQ4" s="162"/>
      <c r="KVR4" s="162"/>
      <c r="KVS4" s="162"/>
      <c r="KVT4" s="162"/>
      <c r="KVU4" s="162"/>
      <c r="KVV4" s="162"/>
      <c r="KVW4" s="162"/>
      <c r="KVX4" s="162"/>
      <c r="KVY4" s="162"/>
      <c r="KVZ4" s="162"/>
      <c r="KWA4" s="162"/>
      <c r="KWB4" s="162"/>
      <c r="KWC4" s="162"/>
      <c r="KWD4" s="162"/>
      <c r="KWE4" s="162"/>
      <c r="KWF4" s="162"/>
      <c r="KWG4" s="162"/>
      <c r="KWH4" s="162"/>
      <c r="KWI4" s="162"/>
      <c r="KWJ4" s="162"/>
      <c r="KWK4" s="162"/>
      <c r="KWL4" s="162"/>
      <c r="KWM4" s="162"/>
      <c r="KWN4" s="162"/>
      <c r="KWO4" s="162"/>
      <c r="KWP4" s="162"/>
      <c r="KWQ4" s="162"/>
      <c r="KWR4" s="162"/>
      <c r="KWS4" s="162"/>
      <c r="KWT4" s="162"/>
      <c r="KWU4" s="162"/>
      <c r="KWV4" s="162"/>
      <c r="KWW4" s="162"/>
      <c r="KWX4" s="162"/>
      <c r="KWY4" s="162"/>
      <c r="KWZ4" s="162"/>
      <c r="KXA4" s="162"/>
      <c r="KXB4" s="162"/>
      <c r="KXC4" s="162"/>
      <c r="KXD4" s="162"/>
      <c r="KXE4" s="162"/>
      <c r="KXF4" s="162"/>
      <c r="KXG4" s="162"/>
      <c r="KXH4" s="162"/>
      <c r="KXI4" s="162"/>
      <c r="KXJ4" s="162"/>
      <c r="KXK4" s="162"/>
      <c r="KXL4" s="162"/>
      <c r="KXM4" s="162"/>
      <c r="KXN4" s="162"/>
      <c r="KXO4" s="162"/>
      <c r="KXP4" s="162"/>
      <c r="KXQ4" s="162"/>
      <c r="KXR4" s="162"/>
      <c r="KXS4" s="162"/>
      <c r="KXT4" s="162"/>
      <c r="KXU4" s="162"/>
      <c r="KXV4" s="162"/>
      <c r="KXW4" s="162"/>
      <c r="KXX4" s="162"/>
      <c r="KXY4" s="162"/>
      <c r="KXZ4" s="162"/>
      <c r="KYA4" s="162"/>
      <c r="KYB4" s="162"/>
      <c r="KYC4" s="162"/>
      <c r="KYD4" s="162"/>
      <c r="KYE4" s="162"/>
      <c r="KYF4" s="162"/>
      <c r="KYG4" s="162"/>
      <c r="KYH4" s="162"/>
      <c r="KYI4" s="162"/>
      <c r="KYJ4" s="162"/>
      <c r="KYK4" s="162"/>
      <c r="KYL4" s="162"/>
      <c r="KYM4" s="162"/>
      <c r="KYN4" s="162"/>
      <c r="KYO4" s="162"/>
      <c r="KYP4" s="162"/>
      <c r="KYQ4" s="162"/>
      <c r="KYR4" s="162"/>
      <c r="KYS4" s="162"/>
      <c r="KYT4" s="162"/>
      <c r="KYU4" s="162"/>
      <c r="KYV4" s="162"/>
      <c r="KYW4" s="162"/>
      <c r="KYX4" s="162"/>
      <c r="KYY4" s="162"/>
      <c r="KYZ4" s="162"/>
      <c r="KZA4" s="162"/>
      <c r="KZB4" s="162"/>
      <c r="KZC4" s="162"/>
      <c r="KZD4" s="162"/>
      <c r="KZE4" s="162"/>
      <c r="KZF4" s="162"/>
      <c r="KZG4" s="162"/>
      <c r="KZH4" s="162"/>
      <c r="KZI4" s="162"/>
      <c r="KZJ4" s="162"/>
      <c r="KZK4" s="162"/>
      <c r="KZL4" s="162"/>
      <c r="KZM4" s="162"/>
      <c r="KZN4" s="162"/>
      <c r="KZO4" s="162"/>
      <c r="KZP4" s="162"/>
      <c r="KZQ4" s="162"/>
      <c r="KZR4" s="162"/>
      <c r="KZS4" s="162"/>
      <c r="KZT4" s="162"/>
      <c r="KZU4" s="162"/>
      <c r="KZV4" s="162"/>
      <c r="KZW4" s="162"/>
      <c r="KZX4" s="162"/>
      <c r="KZY4" s="162"/>
      <c r="KZZ4" s="162"/>
      <c r="LAA4" s="162"/>
      <c r="LAB4" s="162"/>
      <c r="LAC4" s="162"/>
      <c r="LAD4" s="162"/>
      <c r="LAE4" s="162"/>
      <c r="LAF4" s="162"/>
      <c r="LAG4" s="162"/>
      <c r="LAH4" s="162"/>
      <c r="LAI4" s="162"/>
      <c r="LAJ4" s="162"/>
      <c r="LAK4" s="162"/>
      <c r="LAL4" s="162"/>
      <c r="LAM4" s="162"/>
      <c r="LAN4" s="162"/>
      <c r="LAO4" s="162"/>
      <c r="LAP4" s="162"/>
      <c r="LAQ4" s="162"/>
      <c r="LAR4" s="162"/>
      <c r="LAS4" s="162"/>
      <c r="LAT4" s="162"/>
      <c r="LAU4" s="162"/>
      <c r="LAV4" s="162"/>
      <c r="LAW4" s="162"/>
      <c r="LAX4" s="162"/>
      <c r="LAY4" s="162"/>
      <c r="LAZ4" s="162"/>
      <c r="LBA4" s="162"/>
      <c r="LBB4" s="162"/>
      <c r="LBC4" s="162"/>
      <c r="LBD4" s="162"/>
      <c r="LBE4" s="162"/>
      <c r="LBF4" s="162"/>
      <c r="LBG4" s="162"/>
      <c r="LBH4" s="162"/>
      <c r="LBI4" s="162"/>
      <c r="LBJ4" s="162"/>
      <c r="LBK4" s="162"/>
      <c r="LBL4" s="162"/>
      <c r="LBM4" s="162"/>
      <c r="LBN4" s="162"/>
      <c r="LBO4" s="162"/>
      <c r="LBP4" s="162"/>
      <c r="LBQ4" s="162"/>
      <c r="LBR4" s="162"/>
      <c r="LBS4" s="162"/>
      <c r="LBT4" s="162"/>
      <c r="LBU4" s="162"/>
      <c r="LBV4" s="162"/>
      <c r="LBW4" s="162"/>
      <c r="LBX4" s="162"/>
      <c r="LBY4" s="162"/>
      <c r="LBZ4" s="162"/>
      <c r="LCA4" s="162"/>
      <c r="LCB4" s="162"/>
      <c r="LCC4" s="162"/>
      <c r="LCD4" s="162"/>
      <c r="LCE4" s="162"/>
      <c r="LCF4" s="162"/>
      <c r="LCG4" s="162"/>
      <c r="LCH4" s="162"/>
      <c r="LCI4" s="162"/>
      <c r="LCJ4" s="162"/>
      <c r="LCK4" s="162"/>
      <c r="LCL4" s="162"/>
      <c r="LCM4" s="162"/>
      <c r="LCN4" s="162"/>
      <c r="LCO4" s="162"/>
      <c r="LCP4" s="162"/>
      <c r="LCQ4" s="162"/>
      <c r="LCR4" s="162"/>
      <c r="LCS4" s="162"/>
      <c r="LCT4" s="162"/>
      <c r="LCU4" s="162"/>
      <c r="LCV4" s="162"/>
      <c r="LCW4" s="162"/>
      <c r="LCX4" s="162"/>
      <c r="LCY4" s="162"/>
      <c r="LCZ4" s="162"/>
      <c r="LDA4" s="162"/>
      <c r="LDB4" s="162"/>
      <c r="LDC4" s="162"/>
      <c r="LDD4" s="162"/>
      <c r="LDE4" s="162"/>
      <c r="LDF4" s="162"/>
      <c r="LDG4" s="162"/>
      <c r="LDH4" s="162"/>
      <c r="LDI4" s="162"/>
      <c r="LDJ4" s="162"/>
      <c r="LDK4" s="162"/>
      <c r="LDL4" s="162"/>
      <c r="LDM4" s="162"/>
      <c r="LDN4" s="162"/>
      <c r="LDO4" s="162"/>
      <c r="LDP4" s="162"/>
      <c r="LDQ4" s="162"/>
      <c r="LDR4" s="162"/>
      <c r="LDS4" s="162"/>
      <c r="LDT4" s="162"/>
      <c r="LDU4" s="162"/>
      <c r="LDV4" s="162"/>
      <c r="LDW4" s="162"/>
      <c r="LDX4" s="162"/>
      <c r="LDY4" s="162"/>
      <c r="LDZ4" s="162"/>
      <c r="LEA4" s="162"/>
      <c r="LEB4" s="162"/>
      <c r="LEC4" s="162"/>
      <c r="LED4" s="162"/>
      <c r="LEE4" s="162"/>
      <c r="LEF4" s="162"/>
      <c r="LEG4" s="162"/>
      <c r="LEH4" s="162"/>
      <c r="LEI4" s="162"/>
      <c r="LEJ4" s="162"/>
      <c r="LEK4" s="162"/>
      <c r="LEL4" s="162"/>
      <c r="LEM4" s="162"/>
      <c r="LEN4" s="162"/>
      <c r="LEO4" s="162"/>
      <c r="LEP4" s="162"/>
      <c r="LEQ4" s="162"/>
      <c r="LER4" s="162"/>
      <c r="LES4" s="162"/>
      <c r="LET4" s="162"/>
      <c r="LEU4" s="162"/>
      <c r="LEV4" s="162"/>
      <c r="LEW4" s="162"/>
      <c r="LEX4" s="162"/>
      <c r="LEY4" s="162"/>
      <c r="LEZ4" s="162"/>
      <c r="LFA4" s="162"/>
      <c r="LFB4" s="162"/>
      <c r="LFC4" s="162"/>
      <c r="LFD4" s="162"/>
      <c r="LFE4" s="162"/>
      <c r="LFF4" s="162"/>
      <c r="LFG4" s="162"/>
      <c r="LFH4" s="162"/>
      <c r="LFI4" s="162"/>
      <c r="LFJ4" s="162"/>
      <c r="LFK4" s="162"/>
      <c r="LFL4" s="162"/>
      <c r="LFM4" s="162"/>
      <c r="LFN4" s="162"/>
      <c r="LFO4" s="162"/>
      <c r="LFP4" s="162"/>
      <c r="LFQ4" s="162"/>
      <c r="LFR4" s="162"/>
      <c r="LFS4" s="162"/>
      <c r="LFT4" s="162"/>
      <c r="LFU4" s="162"/>
      <c r="LFV4" s="162"/>
      <c r="LFW4" s="162"/>
      <c r="LFX4" s="162"/>
      <c r="LFY4" s="162"/>
      <c r="LFZ4" s="162"/>
      <c r="LGA4" s="162"/>
      <c r="LGB4" s="162"/>
      <c r="LGC4" s="162"/>
      <c r="LGD4" s="162"/>
      <c r="LGE4" s="162"/>
      <c r="LGF4" s="162"/>
      <c r="LGG4" s="162"/>
      <c r="LGH4" s="162"/>
      <c r="LGI4" s="162"/>
      <c r="LGJ4" s="162"/>
      <c r="LGK4" s="162"/>
      <c r="LGL4" s="162"/>
      <c r="LGM4" s="162"/>
      <c r="LGN4" s="162"/>
      <c r="LGO4" s="162"/>
      <c r="LGP4" s="162"/>
      <c r="LGQ4" s="162"/>
      <c r="LGR4" s="162"/>
      <c r="LGS4" s="162"/>
      <c r="LGT4" s="162"/>
      <c r="LGU4" s="162"/>
      <c r="LGV4" s="162"/>
      <c r="LGW4" s="162"/>
      <c r="LGX4" s="162"/>
      <c r="LGY4" s="162"/>
      <c r="LGZ4" s="162"/>
      <c r="LHA4" s="162"/>
      <c r="LHB4" s="162"/>
      <c r="LHC4" s="162"/>
      <c r="LHD4" s="162"/>
      <c r="LHE4" s="162"/>
      <c r="LHF4" s="162"/>
      <c r="LHG4" s="162"/>
      <c r="LHH4" s="162"/>
      <c r="LHI4" s="162"/>
      <c r="LHJ4" s="162"/>
      <c r="LHK4" s="162"/>
      <c r="LHL4" s="162"/>
      <c r="LHM4" s="162"/>
      <c r="LHN4" s="162"/>
      <c r="LHO4" s="162"/>
      <c r="LHP4" s="162"/>
      <c r="LHQ4" s="162"/>
      <c r="LHR4" s="162"/>
      <c r="LHS4" s="162"/>
      <c r="LHT4" s="162"/>
      <c r="LHU4" s="162"/>
      <c r="LHV4" s="162"/>
      <c r="LHW4" s="162"/>
      <c r="LHX4" s="162"/>
      <c r="LHY4" s="162"/>
      <c r="LHZ4" s="162"/>
      <c r="LIA4" s="162"/>
      <c r="LIB4" s="162"/>
      <c r="LIC4" s="162"/>
      <c r="LID4" s="162"/>
      <c r="LIE4" s="162"/>
      <c r="LIF4" s="162"/>
      <c r="LIG4" s="162"/>
      <c r="LIH4" s="162"/>
      <c r="LII4" s="162"/>
      <c r="LIJ4" s="162"/>
      <c r="LIK4" s="162"/>
      <c r="LIL4" s="162"/>
      <c r="LIM4" s="162"/>
      <c r="LIN4" s="162"/>
      <c r="LIO4" s="162"/>
      <c r="LIP4" s="162"/>
      <c r="LIQ4" s="162"/>
      <c r="LIR4" s="162"/>
      <c r="LIS4" s="162"/>
      <c r="LIT4" s="162"/>
      <c r="LIU4" s="162"/>
      <c r="LIV4" s="162"/>
      <c r="LIW4" s="162"/>
      <c r="LIX4" s="162"/>
      <c r="LIY4" s="162"/>
      <c r="LIZ4" s="162"/>
      <c r="LJA4" s="162"/>
      <c r="LJB4" s="162"/>
      <c r="LJC4" s="162"/>
      <c r="LJD4" s="162"/>
      <c r="LJE4" s="162"/>
      <c r="LJF4" s="162"/>
      <c r="LJG4" s="162"/>
      <c r="LJH4" s="162"/>
      <c r="LJI4" s="162"/>
      <c r="LJJ4" s="162"/>
      <c r="LJK4" s="162"/>
      <c r="LJL4" s="162"/>
      <c r="LJM4" s="162"/>
      <c r="LJN4" s="162"/>
      <c r="LJO4" s="162"/>
      <c r="LJP4" s="162"/>
      <c r="LJQ4" s="162"/>
      <c r="LJR4" s="162"/>
      <c r="LJS4" s="162"/>
      <c r="LJT4" s="162"/>
      <c r="LJU4" s="162"/>
      <c r="LJV4" s="162"/>
      <c r="LJW4" s="162"/>
      <c r="LJX4" s="162"/>
      <c r="LJY4" s="162"/>
      <c r="LJZ4" s="162"/>
      <c r="LKA4" s="162"/>
      <c r="LKB4" s="162"/>
      <c r="LKC4" s="162"/>
      <c r="LKD4" s="162"/>
      <c r="LKE4" s="162"/>
      <c r="LKF4" s="162"/>
      <c r="LKG4" s="162"/>
      <c r="LKH4" s="162"/>
      <c r="LKI4" s="162"/>
      <c r="LKJ4" s="162"/>
      <c r="LKK4" s="162"/>
      <c r="LKL4" s="162"/>
      <c r="LKM4" s="162"/>
      <c r="LKN4" s="162"/>
      <c r="LKO4" s="162"/>
      <c r="LKP4" s="162"/>
      <c r="LKQ4" s="162"/>
      <c r="LKR4" s="162"/>
      <c r="LKS4" s="162"/>
      <c r="LKT4" s="162"/>
      <c r="LKU4" s="162"/>
      <c r="LKV4" s="162"/>
      <c r="LKW4" s="162"/>
      <c r="LKX4" s="162"/>
      <c r="LKY4" s="162"/>
      <c r="LKZ4" s="162"/>
      <c r="LLA4" s="162"/>
      <c r="LLB4" s="162"/>
      <c r="LLC4" s="162"/>
      <c r="LLD4" s="162"/>
      <c r="LLE4" s="162"/>
      <c r="LLF4" s="162"/>
      <c r="LLG4" s="162"/>
      <c r="LLH4" s="162"/>
      <c r="LLI4" s="162"/>
      <c r="LLJ4" s="162"/>
      <c r="LLK4" s="162"/>
      <c r="LLL4" s="162"/>
      <c r="LLM4" s="162"/>
      <c r="LLN4" s="162"/>
      <c r="LLO4" s="162"/>
      <c r="LLP4" s="162"/>
      <c r="LLQ4" s="162"/>
      <c r="LLR4" s="162"/>
      <c r="LLS4" s="162"/>
      <c r="LLT4" s="162"/>
      <c r="LLU4" s="162"/>
      <c r="LLV4" s="162"/>
      <c r="LLW4" s="162"/>
      <c r="LLX4" s="162"/>
      <c r="LLY4" s="162"/>
      <c r="LLZ4" s="162"/>
      <c r="LMA4" s="162"/>
      <c r="LMB4" s="162"/>
      <c r="LMC4" s="162"/>
      <c r="LMD4" s="162"/>
      <c r="LME4" s="162"/>
      <c r="LMF4" s="162"/>
      <c r="LMG4" s="162"/>
      <c r="LMH4" s="162"/>
      <c r="LMI4" s="162"/>
      <c r="LMJ4" s="162"/>
      <c r="LMK4" s="162"/>
      <c r="LML4" s="162"/>
      <c r="LMM4" s="162"/>
      <c r="LMN4" s="162"/>
      <c r="LMO4" s="162"/>
      <c r="LMP4" s="162"/>
      <c r="LMQ4" s="162"/>
      <c r="LMR4" s="162"/>
      <c r="LMS4" s="162"/>
      <c r="LMT4" s="162"/>
      <c r="LMU4" s="162"/>
      <c r="LMV4" s="162"/>
      <c r="LMW4" s="162"/>
      <c r="LMX4" s="162"/>
      <c r="LMY4" s="162"/>
      <c r="LMZ4" s="162"/>
      <c r="LNA4" s="162"/>
      <c r="LNB4" s="162"/>
      <c r="LNC4" s="162"/>
      <c r="LND4" s="162"/>
      <c r="LNE4" s="162"/>
      <c r="LNF4" s="162"/>
      <c r="LNG4" s="162"/>
      <c r="LNH4" s="162"/>
      <c r="LNI4" s="162"/>
      <c r="LNJ4" s="162"/>
      <c r="LNK4" s="162"/>
      <c r="LNL4" s="162"/>
      <c r="LNM4" s="162"/>
      <c r="LNN4" s="162"/>
      <c r="LNO4" s="162"/>
      <c r="LNP4" s="162"/>
      <c r="LNQ4" s="162"/>
      <c r="LNR4" s="162"/>
      <c r="LNS4" s="162"/>
      <c r="LNT4" s="162"/>
      <c r="LNU4" s="162"/>
      <c r="LNV4" s="162"/>
      <c r="LNW4" s="162"/>
      <c r="LNX4" s="162"/>
      <c r="LNY4" s="162"/>
      <c r="LNZ4" s="162"/>
      <c r="LOA4" s="162"/>
      <c r="LOB4" s="162"/>
      <c r="LOC4" s="162"/>
      <c r="LOD4" s="162"/>
      <c r="LOE4" s="162"/>
      <c r="LOF4" s="162"/>
      <c r="LOG4" s="162"/>
      <c r="LOH4" s="162"/>
      <c r="LOI4" s="162"/>
      <c r="LOJ4" s="162"/>
      <c r="LOK4" s="162"/>
      <c r="LOL4" s="162"/>
      <c r="LOM4" s="162"/>
      <c r="LON4" s="162"/>
      <c r="LOO4" s="162"/>
      <c r="LOP4" s="162"/>
      <c r="LOQ4" s="162"/>
      <c r="LOR4" s="162"/>
      <c r="LOS4" s="162"/>
      <c r="LOT4" s="162"/>
      <c r="LOU4" s="162"/>
      <c r="LOV4" s="162"/>
      <c r="LOW4" s="162"/>
      <c r="LOX4" s="162"/>
      <c r="LOY4" s="162"/>
      <c r="LOZ4" s="162"/>
      <c r="LPA4" s="162"/>
      <c r="LPB4" s="162"/>
      <c r="LPC4" s="162"/>
      <c r="LPD4" s="162"/>
      <c r="LPE4" s="162"/>
      <c r="LPF4" s="162"/>
      <c r="LPG4" s="162"/>
      <c r="LPH4" s="162"/>
      <c r="LPI4" s="162"/>
      <c r="LPJ4" s="162"/>
      <c r="LPK4" s="162"/>
      <c r="LPL4" s="162"/>
      <c r="LPM4" s="162"/>
      <c r="LPN4" s="162"/>
      <c r="LPO4" s="162"/>
      <c r="LPP4" s="162"/>
      <c r="LPQ4" s="162"/>
      <c r="LPR4" s="162"/>
      <c r="LPS4" s="162"/>
      <c r="LPT4" s="162"/>
      <c r="LPU4" s="162"/>
      <c r="LPV4" s="162"/>
      <c r="LPW4" s="162"/>
      <c r="LPX4" s="162"/>
      <c r="LPY4" s="162"/>
      <c r="LPZ4" s="162"/>
      <c r="LQA4" s="162"/>
      <c r="LQB4" s="162"/>
      <c r="LQC4" s="162"/>
      <c r="LQD4" s="162"/>
      <c r="LQE4" s="162"/>
      <c r="LQF4" s="162"/>
      <c r="LQG4" s="162"/>
      <c r="LQH4" s="162"/>
      <c r="LQI4" s="162"/>
      <c r="LQJ4" s="162"/>
      <c r="LQK4" s="162"/>
      <c r="LQL4" s="162"/>
      <c r="LQM4" s="162"/>
      <c r="LQN4" s="162"/>
      <c r="LQO4" s="162"/>
      <c r="LQP4" s="162"/>
      <c r="LQQ4" s="162"/>
      <c r="LQR4" s="162"/>
      <c r="LQS4" s="162"/>
      <c r="LQT4" s="162"/>
      <c r="LQU4" s="162"/>
      <c r="LQV4" s="162"/>
      <c r="LQW4" s="162"/>
      <c r="LQX4" s="162"/>
      <c r="LQY4" s="162"/>
      <c r="LQZ4" s="162"/>
      <c r="LRA4" s="162"/>
      <c r="LRB4" s="162"/>
      <c r="LRC4" s="162"/>
      <c r="LRD4" s="162"/>
      <c r="LRE4" s="162"/>
      <c r="LRF4" s="162"/>
      <c r="LRG4" s="162"/>
      <c r="LRH4" s="162"/>
      <c r="LRI4" s="162"/>
      <c r="LRJ4" s="162"/>
      <c r="LRK4" s="162"/>
      <c r="LRL4" s="162"/>
      <c r="LRM4" s="162"/>
      <c r="LRN4" s="162"/>
      <c r="LRO4" s="162"/>
      <c r="LRP4" s="162"/>
      <c r="LRQ4" s="162"/>
      <c r="LRR4" s="162"/>
      <c r="LRS4" s="162"/>
      <c r="LRT4" s="162"/>
      <c r="LRU4" s="162"/>
      <c r="LRV4" s="162"/>
      <c r="LRW4" s="162"/>
      <c r="LRX4" s="162"/>
      <c r="LRY4" s="162"/>
      <c r="LRZ4" s="162"/>
      <c r="LSA4" s="162"/>
      <c r="LSB4" s="162"/>
      <c r="LSC4" s="162"/>
      <c r="LSD4" s="162"/>
      <c r="LSE4" s="162"/>
      <c r="LSF4" s="162"/>
      <c r="LSG4" s="162"/>
      <c r="LSH4" s="162"/>
      <c r="LSI4" s="162"/>
      <c r="LSJ4" s="162"/>
      <c r="LSK4" s="162"/>
      <c r="LSL4" s="162"/>
      <c r="LSM4" s="162"/>
      <c r="LSN4" s="162"/>
      <c r="LSO4" s="162"/>
      <c r="LSP4" s="162"/>
      <c r="LSQ4" s="162"/>
      <c r="LSR4" s="162"/>
      <c r="LSS4" s="162"/>
      <c r="LST4" s="162"/>
      <c r="LSU4" s="162"/>
      <c r="LSV4" s="162"/>
      <c r="LSW4" s="162"/>
      <c r="LSX4" s="162"/>
      <c r="LSY4" s="162"/>
      <c r="LSZ4" s="162"/>
      <c r="LTA4" s="162"/>
      <c r="LTB4" s="162"/>
      <c r="LTC4" s="162"/>
      <c r="LTD4" s="162"/>
      <c r="LTE4" s="162"/>
      <c r="LTF4" s="162"/>
      <c r="LTG4" s="162"/>
      <c r="LTH4" s="162"/>
      <c r="LTI4" s="162"/>
      <c r="LTJ4" s="162"/>
      <c r="LTK4" s="162"/>
      <c r="LTL4" s="162"/>
      <c r="LTM4" s="162"/>
      <c r="LTN4" s="162"/>
      <c r="LTO4" s="162"/>
      <c r="LTP4" s="162"/>
      <c r="LTQ4" s="162"/>
      <c r="LTR4" s="162"/>
      <c r="LTS4" s="162"/>
      <c r="LTT4" s="162"/>
      <c r="LTU4" s="162"/>
      <c r="LTV4" s="162"/>
      <c r="LTW4" s="162"/>
      <c r="LTX4" s="162"/>
      <c r="LTY4" s="162"/>
      <c r="LTZ4" s="162"/>
      <c r="LUA4" s="162"/>
      <c r="LUB4" s="162"/>
      <c r="LUC4" s="162"/>
      <c r="LUD4" s="162"/>
      <c r="LUE4" s="162"/>
      <c r="LUF4" s="162"/>
      <c r="LUG4" s="162"/>
      <c r="LUH4" s="162"/>
      <c r="LUI4" s="162"/>
      <c r="LUJ4" s="162"/>
      <c r="LUK4" s="162"/>
      <c r="LUL4" s="162"/>
      <c r="LUM4" s="162"/>
      <c r="LUN4" s="162"/>
      <c r="LUO4" s="162"/>
      <c r="LUP4" s="162"/>
      <c r="LUQ4" s="162"/>
      <c r="LUR4" s="162"/>
      <c r="LUS4" s="162"/>
      <c r="LUT4" s="162"/>
      <c r="LUU4" s="162"/>
      <c r="LUV4" s="162"/>
      <c r="LUW4" s="162"/>
      <c r="LUX4" s="162"/>
      <c r="LUY4" s="162"/>
      <c r="LUZ4" s="162"/>
      <c r="LVA4" s="162"/>
      <c r="LVB4" s="162"/>
      <c r="LVC4" s="162"/>
      <c r="LVD4" s="162"/>
      <c r="LVE4" s="162"/>
      <c r="LVF4" s="162"/>
      <c r="LVG4" s="162"/>
      <c r="LVH4" s="162"/>
      <c r="LVI4" s="162"/>
      <c r="LVJ4" s="162"/>
      <c r="LVK4" s="162"/>
      <c r="LVL4" s="162"/>
      <c r="LVM4" s="162"/>
      <c r="LVN4" s="162"/>
      <c r="LVO4" s="162"/>
      <c r="LVP4" s="162"/>
      <c r="LVQ4" s="162"/>
      <c r="LVR4" s="162"/>
      <c r="LVS4" s="162"/>
      <c r="LVT4" s="162"/>
      <c r="LVU4" s="162"/>
      <c r="LVV4" s="162"/>
      <c r="LVW4" s="162"/>
      <c r="LVX4" s="162"/>
      <c r="LVY4" s="162"/>
      <c r="LVZ4" s="162"/>
      <c r="LWA4" s="162"/>
      <c r="LWB4" s="162"/>
      <c r="LWC4" s="162"/>
      <c r="LWD4" s="162"/>
      <c r="LWE4" s="162"/>
      <c r="LWF4" s="162"/>
      <c r="LWG4" s="162"/>
      <c r="LWH4" s="162"/>
      <c r="LWI4" s="162"/>
      <c r="LWJ4" s="162"/>
      <c r="LWK4" s="162"/>
      <c r="LWL4" s="162"/>
      <c r="LWM4" s="162"/>
      <c r="LWN4" s="162"/>
      <c r="LWO4" s="162"/>
      <c r="LWP4" s="162"/>
      <c r="LWQ4" s="162"/>
      <c r="LWR4" s="162"/>
      <c r="LWS4" s="162"/>
      <c r="LWT4" s="162"/>
      <c r="LWU4" s="162"/>
      <c r="LWV4" s="162"/>
      <c r="LWW4" s="162"/>
      <c r="LWX4" s="162"/>
      <c r="LWY4" s="162"/>
      <c r="LWZ4" s="162"/>
      <c r="LXA4" s="162"/>
      <c r="LXB4" s="162"/>
      <c r="LXC4" s="162"/>
      <c r="LXD4" s="162"/>
      <c r="LXE4" s="162"/>
      <c r="LXF4" s="162"/>
      <c r="LXG4" s="162"/>
      <c r="LXH4" s="162"/>
      <c r="LXI4" s="162"/>
      <c r="LXJ4" s="162"/>
      <c r="LXK4" s="162"/>
      <c r="LXL4" s="162"/>
      <c r="LXM4" s="162"/>
      <c r="LXN4" s="162"/>
      <c r="LXO4" s="162"/>
      <c r="LXP4" s="162"/>
      <c r="LXQ4" s="162"/>
      <c r="LXR4" s="162"/>
      <c r="LXS4" s="162"/>
      <c r="LXT4" s="162"/>
      <c r="LXU4" s="162"/>
      <c r="LXV4" s="162"/>
      <c r="LXW4" s="162"/>
      <c r="LXX4" s="162"/>
      <c r="LXY4" s="162"/>
      <c r="LXZ4" s="162"/>
      <c r="LYA4" s="162"/>
      <c r="LYB4" s="162"/>
      <c r="LYC4" s="162"/>
      <c r="LYD4" s="162"/>
      <c r="LYE4" s="162"/>
      <c r="LYF4" s="162"/>
      <c r="LYG4" s="162"/>
      <c r="LYH4" s="162"/>
      <c r="LYI4" s="162"/>
      <c r="LYJ4" s="162"/>
      <c r="LYK4" s="162"/>
      <c r="LYL4" s="162"/>
      <c r="LYM4" s="162"/>
      <c r="LYN4" s="162"/>
      <c r="LYO4" s="162"/>
      <c r="LYP4" s="162"/>
      <c r="LYQ4" s="162"/>
      <c r="LYR4" s="162"/>
      <c r="LYS4" s="162"/>
      <c r="LYT4" s="162"/>
      <c r="LYU4" s="162"/>
      <c r="LYV4" s="162"/>
      <c r="LYW4" s="162"/>
      <c r="LYX4" s="162"/>
      <c r="LYY4" s="162"/>
      <c r="LYZ4" s="162"/>
      <c r="LZA4" s="162"/>
      <c r="LZB4" s="162"/>
      <c r="LZC4" s="162"/>
      <c r="LZD4" s="162"/>
      <c r="LZE4" s="162"/>
      <c r="LZF4" s="162"/>
      <c r="LZG4" s="162"/>
      <c r="LZH4" s="162"/>
      <c r="LZI4" s="162"/>
      <c r="LZJ4" s="162"/>
      <c r="LZK4" s="162"/>
      <c r="LZL4" s="162"/>
      <c r="LZM4" s="162"/>
      <c r="LZN4" s="162"/>
      <c r="LZO4" s="162"/>
      <c r="LZP4" s="162"/>
      <c r="LZQ4" s="162"/>
      <c r="LZR4" s="162"/>
      <c r="LZS4" s="162"/>
      <c r="LZT4" s="162"/>
      <c r="LZU4" s="162"/>
      <c r="LZV4" s="162"/>
      <c r="LZW4" s="162"/>
      <c r="LZX4" s="162"/>
      <c r="LZY4" s="162"/>
      <c r="LZZ4" s="162"/>
      <c r="MAA4" s="162"/>
      <c r="MAB4" s="162"/>
      <c r="MAC4" s="162"/>
      <c r="MAD4" s="162"/>
      <c r="MAE4" s="162"/>
      <c r="MAF4" s="162"/>
      <c r="MAG4" s="162"/>
      <c r="MAH4" s="162"/>
      <c r="MAI4" s="162"/>
      <c r="MAJ4" s="162"/>
      <c r="MAK4" s="162"/>
      <c r="MAL4" s="162"/>
      <c r="MAM4" s="162"/>
      <c r="MAN4" s="162"/>
      <c r="MAO4" s="162"/>
      <c r="MAP4" s="162"/>
      <c r="MAQ4" s="162"/>
      <c r="MAR4" s="162"/>
      <c r="MAS4" s="162"/>
      <c r="MAT4" s="162"/>
      <c r="MAU4" s="162"/>
      <c r="MAV4" s="162"/>
      <c r="MAW4" s="162"/>
      <c r="MAX4" s="162"/>
      <c r="MAY4" s="162"/>
      <c r="MAZ4" s="162"/>
      <c r="MBA4" s="162"/>
      <c r="MBB4" s="162"/>
      <c r="MBC4" s="162"/>
      <c r="MBD4" s="162"/>
      <c r="MBE4" s="162"/>
      <c r="MBF4" s="162"/>
      <c r="MBG4" s="162"/>
      <c r="MBH4" s="162"/>
      <c r="MBI4" s="162"/>
      <c r="MBJ4" s="162"/>
      <c r="MBK4" s="162"/>
      <c r="MBL4" s="162"/>
      <c r="MBM4" s="162"/>
      <c r="MBN4" s="162"/>
      <c r="MBO4" s="162"/>
      <c r="MBP4" s="162"/>
      <c r="MBQ4" s="162"/>
      <c r="MBR4" s="162"/>
      <c r="MBS4" s="162"/>
      <c r="MBT4" s="162"/>
      <c r="MBU4" s="162"/>
      <c r="MBV4" s="162"/>
      <c r="MBW4" s="162"/>
      <c r="MBX4" s="162"/>
      <c r="MBY4" s="162"/>
      <c r="MBZ4" s="162"/>
      <c r="MCA4" s="162"/>
      <c r="MCB4" s="162"/>
      <c r="MCC4" s="162"/>
      <c r="MCD4" s="162"/>
      <c r="MCE4" s="162"/>
      <c r="MCF4" s="162"/>
      <c r="MCG4" s="162"/>
      <c r="MCH4" s="162"/>
      <c r="MCI4" s="162"/>
      <c r="MCJ4" s="162"/>
      <c r="MCK4" s="162"/>
      <c r="MCL4" s="162"/>
      <c r="MCM4" s="162"/>
      <c r="MCN4" s="162"/>
      <c r="MCO4" s="162"/>
      <c r="MCP4" s="162"/>
      <c r="MCQ4" s="162"/>
      <c r="MCR4" s="162"/>
      <c r="MCS4" s="162"/>
      <c r="MCT4" s="162"/>
      <c r="MCU4" s="162"/>
      <c r="MCV4" s="162"/>
      <c r="MCW4" s="162"/>
      <c r="MCX4" s="162"/>
      <c r="MCY4" s="162"/>
      <c r="MCZ4" s="162"/>
      <c r="MDA4" s="162"/>
      <c r="MDB4" s="162"/>
      <c r="MDC4" s="162"/>
      <c r="MDD4" s="162"/>
      <c r="MDE4" s="162"/>
      <c r="MDF4" s="162"/>
      <c r="MDG4" s="162"/>
      <c r="MDH4" s="162"/>
      <c r="MDI4" s="162"/>
      <c r="MDJ4" s="162"/>
      <c r="MDK4" s="162"/>
      <c r="MDL4" s="162"/>
      <c r="MDM4" s="162"/>
      <c r="MDN4" s="162"/>
      <c r="MDO4" s="162"/>
      <c r="MDP4" s="162"/>
      <c r="MDQ4" s="162"/>
      <c r="MDR4" s="162"/>
      <c r="MDS4" s="162"/>
      <c r="MDT4" s="162"/>
      <c r="MDU4" s="162"/>
      <c r="MDV4" s="162"/>
      <c r="MDW4" s="162"/>
      <c r="MDX4" s="162"/>
      <c r="MDY4" s="162"/>
      <c r="MDZ4" s="162"/>
      <c r="MEA4" s="162"/>
      <c r="MEB4" s="162"/>
      <c r="MEC4" s="162"/>
      <c r="MED4" s="162"/>
      <c r="MEE4" s="162"/>
      <c r="MEF4" s="162"/>
      <c r="MEG4" s="162"/>
      <c r="MEH4" s="162"/>
      <c r="MEI4" s="162"/>
      <c r="MEJ4" s="162"/>
      <c r="MEK4" s="162"/>
      <c r="MEL4" s="162"/>
      <c r="MEM4" s="162"/>
      <c r="MEN4" s="162"/>
      <c r="MEO4" s="162"/>
      <c r="MEP4" s="162"/>
      <c r="MEQ4" s="162"/>
      <c r="MER4" s="162"/>
      <c r="MES4" s="162"/>
      <c r="MET4" s="162"/>
      <c r="MEU4" s="162"/>
      <c r="MEV4" s="162"/>
      <c r="MEW4" s="162"/>
      <c r="MEX4" s="162"/>
      <c r="MEY4" s="162"/>
      <c r="MEZ4" s="162"/>
      <c r="MFA4" s="162"/>
      <c r="MFB4" s="162"/>
      <c r="MFC4" s="162"/>
      <c r="MFD4" s="162"/>
      <c r="MFE4" s="162"/>
      <c r="MFF4" s="162"/>
      <c r="MFG4" s="162"/>
      <c r="MFH4" s="162"/>
      <c r="MFI4" s="162"/>
      <c r="MFJ4" s="162"/>
      <c r="MFK4" s="162"/>
      <c r="MFL4" s="162"/>
      <c r="MFM4" s="162"/>
      <c r="MFN4" s="162"/>
      <c r="MFO4" s="162"/>
      <c r="MFP4" s="162"/>
      <c r="MFQ4" s="162"/>
      <c r="MFR4" s="162"/>
      <c r="MFS4" s="162"/>
      <c r="MFT4" s="162"/>
      <c r="MFU4" s="162"/>
      <c r="MFV4" s="162"/>
      <c r="MFW4" s="162"/>
      <c r="MFX4" s="162"/>
      <c r="MFY4" s="162"/>
      <c r="MFZ4" s="162"/>
      <c r="MGA4" s="162"/>
      <c r="MGB4" s="162"/>
      <c r="MGC4" s="162"/>
      <c r="MGD4" s="162"/>
      <c r="MGE4" s="162"/>
      <c r="MGF4" s="162"/>
      <c r="MGG4" s="162"/>
      <c r="MGH4" s="162"/>
      <c r="MGI4" s="162"/>
      <c r="MGJ4" s="162"/>
      <c r="MGK4" s="162"/>
      <c r="MGL4" s="162"/>
      <c r="MGM4" s="162"/>
      <c r="MGN4" s="162"/>
      <c r="MGO4" s="162"/>
      <c r="MGP4" s="162"/>
      <c r="MGQ4" s="162"/>
      <c r="MGR4" s="162"/>
      <c r="MGS4" s="162"/>
      <c r="MGT4" s="162"/>
      <c r="MGU4" s="162"/>
      <c r="MGV4" s="162"/>
      <c r="MGW4" s="162"/>
      <c r="MGX4" s="162"/>
      <c r="MGY4" s="162"/>
      <c r="MGZ4" s="162"/>
      <c r="MHA4" s="162"/>
      <c r="MHB4" s="162"/>
      <c r="MHC4" s="162"/>
      <c r="MHD4" s="162"/>
      <c r="MHE4" s="162"/>
      <c r="MHF4" s="162"/>
      <c r="MHG4" s="162"/>
      <c r="MHH4" s="162"/>
      <c r="MHI4" s="162"/>
      <c r="MHJ4" s="162"/>
      <c r="MHK4" s="162"/>
      <c r="MHL4" s="162"/>
      <c r="MHM4" s="162"/>
      <c r="MHN4" s="162"/>
      <c r="MHO4" s="162"/>
      <c r="MHP4" s="162"/>
      <c r="MHQ4" s="162"/>
      <c r="MHR4" s="162"/>
      <c r="MHS4" s="162"/>
      <c r="MHT4" s="162"/>
      <c r="MHU4" s="162"/>
      <c r="MHV4" s="162"/>
      <c r="MHW4" s="162"/>
      <c r="MHX4" s="162"/>
      <c r="MHY4" s="162"/>
      <c r="MHZ4" s="162"/>
      <c r="MIA4" s="162"/>
      <c r="MIB4" s="162"/>
      <c r="MIC4" s="162"/>
      <c r="MID4" s="162"/>
      <c r="MIE4" s="162"/>
      <c r="MIF4" s="162"/>
      <c r="MIG4" s="162"/>
      <c r="MIH4" s="162"/>
      <c r="MII4" s="162"/>
      <c r="MIJ4" s="162"/>
      <c r="MIK4" s="162"/>
      <c r="MIL4" s="162"/>
      <c r="MIM4" s="162"/>
      <c r="MIN4" s="162"/>
      <c r="MIO4" s="162"/>
      <c r="MIP4" s="162"/>
      <c r="MIQ4" s="162"/>
      <c r="MIR4" s="162"/>
      <c r="MIS4" s="162"/>
      <c r="MIT4" s="162"/>
      <c r="MIU4" s="162"/>
      <c r="MIV4" s="162"/>
      <c r="MIW4" s="162"/>
      <c r="MIX4" s="162"/>
      <c r="MIY4" s="162"/>
      <c r="MIZ4" s="162"/>
      <c r="MJA4" s="162"/>
      <c r="MJB4" s="162"/>
      <c r="MJC4" s="162"/>
      <c r="MJD4" s="162"/>
      <c r="MJE4" s="162"/>
      <c r="MJF4" s="162"/>
      <c r="MJG4" s="162"/>
      <c r="MJH4" s="162"/>
      <c r="MJI4" s="162"/>
      <c r="MJJ4" s="162"/>
      <c r="MJK4" s="162"/>
      <c r="MJL4" s="162"/>
      <c r="MJM4" s="162"/>
      <c r="MJN4" s="162"/>
      <c r="MJO4" s="162"/>
      <c r="MJP4" s="162"/>
      <c r="MJQ4" s="162"/>
      <c r="MJR4" s="162"/>
      <c r="MJS4" s="162"/>
      <c r="MJT4" s="162"/>
      <c r="MJU4" s="162"/>
      <c r="MJV4" s="162"/>
      <c r="MJW4" s="162"/>
      <c r="MJX4" s="162"/>
      <c r="MJY4" s="162"/>
      <c r="MJZ4" s="162"/>
      <c r="MKA4" s="162"/>
      <c r="MKB4" s="162"/>
      <c r="MKC4" s="162"/>
      <c r="MKD4" s="162"/>
      <c r="MKE4" s="162"/>
      <c r="MKF4" s="162"/>
      <c r="MKG4" s="162"/>
      <c r="MKH4" s="162"/>
      <c r="MKI4" s="162"/>
      <c r="MKJ4" s="162"/>
      <c r="MKK4" s="162"/>
      <c r="MKL4" s="162"/>
      <c r="MKM4" s="162"/>
      <c r="MKN4" s="162"/>
      <c r="MKO4" s="162"/>
      <c r="MKP4" s="162"/>
      <c r="MKQ4" s="162"/>
      <c r="MKR4" s="162"/>
      <c r="MKS4" s="162"/>
      <c r="MKT4" s="162"/>
      <c r="MKU4" s="162"/>
      <c r="MKV4" s="162"/>
      <c r="MKW4" s="162"/>
      <c r="MKX4" s="162"/>
      <c r="MKY4" s="162"/>
      <c r="MKZ4" s="162"/>
      <c r="MLA4" s="162"/>
      <c r="MLB4" s="162"/>
      <c r="MLC4" s="162"/>
      <c r="MLD4" s="162"/>
      <c r="MLE4" s="162"/>
      <c r="MLF4" s="162"/>
      <c r="MLG4" s="162"/>
      <c r="MLH4" s="162"/>
      <c r="MLI4" s="162"/>
      <c r="MLJ4" s="162"/>
      <c r="MLK4" s="162"/>
      <c r="MLL4" s="162"/>
      <c r="MLM4" s="162"/>
      <c r="MLN4" s="162"/>
      <c r="MLO4" s="162"/>
      <c r="MLP4" s="162"/>
      <c r="MLQ4" s="162"/>
      <c r="MLR4" s="162"/>
      <c r="MLS4" s="162"/>
      <c r="MLT4" s="162"/>
      <c r="MLU4" s="162"/>
      <c r="MLV4" s="162"/>
      <c r="MLW4" s="162"/>
      <c r="MLX4" s="162"/>
      <c r="MLY4" s="162"/>
      <c r="MLZ4" s="162"/>
      <c r="MMA4" s="162"/>
      <c r="MMB4" s="162"/>
      <c r="MMC4" s="162"/>
      <c r="MMD4" s="162"/>
      <c r="MME4" s="162"/>
      <c r="MMF4" s="162"/>
      <c r="MMG4" s="162"/>
      <c r="MMH4" s="162"/>
      <c r="MMI4" s="162"/>
      <c r="MMJ4" s="162"/>
      <c r="MMK4" s="162"/>
      <c r="MML4" s="162"/>
      <c r="MMM4" s="162"/>
      <c r="MMN4" s="162"/>
      <c r="MMO4" s="162"/>
      <c r="MMP4" s="162"/>
      <c r="MMQ4" s="162"/>
      <c r="MMR4" s="162"/>
      <c r="MMS4" s="162"/>
      <c r="MMT4" s="162"/>
      <c r="MMU4" s="162"/>
      <c r="MMV4" s="162"/>
      <c r="MMW4" s="162"/>
      <c r="MMX4" s="162"/>
      <c r="MMY4" s="162"/>
      <c r="MMZ4" s="162"/>
      <c r="MNA4" s="162"/>
      <c r="MNB4" s="162"/>
      <c r="MNC4" s="162"/>
      <c r="MND4" s="162"/>
      <c r="MNE4" s="162"/>
      <c r="MNF4" s="162"/>
      <c r="MNG4" s="162"/>
      <c r="MNH4" s="162"/>
      <c r="MNI4" s="162"/>
      <c r="MNJ4" s="162"/>
      <c r="MNK4" s="162"/>
      <c r="MNL4" s="162"/>
      <c r="MNM4" s="162"/>
      <c r="MNN4" s="162"/>
      <c r="MNO4" s="162"/>
      <c r="MNP4" s="162"/>
      <c r="MNQ4" s="162"/>
      <c r="MNR4" s="162"/>
      <c r="MNS4" s="162"/>
      <c r="MNT4" s="162"/>
      <c r="MNU4" s="162"/>
      <c r="MNV4" s="162"/>
      <c r="MNW4" s="162"/>
      <c r="MNX4" s="162"/>
      <c r="MNY4" s="162"/>
      <c r="MNZ4" s="162"/>
      <c r="MOA4" s="162"/>
      <c r="MOB4" s="162"/>
      <c r="MOC4" s="162"/>
      <c r="MOD4" s="162"/>
      <c r="MOE4" s="162"/>
      <c r="MOF4" s="162"/>
      <c r="MOG4" s="162"/>
      <c r="MOH4" s="162"/>
      <c r="MOI4" s="162"/>
      <c r="MOJ4" s="162"/>
      <c r="MOK4" s="162"/>
      <c r="MOL4" s="162"/>
      <c r="MOM4" s="162"/>
      <c r="MON4" s="162"/>
      <c r="MOO4" s="162"/>
      <c r="MOP4" s="162"/>
      <c r="MOQ4" s="162"/>
      <c r="MOR4" s="162"/>
      <c r="MOS4" s="162"/>
      <c r="MOT4" s="162"/>
      <c r="MOU4" s="162"/>
      <c r="MOV4" s="162"/>
      <c r="MOW4" s="162"/>
      <c r="MOX4" s="162"/>
      <c r="MOY4" s="162"/>
      <c r="MOZ4" s="162"/>
      <c r="MPA4" s="162"/>
      <c r="MPB4" s="162"/>
      <c r="MPC4" s="162"/>
      <c r="MPD4" s="162"/>
      <c r="MPE4" s="162"/>
      <c r="MPF4" s="162"/>
      <c r="MPG4" s="162"/>
      <c r="MPH4" s="162"/>
      <c r="MPI4" s="162"/>
      <c r="MPJ4" s="162"/>
      <c r="MPK4" s="162"/>
      <c r="MPL4" s="162"/>
      <c r="MPM4" s="162"/>
      <c r="MPN4" s="162"/>
      <c r="MPO4" s="162"/>
      <c r="MPP4" s="162"/>
      <c r="MPQ4" s="162"/>
      <c r="MPR4" s="162"/>
      <c r="MPS4" s="162"/>
      <c r="MPT4" s="162"/>
      <c r="MPU4" s="162"/>
      <c r="MPV4" s="162"/>
      <c r="MPW4" s="162"/>
      <c r="MPX4" s="162"/>
      <c r="MPY4" s="162"/>
      <c r="MPZ4" s="162"/>
      <c r="MQA4" s="162"/>
      <c r="MQB4" s="162"/>
      <c r="MQC4" s="162"/>
      <c r="MQD4" s="162"/>
      <c r="MQE4" s="162"/>
      <c r="MQF4" s="162"/>
      <c r="MQG4" s="162"/>
      <c r="MQH4" s="162"/>
      <c r="MQI4" s="162"/>
      <c r="MQJ4" s="162"/>
      <c r="MQK4" s="162"/>
      <c r="MQL4" s="162"/>
      <c r="MQM4" s="162"/>
      <c r="MQN4" s="162"/>
      <c r="MQO4" s="162"/>
      <c r="MQP4" s="162"/>
      <c r="MQQ4" s="162"/>
      <c r="MQR4" s="162"/>
      <c r="MQS4" s="162"/>
      <c r="MQT4" s="162"/>
      <c r="MQU4" s="162"/>
      <c r="MQV4" s="162"/>
      <c r="MQW4" s="162"/>
      <c r="MQX4" s="162"/>
      <c r="MQY4" s="162"/>
      <c r="MQZ4" s="162"/>
      <c r="MRA4" s="162"/>
      <c r="MRB4" s="162"/>
      <c r="MRC4" s="162"/>
      <c r="MRD4" s="162"/>
      <c r="MRE4" s="162"/>
      <c r="MRF4" s="162"/>
      <c r="MRG4" s="162"/>
      <c r="MRH4" s="162"/>
      <c r="MRI4" s="162"/>
      <c r="MRJ4" s="162"/>
      <c r="MRK4" s="162"/>
      <c r="MRL4" s="162"/>
      <c r="MRM4" s="162"/>
      <c r="MRN4" s="162"/>
      <c r="MRO4" s="162"/>
      <c r="MRP4" s="162"/>
      <c r="MRQ4" s="162"/>
      <c r="MRR4" s="162"/>
      <c r="MRS4" s="162"/>
      <c r="MRT4" s="162"/>
      <c r="MRU4" s="162"/>
      <c r="MRV4" s="162"/>
      <c r="MRW4" s="162"/>
      <c r="MRX4" s="162"/>
      <c r="MRY4" s="162"/>
      <c r="MRZ4" s="162"/>
      <c r="MSA4" s="162"/>
      <c r="MSB4" s="162"/>
      <c r="MSC4" s="162"/>
      <c r="MSD4" s="162"/>
      <c r="MSE4" s="162"/>
      <c r="MSF4" s="162"/>
      <c r="MSG4" s="162"/>
      <c r="MSH4" s="162"/>
      <c r="MSI4" s="162"/>
      <c r="MSJ4" s="162"/>
      <c r="MSK4" s="162"/>
      <c r="MSL4" s="162"/>
      <c r="MSM4" s="162"/>
      <c r="MSN4" s="162"/>
      <c r="MSO4" s="162"/>
      <c r="MSP4" s="162"/>
      <c r="MSQ4" s="162"/>
      <c r="MSR4" s="162"/>
      <c r="MSS4" s="162"/>
      <c r="MST4" s="162"/>
      <c r="MSU4" s="162"/>
      <c r="MSV4" s="162"/>
      <c r="MSW4" s="162"/>
      <c r="MSX4" s="162"/>
      <c r="MSY4" s="162"/>
      <c r="MSZ4" s="162"/>
      <c r="MTA4" s="162"/>
      <c r="MTB4" s="162"/>
      <c r="MTC4" s="162"/>
      <c r="MTD4" s="162"/>
      <c r="MTE4" s="162"/>
      <c r="MTF4" s="162"/>
      <c r="MTG4" s="162"/>
      <c r="MTH4" s="162"/>
      <c r="MTI4" s="162"/>
      <c r="MTJ4" s="162"/>
      <c r="MTK4" s="162"/>
      <c r="MTL4" s="162"/>
      <c r="MTM4" s="162"/>
      <c r="MTN4" s="162"/>
      <c r="MTO4" s="162"/>
      <c r="MTP4" s="162"/>
      <c r="MTQ4" s="162"/>
      <c r="MTR4" s="162"/>
      <c r="MTS4" s="162"/>
      <c r="MTT4" s="162"/>
      <c r="MTU4" s="162"/>
      <c r="MTV4" s="162"/>
      <c r="MTW4" s="162"/>
      <c r="MTX4" s="162"/>
      <c r="MTY4" s="162"/>
      <c r="MTZ4" s="162"/>
      <c r="MUA4" s="162"/>
      <c r="MUB4" s="162"/>
      <c r="MUC4" s="162"/>
      <c r="MUD4" s="162"/>
      <c r="MUE4" s="162"/>
      <c r="MUF4" s="162"/>
      <c r="MUG4" s="162"/>
      <c r="MUH4" s="162"/>
      <c r="MUI4" s="162"/>
      <c r="MUJ4" s="162"/>
      <c r="MUK4" s="162"/>
      <c r="MUL4" s="162"/>
      <c r="MUM4" s="162"/>
      <c r="MUN4" s="162"/>
      <c r="MUO4" s="162"/>
      <c r="MUP4" s="162"/>
      <c r="MUQ4" s="162"/>
      <c r="MUR4" s="162"/>
      <c r="MUS4" s="162"/>
      <c r="MUT4" s="162"/>
      <c r="MUU4" s="162"/>
      <c r="MUV4" s="162"/>
      <c r="MUW4" s="162"/>
      <c r="MUX4" s="162"/>
      <c r="MUY4" s="162"/>
      <c r="MUZ4" s="162"/>
      <c r="MVA4" s="162"/>
      <c r="MVB4" s="162"/>
      <c r="MVC4" s="162"/>
      <c r="MVD4" s="162"/>
      <c r="MVE4" s="162"/>
      <c r="MVF4" s="162"/>
      <c r="MVG4" s="162"/>
      <c r="MVH4" s="162"/>
      <c r="MVI4" s="162"/>
      <c r="MVJ4" s="162"/>
      <c r="MVK4" s="162"/>
      <c r="MVL4" s="162"/>
      <c r="MVM4" s="162"/>
      <c r="MVN4" s="162"/>
      <c r="MVO4" s="162"/>
      <c r="MVP4" s="162"/>
      <c r="MVQ4" s="162"/>
      <c r="MVR4" s="162"/>
      <c r="MVS4" s="162"/>
      <c r="MVT4" s="162"/>
      <c r="MVU4" s="162"/>
      <c r="MVV4" s="162"/>
      <c r="MVW4" s="162"/>
      <c r="MVX4" s="162"/>
      <c r="MVY4" s="162"/>
      <c r="MVZ4" s="162"/>
      <c r="MWA4" s="162"/>
      <c r="MWB4" s="162"/>
      <c r="MWC4" s="162"/>
      <c r="MWD4" s="162"/>
      <c r="MWE4" s="162"/>
      <c r="MWF4" s="162"/>
      <c r="MWG4" s="162"/>
      <c r="MWH4" s="162"/>
      <c r="MWI4" s="162"/>
      <c r="MWJ4" s="162"/>
      <c r="MWK4" s="162"/>
      <c r="MWL4" s="162"/>
      <c r="MWM4" s="162"/>
      <c r="MWN4" s="162"/>
      <c r="MWO4" s="162"/>
      <c r="MWP4" s="162"/>
      <c r="MWQ4" s="162"/>
      <c r="MWR4" s="162"/>
      <c r="MWS4" s="162"/>
      <c r="MWT4" s="162"/>
      <c r="MWU4" s="162"/>
      <c r="MWV4" s="162"/>
      <c r="MWW4" s="162"/>
      <c r="MWX4" s="162"/>
      <c r="MWY4" s="162"/>
      <c r="MWZ4" s="162"/>
      <c r="MXA4" s="162"/>
      <c r="MXB4" s="162"/>
      <c r="MXC4" s="162"/>
      <c r="MXD4" s="162"/>
      <c r="MXE4" s="162"/>
      <c r="MXF4" s="162"/>
      <c r="MXG4" s="162"/>
      <c r="MXH4" s="162"/>
      <c r="MXI4" s="162"/>
      <c r="MXJ4" s="162"/>
      <c r="MXK4" s="162"/>
      <c r="MXL4" s="162"/>
      <c r="MXM4" s="162"/>
      <c r="MXN4" s="162"/>
      <c r="MXO4" s="162"/>
      <c r="MXP4" s="162"/>
      <c r="MXQ4" s="162"/>
      <c r="MXR4" s="162"/>
      <c r="MXS4" s="162"/>
      <c r="MXT4" s="162"/>
      <c r="MXU4" s="162"/>
      <c r="MXV4" s="162"/>
      <c r="MXW4" s="162"/>
      <c r="MXX4" s="162"/>
      <c r="MXY4" s="162"/>
      <c r="MXZ4" s="162"/>
      <c r="MYA4" s="162"/>
      <c r="MYB4" s="162"/>
      <c r="MYC4" s="162"/>
      <c r="MYD4" s="162"/>
      <c r="MYE4" s="162"/>
      <c r="MYF4" s="162"/>
      <c r="MYG4" s="162"/>
      <c r="MYH4" s="162"/>
      <c r="MYI4" s="162"/>
      <c r="MYJ4" s="162"/>
      <c r="MYK4" s="162"/>
      <c r="MYL4" s="162"/>
      <c r="MYM4" s="162"/>
      <c r="MYN4" s="162"/>
      <c r="MYO4" s="162"/>
      <c r="MYP4" s="162"/>
      <c r="MYQ4" s="162"/>
      <c r="MYR4" s="162"/>
      <c r="MYS4" s="162"/>
      <c r="MYT4" s="162"/>
      <c r="MYU4" s="162"/>
      <c r="MYV4" s="162"/>
      <c r="MYW4" s="162"/>
      <c r="MYX4" s="162"/>
      <c r="MYY4" s="162"/>
      <c r="MYZ4" s="162"/>
      <c r="MZA4" s="162"/>
      <c r="MZB4" s="162"/>
      <c r="MZC4" s="162"/>
      <c r="MZD4" s="162"/>
      <c r="MZE4" s="162"/>
      <c r="MZF4" s="162"/>
      <c r="MZG4" s="162"/>
      <c r="MZH4" s="162"/>
      <c r="MZI4" s="162"/>
      <c r="MZJ4" s="162"/>
      <c r="MZK4" s="162"/>
      <c r="MZL4" s="162"/>
      <c r="MZM4" s="162"/>
      <c r="MZN4" s="162"/>
      <c r="MZO4" s="162"/>
      <c r="MZP4" s="162"/>
      <c r="MZQ4" s="162"/>
      <c r="MZR4" s="162"/>
      <c r="MZS4" s="162"/>
      <c r="MZT4" s="162"/>
      <c r="MZU4" s="162"/>
      <c r="MZV4" s="162"/>
      <c r="MZW4" s="162"/>
      <c r="MZX4" s="162"/>
      <c r="MZY4" s="162"/>
      <c r="MZZ4" s="162"/>
      <c r="NAA4" s="162"/>
      <c r="NAB4" s="162"/>
      <c r="NAC4" s="162"/>
      <c r="NAD4" s="162"/>
      <c r="NAE4" s="162"/>
      <c r="NAF4" s="162"/>
      <c r="NAG4" s="162"/>
      <c r="NAH4" s="162"/>
      <c r="NAI4" s="162"/>
      <c r="NAJ4" s="162"/>
      <c r="NAK4" s="162"/>
      <c r="NAL4" s="162"/>
      <c r="NAM4" s="162"/>
      <c r="NAN4" s="162"/>
      <c r="NAO4" s="162"/>
      <c r="NAP4" s="162"/>
      <c r="NAQ4" s="162"/>
      <c r="NAR4" s="162"/>
      <c r="NAS4" s="162"/>
      <c r="NAT4" s="162"/>
      <c r="NAU4" s="162"/>
      <c r="NAV4" s="162"/>
      <c r="NAW4" s="162"/>
      <c r="NAX4" s="162"/>
      <c r="NAY4" s="162"/>
      <c r="NAZ4" s="162"/>
      <c r="NBA4" s="162"/>
      <c r="NBB4" s="162"/>
      <c r="NBC4" s="162"/>
      <c r="NBD4" s="162"/>
      <c r="NBE4" s="162"/>
      <c r="NBF4" s="162"/>
      <c r="NBG4" s="162"/>
      <c r="NBH4" s="162"/>
      <c r="NBI4" s="162"/>
      <c r="NBJ4" s="162"/>
      <c r="NBK4" s="162"/>
      <c r="NBL4" s="162"/>
      <c r="NBM4" s="162"/>
      <c r="NBN4" s="162"/>
      <c r="NBO4" s="162"/>
      <c r="NBP4" s="162"/>
      <c r="NBQ4" s="162"/>
      <c r="NBR4" s="162"/>
      <c r="NBS4" s="162"/>
      <c r="NBT4" s="162"/>
      <c r="NBU4" s="162"/>
      <c r="NBV4" s="162"/>
      <c r="NBW4" s="162"/>
      <c r="NBX4" s="162"/>
      <c r="NBY4" s="162"/>
      <c r="NBZ4" s="162"/>
      <c r="NCA4" s="162"/>
      <c r="NCB4" s="162"/>
      <c r="NCC4" s="162"/>
      <c r="NCD4" s="162"/>
      <c r="NCE4" s="162"/>
      <c r="NCF4" s="162"/>
      <c r="NCG4" s="162"/>
      <c r="NCH4" s="162"/>
      <c r="NCI4" s="162"/>
      <c r="NCJ4" s="162"/>
      <c r="NCK4" s="162"/>
      <c r="NCL4" s="162"/>
      <c r="NCM4" s="162"/>
      <c r="NCN4" s="162"/>
      <c r="NCO4" s="162"/>
      <c r="NCP4" s="162"/>
      <c r="NCQ4" s="162"/>
      <c r="NCR4" s="162"/>
      <c r="NCS4" s="162"/>
      <c r="NCT4" s="162"/>
      <c r="NCU4" s="162"/>
      <c r="NCV4" s="162"/>
      <c r="NCW4" s="162"/>
      <c r="NCX4" s="162"/>
      <c r="NCY4" s="162"/>
      <c r="NCZ4" s="162"/>
      <c r="NDA4" s="162"/>
      <c r="NDB4" s="162"/>
      <c r="NDC4" s="162"/>
      <c r="NDD4" s="162"/>
      <c r="NDE4" s="162"/>
      <c r="NDF4" s="162"/>
      <c r="NDG4" s="162"/>
      <c r="NDH4" s="162"/>
      <c r="NDI4" s="162"/>
      <c r="NDJ4" s="162"/>
      <c r="NDK4" s="162"/>
      <c r="NDL4" s="162"/>
      <c r="NDM4" s="162"/>
      <c r="NDN4" s="162"/>
      <c r="NDO4" s="162"/>
      <c r="NDP4" s="162"/>
      <c r="NDQ4" s="162"/>
      <c r="NDR4" s="162"/>
      <c r="NDS4" s="162"/>
      <c r="NDT4" s="162"/>
      <c r="NDU4" s="162"/>
      <c r="NDV4" s="162"/>
      <c r="NDW4" s="162"/>
      <c r="NDX4" s="162"/>
      <c r="NDY4" s="162"/>
      <c r="NDZ4" s="162"/>
      <c r="NEA4" s="162"/>
      <c r="NEB4" s="162"/>
      <c r="NEC4" s="162"/>
      <c r="NED4" s="162"/>
      <c r="NEE4" s="162"/>
      <c r="NEF4" s="162"/>
      <c r="NEG4" s="162"/>
      <c r="NEH4" s="162"/>
      <c r="NEI4" s="162"/>
      <c r="NEJ4" s="162"/>
      <c r="NEK4" s="162"/>
      <c r="NEL4" s="162"/>
      <c r="NEM4" s="162"/>
      <c r="NEN4" s="162"/>
      <c r="NEO4" s="162"/>
      <c r="NEP4" s="162"/>
      <c r="NEQ4" s="162"/>
      <c r="NER4" s="162"/>
      <c r="NES4" s="162"/>
      <c r="NET4" s="162"/>
      <c r="NEU4" s="162"/>
      <c r="NEV4" s="162"/>
      <c r="NEW4" s="162"/>
      <c r="NEX4" s="162"/>
      <c r="NEY4" s="162"/>
      <c r="NEZ4" s="162"/>
      <c r="NFA4" s="162"/>
      <c r="NFB4" s="162"/>
      <c r="NFC4" s="162"/>
      <c r="NFD4" s="162"/>
      <c r="NFE4" s="162"/>
      <c r="NFF4" s="162"/>
      <c r="NFG4" s="162"/>
      <c r="NFH4" s="162"/>
      <c r="NFI4" s="162"/>
      <c r="NFJ4" s="162"/>
      <c r="NFK4" s="162"/>
      <c r="NFL4" s="162"/>
      <c r="NFM4" s="162"/>
      <c r="NFN4" s="162"/>
      <c r="NFO4" s="162"/>
      <c r="NFP4" s="162"/>
      <c r="NFQ4" s="162"/>
      <c r="NFR4" s="162"/>
      <c r="NFS4" s="162"/>
      <c r="NFT4" s="162"/>
      <c r="NFU4" s="162"/>
      <c r="NFV4" s="162"/>
      <c r="NFW4" s="162"/>
      <c r="NFX4" s="162"/>
      <c r="NFY4" s="162"/>
      <c r="NFZ4" s="162"/>
      <c r="NGA4" s="162"/>
      <c r="NGB4" s="162"/>
      <c r="NGC4" s="162"/>
      <c r="NGD4" s="162"/>
      <c r="NGE4" s="162"/>
      <c r="NGF4" s="162"/>
      <c r="NGG4" s="162"/>
      <c r="NGH4" s="162"/>
      <c r="NGI4" s="162"/>
      <c r="NGJ4" s="162"/>
      <c r="NGK4" s="162"/>
      <c r="NGL4" s="162"/>
      <c r="NGM4" s="162"/>
      <c r="NGN4" s="162"/>
      <c r="NGO4" s="162"/>
      <c r="NGP4" s="162"/>
      <c r="NGQ4" s="162"/>
      <c r="NGR4" s="162"/>
      <c r="NGS4" s="162"/>
      <c r="NGT4" s="162"/>
      <c r="NGU4" s="162"/>
      <c r="NGV4" s="162"/>
      <c r="NGW4" s="162"/>
      <c r="NGX4" s="162"/>
      <c r="NGY4" s="162"/>
      <c r="NGZ4" s="162"/>
      <c r="NHA4" s="162"/>
      <c r="NHB4" s="162"/>
      <c r="NHC4" s="162"/>
      <c r="NHD4" s="162"/>
      <c r="NHE4" s="162"/>
      <c r="NHF4" s="162"/>
      <c r="NHG4" s="162"/>
      <c r="NHH4" s="162"/>
      <c r="NHI4" s="162"/>
      <c r="NHJ4" s="162"/>
      <c r="NHK4" s="162"/>
      <c r="NHL4" s="162"/>
      <c r="NHM4" s="162"/>
      <c r="NHN4" s="162"/>
      <c r="NHO4" s="162"/>
      <c r="NHP4" s="162"/>
      <c r="NHQ4" s="162"/>
      <c r="NHR4" s="162"/>
      <c r="NHS4" s="162"/>
      <c r="NHT4" s="162"/>
      <c r="NHU4" s="162"/>
      <c r="NHV4" s="162"/>
      <c r="NHW4" s="162"/>
      <c r="NHX4" s="162"/>
      <c r="NHY4" s="162"/>
      <c r="NHZ4" s="162"/>
      <c r="NIA4" s="162"/>
      <c r="NIB4" s="162"/>
      <c r="NIC4" s="162"/>
      <c r="NID4" s="162"/>
      <c r="NIE4" s="162"/>
      <c r="NIF4" s="162"/>
      <c r="NIG4" s="162"/>
      <c r="NIH4" s="162"/>
      <c r="NII4" s="162"/>
      <c r="NIJ4" s="162"/>
      <c r="NIK4" s="162"/>
      <c r="NIL4" s="162"/>
      <c r="NIM4" s="162"/>
      <c r="NIN4" s="162"/>
      <c r="NIO4" s="162"/>
      <c r="NIP4" s="162"/>
      <c r="NIQ4" s="162"/>
      <c r="NIR4" s="162"/>
      <c r="NIS4" s="162"/>
      <c r="NIT4" s="162"/>
      <c r="NIU4" s="162"/>
      <c r="NIV4" s="162"/>
      <c r="NIW4" s="162"/>
      <c r="NIX4" s="162"/>
      <c r="NIY4" s="162"/>
      <c r="NIZ4" s="162"/>
      <c r="NJA4" s="162"/>
      <c r="NJB4" s="162"/>
      <c r="NJC4" s="162"/>
      <c r="NJD4" s="162"/>
      <c r="NJE4" s="162"/>
      <c r="NJF4" s="162"/>
      <c r="NJG4" s="162"/>
      <c r="NJH4" s="162"/>
      <c r="NJI4" s="162"/>
      <c r="NJJ4" s="162"/>
      <c r="NJK4" s="162"/>
      <c r="NJL4" s="162"/>
      <c r="NJM4" s="162"/>
      <c r="NJN4" s="162"/>
      <c r="NJO4" s="162"/>
      <c r="NJP4" s="162"/>
      <c r="NJQ4" s="162"/>
      <c r="NJR4" s="162"/>
      <c r="NJS4" s="162"/>
      <c r="NJT4" s="162"/>
      <c r="NJU4" s="162"/>
      <c r="NJV4" s="162"/>
      <c r="NJW4" s="162"/>
      <c r="NJX4" s="162"/>
      <c r="NJY4" s="162"/>
      <c r="NJZ4" s="162"/>
      <c r="NKA4" s="162"/>
      <c r="NKB4" s="162"/>
      <c r="NKC4" s="162"/>
      <c r="NKD4" s="162"/>
      <c r="NKE4" s="162"/>
      <c r="NKF4" s="162"/>
      <c r="NKG4" s="162"/>
      <c r="NKH4" s="162"/>
      <c r="NKI4" s="162"/>
      <c r="NKJ4" s="162"/>
      <c r="NKK4" s="162"/>
      <c r="NKL4" s="162"/>
      <c r="NKM4" s="162"/>
      <c r="NKN4" s="162"/>
      <c r="NKO4" s="162"/>
      <c r="NKP4" s="162"/>
      <c r="NKQ4" s="162"/>
      <c r="NKR4" s="162"/>
      <c r="NKS4" s="162"/>
      <c r="NKT4" s="162"/>
      <c r="NKU4" s="162"/>
      <c r="NKV4" s="162"/>
      <c r="NKW4" s="162"/>
      <c r="NKX4" s="162"/>
      <c r="NKY4" s="162"/>
      <c r="NKZ4" s="162"/>
      <c r="NLA4" s="162"/>
      <c r="NLB4" s="162"/>
      <c r="NLC4" s="162"/>
      <c r="NLD4" s="162"/>
      <c r="NLE4" s="162"/>
      <c r="NLF4" s="162"/>
      <c r="NLG4" s="162"/>
      <c r="NLH4" s="162"/>
      <c r="NLI4" s="162"/>
      <c r="NLJ4" s="162"/>
      <c r="NLK4" s="162"/>
      <c r="NLL4" s="162"/>
      <c r="NLM4" s="162"/>
      <c r="NLN4" s="162"/>
      <c r="NLO4" s="162"/>
      <c r="NLP4" s="162"/>
      <c r="NLQ4" s="162"/>
      <c r="NLR4" s="162"/>
      <c r="NLS4" s="162"/>
      <c r="NLT4" s="162"/>
      <c r="NLU4" s="162"/>
      <c r="NLV4" s="162"/>
      <c r="NLW4" s="162"/>
      <c r="NLX4" s="162"/>
      <c r="NLY4" s="162"/>
      <c r="NLZ4" s="162"/>
      <c r="NMA4" s="162"/>
      <c r="NMB4" s="162"/>
      <c r="NMC4" s="162"/>
      <c r="NMD4" s="162"/>
      <c r="NME4" s="162"/>
      <c r="NMF4" s="162"/>
      <c r="NMG4" s="162"/>
      <c r="NMH4" s="162"/>
      <c r="NMI4" s="162"/>
      <c r="NMJ4" s="162"/>
      <c r="NMK4" s="162"/>
      <c r="NML4" s="162"/>
      <c r="NMM4" s="162"/>
      <c r="NMN4" s="162"/>
      <c r="NMO4" s="162"/>
      <c r="NMP4" s="162"/>
      <c r="NMQ4" s="162"/>
      <c r="NMR4" s="162"/>
      <c r="NMS4" s="162"/>
      <c r="NMT4" s="162"/>
      <c r="NMU4" s="162"/>
      <c r="NMV4" s="162"/>
      <c r="NMW4" s="162"/>
      <c r="NMX4" s="162"/>
      <c r="NMY4" s="162"/>
      <c r="NMZ4" s="162"/>
      <c r="NNA4" s="162"/>
      <c r="NNB4" s="162"/>
      <c r="NNC4" s="162"/>
      <c r="NND4" s="162"/>
      <c r="NNE4" s="162"/>
      <c r="NNF4" s="162"/>
      <c r="NNG4" s="162"/>
      <c r="NNH4" s="162"/>
      <c r="NNI4" s="162"/>
      <c r="NNJ4" s="162"/>
      <c r="NNK4" s="162"/>
      <c r="NNL4" s="162"/>
      <c r="NNM4" s="162"/>
      <c r="NNN4" s="162"/>
      <c r="NNO4" s="162"/>
      <c r="NNP4" s="162"/>
      <c r="NNQ4" s="162"/>
      <c r="NNR4" s="162"/>
      <c r="NNS4" s="162"/>
      <c r="NNT4" s="162"/>
      <c r="NNU4" s="162"/>
      <c r="NNV4" s="162"/>
      <c r="NNW4" s="162"/>
      <c r="NNX4" s="162"/>
      <c r="NNY4" s="162"/>
      <c r="NNZ4" s="162"/>
      <c r="NOA4" s="162"/>
      <c r="NOB4" s="162"/>
      <c r="NOC4" s="162"/>
      <c r="NOD4" s="162"/>
      <c r="NOE4" s="162"/>
      <c r="NOF4" s="162"/>
      <c r="NOG4" s="162"/>
      <c r="NOH4" s="162"/>
      <c r="NOI4" s="162"/>
      <c r="NOJ4" s="162"/>
      <c r="NOK4" s="162"/>
      <c r="NOL4" s="162"/>
      <c r="NOM4" s="162"/>
      <c r="NON4" s="162"/>
      <c r="NOO4" s="162"/>
      <c r="NOP4" s="162"/>
      <c r="NOQ4" s="162"/>
      <c r="NOR4" s="162"/>
      <c r="NOS4" s="162"/>
      <c r="NOT4" s="162"/>
      <c r="NOU4" s="162"/>
      <c r="NOV4" s="162"/>
      <c r="NOW4" s="162"/>
      <c r="NOX4" s="162"/>
      <c r="NOY4" s="162"/>
      <c r="NOZ4" s="162"/>
      <c r="NPA4" s="162"/>
      <c r="NPB4" s="162"/>
      <c r="NPC4" s="162"/>
      <c r="NPD4" s="162"/>
      <c r="NPE4" s="162"/>
      <c r="NPF4" s="162"/>
      <c r="NPG4" s="162"/>
      <c r="NPH4" s="162"/>
      <c r="NPI4" s="162"/>
      <c r="NPJ4" s="162"/>
      <c r="NPK4" s="162"/>
      <c r="NPL4" s="162"/>
      <c r="NPM4" s="162"/>
      <c r="NPN4" s="162"/>
      <c r="NPO4" s="162"/>
      <c r="NPP4" s="162"/>
      <c r="NPQ4" s="162"/>
      <c r="NPR4" s="162"/>
      <c r="NPS4" s="162"/>
      <c r="NPT4" s="162"/>
      <c r="NPU4" s="162"/>
      <c r="NPV4" s="162"/>
      <c r="NPW4" s="162"/>
      <c r="NPX4" s="162"/>
      <c r="NPY4" s="162"/>
      <c r="NPZ4" s="162"/>
      <c r="NQA4" s="162"/>
      <c r="NQB4" s="162"/>
      <c r="NQC4" s="162"/>
      <c r="NQD4" s="162"/>
      <c r="NQE4" s="162"/>
      <c r="NQF4" s="162"/>
      <c r="NQG4" s="162"/>
      <c r="NQH4" s="162"/>
      <c r="NQI4" s="162"/>
      <c r="NQJ4" s="162"/>
      <c r="NQK4" s="162"/>
      <c r="NQL4" s="162"/>
      <c r="NQM4" s="162"/>
      <c r="NQN4" s="162"/>
      <c r="NQO4" s="162"/>
      <c r="NQP4" s="162"/>
      <c r="NQQ4" s="162"/>
      <c r="NQR4" s="162"/>
      <c r="NQS4" s="162"/>
      <c r="NQT4" s="162"/>
      <c r="NQU4" s="162"/>
      <c r="NQV4" s="162"/>
      <c r="NQW4" s="162"/>
      <c r="NQX4" s="162"/>
      <c r="NQY4" s="162"/>
      <c r="NQZ4" s="162"/>
      <c r="NRA4" s="162"/>
      <c r="NRB4" s="162"/>
      <c r="NRC4" s="162"/>
      <c r="NRD4" s="162"/>
      <c r="NRE4" s="162"/>
      <c r="NRF4" s="162"/>
      <c r="NRG4" s="162"/>
      <c r="NRH4" s="162"/>
      <c r="NRI4" s="162"/>
      <c r="NRJ4" s="162"/>
      <c r="NRK4" s="162"/>
      <c r="NRL4" s="162"/>
      <c r="NRM4" s="162"/>
      <c r="NRN4" s="162"/>
      <c r="NRO4" s="162"/>
      <c r="NRP4" s="162"/>
      <c r="NRQ4" s="162"/>
      <c r="NRR4" s="162"/>
      <c r="NRS4" s="162"/>
      <c r="NRT4" s="162"/>
      <c r="NRU4" s="162"/>
      <c r="NRV4" s="162"/>
      <c r="NRW4" s="162"/>
      <c r="NRX4" s="162"/>
      <c r="NRY4" s="162"/>
      <c r="NRZ4" s="162"/>
      <c r="NSA4" s="162"/>
      <c r="NSB4" s="162"/>
      <c r="NSC4" s="162"/>
      <c r="NSD4" s="162"/>
      <c r="NSE4" s="162"/>
      <c r="NSF4" s="162"/>
      <c r="NSG4" s="162"/>
      <c r="NSH4" s="162"/>
      <c r="NSI4" s="162"/>
      <c r="NSJ4" s="162"/>
      <c r="NSK4" s="162"/>
      <c r="NSL4" s="162"/>
      <c r="NSM4" s="162"/>
      <c r="NSN4" s="162"/>
      <c r="NSO4" s="162"/>
      <c r="NSP4" s="162"/>
      <c r="NSQ4" s="162"/>
      <c r="NSR4" s="162"/>
      <c r="NSS4" s="162"/>
      <c r="NST4" s="162"/>
      <c r="NSU4" s="162"/>
      <c r="NSV4" s="162"/>
      <c r="NSW4" s="162"/>
      <c r="NSX4" s="162"/>
      <c r="NSY4" s="162"/>
      <c r="NSZ4" s="162"/>
      <c r="NTA4" s="162"/>
      <c r="NTB4" s="162"/>
      <c r="NTC4" s="162"/>
      <c r="NTD4" s="162"/>
      <c r="NTE4" s="162"/>
      <c r="NTF4" s="162"/>
      <c r="NTG4" s="162"/>
      <c r="NTH4" s="162"/>
      <c r="NTI4" s="162"/>
      <c r="NTJ4" s="162"/>
      <c r="NTK4" s="162"/>
      <c r="NTL4" s="162"/>
      <c r="NTM4" s="162"/>
      <c r="NTN4" s="162"/>
      <c r="NTO4" s="162"/>
      <c r="NTP4" s="162"/>
      <c r="NTQ4" s="162"/>
      <c r="NTR4" s="162"/>
      <c r="NTS4" s="162"/>
      <c r="NTT4" s="162"/>
      <c r="NTU4" s="162"/>
      <c r="NTV4" s="162"/>
      <c r="NTW4" s="162"/>
      <c r="NTX4" s="162"/>
      <c r="NTY4" s="162"/>
      <c r="NTZ4" s="162"/>
      <c r="NUA4" s="162"/>
      <c r="NUB4" s="162"/>
      <c r="NUC4" s="162"/>
      <c r="NUD4" s="162"/>
      <c r="NUE4" s="162"/>
      <c r="NUF4" s="162"/>
      <c r="NUG4" s="162"/>
      <c r="NUH4" s="162"/>
      <c r="NUI4" s="162"/>
      <c r="NUJ4" s="162"/>
      <c r="NUK4" s="162"/>
      <c r="NUL4" s="162"/>
      <c r="NUM4" s="162"/>
      <c r="NUN4" s="162"/>
      <c r="NUO4" s="162"/>
      <c r="NUP4" s="162"/>
      <c r="NUQ4" s="162"/>
      <c r="NUR4" s="162"/>
      <c r="NUS4" s="162"/>
      <c r="NUT4" s="162"/>
      <c r="NUU4" s="162"/>
      <c r="NUV4" s="162"/>
      <c r="NUW4" s="162"/>
      <c r="NUX4" s="162"/>
      <c r="NUY4" s="162"/>
      <c r="NUZ4" s="162"/>
      <c r="NVA4" s="162"/>
      <c r="NVB4" s="162"/>
      <c r="NVC4" s="162"/>
      <c r="NVD4" s="162"/>
      <c r="NVE4" s="162"/>
      <c r="NVF4" s="162"/>
      <c r="NVG4" s="162"/>
      <c r="NVH4" s="162"/>
      <c r="NVI4" s="162"/>
      <c r="NVJ4" s="162"/>
      <c r="NVK4" s="162"/>
      <c r="NVL4" s="162"/>
      <c r="NVM4" s="162"/>
      <c r="NVN4" s="162"/>
      <c r="NVO4" s="162"/>
      <c r="NVP4" s="162"/>
      <c r="NVQ4" s="162"/>
      <c r="NVR4" s="162"/>
      <c r="NVS4" s="162"/>
      <c r="NVT4" s="162"/>
      <c r="NVU4" s="162"/>
      <c r="NVV4" s="162"/>
      <c r="NVW4" s="162"/>
      <c r="NVX4" s="162"/>
      <c r="NVY4" s="162"/>
      <c r="NVZ4" s="162"/>
      <c r="NWA4" s="162"/>
      <c r="NWB4" s="162"/>
      <c r="NWC4" s="162"/>
      <c r="NWD4" s="162"/>
      <c r="NWE4" s="162"/>
      <c r="NWF4" s="162"/>
      <c r="NWG4" s="162"/>
      <c r="NWH4" s="162"/>
      <c r="NWI4" s="162"/>
      <c r="NWJ4" s="162"/>
      <c r="NWK4" s="162"/>
      <c r="NWL4" s="162"/>
      <c r="NWM4" s="162"/>
      <c r="NWN4" s="162"/>
      <c r="NWO4" s="162"/>
      <c r="NWP4" s="162"/>
      <c r="NWQ4" s="162"/>
      <c r="NWR4" s="162"/>
      <c r="NWS4" s="162"/>
      <c r="NWT4" s="162"/>
      <c r="NWU4" s="162"/>
      <c r="NWV4" s="162"/>
      <c r="NWW4" s="162"/>
      <c r="NWX4" s="162"/>
      <c r="NWY4" s="162"/>
      <c r="NWZ4" s="162"/>
      <c r="NXA4" s="162"/>
      <c r="NXB4" s="162"/>
      <c r="NXC4" s="162"/>
      <c r="NXD4" s="162"/>
      <c r="NXE4" s="162"/>
      <c r="NXF4" s="162"/>
      <c r="NXG4" s="162"/>
      <c r="NXH4" s="162"/>
      <c r="NXI4" s="162"/>
      <c r="NXJ4" s="162"/>
      <c r="NXK4" s="162"/>
      <c r="NXL4" s="162"/>
      <c r="NXM4" s="162"/>
      <c r="NXN4" s="162"/>
      <c r="NXO4" s="162"/>
      <c r="NXP4" s="162"/>
      <c r="NXQ4" s="162"/>
      <c r="NXR4" s="162"/>
      <c r="NXS4" s="162"/>
      <c r="NXT4" s="162"/>
      <c r="NXU4" s="162"/>
      <c r="NXV4" s="162"/>
      <c r="NXW4" s="162"/>
      <c r="NXX4" s="162"/>
      <c r="NXY4" s="162"/>
      <c r="NXZ4" s="162"/>
      <c r="NYA4" s="162"/>
      <c r="NYB4" s="162"/>
      <c r="NYC4" s="162"/>
      <c r="NYD4" s="162"/>
      <c r="NYE4" s="162"/>
      <c r="NYF4" s="162"/>
      <c r="NYG4" s="162"/>
      <c r="NYH4" s="162"/>
      <c r="NYI4" s="162"/>
      <c r="NYJ4" s="162"/>
      <c r="NYK4" s="162"/>
      <c r="NYL4" s="162"/>
      <c r="NYM4" s="162"/>
      <c r="NYN4" s="162"/>
      <c r="NYO4" s="162"/>
      <c r="NYP4" s="162"/>
      <c r="NYQ4" s="162"/>
      <c r="NYR4" s="162"/>
      <c r="NYS4" s="162"/>
      <c r="NYT4" s="162"/>
      <c r="NYU4" s="162"/>
      <c r="NYV4" s="162"/>
      <c r="NYW4" s="162"/>
      <c r="NYX4" s="162"/>
      <c r="NYY4" s="162"/>
      <c r="NYZ4" s="162"/>
      <c r="NZA4" s="162"/>
      <c r="NZB4" s="162"/>
      <c r="NZC4" s="162"/>
      <c r="NZD4" s="162"/>
      <c r="NZE4" s="162"/>
      <c r="NZF4" s="162"/>
      <c r="NZG4" s="162"/>
      <c r="NZH4" s="162"/>
      <c r="NZI4" s="162"/>
      <c r="NZJ4" s="162"/>
      <c r="NZK4" s="162"/>
      <c r="NZL4" s="162"/>
      <c r="NZM4" s="162"/>
      <c r="NZN4" s="162"/>
      <c r="NZO4" s="162"/>
      <c r="NZP4" s="162"/>
      <c r="NZQ4" s="162"/>
      <c r="NZR4" s="162"/>
      <c r="NZS4" s="162"/>
      <c r="NZT4" s="162"/>
      <c r="NZU4" s="162"/>
      <c r="NZV4" s="162"/>
      <c r="NZW4" s="162"/>
      <c r="NZX4" s="162"/>
      <c r="NZY4" s="162"/>
      <c r="NZZ4" s="162"/>
      <c r="OAA4" s="162"/>
      <c r="OAB4" s="162"/>
      <c r="OAC4" s="162"/>
      <c r="OAD4" s="162"/>
      <c r="OAE4" s="162"/>
      <c r="OAF4" s="162"/>
      <c r="OAG4" s="162"/>
      <c r="OAH4" s="162"/>
      <c r="OAI4" s="162"/>
      <c r="OAJ4" s="162"/>
      <c r="OAK4" s="162"/>
      <c r="OAL4" s="162"/>
      <c r="OAM4" s="162"/>
      <c r="OAN4" s="162"/>
      <c r="OAO4" s="162"/>
      <c r="OAP4" s="162"/>
      <c r="OAQ4" s="162"/>
      <c r="OAR4" s="162"/>
      <c r="OAS4" s="162"/>
      <c r="OAT4" s="162"/>
      <c r="OAU4" s="162"/>
      <c r="OAV4" s="162"/>
      <c r="OAW4" s="162"/>
      <c r="OAX4" s="162"/>
      <c r="OAY4" s="162"/>
      <c r="OAZ4" s="162"/>
      <c r="OBA4" s="162"/>
      <c r="OBB4" s="162"/>
      <c r="OBC4" s="162"/>
      <c r="OBD4" s="162"/>
      <c r="OBE4" s="162"/>
      <c r="OBF4" s="162"/>
      <c r="OBG4" s="162"/>
      <c r="OBH4" s="162"/>
      <c r="OBI4" s="162"/>
      <c r="OBJ4" s="162"/>
      <c r="OBK4" s="162"/>
      <c r="OBL4" s="162"/>
      <c r="OBM4" s="162"/>
      <c r="OBN4" s="162"/>
      <c r="OBO4" s="162"/>
      <c r="OBP4" s="162"/>
      <c r="OBQ4" s="162"/>
      <c r="OBR4" s="162"/>
      <c r="OBS4" s="162"/>
      <c r="OBT4" s="162"/>
      <c r="OBU4" s="162"/>
      <c r="OBV4" s="162"/>
      <c r="OBW4" s="162"/>
      <c r="OBX4" s="162"/>
      <c r="OBY4" s="162"/>
      <c r="OBZ4" s="162"/>
      <c r="OCA4" s="162"/>
      <c r="OCB4" s="162"/>
      <c r="OCC4" s="162"/>
      <c r="OCD4" s="162"/>
      <c r="OCE4" s="162"/>
      <c r="OCF4" s="162"/>
      <c r="OCG4" s="162"/>
      <c r="OCH4" s="162"/>
      <c r="OCI4" s="162"/>
      <c r="OCJ4" s="162"/>
      <c r="OCK4" s="162"/>
      <c r="OCL4" s="162"/>
      <c r="OCM4" s="162"/>
      <c r="OCN4" s="162"/>
      <c r="OCO4" s="162"/>
      <c r="OCP4" s="162"/>
      <c r="OCQ4" s="162"/>
      <c r="OCR4" s="162"/>
      <c r="OCS4" s="162"/>
      <c r="OCT4" s="162"/>
      <c r="OCU4" s="162"/>
      <c r="OCV4" s="162"/>
      <c r="OCW4" s="162"/>
      <c r="OCX4" s="162"/>
      <c r="OCY4" s="162"/>
      <c r="OCZ4" s="162"/>
      <c r="ODA4" s="162"/>
      <c r="ODB4" s="162"/>
      <c r="ODC4" s="162"/>
      <c r="ODD4" s="162"/>
      <c r="ODE4" s="162"/>
      <c r="ODF4" s="162"/>
      <c r="ODG4" s="162"/>
      <c r="ODH4" s="162"/>
      <c r="ODI4" s="162"/>
      <c r="ODJ4" s="162"/>
      <c r="ODK4" s="162"/>
      <c r="ODL4" s="162"/>
      <c r="ODM4" s="162"/>
      <c r="ODN4" s="162"/>
      <c r="ODO4" s="162"/>
      <c r="ODP4" s="162"/>
      <c r="ODQ4" s="162"/>
      <c r="ODR4" s="162"/>
      <c r="ODS4" s="162"/>
      <c r="ODT4" s="162"/>
      <c r="ODU4" s="162"/>
      <c r="ODV4" s="162"/>
      <c r="ODW4" s="162"/>
      <c r="ODX4" s="162"/>
      <c r="ODY4" s="162"/>
      <c r="ODZ4" s="162"/>
      <c r="OEA4" s="162"/>
      <c r="OEB4" s="162"/>
      <c r="OEC4" s="162"/>
      <c r="OED4" s="162"/>
      <c r="OEE4" s="162"/>
      <c r="OEF4" s="162"/>
      <c r="OEG4" s="162"/>
      <c r="OEH4" s="162"/>
      <c r="OEI4" s="162"/>
      <c r="OEJ4" s="162"/>
      <c r="OEK4" s="162"/>
      <c r="OEL4" s="162"/>
      <c r="OEM4" s="162"/>
      <c r="OEN4" s="162"/>
      <c r="OEO4" s="162"/>
      <c r="OEP4" s="162"/>
      <c r="OEQ4" s="162"/>
      <c r="OER4" s="162"/>
      <c r="OES4" s="162"/>
      <c r="OET4" s="162"/>
      <c r="OEU4" s="162"/>
      <c r="OEV4" s="162"/>
      <c r="OEW4" s="162"/>
      <c r="OEX4" s="162"/>
      <c r="OEY4" s="162"/>
      <c r="OEZ4" s="162"/>
      <c r="OFA4" s="162"/>
      <c r="OFB4" s="162"/>
      <c r="OFC4" s="162"/>
      <c r="OFD4" s="162"/>
      <c r="OFE4" s="162"/>
      <c r="OFF4" s="162"/>
      <c r="OFG4" s="162"/>
      <c r="OFH4" s="162"/>
      <c r="OFI4" s="162"/>
      <c r="OFJ4" s="162"/>
      <c r="OFK4" s="162"/>
      <c r="OFL4" s="162"/>
      <c r="OFM4" s="162"/>
      <c r="OFN4" s="162"/>
      <c r="OFO4" s="162"/>
      <c r="OFP4" s="162"/>
      <c r="OFQ4" s="162"/>
      <c r="OFR4" s="162"/>
      <c r="OFS4" s="162"/>
      <c r="OFT4" s="162"/>
      <c r="OFU4" s="162"/>
      <c r="OFV4" s="162"/>
      <c r="OFW4" s="162"/>
      <c r="OFX4" s="162"/>
      <c r="OFY4" s="162"/>
      <c r="OFZ4" s="162"/>
      <c r="OGA4" s="162"/>
      <c r="OGB4" s="162"/>
      <c r="OGC4" s="162"/>
      <c r="OGD4" s="162"/>
      <c r="OGE4" s="162"/>
      <c r="OGF4" s="162"/>
      <c r="OGG4" s="162"/>
      <c r="OGH4" s="162"/>
      <c r="OGI4" s="162"/>
      <c r="OGJ4" s="162"/>
      <c r="OGK4" s="162"/>
      <c r="OGL4" s="162"/>
      <c r="OGM4" s="162"/>
      <c r="OGN4" s="162"/>
      <c r="OGO4" s="162"/>
      <c r="OGP4" s="162"/>
      <c r="OGQ4" s="162"/>
      <c r="OGR4" s="162"/>
      <c r="OGS4" s="162"/>
      <c r="OGT4" s="162"/>
      <c r="OGU4" s="162"/>
      <c r="OGV4" s="162"/>
      <c r="OGW4" s="162"/>
      <c r="OGX4" s="162"/>
      <c r="OGY4" s="162"/>
      <c r="OGZ4" s="162"/>
      <c r="OHA4" s="162"/>
      <c r="OHB4" s="162"/>
      <c r="OHC4" s="162"/>
      <c r="OHD4" s="162"/>
      <c r="OHE4" s="162"/>
      <c r="OHF4" s="162"/>
      <c r="OHG4" s="162"/>
      <c r="OHH4" s="162"/>
      <c r="OHI4" s="162"/>
      <c r="OHJ4" s="162"/>
      <c r="OHK4" s="162"/>
      <c r="OHL4" s="162"/>
      <c r="OHM4" s="162"/>
      <c r="OHN4" s="162"/>
      <c r="OHO4" s="162"/>
      <c r="OHP4" s="162"/>
      <c r="OHQ4" s="162"/>
      <c r="OHR4" s="162"/>
      <c r="OHS4" s="162"/>
      <c r="OHT4" s="162"/>
      <c r="OHU4" s="162"/>
      <c r="OHV4" s="162"/>
      <c r="OHW4" s="162"/>
      <c r="OHX4" s="162"/>
      <c r="OHY4" s="162"/>
      <c r="OHZ4" s="162"/>
      <c r="OIA4" s="162"/>
      <c r="OIB4" s="162"/>
      <c r="OIC4" s="162"/>
      <c r="OID4" s="162"/>
      <c r="OIE4" s="162"/>
      <c r="OIF4" s="162"/>
      <c r="OIG4" s="162"/>
      <c r="OIH4" s="162"/>
      <c r="OII4" s="162"/>
      <c r="OIJ4" s="162"/>
      <c r="OIK4" s="162"/>
      <c r="OIL4" s="162"/>
      <c r="OIM4" s="162"/>
      <c r="OIN4" s="162"/>
      <c r="OIO4" s="162"/>
      <c r="OIP4" s="162"/>
      <c r="OIQ4" s="162"/>
      <c r="OIR4" s="162"/>
      <c r="OIS4" s="162"/>
      <c r="OIT4" s="162"/>
      <c r="OIU4" s="162"/>
      <c r="OIV4" s="162"/>
      <c r="OIW4" s="162"/>
      <c r="OIX4" s="162"/>
      <c r="OIY4" s="162"/>
      <c r="OIZ4" s="162"/>
      <c r="OJA4" s="162"/>
      <c r="OJB4" s="162"/>
      <c r="OJC4" s="162"/>
      <c r="OJD4" s="162"/>
      <c r="OJE4" s="162"/>
      <c r="OJF4" s="162"/>
      <c r="OJG4" s="162"/>
      <c r="OJH4" s="162"/>
      <c r="OJI4" s="162"/>
      <c r="OJJ4" s="162"/>
      <c r="OJK4" s="162"/>
      <c r="OJL4" s="162"/>
      <c r="OJM4" s="162"/>
      <c r="OJN4" s="162"/>
      <c r="OJO4" s="162"/>
      <c r="OJP4" s="162"/>
      <c r="OJQ4" s="162"/>
      <c r="OJR4" s="162"/>
      <c r="OJS4" s="162"/>
      <c r="OJT4" s="162"/>
      <c r="OJU4" s="162"/>
      <c r="OJV4" s="162"/>
      <c r="OJW4" s="162"/>
      <c r="OJX4" s="162"/>
      <c r="OJY4" s="162"/>
      <c r="OJZ4" s="162"/>
      <c r="OKA4" s="162"/>
      <c r="OKB4" s="162"/>
      <c r="OKC4" s="162"/>
      <c r="OKD4" s="162"/>
      <c r="OKE4" s="162"/>
      <c r="OKF4" s="162"/>
      <c r="OKG4" s="162"/>
      <c r="OKH4" s="162"/>
      <c r="OKI4" s="162"/>
      <c r="OKJ4" s="162"/>
      <c r="OKK4" s="162"/>
      <c r="OKL4" s="162"/>
      <c r="OKM4" s="162"/>
      <c r="OKN4" s="162"/>
      <c r="OKO4" s="162"/>
      <c r="OKP4" s="162"/>
      <c r="OKQ4" s="162"/>
      <c r="OKR4" s="162"/>
      <c r="OKS4" s="162"/>
      <c r="OKT4" s="162"/>
      <c r="OKU4" s="162"/>
      <c r="OKV4" s="162"/>
      <c r="OKW4" s="162"/>
      <c r="OKX4" s="162"/>
      <c r="OKY4" s="162"/>
      <c r="OKZ4" s="162"/>
      <c r="OLA4" s="162"/>
      <c r="OLB4" s="162"/>
      <c r="OLC4" s="162"/>
      <c r="OLD4" s="162"/>
      <c r="OLE4" s="162"/>
      <c r="OLF4" s="162"/>
      <c r="OLG4" s="162"/>
      <c r="OLH4" s="162"/>
      <c r="OLI4" s="162"/>
      <c r="OLJ4" s="162"/>
      <c r="OLK4" s="162"/>
      <c r="OLL4" s="162"/>
      <c r="OLM4" s="162"/>
      <c r="OLN4" s="162"/>
      <c r="OLO4" s="162"/>
      <c r="OLP4" s="162"/>
      <c r="OLQ4" s="162"/>
      <c r="OLR4" s="162"/>
      <c r="OLS4" s="162"/>
      <c r="OLT4" s="162"/>
      <c r="OLU4" s="162"/>
      <c r="OLV4" s="162"/>
      <c r="OLW4" s="162"/>
      <c r="OLX4" s="162"/>
      <c r="OLY4" s="162"/>
      <c r="OLZ4" s="162"/>
      <c r="OMA4" s="162"/>
      <c r="OMB4" s="162"/>
      <c r="OMC4" s="162"/>
      <c r="OMD4" s="162"/>
      <c r="OME4" s="162"/>
      <c r="OMF4" s="162"/>
      <c r="OMG4" s="162"/>
      <c r="OMH4" s="162"/>
      <c r="OMI4" s="162"/>
      <c r="OMJ4" s="162"/>
      <c r="OMK4" s="162"/>
      <c r="OML4" s="162"/>
      <c r="OMM4" s="162"/>
      <c r="OMN4" s="162"/>
      <c r="OMO4" s="162"/>
      <c r="OMP4" s="162"/>
      <c r="OMQ4" s="162"/>
      <c r="OMR4" s="162"/>
      <c r="OMS4" s="162"/>
      <c r="OMT4" s="162"/>
      <c r="OMU4" s="162"/>
      <c r="OMV4" s="162"/>
      <c r="OMW4" s="162"/>
      <c r="OMX4" s="162"/>
      <c r="OMY4" s="162"/>
      <c r="OMZ4" s="162"/>
      <c r="ONA4" s="162"/>
      <c r="ONB4" s="162"/>
      <c r="ONC4" s="162"/>
      <c r="OND4" s="162"/>
      <c r="ONE4" s="162"/>
      <c r="ONF4" s="162"/>
      <c r="ONG4" s="162"/>
      <c r="ONH4" s="162"/>
      <c r="ONI4" s="162"/>
      <c r="ONJ4" s="162"/>
      <c r="ONK4" s="162"/>
      <c r="ONL4" s="162"/>
      <c r="ONM4" s="162"/>
      <c r="ONN4" s="162"/>
      <c r="ONO4" s="162"/>
      <c r="ONP4" s="162"/>
      <c r="ONQ4" s="162"/>
      <c r="ONR4" s="162"/>
      <c r="ONS4" s="162"/>
      <c r="ONT4" s="162"/>
      <c r="ONU4" s="162"/>
      <c r="ONV4" s="162"/>
      <c r="ONW4" s="162"/>
      <c r="ONX4" s="162"/>
      <c r="ONY4" s="162"/>
      <c r="ONZ4" s="162"/>
      <c r="OOA4" s="162"/>
      <c r="OOB4" s="162"/>
      <c r="OOC4" s="162"/>
      <c r="OOD4" s="162"/>
      <c r="OOE4" s="162"/>
      <c r="OOF4" s="162"/>
      <c r="OOG4" s="162"/>
      <c r="OOH4" s="162"/>
      <c r="OOI4" s="162"/>
      <c r="OOJ4" s="162"/>
      <c r="OOK4" s="162"/>
      <c r="OOL4" s="162"/>
      <c r="OOM4" s="162"/>
      <c r="OON4" s="162"/>
      <c r="OOO4" s="162"/>
      <c r="OOP4" s="162"/>
      <c r="OOQ4" s="162"/>
      <c r="OOR4" s="162"/>
      <c r="OOS4" s="162"/>
      <c r="OOT4" s="162"/>
      <c r="OOU4" s="162"/>
      <c r="OOV4" s="162"/>
      <c r="OOW4" s="162"/>
      <c r="OOX4" s="162"/>
      <c r="OOY4" s="162"/>
      <c r="OOZ4" s="162"/>
      <c r="OPA4" s="162"/>
      <c r="OPB4" s="162"/>
      <c r="OPC4" s="162"/>
      <c r="OPD4" s="162"/>
      <c r="OPE4" s="162"/>
      <c r="OPF4" s="162"/>
      <c r="OPG4" s="162"/>
      <c r="OPH4" s="162"/>
      <c r="OPI4" s="162"/>
      <c r="OPJ4" s="162"/>
      <c r="OPK4" s="162"/>
      <c r="OPL4" s="162"/>
      <c r="OPM4" s="162"/>
      <c r="OPN4" s="162"/>
      <c r="OPO4" s="162"/>
      <c r="OPP4" s="162"/>
      <c r="OPQ4" s="162"/>
      <c r="OPR4" s="162"/>
      <c r="OPS4" s="162"/>
      <c r="OPT4" s="162"/>
      <c r="OPU4" s="162"/>
      <c r="OPV4" s="162"/>
      <c r="OPW4" s="162"/>
      <c r="OPX4" s="162"/>
      <c r="OPY4" s="162"/>
      <c r="OPZ4" s="162"/>
      <c r="OQA4" s="162"/>
      <c r="OQB4" s="162"/>
      <c r="OQC4" s="162"/>
      <c r="OQD4" s="162"/>
      <c r="OQE4" s="162"/>
      <c r="OQF4" s="162"/>
      <c r="OQG4" s="162"/>
      <c r="OQH4" s="162"/>
      <c r="OQI4" s="162"/>
      <c r="OQJ4" s="162"/>
      <c r="OQK4" s="162"/>
      <c r="OQL4" s="162"/>
      <c r="OQM4" s="162"/>
      <c r="OQN4" s="162"/>
      <c r="OQO4" s="162"/>
      <c r="OQP4" s="162"/>
      <c r="OQQ4" s="162"/>
      <c r="OQR4" s="162"/>
      <c r="OQS4" s="162"/>
      <c r="OQT4" s="162"/>
      <c r="OQU4" s="162"/>
      <c r="OQV4" s="162"/>
      <c r="OQW4" s="162"/>
      <c r="OQX4" s="162"/>
      <c r="OQY4" s="162"/>
      <c r="OQZ4" s="162"/>
      <c r="ORA4" s="162"/>
      <c r="ORB4" s="162"/>
      <c r="ORC4" s="162"/>
      <c r="ORD4" s="162"/>
      <c r="ORE4" s="162"/>
      <c r="ORF4" s="162"/>
      <c r="ORG4" s="162"/>
      <c r="ORH4" s="162"/>
      <c r="ORI4" s="162"/>
      <c r="ORJ4" s="162"/>
      <c r="ORK4" s="162"/>
      <c r="ORL4" s="162"/>
      <c r="ORM4" s="162"/>
      <c r="ORN4" s="162"/>
      <c r="ORO4" s="162"/>
      <c r="ORP4" s="162"/>
      <c r="ORQ4" s="162"/>
      <c r="ORR4" s="162"/>
      <c r="ORS4" s="162"/>
      <c r="ORT4" s="162"/>
      <c r="ORU4" s="162"/>
      <c r="ORV4" s="162"/>
      <c r="ORW4" s="162"/>
      <c r="ORX4" s="162"/>
      <c r="ORY4" s="162"/>
      <c r="ORZ4" s="162"/>
      <c r="OSA4" s="162"/>
      <c r="OSB4" s="162"/>
      <c r="OSC4" s="162"/>
      <c r="OSD4" s="162"/>
      <c r="OSE4" s="162"/>
      <c r="OSF4" s="162"/>
      <c r="OSG4" s="162"/>
      <c r="OSH4" s="162"/>
      <c r="OSI4" s="162"/>
      <c r="OSJ4" s="162"/>
      <c r="OSK4" s="162"/>
      <c r="OSL4" s="162"/>
      <c r="OSM4" s="162"/>
      <c r="OSN4" s="162"/>
      <c r="OSO4" s="162"/>
      <c r="OSP4" s="162"/>
      <c r="OSQ4" s="162"/>
      <c r="OSR4" s="162"/>
      <c r="OSS4" s="162"/>
      <c r="OST4" s="162"/>
      <c r="OSU4" s="162"/>
      <c r="OSV4" s="162"/>
      <c r="OSW4" s="162"/>
      <c r="OSX4" s="162"/>
      <c r="OSY4" s="162"/>
      <c r="OSZ4" s="162"/>
      <c r="OTA4" s="162"/>
      <c r="OTB4" s="162"/>
      <c r="OTC4" s="162"/>
      <c r="OTD4" s="162"/>
      <c r="OTE4" s="162"/>
      <c r="OTF4" s="162"/>
      <c r="OTG4" s="162"/>
      <c r="OTH4" s="162"/>
      <c r="OTI4" s="162"/>
      <c r="OTJ4" s="162"/>
      <c r="OTK4" s="162"/>
      <c r="OTL4" s="162"/>
      <c r="OTM4" s="162"/>
      <c r="OTN4" s="162"/>
      <c r="OTO4" s="162"/>
      <c r="OTP4" s="162"/>
      <c r="OTQ4" s="162"/>
      <c r="OTR4" s="162"/>
      <c r="OTS4" s="162"/>
      <c r="OTT4" s="162"/>
      <c r="OTU4" s="162"/>
      <c r="OTV4" s="162"/>
      <c r="OTW4" s="162"/>
      <c r="OTX4" s="162"/>
      <c r="OTY4" s="162"/>
      <c r="OTZ4" s="162"/>
      <c r="OUA4" s="162"/>
      <c r="OUB4" s="162"/>
      <c r="OUC4" s="162"/>
      <c r="OUD4" s="162"/>
      <c r="OUE4" s="162"/>
      <c r="OUF4" s="162"/>
      <c r="OUG4" s="162"/>
      <c r="OUH4" s="162"/>
      <c r="OUI4" s="162"/>
      <c r="OUJ4" s="162"/>
      <c r="OUK4" s="162"/>
      <c r="OUL4" s="162"/>
      <c r="OUM4" s="162"/>
      <c r="OUN4" s="162"/>
      <c r="OUO4" s="162"/>
      <c r="OUP4" s="162"/>
      <c r="OUQ4" s="162"/>
      <c r="OUR4" s="162"/>
      <c r="OUS4" s="162"/>
      <c r="OUT4" s="162"/>
      <c r="OUU4" s="162"/>
      <c r="OUV4" s="162"/>
      <c r="OUW4" s="162"/>
      <c r="OUX4" s="162"/>
      <c r="OUY4" s="162"/>
      <c r="OUZ4" s="162"/>
      <c r="OVA4" s="162"/>
      <c r="OVB4" s="162"/>
      <c r="OVC4" s="162"/>
      <c r="OVD4" s="162"/>
      <c r="OVE4" s="162"/>
      <c r="OVF4" s="162"/>
      <c r="OVG4" s="162"/>
      <c r="OVH4" s="162"/>
      <c r="OVI4" s="162"/>
      <c r="OVJ4" s="162"/>
      <c r="OVK4" s="162"/>
      <c r="OVL4" s="162"/>
      <c r="OVM4" s="162"/>
      <c r="OVN4" s="162"/>
      <c r="OVO4" s="162"/>
      <c r="OVP4" s="162"/>
      <c r="OVQ4" s="162"/>
      <c r="OVR4" s="162"/>
      <c r="OVS4" s="162"/>
      <c r="OVT4" s="162"/>
      <c r="OVU4" s="162"/>
      <c r="OVV4" s="162"/>
      <c r="OVW4" s="162"/>
      <c r="OVX4" s="162"/>
      <c r="OVY4" s="162"/>
      <c r="OVZ4" s="162"/>
      <c r="OWA4" s="162"/>
      <c r="OWB4" s="162"/>
      <c r="OWC4" s="162"/>
      <c r="OWD4" s="162"/>
      <c r="OWE4" s="162"/>
      <c r="OWF4" s="162"/>
      <c r="OWG4" s="162"/>
      <c r="OWH4" s="162"/>
      <c r="OWI4" s="162"/>
      <c r="OWJ4" s="162"/>
      <c r="OWK4" s="162"/>
      <c r="OWL4" s="162"/>
      <c r="OWM4" s="162"/>
      <c r="OWN4" s="162"/>
      <c r="OWO4" s="162"/>
      <c r="OWP4" s="162"/>
      <c r="OWQ4" s="162"/>
      <c r="OWR4" s="162"/>
      <c r="OWS4" s="162"/>
      <c r="OWT4" s="162"/>
      <c r="OWU4" s="162"/>
      <c r="OWV4" s="162"/>
      <c r="OWW4" s="162"/>
      <c r="OWX4" s="162"/>
      <c r="OWY4" s="162"/>
      <c r="OWZ4" s="162"/>
      <c r="OXA4" s="162"/>
      <c r="OXB4" s="162"/>
      <c r="OXC4" s="162"/>
      <c r="OXD4" s="162"/>
      <c r="OXE4" s="162"/>
      <c r="OXF4" s="162"/>
      <c r="OXG4" s="162"/>
      <c r="OXH4" s="162"/>
      <c r="OXI4" s="162"/>
      <c r="OXJ4" s="162"/>
      <c r="OXK4" s="162"/>
      <c r="OXL4" s="162"/>
      <c r="OXM4" s="162"/>
      <c r="OXN4" s="162"/>
      <c r="OXO4" s="162"/>
      <c r="OXP4" s="162"/>
      <c r="OXQ4" s="162"/>
      <c r="OXR4" s="162"/>
      <c r="OXS4" s="162"/>
      <c r="OXT4" s="162"/>
      <c r="OXU4" s="162"/>
      <c r="OXV4" s="162"/>
      <c r="OXW4" s="162"/>
      <c r="OXX4" s="162"/>
      <c r="OXY4" s="162"/>
      <c r="OXZ4" s="162"/>
      <c r="OYA4" s="162"/>
      <c r="OYB4" s="162"/>
      <c r="OYC4" s="162"/>
      <c r="OYD4" s="162"/>
      <c r="OYE4" s="162"/>
      <c r="OYF4" s="162"/>
      <c r="OYG4" s="162"/>
      <c r="OYH4" s="162"/>
      <c r="OYI4" s="162"/>
      <c r="OYJ4" s="162"/>
      <c r="OYK4" s="162"/>
      <c r="OYL4" s="162"/>
      <c r="OYM4" s="162"/>
      <c r="OYN4" s="162"/>
      <c r="OYO4" s="162"/>
      <c r="OYP4" s="162"/>
      <c r="OYQ4" s="162"/>
      <c r="OYR4" s="162"/>
      <c r="OYS4" s="162"/>
      <c r="OYT4" s="162"/>
      <c r="OYU4" s="162"/>
      <c r="OYV4" s="162"/>
      <c r="OYW4" s="162"/>
      <c r="OYX4" s="162"/>
      <c r="OYY4" s="162"/>
      <c r="OYZ4" s="162"/>
      <c r="OZA4" s="162"/>
      <c r="OZB4" s="162"/>
      <c r="OZC4" s="162"/>
      <c r="OZD4" s="162"/>
      <c r="OZE4" s="162"/>
      <c r="OZF4" s="162"/>
      <c r="OZG4" s="162"/>
      <c r="OZH4" s="162"/>
      <c r="OZI4" s="162"/>
      <c r="OZJ4" s="162"/>
      <c r="OZK4" s="162"/>
      <c r="OZL4" s="162"/>
      <c r="OZM4" s="162"/>
      <c r="OZN4" s="162"/>
      <c r="OZO4" s="162"/>
      <c r="OZP4" s="162"/>
      <c r="OZQ4" s="162"/>
      <c r="OZR4" s="162"/>
      <c r="OZS4" s="162"/>
      <c r="OZT4" s="162"/>
      <c r="OZU4" s="162"/>
      <c r="OZV4" s="162"/>
      <c r="OZW4" s="162"/>
      <c r="OZX4" s="162"/>
      <c r="OZY4" s="162"/>
      <c r="OZZ4" s="162"/>
      <c r="PAA4" s="162"/>
      <c r="PAB4" s="162"/>
      <c r="PAC4" s="162"/>
      <c r="PAD4" s="162"/>
      <c r="PAE4" s="162"/>
      <c r="PAF4" s="162"/>
      <c r="PAG4" s="162"/>
      <c r="PAH4" s="162"/>
      <c r="PAI4" s="162"/>
      <c r="PAJ4" s="162"/>
      <c r="PAK4" s="162"/>
      <c r="PAL4" s="162"/>
      <c r="PAM4" s="162"/>
      <c r="PAN4" s="162"/>
      <c r="PAO4" s="162"/>
      <c r="PAP4" s="162"/>
      <c r="PAQ4" s="162"/>
      <c r="PAR4" s="162"/>
      <c r="PAS4" s="162"/>
      <c r="PAT4" s="162"/>
      <c r="PAU4" s="162"/>
      <c r="PAV4" s="162"/>
      <c r="PAW4" s="162"/>
      <c r="PAX4" s="162"/>
      <c r="PAY4" s="162"/>
      <c r="PAZ4" s="162"/>
      <c r="PBA4" s="162"/>
      <c r="PBB4" s="162"/>
      <c r="PBC4" s="162"/>
      <c r="PBD4" s="162"/>
      <c r="PBE4" s="162"/>
      <c r="PBF4" s="162"/>
      <c r="PBG4" s="162"/>
      <c r="PBH4" s="162"/>
      <c r="PBI4" s="162"/>
      <c r="PBJ4" s="162"/>
      <c r="PBK4" s="162"/>
      <c r="PBL4" s="162"/>
      <c r="PBM4" s="162"/>
      <c r="PBN4" s="162"/>
      <c r="PBO4" s="162"/>
      <c r="PBP4" s="162"/>
      <c r="PBQ4" s="162"/>
      <c r="PBR4" s="162"/>
      <c r="PBS4" s="162"/>
      <c r="PBT4" s="162"/>
      <c r="PBU4" s="162"/>
      <c r="PBV4" s="162"/>
      <c r="PBW4" s="162"/>
      <c r="PBX4" s="162"/>
      <c r="PBY4" s="162"/>
      <c r="PBZ4" s="162"/>
      <c r="PCA4" s="162"/>
      <c r="PCB4" s="162"/>
      <c r="PCC4" s="162"/>
      <c r="PCD4" s="162"/>
      <c r="PCE4" s="162"/>
      <c r="PCF4" s="162"/>
      <c r="PCG4" s="162"/>
      <c r="PCH4" s="162"/>
      <c r="PCI4" s="162"/>
      <c r="PCJ4" s="162"/>
      <c r="PCK4" s="162"/>
      <c r="PCL4" s="162"/>
      <c r="PCM4" s="162"/>
      <c r="PCN4" s="162"/>
      <c r="PCO4" s="162"/>
      <c r="PCP4" s="162"/>
      <c r="PCQ4" s="162"/>
      <c r="PCR4" s="162"/>
      <c r="PCS4" s="162"/>
      <c r="PCT4" s="162"/>
      <c r="PCU4" s="162"/>
      <c r="PCV4" s="162"/>
      <c r="PCW4" s="162"/>
      <c r="PCX4" s="162"/>
      <c r="PCY4" s="162"/>
      <c r="PCZ4" s="162"/>
      <c r="PDA4" s="162"/>
      <c r="PDB4" s="162"/>
      <c r="PDC4" s="162"/>
      <c r="PDD4" s="162"/>
      <c r="PDE4" s="162"/>
      <c r="PDF4" s="162"/>
      <c r="PDG4" s="162"/>
      <c r="PDH4" s="162"/>
      <c r="PDI4" s="162"/>
      <c r="PDJ4" s="162"/>
      <c r="PDK4" s="162"/>
      <c r="PDL4" s="162"/>
      <c r="PDM4" s="162"/>
      <c r="PDN4" s="162"/>
      <c r="PDO4" s="162"/>
      <c r="PDP4" s="162"/>
      <c r="PDQ4" s="162"/>
      <c r="PDR4" s="162"/>
      <c r="PDS4" s="162"/>
      <c r="PDT4" s="162"/>
      <c r="PDU4" s="162"/>
      <c r="PDV4" s="162"/>
      <c r="PDW4" s="162"/>
      <c r="PDX4" s="162"/>
      <c r="PDY4" s="162"/>
      <c r="PDZ4" s="162"/>
      <c r="PEA4" s="162"/>
      <c r="PEB4" s="162"/>
      <c r="PEC4" s="162"/>
      <c r="PED4" s="162"/>
      <c r="PEE4" s="162"/>
      <c r="PEF4" s="162"/>
      <c r="PEG4" s="162"/>
      <c r="PEH4" s="162"/>
      <c r="PEI4" s="162"/>
      <c r="PEJ4" s="162"/>
      <c r="PEK4" s="162"/>
      <c r="PEL4" s="162"/>
      <c r="PEM4" s="162"/>
      <c r="PEN4" s="162"/>
      <c r="PEO4" s="162"/>
      <c r="PEP4" s="162"/>
      <c r="PEQ4" s="162"/>
      <c r="PER4" s="162"/>
      <c r="PES4" s="162"/>
      <c r="PET4" s="162"/>
      <c r="PEU4" s="162"/>
      <c r="PEV4" s="162"/>
      <c r="PEW4" s="162"/>
      <c r="PEX4" s="162"/>
      <c r="PEY4" s="162"/>
      <c r="PEZ4" s="162"/>
      <c r="PFA4" s="162"/>
      <c r="PFB4" s="162"/>
      <c r="PFC4" s="162"/>
      <c r="PFD4" s="162"/>
      <c r="PFE4" s="162"/>
      <c r="PFF4" s="162"/>
      <c r="PFG4" s="162"/>
      <c r="PFH4" s="162"/>
      <c r="PFI4" s="162"/>
      <c r="PFJ4" s="162"/>
      <c r="PFK4" s="162"/>
      <c r="PFL4" s="162"/>
      <c r="PFM4" s="162"/>
      <c r="PFN4" s="162"/>
      <c r="PFO4" s="162"/>
      <c r="PFP4" s="162"/>
      <c r="PFQ4" s="162"/>
      <c r="PFR4" s="162"/>
      <c r="PFS4" s="162"/>
      <c r="PFT4" s="162"/>
      <c r="PFU4" s="162"/>
      <c r="PFV4" s="162"/>
      <c r="PFW4" s="162"/>
      <c r="PFX4" s="162"/>
      <c r="PFY4" s="162"/>
      <c r="PFZ4" s="162"/>
      <c r="PGA4" s="162"/>
      <c r="PGB4" s="162"/>
      <c r="PGC4" s="162"/>
      <c r="PGD4" s="162"/>
      <c r="PGE4" s="162"/>
      <c r="PGF4" s="162"/>
      <c r="PGG4" s="162"/>
      <c r="PGH4" s="162"/>
      <c r="PGI4" s="162"/>
      <c r="PGJ4" s="162"/>
      <c r="PGK4" s="162"/>
      <c r="PGL4" s="162"/>
      <c r="PGM4" s="162"/>
      <c r="PGN4" s="162"/>
      <c r="PGO4" s="162"/>
      <c r="PGP4" s="162"/>
      <c r="PGQ4" s="162"/>
      <c r="PGR4" s="162"/>
      <c r="PGS4" s="162"/>
      <c r="PGT4" s="162"/>
      <c r="PGU4" s="162"/>
      <c r="PGV4" s="162"/>
      <c r="PGW4" s="162"/>
      <c r="PGX4" s="162"/>
      <c r="PGY4" s="162"/>
      <c r="PGZ4" s="162"/>
      <c r="PHA4" s="162"/>
      <c r="PHB4" s="162"/>
      <c r="PHC4" s="162"/>
      <c r="PHD4" s="162"/>
      <c r="PHE4" s="162"/>
      <c r="PHF4" s="162"/>
      <c r="PHG4" s="162"/>
      <c r="PHH4" s="162"/>
      <c r="PHI4" s="162"/>
      <c r="PHJ4" s="162"/>
      <c r="PHK4" s="162"/>
      <c r="PHL4" s="162"/>
      <c r="PHM4" s="162"/>
      <c r="PHN4" s="162"/>
      <c r="PHO4" s="162"/>
      <c r="PHP4" s="162"/>
      <c r="PHQ4" s="162"/>
      <c r="PHR4" s="162"/>
      <c r="PHS4" s="162"/>
      <c r="PHT4" s="162"/>
      <c r="PHU4" s="162"/>
      <c r="PHV4" s="162"/>
      <c r="PHW4" s="162"/>
      <c r="PHX4" s="162"/>
      <c r="PHY4" s="162"/>
      <c r="PHZ4" s="162"/>
      <c r="PIA4" s="162"/>
      <c r="PIB4" s="162"/>
      <c r="PIC4" s="162"/>
      <c r="PID4" s="162"/>
      <c r="PIE4" s="162"/>
      <c r="PIF4" s="162"/>
      <c r="PIG4" s="162"/>
      <c r="PIH4" s="162"/>
      <c r="PII4" s="162"/>
      <c r="PIJ4" s="162"/>
      <c r="PIK4" s="162"/>
      <c r="PIL4" s="162"/>
      <c r="PIM4" s="162"/>
      <c r="PIN4" s="162"/>
      <c r="PIO4" s="162"/>
      <c r="PIP4" s="162"/>
      <c r="PIQ4" s="162"/>
      <c r="PIR4" s="162"/>
      <c r="PIS4" s="162"/>
      <c r="PIT4" s="162"/>
      <c r="PIU4" s="162"/>
      <c r="PIV4" s="162"/>
      <c r="PIW4" s="162"/>
      <c r="PIX4" s="162"/>
      <c r="PIY4" s="162"/>
      <c r="PIZ4" s="162"/>
      <c r="PJA4" s="162"/>
      <c r="PJB4" s="162"/>
      <c r="PJC4" s="162"/>
      <c r="PJD4" s="162"/>
      <c r="PJE4" s="162"/>
      <c r="PJF4" s="162"/>
      <c r="PJG4" s="162"/>
      <c r="PJH4" s="162"/>
      <c r="PJI4" s="162"/>
      <c r="PJJ4" s="162"/>
      <c r="PJK4" s="162"/>
      <c r="PJL4" s="162"/>
      <c r="PJM4" s="162"/>
      <c r="PJN4" s="162"/>
      <c r="PJO4" s="162"/>
      <c r="PJP4" s="162"/>
      <c r="PJQ4" s="162"/>
      <c r="PJR4" s="162"/>
      <c r="PJS4" s="162"/>
      <c r="PJT4" s="162"/>
      <c r="PJU4" s="162"/>
      <c r="PJV4" s="162"/>
      <c r="PJW4" s="162"/>
      <c r="PJX4" s="162"/>
      <c r="PJY4" s="162"/>
      <c r="PJZ4" s="162"/>
      <c r="PKA4" s="162"/>
      <c r="PKB4" s="162"/>
      <c r="PKC4" s="162"/>
      <c r="PKD4" s="162"/>
      <c r="PKE4" s="162"/>
      <c r="PKF4" s="162"/>
      <c r="PKG4" s="162"/>
      <c r="PKH4" s="162"/>
      <c r="PKI4" s="162"/>
      <c r="PKJ4" s="162"/>
      <c r="PKK4" s="162"/>
      <c r="PKL4" s="162"/>
      <c r="PKM4" s="162"/>
      <c r="PKN4" s="162"/>
      <c r="PKO4" s="162"/>
      <c r="PKP4" s="162"/>
      <c r="PKQ4" s="162"/>
      <c r="PKR4" s="162"/>
      <c r="PKS4" s="162"/>
      <c r="PKT4" s="162"/>
      <c r="PKU4" s="162"/>
      <c r="PKV4" s="162"/>
      <c r="PKW4" s="162"/>
      <c r="PKX4" s="162"/>
      <c r="PKY4" s="162"/>
      <c r="PKZ4" s="162"/>
      <c r="PLA4" s="162"/>
      <c r="PLB4" s="162"/>
      <c r="PLC4" s="162"/>
      <c r="PLD4" s="162"/>
      <c r="PLE4" s="162"/>
      <c r="PLF4" s="162"/>
      <c r="PLG4" s="162"/>
      <c r="PLH4" s="162"/>
      <c r="PLI4" s="162"/>
      <c r="PLJ4" s="162"/>
      <c r="PLK4" s="162"/>
      <c r="PLL4" s="162"/>
      <c r="PLM4" s="162"/>
      <c r="PLN4" s="162"/>
      <c r="PLO4" s="162"/>
      <c r="PLP4" s="162"/>
      <c r="PLQ4" s="162"/>
      <c r="PLR4" s="162"/>
      <c r="PLS4" s="162"/>
      <c r="PLT4" s="162"/>
      <c r="PLU4" s="162"/>
      <c r="PLV4" s="162"/>
      <c r="PLW4" s="162"/>
      <c r="PLX4" s="162"/>
      <c r="PLY4" s="162"/>
      <c r="PLZ4" s="162"/>
      <c r="PMA4" s="162"/>
      <c r="PMB4" s="162"/>
      <c r="PMC4" s="162"/>
      <c r="PMD4" s="162"/>
      <c r="PME4" s="162"/>
      <c r="PMF4" s="162"/>
      <c r="PMG4" s="162"/>
      <c r="PMH4" s="162"/>
      <c r="PMI4" s="162"/>
      <c r="PMJ4" s="162"/>
      <c r="PMK4" s="162"/>
      <c r="PML4" s="162"/>
      <c r="PMM4" s="162"/>
      <c r="PMN4" s="162"/>
      <c r="PMO4" s="162"/>
      <c r="PMP4" s="162"/>
      <c r="PMQ4" s="162"/>
      <c r="PMR4" s="162"/>
      <c r="PMS4" s="162"/>
      <c r="PMT4" s="162"/>
      <c r="PMU4" s="162"/>
      <c r="PMV4" s="162"/>
      <c r="PMW4" s="162"/>
      <c r="PMX4" s="162"/>
      <c r="PMY4" s="162"/>
      <c r="PMZ4" s="162"/>
      <c r="PNA4" s="162"/>
      <c r="PNB4" s="162"/>
      <c r="PNC4" s="162"/>
      <c r="PND4" s="162"/>
      <c r="PNE4" s="162"/>
      <c r="PNF4" s="162"/>
      <c r="PNG4" s="162"/>
      <c r="PNH4" s="162"/>
      <c r="PNI4" s="162"/>
      <c r="PNJ4" s="162"/>
      <c r="PNK4" s="162"/>
      <c r="PNL4" s="162"/>
      <c r="PNM4" s="162"/>
      <c r="PNN4" s="162"/>
      <c r="PNO4" s="162"/>
      <c r="PNP4" s="162"/>
      <c r="PNQ4" s="162"/>
      <c r="PNR4" s="162"/>
      <c r="PNS4" s="162"/>
      <c r="PNT4" s="162"/>
      <c r="PNU4" s="162"/>
      <c r="PNV4" s="162"/>
      <c r="PNW4" s="162"/>
      <c r="PNX4" s="162"/>
      <c r="PNY4" s="162"/>
      <c r="PNZ4" s="162"/>
      <c r="POA4" s="162"/>
      <c r="POB4" s="162"/>
      <c r="POC4" s="162"/>
      <c r="POD4" s="162"/>
      <c r="POE4" s="162"/>
      <c r="POF4" s="162"/>
      <c r="POG4" s="162"/>
      <c r="POH4" s="162"/>
      <c r="POI4" s="162"/>
      <c r="POJ4" s="162"/>
      <c r="POK4" s="162"/>
      <c r="POL4" s="162"/>
      <c r="POM4" s="162"/>
      <c r="PON4" s="162"/>
      <c r="POO4" s="162"/>
      <c r="POP4" s="162"/>
      <c r="POQ4" s="162"/>
      <c r="POR4" s="162"/>
      <c r="POS4" s="162"/>
      <c r="POT4" s="162"/>
      <c r="POU4" s="162"/>
      <c r="POV4" s="162"/>
      <c r="POW4" s="162"/>
      <c r="POX4" s="162"/>
      <c r="POY4" s="162"/>
      <c r="POZ4" s="162"/>
      <c r="PPA4" s="162"/>
      <c r="PPB4" s="162"/>
      <c r="PPC4" s="162"/>
      <c r="PPD4" s="162"/>
      <c r="PPE4" s="162"/>
      <c r="PPF4" s="162"/>
      <c r="PPG4" s="162"/>
      <c r="PPH4" s="162"/>
      <c r="PPI4" s="162"/>
      <c r="PPJ4" s="162"/>
      <c r="PPK4" s="162"/>
      <c r="PPL4" s="162"/>
      <c r="PPM4" s="162"/>
      <c r="PPN4" s="162"/>
      <c r="PPO4" s="162"/>
      <c r="PPP4" s="162"/>
      <c r="PPQ4" s="162"/>
      <c r="PPR4" s="162"/>
      <c r="PPS4" s="162"/>
      <c r="PPT4" s="162"/>
      <c r="PPU4" s="162"/>
      <c r="PPV4" s="162"/>
      <c r="PPW4" s="162"/>
      <c r="PPX4" s="162"/>
      <c r="PPY4" s="162"/>
      <c r="PPZ4" s="162"/>
      <c r="PQA4" s="162"/>
      <c r="PQB4" s="162"/>
      <c r="PQC4" s="162"/>
      <c r="PQD4" s="162"/>
      <c r="PQE4" s="162"/>
      <c r="PQF4" s="162"/>
      <c r="PQG4" s="162"/>
      <c r="PQH4" s="162"/>
      <c r="PQI4" s="162"/>
      <c r="PQJ4" s="162"/>
      <c r="PQK4" s="162"/>
      <c r="PQL4" s="162"/>
      <c r="PQM4" s="162"/>
      <c r="PQN4" s="162"/>
      <c r="PQO4" s="162"/>
      <c r="PQP4" s="162"/>
      <c r="PQQ4" s="162"/>
      <c r="PQR4" s="162"/>
      <c r="PQS4" s="162"/>
      <c r="PQT4" s="162"/>
      <c r="PQU4" s="162"/>
      <c r="PQV4" s="162"/>
      <c r="PQW4" s="162"/>
      <c r="PQX4" s="162"/>
      <c r="PQY4" s="162"/>
      <c r="PQZ4" s="162"/>
      <c r="PRA4" s="162"/>
      <c r="PRB4" s="162"/>
      <c r="PRC4" s="162"/>
      <c r="PRD4" s="162"/>
      <c r="PRE4" s="162"/>
      <c r="PRF4" s="162"/>
      <c r="PRG4" s="162"/>
      <c r="PRH4" s="162"/>
      <c r="PRI4" s="162"/>
      <c r="PRJ4" s="162"/>
      <c r="PRK4" s="162"/>
      <c r="PRL4" s="162"/>
      <c r="PRM4" s="162"/>
      <c r="PRN4" s="162"/>
      <c r="PRO4" s="162"/>
      <c r="PRP4" s="162"/>
      <c r="PRQ4" s="162"/>
      <c r="PRR4" s="162"/>
      <c r="PRS4" s="162"/>
      <c r="PRT4" s="162"/>
      <c r="PRU4" s="162"/>
      <c r="PRV4" s="162"/>
      <c r="PRW4" s="162"/>
      <c r="PRX4" s="162"/>
      <c r="PRY4" s="162"/>
      <c r="PRZ4" s="162"/>
      <c r="PSA4" s="162"/>
      <c r="PSB4" s="162"/>
      <c r="PSC4" s="162"/>
      <c r="PSD4" s="162"/>
      <c r="PSE4" s="162"/>
      <c r="PSF4" s="162"/>
      <c r="PSG4" s="162"/>
      <c r="PSH4" s="162"/>
      <c r="PSI4" s="162"/>
      <c r="PSJ4" s="162"/>
      <c r="PSK4" s="162"/>
      <c r="PSL4" s="162"/>
      <c r="PSM4" s="162"/>
      <c r="PSN4" s="162"/>
      <c r="PSO4" s="162"/>
      <c r="PSP4" s="162"/>
      <c r="PSQ4" s="162"/>
      <c r="PSR4" s="162"/>
      <c r="PSS4" s="162"/>
      <c r="PST4" s="162"/>
      <c r="PSU4" s="162"/>
      <c r="PSV4" s="162"/>
      <c r="PSW4" s="162"/>
      <c r="PSX4" s="162"/>
      <c r="PSY4" s="162"/>
      <c r="PSZ4" s="162"/>
      <c r="PTA4" s="162"/>
      <c r="PTB4" s="162"/>
      <c r="PTC4" s="162"/>
      <c r="PTD4" s="162"/>
      <c r="PTE4" s="162"/>
      <c r="PTF4" s="162"/>
      <c r="PTG4" s="162"/>
      <c r="PTH4" s="162"/>
      <c r="PTI4" s="162"/>
      <c r="PTJ4" s="162"/>
      <c r="PTK4" s="162"/>
      <c r="PTL4" s="162"/>
      <c r="PTM4" s="162"/>
      <c r="PTN4" s="162"/>
      <c r="PTO4" s="162"/>
      <c r="PTP4" s="162"/>
      <c r="PTQ4" s="162"/>
      <c r="PTR4" s="162"/>
      <c r="PTS4" s="162"/>
      <c r="PTT4" s="162"/>
      <c r="PTU4" s="162"/>
      <c r="PTV4" s="162"/>
      <c r="PTW4" s="162"/>
      <c r="PTX4" s="162"/>
      <c r="PTY4" s="162"/>
      <c r="PTZ4" s="162"/>
      <c r="PUA4" s="162"/>
      <c r="PUB4" s="162"/>
      <c r="PUC4" s="162"/>
      <c r="PUD4" s="162"/>
      <c r="PUE4" s="162"/>
      <c r="PUF4" s="162"/>
      <c r="PUG4" s="162"/>
      <c r="PUH4" s="162"/>
      <c r="PUI4" s="162"/>
      <c r="PUJ4" s="162"/>
      <c r="PUK4" s="162"/>
      <c r="PUL4" s="162"/>
      <c r="PUM4" s="162"/>
      <c r="PUN4" s="162"/>
      <c r="PUO4" s="162"/>
      <c r="PUP4" s="162"/>
      <c r="PUQ4" s="162"/>
      <c r="PUR4" s="162"/>
      <c r="PUS4" s="162"/>
      <c r="PUT4" s="162"/>
      <c r="PUU4" s="162"/>
      <c r="PUV4" s="162"/>
      <c r="PUW4" s="162"/>
      <c r="PUX4" s="162"/>
      <c r="PUY4" s="162"/>
      <c r="PUZ4" s="162"/>
      <c r="PVA4" s="162"/>
      <c r="PVB4" s="162"/>
      <c r="PVC4" s="162"/>
      <c r="PVD4" s="162"/>
      <c r="PVE4" s="162"/>
      <c r="PVF4" s="162"/>
      <c r="PVG4" s="162"/>
      <c r="PVH4" s="162"/>
      <c r="PVI4" s="162"/>
      <c r="PVJ4" s="162"/>
      <c r="PVK4" s="162"/>
      <c r="PVL4" s="162"/>
      <c r="PVM4" s="162"/>
      <c r="PVN4" s="162"/>
      <c r="PVO4" s="162"/>
      <c r="PVP4" s="162"/>
      <c r="PVQ4" s="162"/>
      <c r="PVR4" s="162"/>
      <c r="PVS4" s="162"/>
      <c r="PVT4" s="162"/>
      <c r="PVU4" s="162"/>
      <c r="PVV4" s="162"/>
      <c r="PVW4" s="162"/>
      <c r="PVX4" s="162"/>
      <c r="PVY4" s="162"/>
      <c r="PVZ4" s="162"/>
      <c r="PWA4" s="162"/>
      <c r="PWB4" s="162"/>
      <c r="PWC4" s="162"/>
      <c r="PWD4" s="162"/>
      <c r="PWE4" s="162"/>
      <c r="PWF4" s="162"/>
      <c r="PWG4" s="162"/>
      <c r="PWH4" s="162"/>
      <c r="PWI4" s="162"/>
      <c r="PWJ4" s="162"/>
      <c r="PWK4" s="162"/>
      <c r="PWL4" s="162"/>
      <c r="PWM4" s="162"/>
      <c r="PWN4" s="162"/>
      <c r="PWO4" s="162"/>
      <c r="PWP4" s="162"/>
      <c r="PWQ4" s="162"/>
      <c r="PWR4" s="162"/>
      <c r="PWS4" s="162"/>
      <c r="PWT4" s="162"/>
      <c r="PWU4" s="162"/>
      <c r="PWV4" s="162"/>
      <c r="PWW4" s="162"/>
      <c r="PWX4" s="162"/>
      <c r="PWY4" s="162"/>
      <c r="PWZ4" s="162"/>
      <c r="PXA4" s="162"/>
      <c r="PXB4" s="162"/>
      <c r="PXC4" s="162"/>
      <c r="PXD4" s="162"/>
      <c r="PXE4" s="162"/>
      <c r="PXF4" s="162"/>
      <c r="PXG4" s="162"/>
      <c r="PXH4" s="162"/>
      <c r="PXI4" s="162"/>
      <c r="PXJ4" s="162"/>
      <c r="PXK4" s="162"/>
      <c r="PXL4" s="162"/>
      <c r="PXM4" s="162"/>
      <c r="PXN4" s="162"/>
      <c r="PXO4" s="162"/>
      <c r="PXP4" s="162"/>
      <c r="PXQ4" s="162"/>
      <c r="PXR4" s="162"/>
      <c r="PXS4" s="162"/>
      <c r="PXT4" s="162"/>
      <c r="PXU4" s="162"/>
      <c r="PXV4" s="162"/>
      <c r="PXW4" s="162"/>
      <c r="PXX4" s="162"/>
      <c r="PXY4" s="162"/>
      <c r="PXZ4" s="162"/>
      <c r="PYA4" s="162"/>
      <c r="PYB4" s="162"/>
      <c r="PYC4" s="162"/>
      <c r="PYD4" s="162"/>
      <c r="PYE4" s="162"/>
      <c r="PYF4" s="162"/>
      <c r="PYG4" s="162"/>
      <c r="PYH4" s="162"/>
      <c r="PYI4" s="162"/>
      <c r="PYJ4" s="162"/>
      <c r="PYK4" s="162"/>
      <c r="PYL4" s="162"/>
      <c r="PYM4" s="162"/>
      <c r="PYN4" s="162"/>
      <c r="PYO4" s="162"/>
      <c r="PYP4" s="162"/>
      <c r="PYQ4" s="162"/>
      <c r="PYR4" s="162"/>
      <c r="PYS4" s="162"/>
      <c r="PYT4" s="162"/>
      <c r="PYU4" s="162"/>
      <c r="PYV4" s="162"/>
      <c r="PYW4" s="162"/>
      <c r="PYX4" s="162"/>
      <c r="PYY4" s="162"/>
      <c r="PYZ4" s="162"/>
      <c r="PZA4" s="162"/>
      <c r="PZB4" s="162"/>
      <c r="PZC4" s="162"/>
      <c r="PZD4" s="162"/>
      <c r="PZE4" s="162"/>
      <c r="PZF4" s="162"/>
      <c r="PZG4" s="162"/>
      <c r="PZH4" s="162"/>
      <c r="PZI4" s="162"/>
      <c r="PZJ4" s="162"/>
      <c r="PZK4" s="162"/>
      <c r="PZL4" s="162"/>
      <c r="PZM4" s="162"/>
      <c r="PZN4" s="162"/>
      <c r="PZO4" s="162"/>
      <c r="PZP4" s="162"/>
      <c r="PZQ4" s="162"/>
      <c r="PZR4" s="162"/>
      <c r="PZS4" s="162"/>
      <c r="PZT4" s="162"/>
      <c r="PZU4" s="162"/>
      <c r="PZV4" s="162"/>
      <c r="PZW4" s="162"/>
      <c r="PZX4" s="162"/>
      <c r="PZY4" s="162"/>
      <c r="PZZ4" s="162"/>
      <c r="QAA4" s="162"/>
      <c r="QAB4" s="162"/>
      <c r="QAC4" s="162"/>
      <c r="QAD4" s="162"/>
      <c r="QAE4" s="162"/>
      <c r="QAF4" s="162"/>
      <c r="QAG4" s="162"/>
      <c r="QAH4" s="162"/>
      <c r="QAI4" s="162"/>
      <c r="QAJ4" s="162"/>
      <c r="QAK4" s="162"/>
      <c r="QAL4" s="162"/>
      <c r="QAM4" s="162"/>
      <c r="QAN4" s="162"/>
      <c r="QAO4" s="162"/>
      <c r="QAP4" s="162"/>
      <c r="QAQ4" s="162"/>
      <c r="QAR4" s="162"/>
      <c r="QAS4" s="162"/>
      <c r="QAT4" s="162"/>
      <c r="QAU4" s="162"/>
      <c r="QAV4" s="162"/>
      <c r="QAW4" s="162"/>
      <c r="QAX4" s="162"/>
      <c r="QAY4" s="162"/>
      <c r="QAZ4" s="162"/>
      <c r="QBA4" s="162"/>
      <c r="QBB4" s="162"/>
      <c r="QBC4" s="162"/>
      <c r="QBD4" s="162"/>
      <c r="QBE4" s="162"/>
      <c r="QBF4" s="162"/>
      <c r="QBG4" s="162"/>
      <c r="QBH4" s="162"/>
      <c r="QBI4" s="162"/>
      <c r="QBJ4" s="162"/>
      <c r="QBK4" s="162"/>
      <c r="QBL4" s="162"/>
      <c r="QBM4" s="162"/>
      <c r="QBN4" s="162"/>
      <c r="QBO4" s="162"/>
      <c r="QBP4" s="162"/>
      <c r="QBQ4" s="162"/>
      <c r="QBR4" s="162"/>
      <c r="QBS4" s="162"/>
      <c r="QBT4" s="162"/>
      <c r="QBU4" s="162"/>
      <c r="QBV4" s="162"/>
      <c r="QBW4" s="162"/>
      <c r="QBX4" s="162"/>
      <c r="QBY4" s="162"/>
      <c r="QBZ4" s="162"/>
      <c r="QCA4" s="162"/>
      <c r="QCB4" s="162"/>
      <c r="QCC4" s="162"/>
      <c r="QCD4" s="162"/>
      <c r="QCE4" s="162"/>
      <c r="QCF4" s="162"/>
      <c r="QCG4" s="162"/>
      <c r="QCH4" s="162"/>
      <c r="QCI4" s="162"/>
      <c r="QCJ4" s="162"/>
      <c r="QCK4" s="162"/>
      <c r="QCL4" s="162"/>
      <c r="QCM4" s="162"/>
      <c r="QCN4" s="162"/>
      <c r="QCO4" s="162"/>
      <c r="QCP4" s="162"/>
      <c r="QCQ4" s="162"/>
      <c r="QCR4" s="162"/>
      <c r="QCS4" s="162"/>
      <c r="QCT4" s="162"/>
      <c r="QCU4" s="162"/>
      <c r="QCV4" s="162"/>
      <c r="QCW4" s="162"/>
      <c r="QCX4" s="162"/>
      <c r="QCY4" s="162"/>
      <c r="QCZ4" s="162"/>
      <c r="QDA4" s="162"/>
      <c r="QDB4" s="162"/>
      <c r="QDC4" s="162"/>
      <c r="QDD4" s="162"/>
      <c r="QDE4" s="162"/>
      <c r="QDF4" s="162"/>
      <c r="QDG4" s="162"/>
      <c r="QDH4" s="162"/>
      <c r="QDI4" s="162"/>
      <c r="QDJ4" s="162"/>
      <c r="QDK4" s="162"/>
      <c r="QDL4" s="162"/>
      <c r="QDM4" s="162"/>
      <c r="QDN4" s="162"/>
      <c r="QDO4" s="162"/>
      <c r="QDP4" s="162"/>
      <c r="QDQ4" s="162"/>
      <c r="QDR4" s="162"/>
      <c r="QDS4" s="162"/>
      <c r="QDT4" s="162"/>
      <c r="QDU4" s="162"/>
      <c r="QDV4" s="162"/>
      <c r="QDW4" s="162"/>
      <c r="QDX4" s="162"/>
      <c r="QDY4" s="162"/>
      <c r="QDZ4" s="162"/>
      <c r="QEA4" s="162"/>
      <c r="QEB4" s="162"/>
      <c r="QEC4" s="162"/>
      <c r="QED4" s="162"/>
      <c r="QEE4" s="162"/>
      <c r="QEF4" s="162"/>
      <c r="QEG4" s="162"/>
      <c r="QEH4" s="162"/>
      <c r="QEI4" s="162"/>
      <c r="QEJ4" s="162"/>
      <c r="QEK4" s="162"/>
      <c r="QEL4" s="162"/>
      <c r="QEM4" s="162"/>
      <c r="QEN4" s="162"/>
      <c r="QEO4" s="162"/>
      <c r="QEP4" s="162"/>
      <c r="QEQ4" s="162"/>
      <c r="QER4" s="162"/>
      <c r="QES4" s="162"/>
      <c r="QET4" s="162"/>
      <c r="QEU4" s="162"/>
      <c r="QEV4" s="162"/>
      <c r="QEW4" s="162"/>
      <c r="QEX4" s="162"/>
      <c r="QEY4" s="162"/>
      <c r="QEZ4" s="162"/>
      <c r="QFA4" s="162"/>
      <c r="QFB4" s="162"/>
      <c r="QFC4" s="162"/>
      <c r="QFD4" s="162"/>
      <c r="QFE4" s="162"/>
      <c r="QFF4" s="162"/>
      <c r="QFG4" s="162"/>
      <c r="QFH4" s="162"/>
      <c r="QFI4" s="162"/>
      <c r="QFJ4" s="162"/>
      <c r="QFK4" s="162"/>
      <c r="QFL4" s="162"/>
      <c r="QFM4" s="162"/>
      <c r="QFN4" s="162"/>
      <c r="QFO4" s="162"/>
      <c r="QFP4" s="162"/>
      <c r="QFQ4" s="162"/>
      <c r="QFR4" s="162"/>
      <c r="QFS4" s="162"/>
      <c r="QFT4" s="162"/>
      <c r="QFU4" s="162"/>
      <c r="QFV4" s="162"/>
      <c r="QFW4" s="162"/>
      <c r="QFX4" s="162"/>
      <c r="QFY4" s="162"/>
      <c r="QFZ4" s="162"/>
      <c r="QGA4" s="162"/>
      <c r="QGB4" s="162"/>
      <c r="QGC4" s="162"/>
      <c r="QGD4" s="162"/>
      <c r="QGE4" s="162"/>
      <c r="QGF4" s="162"/>
      <c r="QGG4" s="162"/>
      <c r="QGH4" s="162"/>
      <c r="QGI4" s="162"/>
      <c r="QGJ4" s="162"/>
      <c r="QGK4" s="162"/>
      <c r="QGL4" s="162"/>
      <c r="QGM4" s="162"/>
      <c r="QGN4" s="162"/>
      <c r="QGO4" s="162"/>
      <c r="QGP4" s="162"/>
      <c r="QGQ4" s="162"/>
      <c r="QGR4" s="162"/>
      <c r="QGS4" s="162"/>
      <c r="QGT4" s="162"/>
      <c r="QGU4" s="162"/>
      <c r="QGV4" s="162"/>
      <c r="QGW4" s="162"/>
      <c r="QGX4" s="162"/>
      <c r="QGY4" s="162"/>
      <c r="QGZ4" s="162"/>
      <c r="QHA4" s="162"/>
      <c r="QHB4" s="162"/>
      <c r="QHC4" s="162"/>
      <c r="QHD4" s="162"/>
      <c r="QHE4" s="162"/>
      <c r="QHF4" s="162"/>
      <c r="QHG4" s="162"/>
      <c r="QHH4" s="162"/>
      <c r="QHI4" s="162"/>
      <c r="QHJ4" s="162"/>
      <c r="QHK4" s="162"/>
      <c r="QHL4" s="162"/>
      <c r="QHM4" s="162"/>
      <c r="QHN4" s="162"/>
      <c r="QHO4" s="162"/>
      <c r="QHP4" s="162"/>
      <c r="QHQ4" s="162"/>
      <c r="QHR4" s="162"/>
      <c r="QHS4" s="162"/>
      <c r="QHT4" s="162"/>
      <c r="QHU4" s="162"/>
      <c r="QHV4" s="162"/>
      <c r="QHW4" s="162"/>
      <c r="QHX4" s="162"/>
      <c r="QHY4" s="162"/>
      <c r="QHZ4" s="162"/>
      <c r="QIA4" s="162"/>
      <c r="QIB4" s="162"/>
      <c r="QIC4" s="162"/>
      <c r="QID4" s="162"/>
      <c r="QIE4" s="162"/>
      <c r="QIF4" s="162"/>
      <c r="QIG4" s="162"/>
      <c r="QIH4" s="162"/>
      <c r="QII4" s="162"/>
      <c r="QIJ4" s="162"/>
      <c r="QIK4" s="162"/>
      <c r="QIL4" s="162"/>
      <c r="QIM4" s="162"/>
      <c r="QIN4" s="162"/>
      <c r="QIO4" s="162"/>
      <c r="QIP4" s="162"/>
      <c r="QIQ4" s="162"/>
      <c r="QIR4" s="162"/>
      <c r="QIS4" s="162"/>
      <c r="QIT4" s="162"/>
      <c r="QIU4" s="162"/>
      <c r="QIV4" s="162"/>
      <c r="QIW4" s="162"/>
      <c r="QIX4" s="162"/>
      <c r="QIY4" s="162"/>
      <c r="QIZ4" s="162"/>
      <c r="QJA4" s="162"/>
      <c r="QJB4" s="162"/>
      <c r="QJC4" s="162"/>
      <c r="QJD4" s="162"/>
      <c r="QJE4" s="162"/>
      <c r="QJF4" s="162"/>
      <c r="QJG4" s="162"/>
      <c r="QJH4" s="162"/>
      <c r="QJI4" s="162"/>
      <c r="QJJ4" s="162"/>
      <c r="QJK4" s="162"/>
      <c r="QJL4" s="162"/>
      <c r="QJM4" s="162"/>
      <c r="QJN4" s="162"/>
      <c r="QJO4" s="162"/>
      <c r="QJP4" s="162"/>
      <c r="QJQ4" s="162"/>
      <c r="QJR4" s="162"/>
      <c r="QJS4" s="162"/>
      <c r="QJT4" s="162"/>
      <c r="QJU4" s="162"/>
      <c r="QJV4" s="162"/>
      <c r="QJW4" s="162"/>
      <c r="QJX4" s="162"/>
      <c r="QJY4" s="162"/>
      <c r="QJZ4" s="162"/>
      <c r="QKA4" s="162"/>
      <c r="QKB4" s="162"/>
      <c r="QKC4" s="162"/>
      <c r="QKD4" s="162"/>
      <c r="QKE4" s="162"/>
      <c r="QKF4" s="162"/>
      <c r="QKG4" s="162"/>
      <c r="QKH4" s="162"/>
      <c r="QKI4" s="162"/>
      <c r="QKJ4" s="162"/>
      <c r="QKK4" s="162"/>
      <c r="QKL4" s="162"/>
      <c r="QKM4" s="162"/>
      <c r="QKN4" s="162"/>
      <c r="QKO4" s="162"/>
      <c r="QKP4" s="162"/>
      <c r="QKQ4" s="162"/>
      <c r="QKR4" s="162"/>
      <c r="QKS4" s="162"/>
      <c r="QKT4" s="162"/>
      <c r="QKU4" s="162"/>
      <c r="QKV4" s="162"/>
      <c r="QKW4" s="162"/>
      <c r="QKX4" s="162"/>
      <c r="QKY4" s="162"/>
      <c r="QKZ4" s="162"/>
      <c r="QLA4" s="162"/>
      <c r="QLB4" s="162"/>
      <c r="QLC4" s="162"/>
      <c r="QLD4" s="162"/>
      <c r="QLE4" s="162"/>
      <c r="QLF4" s="162"/>
      <c r="QLG4" s="162"/>
      <c r="QLH4" s="162"/>
      <c r="QLI4" s="162"/>
      <c r="QLJ4" s="162"/>
      <c r="QLK4" s="162"/>
      <c r="QLL4" s="162"/>
      <c r="QLM4" s="162"/>
      <c r="QLN4" s="162"/>
      <c r="QLO4" s="162"/>
      <c r="QLP4" s="162"/>
      <c r="QLQ4" s="162"/>
      <c r="QLR4" s="162"/>
      <c r="QLS4" s="162"/>
      <c r="QLT4" s="162"/>
      <c r="QLU4" s="162"/>
      <c r="QLV4" s="162"/>
      <c r="QLW4" s="162"/>
      <c r="QLX4" s="162"/>
      <c r="QLY4" s="162"/>
      <c r="QLZ4" s="162"/>
      <c r="QMA4" s="162"/>
      <c r="QMB4" s="162"/>
      <c r="QMC4" s="162"/>
      <c r="QMD4" s="162"/>
      <c r="QME4" s="162"/>
      <c r="QMF4" s="162"/>
      <c r="QMG4" s="162"/>
      <c r="QMH4" s="162"/>
      <c r="QMI4" s="162"/>
      <c r="QMJ4" s="162"/>
      <c r="QMK4" s="162"/>
      <c r="QML4" s="162"/>
      <c r="QMM4" s="162"/>
      <c r="QMN4" s="162"/>
      <c r="QMO4" s="162"/>
      <c r="QMP4" s="162"/>
      <c r="QMQ4" s="162"/>
      <c r="QMR4" s="162"/>
      <c r="QMS4" s="162"/>
      <c r="QMT4" s="162"/>
      <c r="QMU4" s="162"/>
      <c r="QMV4" s="162"/>
      <c r="QMW4" s="162"/>
      <c r="QMX4" s="162"/>
      <c r="QMY4" s="162"/>
      <c r="QMZ4" s="162"/>
      <c r="QNA4" s="162"/>
      <c r="QNB4" s="162"/>
      <c r="QNC4" s="162"/>
      <c r="QND4" s="162"/>
      <c r="QNE4" s="162"/>
      <c r="QNF4" s="162"/>
      <c r="QNG4" s="162"/>
      <c r="QNH4" s="162"/>
      <c r="QNI4" s="162"/>
      <c r="QNJ4" s="162"/>
      <c r="QNK4" s="162"/>
      <c r="QNL4" s="162"/>
      <c r="QNM4" s="162"/>
      <c r="QNN4" s="162"/>
      <c r="QNO4" s="162"/>
      <c r="QNP4" s="162"/>
      <c r="QNQ4" s="162"/>
      <c r="QNR4" s="162"/>
      <c r="QNS4" s="162"/>
      <c r="QNT4" s="162"/>
      <c r="QNU4" s="162"/>
      <c r="QNV4" s="162"/>
      <c r="QNW4" s="162"/>
      <c r="QNX4" s="162"/>
      <c r="QNY4" s="162"/>
      <c r="QNZ4" s="162"/>
      <c r="QOA4" s="162"/>
      <c r="QOB4" s="162"/>
      <c r="QOC4" s="162"/>
      <c r="QOD4" s="162"/>
      <c r="QOE4" s="162"/>
      <c r="QOF4" s="162"/>
      <c r="QOG4" s="162"/>
      <c r="QOH4" s="162"/>
      <c r="QOI4" s="162"/>
      <c r="QOJ4" s="162"/>
      <c r="QOK4" s="162"/>
      <c r="QOL4" s="162"/>
      <c r="QOM4" s="162"/>
      <c r="QON4" s="162"/>
      <c r="QOO4" s="162"/>
      <c r="QOP4" s="162"/>
      <c r="QOQ4" s="162"/>
      <c r="QOR4" s="162"/>
      <c r="QOS4" s="162"/>
      <c r="QOT4" s="162"/>
      <c r="QOU4" s="162"/>
      <c r="QOV4" s="162"/>
      <c r="QOW4" s="162"/>
      <c r="QOX4" s="162"/>
      <c r="QOY4" s="162"/>
      <c r="QOZ4" s="162"/>
      <c r="QPA4" s="162"/>
      <c r="QPB4" s="162"/>
      <c r="QPC4" s="162"/>
      <c r="QPD4" s="162"/>
      <c r="QPE4" s="162"/>
      <c r="QPF4" s="162"/>
      <c r="QPG4" s="162"/>
      <c r="QPH4" s="162"/>
      <c r="QPI4" s="162"/>
      <c r="QPJ4" s="162"/>
      <c r="QPK4" s="162"/>
      <c r="QPL4" s="162"/>
      <c r="QPM4" s="162"/>
      <c r="QPN4" s="162"/>
      <c r="QPO4" s="162"/>
      <c r="QPP4" s="162"/>
      <c r="QPQ4" s="162"/>
      <c r="QPR4" s="162"/>
      <c r="QPS4" s="162"/>
      <c r="QPT4" s="162"/>
      <c r="QPU4" s="162"/>
      <c r="QPV4" s="162"/>
      <c r="QPW4" s="162"/>
      <c r="QPX4" s="162"/>
      <c r="QPY4" s="162"/>
      <c r="QPZ4" s="162"/>
      <c r="QQA4" s="162"/>
      <c r="QQB4" s="162"/>
      <c r="QQC4" s="162"/>
      <c r="QQD4" s="162"/>
      <c r="QQE4" s="162"/>
      <c r="QQF4" s="162"/>
      <c r="QQG4" s="162"/>
      <c r="QQH4" s="162"/>
      <c r="QQI4" s="162"/>
      <c r="QQJ4" s="162"/>
      <c r="QQK4" s="162"/>
      <c r="QQL4" s="162"/>
      <c r="QQM4" s="162"/>
      <c r="QQN4" s="162"/>
      <c r="QQO4" s="162"/>
      <c r="QQP4" s="162"/>
      <c r="QQQ4" s="162"/>
      <c r="QQR4" s="162"/>
      <c r="QQS4" s="162"/>
      <c r="QQT4" s="162"/>
      <c r="QQU4" s="162"/>
      <c r="QQV4" s="162"/>
      <c r="QQW4" s="162"/>
      <c r="QQX4" s="162"/>
      <c r="QQY4" s="162"/>
      <c r="QQZ4" s="162"/>
      <c r="QRA4" s="162"/>
      <c r="QRB4" s="162"/>
      <c r="QRC4" s="162"/>
      <c r="QRD4" s="162"/>
      <c r="QRE4" s="162"/>
      <c r="QRF4" s="162"/>
      <c r="QRG4" s="162"/>
      <c r="QRH4" s="162"/>
      <c r="QRI4" s="162"/>
      <c r="QRJ4" s="162"/>
      <c r="QRK4" s="162"/>
      <c r="QRL4" s="162"/>
      <c r="QRM4" s="162"/>
      <c r="QRN4" s="162"/>
      <c r="QRO4" s="162"/>
      <c r="QRP4" s="162"/>
      <c r="QRQ4" s="162"/>
      <c r="QRR4" s="162"/>
      <c r="QRS4" s="162"/>
      <c r="QRT4" s="162"/>
      <c r="QRU4" s="162"/>
      <c r="QRV4" s="162"/>
      <c r="QRW4" s="162"/>
      <c r="QRX4" s="162"/>
      <c r="QRY4" s="162"/>
      <c r="QRZ4" s="162"/>
      <c r="QSA4" s="162"/>
      <c r="QSB4" s="162"/>
      <c r="QSC4" s="162"/>
      <c r="QSD4" s="162"/>
      <c r="QSE4" s="162"/>
      <c r="QSF4" s="162"/>
      <c r="QSG4" s="162"/>
      <c r="QSH4" s="162"/>
      <c r="QSI4" s="162"/>
      <c r="QSJ4" s="162"/>
      <c r="QSK4" s="162"/>
      <c r="QSL4" s="162"/>
      <c r="QSM4" s="162"/>
      <c r="QSN4" s="162"/>
      <c r="QSO4" s="162"/>
      <c r="QSP4" s="162"/>
      <c r="QSQ4" s="162"/>
      <c r="QSR4" s="162"/>
      <c r="QSS4" s="162"/>
      <c r="QST4" s="162"/>
      <c r="QSU4" s="162"/>
      <c r="QSV4" s="162"/>
      <c r="QSW4" s="162"/>
      <c r="QSX4" s="162"/>
      <c r="QSY4" s="162"/>
      <c r="QSZ4" s="162"/>
      <c r="QTA4" s="162"/>
      <c r="QTB4" s="162"/>
      <c r="QTC4" s="162"/>
      <c r="QTD4" s="162"/>
      <c r="QTE4" s="162"/>
      <c r="QTF4" s="162"/>
      <c r="QTG4" s="162"/>
      <c r="QTH4" s="162"/>
      <c r="QTI4" s="162"/>
      <c r="QTJ4" s="162"/>
      <c r="QTK4" s="162"/>
      <c r="QTL4" s="162"/>
      <c r="QTM4" s="162"/>
      <c r="QTN4" s="162"/>
      <c r="QTO4" s="162"/>
      <c r="QTP4" s="162"/>
      <c r="QTQ4" s="162"/>
      <c r="QTR4" s="162"/>
      <c r="QTS4" s="162"/>
      <c r="QTT4" s="162"/>
      <c r="QTU4" s="162"/>
      <c r="QTV4" s="162"/>
      <c r="QTW4" s="162"/>
      <c r="QTX4" s="162"/>
      <c r="QTY4" s="162"/>
      <c r="QTZ4" s="162"/>
      <c r="QUA4" s="162"/>
      <c r="QUB4" s="162"/>
      <c r="QUC4" s="162"/>
      <c r="QUD4" s="162"/>
      <c r="QUE4" s="162"/>
      <c r="QUF4" s="162"/>
      <c r="QUG4" s="162"/>
      <c r="QUH4" s="162"/>
      <c r="QUI4" s="162"/>
      <c r="QUJ4" s="162"/>
      <c r="QUK4" s="162"/>
      <c r="QUL4" s="162"/>
      <c r="QUM4" s="162"/>
      <c r="QUN4" s="162"/>
      <c r="QUO4" s="162"/>
      <c r="QUP4" s="162"/>
      <c r="QUQ4" s="162"/>
      <c r="QUR4" s="162"/>
      <c r="QUS4" s="162"/>
      <c r="QUT4" s="162"/>
      <c r="QUU4" s="162"/>
      <c r="QUV4" s="162"/>
      <c r="QUW4" s="162"/>
      <c r="QUX4" s="162"/>
      <c r="QUY4" s="162"/>
      <c r="QUZ4" s="162"/>
      <c r="QVA4" s="162"/>
      <c r="QVB4" s="162"/>
      <c r="QVC4" s="162"/>
      <c r="QVD4" s="162"/>
      <c r="QVE4" s="162"/>
      <c r="QVF4" s="162"/>
      <c r="QVG4" s="162"/>
      <c r="QVH4" s="162"/>
      <c r="QVI4" s="162"/>
      <c r="QVJ4" s="162"/>
      <c r="QVK4" s="162"/>
      <c r="QVL4" s="162"/>
      <c r="QVM4" s="162"/>
      <c r="QVN4" s="162"/>
      <c r="QVO4" s="162"/>
      <c r="QVP4" s="162"/>
      <c r="QVQ4" s="162"/>
      <c r="QVR4" s="162"/>
      <c r="QVS4" s="162"/>
      <c r="QVT4" s="162"/>
      <c r="QVU4" s="162"/>
      <c r="QVV4" s="162"/>
      <c r="QVW4" s="162"/>
      <c r="QVX4" s="162"/>
      <c r="QVY4" s="162"/>
      <c r="QVZ4" s="162"/>
      <c r="QWA4" s="162"/>
      <c r="QWB4" s="162"/>
      <c r="QWC4" s="162"/>
      <c r="QWD4" s="162"/>
      <c r="QWE4" s="162"/>
      <c r="QWF4" s="162"/>
      <c r="QWG4" s="162"/>
      <c r="QWH4" s="162"/>
      <c r="QWI4" s="162"/>
      <c r="QWJ4" s="162"/>
      <c r="QWK4" s="162"/>
      <c r="QWL4" s="162"/>
      <c r="QWM4" s="162"/>
      <c r="QWN4" s="162"/>
      <c r="QWO4" s="162"/>
      <c r="QWP4" s="162"/>
      <c r="QWQ4" s="162"/>
      <c r="QWR4" s="162"/>
      <c r="QWS4" s="162"/>
      <c r="QWT4" s="162"/>
      <c r="QWU4" s="162"/>
      <c r="QWV4" s="162"/>
      <c r="QWW4" s="162"/>
      <c r="QWX4" s="162"/>
      <c r="QWY4" s="162"/>
      <c r="QWZ4" s="162"/>
      <c r="QXA4" s="162"/>
      <c r="QXB4" s="162"/>
      <c r="QXC4" s="162"/>
      <c r="QXD4" s="162"/>
      <c r="QXE4" s="162"/>
      <c r="QXF4" s="162"/>
      <c r="QXG4" s="162"/>
      <c r="QXH4" s="162"/>
      <c r="QXI4" s="162"/>
      <c r="QXJ4" s="162"/>
      <c r="QXK4" s="162"/>
      <c r="QXL4" s="162"/>
      <c r="QXM4" s="162"/>
      <c r="QXN4" s="162"/>
      <c r="QXO4" s="162"/>
      <c r="QXP4" s="162"/>
      <c r="QXQ4" s="162"/>
      <c r="QXR4" s="162"/>
      <c r="QXS4" s="162"/>
      <c r="QXT4" s="162"/>
      <c r="QXU4" s="162"/>
      <c r="QXV4" s="162"/>
      <c r="QXW4" s="162"/>
      <c r="QXX4" s="162"/>
      <c r="QXY4" s="162"/>
      <c r="QXZ4" s="162"/>
      <c r="QYA4" s="162"/>
      <c r="QYB4" s="162"/>
      <c r="QYC4" s="162"/>
      <c r="QYD4" s="162"/>
      <c r="QYE4" s="162"/>
      <c r="QYF4" s="162"/>
      <c r="QYG4" s="162"/>
      <c r="QYH4" s="162"/>
      <c r="QYI4" s="162"/>
      <c r="QYJ4" s="162"/>
      <c r="QYK4" s="162"/>
      <c r="QYL4" s="162"/>
      <c r="QYM4" s="162"/>
      <c r="QYN4" s="162"/>
      <c r="QYO4" s="162"/>
      <c r="QYP4" s="162"/>
      <c r="QYQ4" s="162"/>
      <c r="QYR4" s="162"/>
      <c r="QYS4" s="162"/>
      <c r="QYT4" s="162"/>
      <c r="QYU4" s="162"/>
      <c r="QYV4" s="162"/>
      <c r="QYW4" s="162"/>
      <c r="QYX4" s="162"/>
      <c r="QYY4" s="162"/>
      <c r="QYZ4" s="162"/>
      <c r="QZA4" s="162"/>
      <c r="QZB4" s="162"/>
      <c r="QZC4" s="162"/>
      <c r="QZD4" s="162"/>
      <c r="QZE4" s="162"/>
      <c r="QZF4" s="162"/>
      <c r="QZG4" s="162"/>
      <c r="QZH4" s="162"/>
      <c r="QZI4" s="162"/>
      <c r="QZJ4" s="162"/>
      <c r="QZK4" s="162"/>
      <c r="QZL4" s="162"/>
      <c r="QZM4" s="162"/>
      <c r="QZN4" s="162"/>
      <c r="QZO4" s="162"/>
      <c r="QZP4" s="162"/>
      <c r="QZQ4" s="162"/>
      <c r="QZR4" s="162"/>
      <c r="QZS4" s="162"/>
      <c r="QZT4" s="162"/>
      <c r="QZU4" s="162"/>
      <c r="QZV4" s="162"/>
      <c r="QZW4" s="162"/>
      <c r="QZX4" s="162"/>
      <c r="QZY4" s="162"/>
      <c r="QZZ4" s="162"/>
      <c r="RAA4" s="162"/>
      <c r="RAB4" s="162"/>
      <c r="RAC4" s="162"/>
      <c r="RAD4" s="162"/>
      <c r="RAE4" s="162"/>
      <c r="RAF4" s="162"/>
      <c r="RAG4" s="162"/>
      <c r="RAH4" s="162"/>
      <c r="RAI4" s="162"/>
      <c r="RAJ4" s="162"/>
      <c r="RAK4" s="162"/>
      <c r="RAL4" s="162"/>
      <c r="RAM4" s="162"/>
      <c r="RAN4" s="162"/>
      <c r="RAO4" s="162"/>
      <c r="RAP4" s="162"/>
      <c r="RAQ4" s="162"/>
      <c r="RAR4" s="162"/>
      <c r="RAS4" s="162"/>
      <c r="RAT4" s="162"/>
      <c r="RAU4" s="162"/>
      <c r="RAV4" s="162"/>
      <c r="RAW4" s="162"/>
      <c r="RAX4" s="162"/>
      <c r="RAY4" s="162"/>
      <c r="RAZ4" s="162"/>
      <c r="RBA4" s="162"/>
      <c r="RBB4" s="162"/>
      <c r="RBC4" s="162"/>
      <c r="RBD4" s="162"/>
      <c r="RBE4" s="162"/>
      <c r="RBF4" s="162"/>
      <c r="RBG4" s="162"/>
      <c r="RBH4" s="162"/>
      <c r="RBI4" s="162"/>
      <c r="RBJ4" s="162"/>
      <c r="RBK4" s="162"/>
      <c r="RBL4" s="162"/>
      <c r="RBM4" s="162"/>
      <c r="RBN4" s="162"/>
      <c r="RBO4" s="162"/>
      <c r="RBP4" s="162"/>
      <c r="RBQ4" s="162"/>
      <c r="RBR4" s="162"/>
      <c r="RBS4" s="162"/>
      <c r="RBT4" s="162"/>
      <c r="RBU4" s="162"/>
      <c r="RBV4" s="162"/>
      <c r="RBW4" s="162"/>
      <c r="RBX4" s="162"/>
      <c r="RBY4" s="162"/>
      <c r="RBZ4" s="162"/>
      <c r="RCA4" s="162"/>
      <c r="RCB4" s="162"/>
      <c r="RCC4" s="162"/>
      <c r="RCD4" s="162"/>
      <c r="RCE4" s="162"/>
      <c r="RCF4" s="162"/>
      <c r="RCG4" s="162"/>
      <c r="RCH4" s="162"/>
      <c r="RCI4" s="162"/>
      <c r="RCJ4" s="162"/>
      <c r="RCK4" s="162"/>
      <c r="RCL4" s="162"/>
      <c r="RCM4" s="162"/>
      <c r="RCN4" s="162"/>
      <c r="RCO4" s="162"/>
      <c r="RCP4" s="162"/>
      <c r="RCQ4" s="162"/>
      <c r="RCR4" s="162"/>
      <c r="RCS4" s="162"/>
      <c r="RCT4" s="162"/>
      <c r="RCU4" s="162"/>
      <c r="RCV4" s="162"/>
      <c r="RCW4" s="162"/>
      <c r="RCX4" s="162"/>
      <c r="RCY4" s="162"/>
      <c r="RCZ4" s="162"/>
      <c r="RDA4" s="162"/>
      <c r="RDB4" s="162"/>
      <c r="RDC4" s="162"/>
      <c r="RDD4" s="162"/>
      <c r="RDE4" s="162"/>
      <c r="RDF4" s="162"/>
      <c r="RDG4" s="162"/>
      <c r="RDH4" s="162"/>
      <c r="RDI4" s="162"/>
      <c r="RDJ4" s="162"/>
      <c r="RDK4" s="162"/>
      <c r="RDL4" s="162"/>
      <c r="RDM4" s="162"/>
      <c r="RDN4" s="162"/>
      <c r="RDO4" s="162"/>
      <c r="RDP4" s="162"/>
      <c r="RDQ4" s="162"/>
      <c r="RDR4" s="162"/>
      <c r="RDS4" s="162"/>
      <c r="RDT4" s="162"/>
      <c r="RDU4" s="162"/>
      <c r="RDV4" s="162"/>
      <c r="RDW4" s="162"/>
      <c r="RDX4" s="162"/>
      <c r="RDY4" s="162"/>
      <c r="RDZ4" s="162"/>
      <c r="REA4" s="162"/>
      <c r="REB4" s="162"/>
      <c r="REC4" s="162"/>
      <c r="RED4" s="162"/>
      <c r="REE4" s="162"/>
      <c r="REF4" s="162"/>
      <c r="REG4" s="162"/>
      <c r="REH4" s="162"/>
      <c r="REI4" s="162"/>
      <c r="REJ4" s="162"/>
      <c r="REK4" s="162"/>
      <c r="REL4" s="162"/>
      <c r="REM4" s="162"/>
      <c r="REN4" s="162"/>
      <c r="REO4" s="162"/>
      <c r="REP4" s="162"/>
      <c r="REQ4" s="162"/>
      <c r="RER4" s="162"/>
      <c r="RES4" s="162"/>
      <c r="RET4" s="162"/>
      <c r="REU4" s="162"/>
      <c r="REV4" s="162"/>
      <c r="REW4" s="162"/>
      <c r="REX4" s="162"/>
      <c r="REY4" s="162"/>
      <c r="REZ4" s="162"/>
      <c r="RFA4" s="162"/>
      <c r="RFB4" s="162"/>
      <c r="RFC4" s="162"/>
      <c r="RFD4" s="162"/>
      <c r="RFE4" s="162"/>
      <c r="RFF4" s="162"/>
      <c r="RFG4" s="162"/>
      <c r="RFH4" s="162"/>
      <c r="RFI4" s="162"/>
      <c r="RFJ4" s="162"/>
      <c r="RFK4" s="162"/>
      <c r="RFL4" s="162"/>
      <c r="RFM4" s="162"/>
      <c r="RFN4" s="162"/>
      <c r="RFO4" s="162"/>
      <c r="RFP4" s="162"/>
      <c r="RFQ4" s="162"/>
      <c r="RFR4" s="162"/>
      <c r="RFS4" s="162"/>
      <c r="RFT4" s="162"/>
      <c r="RFU4" s="162"/>
      <c r="RFV4" s="162"/>
      <c r="RFW4" s="162"/>
      <c r="RFX4" s="162"/>
      <c r="RFY4" s="162"/>
      <c r="RFZ4" s="162"/>
      <c r="RGA4" s="162"/>
      <c r="RGB4" s="162"/>
      <c r="RGC4" s="162"/>
      <c r="RGD4" s="162"/>
      <c r="RGE4" s="162"/>
      <c r="RGF4" s="162"/>
      <c r="RGG4" s="162"/>
      <c r="RGH4" s="162"/>
      <c r="RGI4" s="162"/>
      <c r="RGJ4" s="162"/>
      <c r="RGK4" s="162"/>
      <c r="RGL4" s="162"/>
      <c r="RGM4" s="162"/>
      <c r="RGN4" s="162"/>
      <c r="RGO4" s="162"/>
      <c r="RGP4" s="162"/>
      <c r="RGQ4" s="162"/>
      <c r="RGR4" s="162"/>
      <c r="RGS4" s="162"/>
      <c r="RGT4" s="162"/>
      <c r="RGU4" s="162"/>
      <c r="RGV4" s="162"/>
      <c r="RGW4" s="162"/>
      <c r="RGX4" s="162"/>
      <c r="RGY4" s="162"/>
      <c r="RGZ4" s="162"/>
      <c r="RHA4" s="162"/>
      <c r="RHB4" s="162"/>
      <c r="RHC4" s="162"/>
      <c r="RHD4" s="162"/>
      <c r="RHE4" s="162"/>
      <c r="RHF4" s="162"/>
      <c r="RHG4" s="162"/>
      <c r="RHH4" s="162"/>
      <c r="RHI4" s="162"/>
      <c r="RHJ4" s="162"/>
      <c r="RHK4" s="162"/>
      <c r="RHL4" s="162"/>
      <c r="RHM4" s="162"/>
      <c r="RHN4" s="162"/>
      <c r="RHO4" s="162"/>
      <c r="RHP4" s="162"/>
      <c r="RHQ4" s="162"/>
      <c r="RHR4" s="162"/>
      <c r="RHS4" s="162"/>
      <c r="RHT4" s="162"/>
      <c r="RHU4" s="162"/>
      <c r="RHV4" s="162"/>
      <c r="RHW4" s="162"/>
      <c r="RHX4" s="162"/>
      <c r="RHY4" s="162"/>
      <c r="RHZ4" s="162"/>
      <c r="RIA4" s="162"/>
      <c r="RIB4" s="162"/>
      <c r="RIC4" s="162"/>
      <c r="RID4" s="162"/>
      <c r="RIE4" s="162"/>
      <c r="RIF4" s="162"/>
      <c r="RIG4" s="162"/>
      <c r="RIH4" s="162"/>
      <c r="RII4" s="162"/>
      <c r="RIJ4" s="162"/>
      <c r="RIK4" s="162"/>
      <c r="RIL4" s="162"/>
      <c r="RIM4" s="162"/>
      <c r="RIN4" s="162"/>
      <c r="RIO4" s="162"/>
      <c r="RIP4" s="162"/>
      <c r="RIQ4" s="162"/>
      <c r="RIR4" s="162"/>
      <c r="RIS4" s="162"/>
      <c r="RIT4" s="162"/>
      <c r="RIU4" s="162"/>
      <c r="RIV4" s="162"/>
      <c r="RIW4" s="162"/>
      <c r="RIX4" s="162"/>
      <c r="RIY4" s="162"/>
      <c r="RIZ4" s="162"/>
      <c r="RJA4" s="162"/>
      <c r="RJB4" s="162"/>
      <c r="RJC4" s="162"/>
      <c r="RJD4" s="162"/>
      <c r="RJE4" s="162"/>
      <c r="RJF4" s="162"/>
      <c r="RJG4" s="162"/>
      <c r="RJH4" s="162"/>
      <c r="RJI4" s="162"/>
      <c r="RJJ4" s="162"/>
      <c r="RJK4" s="162"/>
      <c r="RJL4" s="162"/>
      <c r="RJM4" s="162"/>
      <c r="RJN4" s="162"/>
      <c r="RJO4" s="162"/>
      <c r="RJP4" s="162"/>
      <c r="RJQ4" s="162"/>
      <c r="RJR4" s="162"/>
      <c r="RJS4" s="162"/>
      <c r="RJT4" s="162"/>
      <c r="RJU4" s="162"/>
      <c r="RJV4" s="162"/>
      <c r="RJW4" s="162"/>
      <c r="RJX4" s="162"/>
      <c r="RJY4" s="162"/>
      <c r="RJZ4" s="162"/>
      <c r="RKA4" s="162"/>
      <c r="RKB4" s="162"/>
      <c r="RKC4" s="162"/>
      <c r="RKD4" s="162"/>
      <c r="RKE4" s="162"/>
      <c r="RKF4" s="162"/>
      <c r="RKG4" s="162"/>
      <c r="RKH4" s="162"/>
      <c r="RKI4" s="162"/>
      <c r="RKJ4" s="162"/>
      <c r="RKK4" s="162"/>
      <c r="RKL4" s="162"/>
      <c r="RKM4" s="162"/>
      <c r="RKN4" s="162"/>
      <c r="RKO4" s="162"/>
      <c r="RKP4" s="162"/>
      <c r="RKQ4" s="162"/>
      <c r="RKR4" s="162"/>
      <c r="RKS4" s="162"/>
      <c r="RKT4" s="162"/>
      <c r="RKU4" s="162"/>
      <c r="RKV4" s="162"/>
      <c r="RKW4" s="162"/>
      <c r="RKX4" s="162"/>
      <c r="RKY4" s="162"/>
      <c r="RKZ4" s="162"/>
      <c r="RLA4" s="162"/>
      <c r="RLB4" s="162"/>
      <c r="RLC4" s="162"/>
      <c r="RLD4" s="162"/>
      <c r="RLE4" s="162"/>
      <c r="RLF4" s="162"/>
      <c r="RLG4" s="162"/>
      <c r="RLH4" s="162"/>
      <c r="RLI4" s="162"/>
      <c r="RLJ4" s="162"/>
      <c r="RLK4" s="162"/>
      <c r="RLL4" s="162"/>
      <c r="RLM4" s="162"/>
      <c r="RLN4" s="162"/>
      <c r="RLO4" s="162"/>
      <c r="RLP4" s="162"/>
      <c r="RLQ4" s="162"/>
      <c r="RLR4" s="162"/>
      <c r="RLS4" s="162"/>
      <c r="RLT4" s="162"/>
      <c r="RLU4" s="162"/>
      <c r="RLV4" s="162"/>
      <c r="RLW4" s="162"/>
      <c r="RLX4" s="162"/>
      <c r="RLY4" s="162"/>
      <c r="RLZ4" s="162"/>
      <c r="RMA4" s="162"/>
      <c r="RMB4" s="162"/>
      <c r="RMC4" s="162"/>
      <c r="RMD4" s="162"/>
      <c r="RME4" s="162"/>
      <c r="RMF4" s="162"/>
      <c r="RMG4" s="162"/>
      <c r="RMH4" s="162"/>
      <c r="RMI4" s="162"/>
      <c r="RMJ4" s="162"/>
      <c r="RMK4" s="162"/>
      <c r="RML4" s="162"/>
      <c r="RMM4" s="162"/>
      <c r="RMN4" s="162"/>
      <c r="RMO4" s="162"/>
      <c r="RMP4" s="162"/>
      <c r="RMQ4" s="162"/>
      <c r="RMR4" s="162"/>
      <c r="RMS4" s="162"/>
      <c r="RMT4" s="162"/>
      <c r="RMU4" s="162"/>
      <c r="RMV4" s="162"/>
      <c r="RMW4" s="162"/>
      <c r="RMX4" s="162"/>
      <c r="RMY4" s="162"/>
      <c r="RMZ4" s="162"/>
      <c r="RNA4" s="162"/>
      <c r="RNB4" s="162"/>
      <c r="RNC4" s="162"/>
      <c r="RND4" s="162"/>
      <c r="RNE4" s="162"/>
      <c r="RNF4" s="162"/>
      <c r="RNG4" s="162"/>
      <c r="RNH4" s="162"/>
      <c r="RNI4" s="162"/>
      <c r="RNJ4" s="162"/>
      <c r="RNK4" s="162"/>
      <c r="RNL4" s="162"/>
      <c r="RNM4" s="162"/>
      <c r="RNN4" s="162"/>
      <c r="RNO4" s="162"/>
      <c r="RNP4" s="162"/>
      <c r="RNQ4" s="162"/>
      <c r="RNR4" s="162"/>
      <c r="RNS4" s="162"/>
      <c r="RNT4" s="162"/>
      <c r="RNU4" s="162"/>
      <c r="RNV4" s="162"/>
      <c r="RNW4" s="162"/>
      <c r="RNX4" s="162"/>
      <c r="RNY4" s="162"/>
      <c r="RNZ4" s="162"/>
      <c r="ROA4" s="162"/>
      <c r="ROB4" s="162"/>
      <c r="ROC4" s="162"/>
      <c r="ROD4" s="162"/>
      <c r="ROE4" s="162"/>
      <c r="ROF4" s="162"/>
      <c r="ROG4" s="162"/>
      <c r="ROH4" s="162"/>
      <c r="ROI4" s="162"/>
      <c r="ROJ4" s="162"/>
      <c r="ROK4" s="162"/>
      <c r="ROL4" s="162"/>
      <c r="ROM4" s="162"/>
      <c r="RON4" s="162"/>
      <c r="ROO4" s="162"/>
      <c r="ROP4" s="162"/>
      <c r="ROQ4" s="162"/>
      <c r="ROR4" s="162"/>
      <c r="ROS4" s="162"/>
      <c r="ROT4" s="162"/>
      <c r="ROU4" s="162"/>
      <c r="ROV4" s="162"/>
      <c r="ROW4" s="162"/>
      <c r="ROX4" s="162"/>
      <c r="ROY4" s="162"/>
      <c r="ROZ4" s="162"/>
      <c r="RPA4" s="162"/>
      <c r="RPB4" s="162"/>
      <c r="RPC4" s="162"/>
      <c r="RPD4" s="162"/>
      <c r="RPE4" s="162"/>
      <c r="RPF4" s="162"/>
      <c r="RPG4" s="162"/>
      <c r="RPH4" s="162"/>
      <c r="RPI4" s="162"/>
      <c r="RPJ4" s="162"/>
      <c r="RPK4" s="162"/>
      <c r="RPL4" s="162"/>
      <c r="RPM4" s="162"/>
      <c r="RPN4" s="162"/>
      <c r="RPO4" s="162"/>
      <c r="RPP4" s="162"/>
      <c r="RPQ4" s="162"/>
      <c r="RPR4" s="162"/>
      <c r="RPS4" s="162"/>
      <c r="RPT4" s="162"/>
      <c r="RPU4" s="162"/>
      <c r="RPV4" s="162"/>
      <c r="RPW4" s="162"/>
      <c r="RPX4" s="162"/>
      <c r="RPY4" s="162"/>
      <c r="RPZ4" s="162"/>
      <c r="RQA4" s="162"/>
      <c r="RQB4" s="162"/>
      <c r="RQC4" s="162"/>
      <c r="RQD4" s="162"/>
      <c r="RQE4" s="162"/>
      <c r="RQF4" s="162"/>
      <c r="RQG4" s="162"/>
      <c r="RQH4" s="162"/>
      <c r="RQI4" s="162"/>
      <c r="RQJ4" s="162"/>
      <c r="RQK4" s="162"/>
      <c r="RQL4" s="162"/>
      <c r="RQM4" s="162"/>
      <c r="RQN4" s="162"/>
      <c r="RQO4" s="162"/>
      <c r="RQP4" s="162"/>
      <c r="RQQ4" s="162"/>
      <c r="RQR4" s="162"/>
      <c r="RQS4" s="162"/>
      <c r="RQT4" s="162"/>
      <c r="RQU4" s="162"/>
      <c r="RQV4" s="162"/>
      <c r="RQW4" s="162"/>
      <c r="RQX4" s="162"/>
      <c r="RQY4" s="162"/>
      <c r="RQZ4" s="162"/>
      <c r="RRA4" s="162"/>
      <c r="RRB4" s="162"/>
      <c r="RRC4" s="162"/>
      <c r="RRD4" s="162"/>
      <c r="RRE4" s="162"/>
      <c r="RRF4" s="162"/>
      <c r="RRG4" s="162"/>
      <c r="RRH4" s="162"/>
      <c r="RRI4" s="162"/>
      <c r="RRJ4" s="162"/>
      <c r="RRK4" s="162"/>
      <c r="RRL4" s="162"/>
      <c r="RRM4" s="162"/>
      <c r="RRN4" s="162"/>
      <c r="RRO4" s="162"/>
      <c r="RRP4" s="162"/>
      <c r="RRQ4" s="162"/>
      <c r="RRR4" s="162"/>
      <c r="RRS4" s="162"/>
      <c r="RRT4" s="162"/>
      <c r="RRU4" s="162"/>
      <c r="RRV4" s="162"/>
      <c r="RRW4" s="162"/>
      <c r="RRX4" s="162"/>
      <c r="RRY4" s="162"/>
      <c r="RRZ4" s="162"/>
      <c r="RSA4" s="162"/>
      <c r="RSB4" s="162"/>
      <c r="RSC4" s="162"/>
      <c r="RSD4" s="162"/>
      <c r="RSE4" s="162"/>
      <c r="RSF4" s="162"/>
      <c r="RSG4" s="162"/>
      <c r="RSH4" s="162"/>
      <c r="RSI4" s="162"/>
      <c r="RSJ4" s="162"/>
      <c r="RSK4" s="162"/>
      <c r="RSL4" s="162"/>
      <c r="RSM4" s="162"/>
      <c r="RSN4" s="162"/>
      <c r="RSO4" s="162"/>
      <c r="RSP4" s="162"/>
      <c r="RSQ4" s="162"/>
      <c r="RSR4" s="162"/>
      <c r="RSS4" s="162"/>
      <c r="RST4" s="162"/>
      <c r="RSU4" s="162"/>
      <c r="RSV4" s="162"/>
      <c r="RSW4" s="162"/>
      <c r="RSX4" s="162"/>
      <c r="RSY4" s="162"/>
      <c r="RSZ4" s="162"/>
      <c r="RTA4" s="162"/>
      <c r="RTB4" s="162"/>
      <c r="RTC4" s="162"/>
      <c r="RTD4" s="162"/>
      <c r="RTE4" s="162"/>
      <c r="RTF4" s="162"/>
      <c r="RTG4" s="162"/>
      <c r="RTH4" s="162"/>
      <c r="RTI4" s="162"/>
      <c r="RTJ4" s="162"/>
      <c r="RTK4" s="162"/>
      <c r="RTL4" s="162"/>
      <c r="RTM4" s="162"/>
      <c r="RTN4" s="162"/>
      <c r="RTO4" s="162"/>
      <c r="RTP4" s="162"/>
      <c r="RTQ4" s="162"/>
      <c r="RTR4" s="162"/>
      <c r="RTS4" s="162"/>
      <c r="RTT4" s="162"/>
      <c r="RTU4" s="162"/>
      <c r="RTV4" s="162"/>
      <c r="RTW4" s="162"/>
      <c r="RTX4" s="162"/>
      <c r="RTY4" s="162"/>
      <c r="RTZ4" s="162"/>
      <c r="RUA4" s="162"/>
      <c r="RUB4" s="162"/>
      <c r="RUC4" s="162"/>
      <c r="RUD4" s="162"/>
      <c r="RUE4" s="162"/>
      <c r="RUF4" s="162"/>
      <c r="RUG4" s="162"/>
      <c r="RUH4" s="162"/>
      <c r="RUI4" s="162"/>
      <c r="RUJ4" s="162"/>
      <c r="RUK4" s="162"/>
      <c r="RUL4" s="162"/>
      <c r="RUM4" s="162"/>
      <c r="RUN4" s="162"/>
      <c r="RUO4" s="162"/>
      <c r="RUP4" s="162"/>
      <c r="RUQ4" s="162"/>
      <c r="RUR4" s="162"/>
      <c r="RUS4" s="162"/>
      <c r="RUT4" s="162"/>
      <c r="RUU4" s="162"/>
      <c r="RUV4" s="162"/>
      <c r="RUW4" s="162"/>
      <c r="RUX4" s="162"/>
      <c r="RUY4" s="162"/>
      <c r="RUZ4" s="162"/>
      <c r="RVA4" s="162"/>
      <c r="RVB4" s="162"/>
      <c r="RVC4" s="162"/>
      <c r="RVD4" s="162"/>
      <c r="RVE4" s="162"/>
      <c r="RVF4" s="162"/>
      <c r="RVG4" s="162"/>
      <c r="RVH4" s="162"/>
      <c r="RVI4" s="162"/>
      <c r="RVJ4" s="162"/>
      <c r="RVK4" s="162"/>
      <c r="RVL4" s="162"/>
      <c r="RVM4" s="162"/>
      <c r="RVN4" s="162"/>
      <c r="RVO4" s="162"/>
      <c r="RVP4" s="162"/>
      <c r="RVQ4" s="162"/>
      <c r="RVR4" s="162"/>
      <c r="RVS4" s="162"/>
      <c r="RVT4" s="162"/>
      <c r="RVU4" s="162"/>
      <c r="RVV4" s="162"/>
      <c r="RVW4" s="162"/>
      <c r="RVX4" s="162"/>
      <c r="RVY4" s="162"/>
      <c r="RVZ4" s="162"/>
      <c r="RWA4" s="162"/>
      <c r="RWB4" s="162"/>
      <c r="RWC4" s="162"/>
      <c r="RWD4" s="162"/>
      <c r="RWE4" s="162"/>
      <c r="RWF4" s="162"/>
      <c r="RWG4" s="162"/>
      <c r="RWH4" s="162"/>
      <c r="RWI4" s="162"/>
      <c r="RWJ4" s="162"/>
      <c r="RWK4" s="162"/>
      <c r="RWL4" s="162"/>
      <c r="RWM4" s="162"/>
      <c r="RWN4" s="162"/>
      <c r="RWO4" s="162"/>
      <c r="RWP4" s="162"/>
      <c r="RWQ4" s="162"/>
      <c r="RWR4" s="162"/>
      <c r="RWS4" s="162"/>
      <c r="RWT4" s="162"/>
      <c r="RWU4" s="162"/>
      <c r="RWV4" s="162"/>
      <c r="RWW4" s="162"/>
      <c r="RWX4" s="162"/>
      <c r="RWY4" s="162"/>
      <c r="RWZ4" s="162"/>
      <c r="RXA4" s="162"/>
      <c r="RXB4" s="162"/>
      <c r="RXC4" s="162"/>
      <c r="RXD4" s="162"/>
      <c r="RXE4" s="162"/>
      <c r="RXF4" s="162"/>
      <c r="RXG4" s="162"/>
      <c r="RXH4" s="162"/>
      <c r="RXI4" s="162"/>
      <c r="RXJ4" s="162"/>
      <c r="RXK4" s="162"/>
      <c r="RXL4" s="162"/>
      <c r="RXM4" s="162"/>
      <c r="RXN4" s="162"/>
      <c r="RXO4" s="162"/>
      <c r="RXP4" s="162"/>
      <c r="RXQ4" s="162"/>
      <c r="RXR4" s="162"/>
      <c r="RXS4" s="162"/>
      <c r="RXT4" s="162"/>
      <c r="RXU4" s="162"/>
      <c r="RXV4" s="162"/>
      <c r="RXW4" s="162"/>
      <c r="RXX4" s="162"/>
      <c r="RXY4" s="162"/>
      <c r="RXZ4" s="162"/>
      <c r="RYA4" s="162"/>
      <c r="RYB4" s="162"/>
      <c r="RYC4" s="162"/>
      <c r="RYD4" s="162"/>
      <c r="RYE4" s="162"/>
      <c r="RYF4" s="162"/>
      <c r="RYG4" s="162"/>
      <c r="RYH4" s="162"/>
      <c r="RYI4" s="162"/>
      <c r="RYJ4" s="162"/>
      <c r="RYK4" s="162"/>
      <c r="RYL4" s="162"/>
      <c r="RYM4" s="162"/>
      <c r="RYN4" s="162"/>
      <c r="RYO4" s="162"/>
      <c r="RYP4" s="162"/>
      <c r="RYQ4" s="162"/>
      <c r="RYR4" s="162"/>
      <c r="RYS4" s="162"/>
      <c r="RYT4" s="162"/>
      <c r="RYU4" s="162"/>
      <c r="RYV4" s="162"/>
      <c r="RYW4" s="162"/>
      <c r="RYX4" s="162"/>
      <c r="RYY4" s="162"/>
      <c r="RYZ4" s="162"/>
      <c r="RZA4" s="162"/>
      <c r="RZB4" s="162"/>
      <c r="RZC4" s="162"/>
      <c r="RZD4" s="162"/>
      <c r="RZE4" s="162"/>
      <c r="RZF4" s="162"/>
      <c r="RZG4" s="162"/>
      <c r="RZH4" s="162"/>
      <c r="RZI4" s="162"/>
      <c r="RZJ4" s="162"/>
      <c r="RZK4" s="162"/>
      <c r="RZL4" s="162"/>
      <c r="RZM4" s="162"/>
      <c r="RZN4" s="162"/>
      <c r="RZO4" s="162"/>
      <c r="RZP4" s="162"/>
      <c r="RZQ4" s="162"/>
      <c r="RZR4" s="162"/>
      <c r="RZS4" s="162"/>
      <c r="RZT4" s="162"/>
      <c r="RZU4" s="162"/>
      <c r="RZV4" s="162"/>
      <c r="RZW4" s="162"/>
      <c r="RZX4" s="162"/>
      <c r="RZY4" s="162"/>
      <c r="RZZ4" s="162"/>
      <c r="SAA4" s="162"/>
      <c r="SAB4" s="162"/>
      <c r="SAC4" s="162"/>
      <c r="SAD4" s="162"/>
      <c r="SAE4" s="162"/>
      <c r="SAF4" s="162"/>
      <c r="SAG4" s="162"/>
      <c r="SAH4" s="162"/>
      <c r="SAI4" s="162"/>
      <c r="SAJ4" s="162"/>
      <c r="SAK4" s="162"/>
      <c r="SAL4" s="162"/>
      <c r="SAM4" s="162"/>
      <c r="SAN4" s="162"/>
      <c r="SAO4" s="162"/>
      <c r="SAP4" s="162"/>
      <c r="SAQ4" s="162"/>
      <c r="SAR4" s="162"/>
      <c r="SAS4" s="162"/>
      <c r="SAT4" s="162"/>
      <c r="SAU4" s="162"/>
      <c r="SAV4" s="162"/>
      <c r="SAW4" s="162"/>
      <c r="SAX4" s="162"/>
      <c r="SAY4" s="162"/>
      <c r="SAZ4" s="162"/>
      <c r="SBA4" s="162"/>
      <c r="SBB4" s="162"/>
      <c r="SBC4" s="162"/>
      <c r="SBD4" s="162"/>
      <c r="SBE4" s="162"/>
      <c r="SBF4" s="162"/>
      <c r="SBG4" s="162"/>
      <c r="SBH4" s="162"/>
      <c r="SBI4" s="162"/>
      <c r="SBJ4" s="162"/>
      <c r="SBK4" s="162"/>
      <c r="SBL4" s="162"/>
      <c r="SBM4" s="162"/>
      <c r="SBN4" s="162"/>
      <c r="SBO4" s="162"/>
      <c r="SBP4" s="162"/>
      <c r="SBQ4" s="162"/>
      <c r="SBR4" s="162"/>
      <c r="SBS4" s="162"/>
      <c r="SBT4" s="162"/>
      <c r="SBU4" s="162"/>
      <c r="SBV4" s="162"/>
      <c r="SBW4" s="162"/>
      <c r="SBX4" s="162"/>
      <c r="SBY4" s="162"/>
      <c r="SBZ4" s="162"/>
      <c r="SCA4" s="162"/>
      <c r="SCB4" s="162"/>
      <c r="SCC4" s="162"/>
      <c r="SCD4" s="162"/>
      <c r="SCE4" s="162"/>
      <c r="SCF4" s="162"/>
      <c r="SCG4" s="162"/>
      <c r="SCH4" s="162"/>
      <c r="SCI4" s="162"/>
      <c r="SCJ4" s="162"/>
      <c r="SCK4" s="162"/>
      <c r="SCL4" s="162"/>
      <c r="SCM4" s="162"/>
      <c r="SCN4" s="162"/>
      <c r="SCO4" s="162"/>
      <c r="SCP4" s="162"/>
      <c r="SCQ4" s="162"/>
      <c r="SCR4" s="162"/>
      <c r="SCS4" s="162"/>
      <c r="SCT4" s="162"/>
      <c r="SCU4" s="162"/>
      <c r="SCV4" s="162"/>
      <c r="SCW4" s="162"/>
      <c r="SCX4" s="162"/>
      <c r="SCY4" s="162"/>
      <c r="SCZ4" s="162"/>
      <c r="SDA4" s="162"/>
      <c r="SDB4" s="162"/>
      <c r="SDC4" s="162"/>
      <c r="SDD4" s="162"/>
      <c r="SDE4" s="162"/>
      <c r="SDF4" s="162"/>
      <c r="SDG4" s="162"/>
      <c r="SDH4" s="162"/>
      <c r="SDI4" s="162"/>
      <c r="SDJ4" s="162"/>
      <c r="SDK4" s="162"/>
      <c r="SDL4" s="162"/>
      <c r="SDM4" s="162"/>
      <c r="SDN4" s="162"/>
      <c r="SDO4" s="162"/>
      <c r="SDP4" s="162"/>
      <c r="SDQ4" s="162"/>
      <c r="SDR4" s="162"/>
      <c r="SDS4" s="162"/>
      <c r="SDT4" s="162"/>
      <c r="SDU4" s="162"/>
      <c r="SDV4" s="162"/>
      <c r="SDW4" s="162"/>
      <c r="SDX4" s="162"/>
      <c r="SDY4" s="162"/>
      <c r="SDZ4" s="162"/>
      <c r="SEA4" s="162"/>
      <c r="SEB4" s="162"/>
      <c r="SEC4" s="162"/>
      <c r="SED4" s="162"/>
      <c r="SEE4" s="162"/>
      <c r="SEF4" s="162"/>
      <c r="SEG4" s="162"/>
      <c r="SEH4" s="162"/>
      <c r="SEI4" s="162"/>
      <c r="SEJ4" s="162"/>
      <c r="SEK4" s="162"/>
      <c r="SEL4" s="162"/>
      <c r="SEM4" s="162"/>
      <c r="SEN4" s="162"/>
      <c r="SEO4" s="162"/>
      <c r="SEP4" s="162"/>
      <c r="SEQ4" s="162"/>
      <c r="SER4" s="162"/>
      <c r="SES4" s="162"/>
      <c r="SET4" s="162"/>
      <c r="SEU4" s="162"/>
      <c r="SEV4" s="162"/>
      <c r="SEW4" s="162"/>
      <c r="SEX4" s="162"/>
      <c r="SEY4" s="162"/>
      <c r="SEZ4" s="162"/>
      <c r="SFA4" s="162"/>
      <c r="SFB4" s="162"/>
      <c r="SFC4" s="162"/>
      <c r="SFD4" s="162"/>
      <c r="SFE4" s="162"/>
      <c r="SFF4" s="162"/>
      <c r="SFG4" s="162"/>
      <c r="SFH4" s="162"/>
      <c r="SFI4" s="162"/>
      <c r="SFJ4" s="162"/>
      <c r="SFK4" s="162"/>
      <c r="SFL4" s="162"/>
      <c r="SFM4" s="162"/>
      <c r="SFN4" s="162"/>
      <c r="SFO4" s="162"/>
      <c r="SFP4" s="162"/>
      <c r="SFQ4" s="162"/>
      <c r="SFR4" s="162"/>
      <c r="SFS4" s="162"/>
      <c r="SFT4" s="162"/>
      <c r="SFU4" s="162"/>
      <c r="SFV4" s="162"/>
      <c r="SFW4" s="162"/>
      <c r="SFX4" s="162"/>
      <c r="SFY4" s="162"/>
      <c r="SFZ4" s="162"/>
      <c r="SGA4" s="162"/>
      <c r="SGB4" s="162"/>
      <c r="SGC4" s="162"/>
      <c r="SGD4" s="162"/>
      <c r="SGE4" s="162"/>
      <c r="SGF4" s="162"/>
      <c r="SGG4" s="162"/>
      <c r="SGH4" s="162"/>
      <c r="SGI4" s="162"/>
      <c r="SGJ4" s="162"/>
      <c r="SGK4" s="162"/>
      <c r="SGL4" s="162"/>
      <c r="SGM4" s="162"/>
      <c r="SGN4" s="162"/>
      <c r="SGO4" s="162"/>
      <c r="SGP4" s="162"/>
      <c r="SGQ4" s="162"/>
      <c r="SGR4" s="162"/>
      <c r="SGS4" s="162"/>
      <c r="SGT4" s="162"/>
      <c r="SGU4" s="162"/>
      <c r="SGV4" s="162"/>
      <c r="SGW4" s="162"/>
      <c r="SGX4" s="162"/>
      <c r="SGY4" s="162"/>
      <c r="SGZ4" s="162"/>
      <c r="SHA4" s="162"/>
      <c r="SHB4" s="162"/>
      <c r="SHC4" s="162"/>
      <c r="SHD4" s="162"/>
      <c r="SHE4" s="162"/>
      <c r="SHF4" s="162"/>
      <c r="SHG4" s="162"/>
      <c r="SHH4" s="162"/>
      <c r="SHI4" s="162"/>
      <c r="SHJ4" s="162"/>
      <c r="SHK4" s="162"/>
      <c r="SHL4" s="162"/>
      <c r="SHM4" s="162"/>
      <c r="SHN4" s="162"/>
      <c r="SHO4" s="162"/>
      <c r="SHP4" s="162"/>
      <c r="SHQ4" s="162"/>
      <c r="SHR4" s="162"/>
      <c r="SHS4" s="162"/>
      <c r="SHT4" s="162"/>
      <c r="SHU4" s="162"/>
      <c r="SHV4" s="162"/>
      <c r="SHW4" s="162"/>
      <c r="SHX4" s="162"/>
      <c r="SHY4" s="162"/>
      <c r="SHZ4" s="162"/>
      <c r="SIA4" s="162"/>
      <c r="SIB4" s="162"/>
      <c r="SIC4" s="162"/>
      <c r="SID4" s="162"/>
      <c r="SIE4" s="162"/>
      <c r="SIF4" s="162"/>
      <c r="SIG4" s="162"/>
      <c r="SIH4" s="162"/>
      <c r="SII4" s="162"/>
      <c r="SIJ4" s="162"/>
      <c r="SIK4" s="162"/>
      <c r="SIL4" s="162"/>
      <c r="SIM4" s="162"/>
      <c r="SIN4" s="162"/>
      <c r="SIO4" s="162"/>
      <c r="SIP4" s="162"/>
      <c r="SIQ4" s="162"/>
      <c r="SIR4" s="162"/>
      <c r="SIS4" s="162"/>
      <c r="SIT4" s="162"/>
      <c r="SIU4" s="162"/>
      <c r="SIV4" s="162"/>
      <c r="SIW4" s="162"/>
      <c r="SIX4" s="162"/>
      <c r="SIY4" s="162"/>
      <c r="SIZ4" s="162"/>
      <c r="SJA4" s="162"/>
      <c r="SJB4" s="162"/>
      <c r="SJC4" s="162"/>
      <c r="SJD4" s="162"/>
      <c r="SJE4" s="162"/>
      <c r="SJF4" s="162"/>
      <c r="SJG4" s="162"/>
      <c r="SJH4" s="162"/>
      <c r="SJI4" s="162"/>
      <c r="SJJ4" s="162"/>
      <c r="SJK4" s="162"/>
      <c r="SJL4" s="162"/>
      <c r="SJM4" s="162"/>
      <c r="SJN4" s="162"/>
      <c r="SJO4" s="162"/>
      <c r="SJP4" s="162"/>
      <c r="SJQ4" s="162"/>
      <c r="SJR4" s="162"/>
      <c r="SJS4" s="162"/>
      <c r="SJT4" s="162"/>
      <c r="SJU4" s="162"/>
      <c r="SJV4" s="162"/>
      <c r="SJW4" s="162"/>
      <c r="SJX4" s="162"/>
      <c r="SJY4" s="162"/>
      <c r="SJZ4" s="162"/>
      <c r="SKA4" s="162"/>
      <c r="SKB4" s="162"/>
      <c r="SKC4" s="162"/>
      <c r="SKD4" s="162"/>
      <c r="SKE4" s="162"/>
      <c r="SKF4" s="162"/>
      <c r="SKG4" s="162"/>
      <c r="SKH4" s="162"/>
      <c r="SKI4" s="162"/>
      <c r="SKJ4" s="162"/>
      <c r="SKK4" s="162"/>
      <c r="SKL4" s="162"/>
      <c r="SKM4" s="162"/>
      <c r="SKN4" s="162"/>
      <c r="SKO4" s="162"/>
      <c r="SKP4" s="162"/>
      <c r="SKQ4" s="162"/>
      <c r="SKR4" s="162"/>
      <c r="SKS4" s="162"/>
      <c r="SKT4" s="162"/>
      <c r="SKU4" s="162"/>
      <c r="SKV4" s="162"/>
      <c r="SKW4" s="162"/>
      <c r="SKX4" s="162"/>
      <c r="SKY4" s="162"/>
      <c r="SKZ4" s="162"/>
      <c r="SLA4" s="162"/>
      <c r="SLB4" s="162"/>
      <c r="SLC4" s="162"/>
      <c r="SLD4" s="162"/>
      <c r="SLE4" s="162"/>
      <c r="SLF4" s="162"/>
      <c r="SLG4" s="162"/>
      <c r="SLH4" s="162"/>
      <c r="SLI4" s="162"/>
      <c r="SLJ4" s="162"/>
      <c r="SLK4" s="162"/>
      <c r="SLL4" s="162"/>
      <c r="SLM4" s="162"/>
      <c r="SLN4" s="162"/>
      <c r="SLO4" s="162"/>
      <c r="SLP4" s="162"/>
      <c r="SLQ4" s="162"/>
      <c r="SLR4" s="162"/>
      <c r="SLS4" s="162"/>
      <c r="SLT4" s="162"/>
      <c r="SLU4" s="162"/>
      <c r="SLV4" s="162"/>
      <c r="SLW4" s="162"/>
      <c r="SLX4" s="162"/>
      <c r="SLY4" s="162"/>
      <c r="SLZ4" s="162"/>
      <c r="SMA4" s="162"/>
      <c r="SMB4" s="162"/>
      <c r="SMC4" s="162"/>
      <c r="SMD4" s="162"/>
      <c r="SME4" s="162"/>
      <c r="SMF4" s="162"/>
      <c r="SMG4" s="162"/>
      <c r="SMH4" s="162"/>
      <c r="SMI4" s="162"/>
      <c r="SMJ4" s="162"/>
      <c r="SMK4" s="162"/>
      <c r="SML4" s="162"/>
      <c r="SMM4" s="162"/>
      <c r="SMN4" s="162"/>
      <c r="SMO4" s="162"/>
      <c r="SMP4" s="162"/>
      <c r="SMQ4" s="162"/>
      <c r="SMR4" s="162"/>
      <c r="SMS4" s="162"/>
      <c r="SMT4" s="162"/>
      <c r="SMU4" s="162"/>
      <c r="SMV4" s="162"/>
      <c r="SMW4" s="162"/>
      <c r="SMX4" s="162"/>
      <c r="SMY4" s="162"/>
      <c r="SMZ4" s="162"/>
      <c r="SNA4" s="162"/>
      <c r="SNB4" s="162"/>
      <c r="SNC4" s="162"/>
      <c r="SND4" s="162"/>
      <c r="SNE4" s="162"/>
      <c r="SNF4" s="162"/>
      <c r="SNG4" s="162"/>
      <c r="SNH4" s="162"/>
      <c r="SNI4" s="162"/>
      <c r="SNJ4" s="162"/>
      <c r="SNK4" s="162"/>
      <c r="SNL4" s="162"/>
      <c r="SNM4" s="162"/>
      <c r="SNN4" s="162"/>
      <c r="SNO4" s="162"/>
      <c r="SNP4" s="162"/>
      <c r="SNQ4" s="162"/>
      <c r="SNR4" s="162"/>
      <c r="SNS4" s="162"/>
      <c r="SNT4" s="162"/>
      <c r="SNU4" s="162"/>
      <c r="SNV4" s="162"/>
      <c r="SNW4" s="162"/>
      <c r="SNX4" s="162"/>
      <c r="SNY4" s="162"/>
      <c r="SNZ4" s="162"/>
      <c r="SOA4" s="162"/>
      <c r="SOB4" s="162"/>
      <c r="SOC4" s="162"/>
      <c r="SOD4" s="162"/>
      <c r="SOE4" s="162"/>
      <c r="SOF4" s="162"/>
      <c r="SOG4" s="162"/>
      <c r="SOH4" s="162"/>
      <c r="SOI4" s="162"/>
      <c r="SOJ4" s="162"/>
      <c r="SOK4" s="162"/>
      <c r="SOL4" s="162"/>
      <c r="SOM4" s="162"/>
      <c r="SON4" s="162"/>
      <c r="SOO4" s="162"/>
      <c r="SOP4" s="162"/>
      <c r="SOQ4" s="162"/>
      <c r="SOR4" s="162"/>
      <c r="SOS4" s="162"/>
      <c r="SOT4" s="162"/>
      <c r="SOU4" s="162"/>
      <c r="SOV4" s="162"/>
      <c r="SOW4" s="162"/>
      <c r="SOX4" s="162"/>
      <c r="SOY4" s="162"/>
      <c r="SOZ4" s="162"/>
      <c r="SPA4" s="162"/>
      <c r="SPB4" s="162"/>
      <c r="SPC4" s="162"/>
      <c r="SPD4" s="162"/>
      <c r="SPE4" s="162"/>
      <c r="SPF4" s="162"/>
      <c r="SPG4" s="162"/>
      <c r="SPH4" s="162"/>
      <c r="SPI4" s="162"/>
      <c r="SPJ4" s="162"/>
      <c r="SPK4" s="162"/>
      <c r="SPL4" s="162"/>
      <c r="SPM4" s="162"/>
      <c r="SPN4" s="162"/>
      <c r="SPO4" s="162"/>
      <c r="SPP4" s="162"/>
      <c r="SPQ4" s="162"/>
      <c r="SPR4" s="162"/>
      <c r="SPS4" s="162"/>
      <c r="SPT4" s="162"/>
      <c r="SPU4" s="162"/>
      <c r="SPV4" s="162"/>
      <c r="SPW4" s="162"/>
      <c r="SPX4" s="162"/>
      <c r="SPY4" s="162"/>
      <c r="SPZ4" s="162"/>
      <c r="SQA4" s="162"/>
      <c r="SQB4" s="162"/>
      <c r="SQC4" s="162"/>
      <c r="SQD4" s="162"/>
      <c r="SQE4" s="162"/>
      <c r="SQF4" s="162"/>
      <c r="SQG4" s="162"/>
      <c r="SQH4" s="162"/>
      <c r="SQI4" s="162"/>
      <c r="SQJ4" s="162"/>
      <c r="SQK4" s="162"/>
      <c r="SQL4" s="162"/>
      <c r="SQM4" s="162"/>
      <c r="SQN4" s="162"/>
      <c r="SQO4" s="162"/>
      <c r="SQP4" s="162"/>
      <c r="SQQ4" s="162"/>
      <c r="SQR4" s="162"/>
      <c r="SQS4" s="162"/>
      <c r="SQT4" s="162"/>
      <c r="SQU4" s="162"/>
      <c r="SQV4" s="162"/>
      <c r="SQW4" s="162"/>
      <c r="SQX4" s="162"/>
      <c r="SQY4" s="162"/>
      <c r="SQZ4" s="162"/>
      <c r="SRA4" s="162"/>
      <c r="SRB4" s="162"/>
      <c r="SRC4" s="162"/>
      <c r="SRD4" s="162"/>
      <c r="SRE4" s="162"/>
      <c r="SRF4" s="162"/>
      <c r="SRG4" s="162"/>
      <c r="SRH4" s="162"/>
      <c r="SRI4" s="162"/>
      <c r="SRJ4" s="162"/>
      <c r="SRK4" s="162"/>
      <c r="SRL4" s="162"/>
      <c r="SRM4" s="162"/>
      <c r="SRN4" s="162"/>
      <c r="SRO4" s="162"/>
      <c r="SRP4" s="162"/>
      <c r="SRQ4" s="162"/>
      <c r="SRR4" s="162"/>
      <c r="SRS4" s="162"/>
      <c r="SRT4" s="162"/>
      <c r="SRU4" s="162"/>
      <c r="SRV4" s="162"/>
      <c r="SRW4" s="162"/>
      <c r="SRX4" s="162"/>
      <c r="SRY4" s="162"/>
      <c r="SRZ4" s="162"/>
      <c r="SSA4" s="162"/>
      <c r="SSB4" s="162"/>
      <c r="SSC4" s="162"/>
      <c r="SSD4" s="162"/>
      <c r="SSE4" s="162"/>
      <c r="SSF4" s="162"/>
      <c r="SSG4" s="162"/>
      <c r="SSH4" s="162"/>
      <c r="SSI4" s="162"/>
      <c r="SSJ4" s="162"/>
      <c r="SSK4" s="162"/>
      <c r="SSL4" s="162"/>
      <c r="SSM4" s="162"/>
      <c r="SSN4" s="162"/>
      <c r="SSO4" s="162"/>
      <c r="SSP4" s="162"/>
      <c r="SSQ4" s="162"/>
      <c r="SSR4" s="162"/>
      <c r="SSS4" s="162"/>
      <c r="SST4" s="162"/>
      <c r="SSU4" s="162"/>
      <c r="SSV4" s="162"/>
      <c r="SSW4" s="162"/>
      <c r="SSX4" s="162"/>
      <c r="SSY4" s="162"/>
      <c r="SSZ4" s="162"/>
      <c r="STA4" s="162"/>
      <c r="STB4" s="162"/>
      <c r="STC4" s="162"/>
      <c r="STD4" s="162"/>
      <c r="STE4" s="162"/>
      <c r="STF4" s="162"/>
      <c r="STG4" s="162"/>
      <c r="STH4" s="162"/>
      <c r="STI4" s="162"/>
      <c r="STJ4" s="162"/>
      <c r="STK4" s="162"/>
      <c r="STL4" s="162"/>
      <c r="STM4" s="162"/>
      <c r="STN4" s="162"/>
      <c r="STO4" s="162"/>
      <c r="STP4" s="162"/>
      <c r="STQ4" s="162"/>
      <c r="STR4" s="162"/>
      <c r="STS4" s="162"/>
      <c r="STT4" s="162"/>
      <c r="STU4" s="162"/>
      <c r="STV4" s="162"/>
      <c r="STW4" s="162"/>
      <c r="STX4" s="162"/>
      <c r="STY4" s="162"/>
      <c r="STZ4" s="162"/>
      <c r="SUA4" s="162"/>
      <c r="SUB4" s="162"/>
      <c r="SUC4" s="162"/>
      <c r="SUD4" s="162"/>
      <c r="SUE4" s="162"/>
      <c r="SUF4" s="162"/>
      <c r="SUG4" s="162"/>
      <c r="SUH4" s="162"/>
      <c r="SUI4" s="162"/>
      <c r="SUJ4" s="162"/>
      <c r="SUK4" s="162"/>
      <c r="SUL4" s="162"/>
      <c r="SUM4" s="162"/>
      <c r="SUN4" s="162"/>
      <c r="SUO4" s="162"/>
      <c r="SUP4" s="162"/>
      <c r="SUQ4" s="162"/>
      <c r="SUR4" s="162"/>
      <c r="SUS4" s="162"/>
      <c r="SUT4" s="162"/>
      <c r="SUU4" s="162"/>
      <c r="SUV4" s="162"/>
      <c r="SUW4" s="162"/>
      <c r="SUX4" s="162"/>
      <c r="SUY4" s="162"/>
      <c r="SUZ4" s="162"/>
      <c r="SVA4" s="162"/>
      <c r="SVB4" s="162"/>
      <c r="SVC4" s="162"/>
      <c r="SVD4" s="162"/>
      <c r="SVE4" s="162"/>
      <c r="SVF4" s="162"/>
      <c r="SVG4" s="162"/>
      <c r="SVH4" s="162"/>
      <c r="SVI4" s="162"/>
      <c r="SVJ4" s="162"/>
      <c r="SVK4" s="162"/>
      <c r="SVL4" s="162"/>
      <c r="SVM4" s="162"/>
      <c r="SVN4" s="162"/>
      <c r="SVO4" s="162"/>
      <c r="SVP4" s="162"/>
      <c r="SVQ4" s="162"/>
      <c r="SVR4" s="162"/>
      <c r="SVS4" s="162"/>
      <c r="SVT4" s="162"/>
      <c r="SVU4" s="162"/>
      <c r="SVV4" s="162"/>
      <c r="SVW4" s="162"/>
      <c r="SVX4" s="162"/>
      <c r="SVY4" s="162"/>
      <c r="SVZ4" s="162"/>
      <c r="SWA4" s="162"/>
      <c r="SWB4" s="162"/>
      <c r="SWC4" s="162"/>
      <c r="SWD4" s="162"/>
      <c r="SWE4" s="162"/>
      <c r="SWF4" s="162"/>
      <c r="SWG4" s="162"/>
      <c r="SWH4" s="162"/>
      <c r="SWI4" s="162"/>
      <c r="SWJ4" s="162"/>
      <c r="SWK4" s="162"/>
      <c r="SWL4" s="162"/>
      <c r="SWM4" s="162"/>
      <c r="SWN4" s="162"/>
      <c r="SWO4" s="162"/>
      <c r="SWP4" s="162"/>
      <c r="SWQ4" s="162"/>
      <c r="SWR4" s="162"/>
      <c r="SWS4" s="162"/>
      <c r="SWT4" s="162"/>
      <c r="SWU4" s="162"/>
      <c r="SWV4" s="162"/>
      <c r="SWW4" s="162"/>
      <c r="SWX4" s="162"/>
      <c r="SWY4" s="162"/>
      <c r="SWZ4" s="162"/>
      <c r="SXA4" s="162"/>
      <c r="SXB4" s="162"/>
      <c r="SXC4" s="162"/>
      <c r="SXD4" s="162"/>
      <c r="SXE4" s="162"/>
      <c r="SXF4" s="162"/>
      <c r="SXG4" s="162"/>
      <c r="SXH4" s="162"/>
      <c r="SXI4" s="162"/>
      <c r="SXJ4" s="162"/>
      <c r="SXK4" s="162"/>
      <c r="SXL4" s="162"/>
      <c r="SXM4" s="162"/>
      <c r="SXN4" s="162"/>
      <c r="SXO4" s="162"/>
      <c r="SXP4" s="162"/>
      <c r="SXQ4" s="162"/>
      <c r="SXR4" s="162"/>
      <c r="SXS4" s="162"/>
      <c r="SXT4" s="162"/>
      <c r="SXU4" s="162"/>
      <c r="SXV4" s="162"/>
      <c r="SXW4" s="162"/>
      <c r="SXX4" s="162"/>
      <c r="SXY4" s="162"/>
      <c r="SXZ4" s="162"/>
      <c r="SYA4" s="162"/>
      <c r="SYB4" s="162"/>
      <c r="SYC4" s="162"/>
      <c r="SYD4" s="162"/>
      <c r="SYE4" s="162"/>
      <c r="SYF4" s="162"/>
      <c r="SYG4" s="162"/>
      <c r="SYH4" s="162"/>
      <c r="SYI4" s="162"/>
      <c r="SYJ4" s="162"/>
      <c r="SYK4" s="162"/>
      <c r="SYL4" s="162"/>
      <c r="SYM4" s="162"/>
      <c r="SYN4" s="162"/>
      <c r="SYO4" s="162"/>
      <c r="SYP4" s="162"/>
      <c r="SYQ4" s="162"/>
      <c r="SYR4" s="162"/>
      <c r="SYS4" s="162"/>
      <c r="SYT4" s="162"/>
      <c r="SYU4" s="162"/>
      <c r="SYV4" s="162"/>
      <c r="SYW4" s="162"/>
      <c r="SYX4" s="162"/>
      <c r="SYY4" s="162"/>
      <c r="SYZ4" s="162"/>
      <c r="SZA4" s="162"/>
      <c r="SZB4" s="162"/>
      <c r="SZC4" s="162"/>
      <c r="SZD4" s="162"/>
      <c r="SZE4" s="162"/>
      <c r="SZF4" s="162"/>
      <c r="SZG4" s="162"/>
      <c r="SZH4" s="162"/>
      <c r="SZI4" s="162"/>
      <c r="SZJ4" s="162"/>
      <c r="SZK4" s="162"/>
      <c r="SZL4" s="162"/>
      <c r="SZM4" s="162"/>
      <c r="SZN4" s="162"/>
      <c r="SZO4" s="162"/>
      <c r="SZP4" s="162"/>
      <c r="SZQ4" s="162"/>
      <c r="SZR4" s="162"/>
      <c r="SZS4" s="162"/>
      <c r="SZT4" s="162"/>
      <c r="SZU4" s="162"/>
      <c r="SZV4" s="162"/>
      <c r="SZW4" s="162"/>
      <c r="SZX4" s="162"/>
      <c r="SZY4" s="162"/>
      <c r="SZZ4" s="162"/>
      <c r="TAA4" s="162"/>
      <c r="TAB4" s="162"/>
      <c r="TAC4" s="162"/>
      <c r="TAD4" s="162"/>
      <c r="TAE4" s="162"/>
      <c r="TAF4" s="162"/>
      <c r="TAG4" s="162"/>
      <c r="TAH4" s="162"/>
      <c r="TAI4" s="162"/>
      <c r="TAJ4" s="162"/>
      <c r="TAK4" s="162"/>
      <c r="TAL4" s="162"/>
      <c r="TAM4" s="162"/>
      <c r="TAN4" s="162"/>
      <c r="TAO4" s="162"/>
      <c r="TAP4" s="162"/>
      <c r="TAQ4" s="162"/>
      <c r="TAR4" s="162"/>
      <c r="TAS4" s="162"/>
      <c r="TAT4" s="162"/>
      <c r="TAU4" s="162"/>
      <c r="TAV4" s="162"/>
      <c r="TAW4" s="162"/>
      <c r="TAX4" s="162"/>
      <c r="TAY4" s="162"/>
      <c r="TAZ4" s="162"/>
      <c r="TBA4" s="162"/>
      <c r="TBB4" s="162"/>
      <c r="TBC4" s="162"/>
      <c r="TBD4" s="162"/>
      <c r="TBE4" s="162"/>
      <c r="TBF4" s="162"/>
      <c r="TBG4" s="162"/>
      <c r="TBH4" s="162"/>
      <c r="TBI4" s="162"/>
      <c r="TBJ4" s="162"/>
      <c r="TBK4" s="162"/>
      <c r="TBL4" s="162"/>
      <c r="TBM4" s="162"/>
      <c r="TBN4" s="162"/>
      <c r="TBO4" s="162"/>
      <c r="TBP4" s="162"/>
      <c r="TBQ4" s="162"/>
      <c r="TBR4" s="162"/>
      <c r="TBS4" s="162"/>
      <c r="TBT4" s="162"/>
      <c r="TBU4" s="162"/>
      <c r="TBV4" s="162"/>
      <c r="TBW4" s="162"/>
      <c r="TBX4" s="162"/>
      <c r="TBY4" s="162"/>
      <c r="TBZ4" s="162"/>
      <c r="TCA4" s="162"/>
      <c r="TCB4" s="162"/>
      <c r="TCC4" s="162"/>
      <c r="TCD4" s="162"/>
      <c r="TCE4" s="162"/>
      <c r="TCF4" s="162"/>
      <c r="TCG4" s="162"/>
      <c r="TCH4" s="162"/>
      <c r="TCI4" s="162"/>
      <c r="TCJ4" s="162"/>
      <c r="TCK4" s="162"/>
      <c r="TCL4" s="162"/>
      <c r="TCM4" s="162"/>
      <c r="TCN4" s="162"/>
      <c r="TCO4" s="162"/>
      <c r="TCP4" s="162"/>
      <c r="TCQ4" s="162"/>
      <c r="TCR4" s="162"/>
      <c r="TCS4" s="162"/>
      <c r="TCT4" s="162"/>
      <c r="TCU4" s="162"/>
      <c r="TCV4" s="162"/>
      <c r="TCW4" s="162"/>
      <c r="TCX4" s="162"/>
      <c r="TCY4" s="162"/>
      <c r="TCZ4" s="162"/>
      <c r="TDA4" s="162"/>
      <c r="TDB4" s="162"/>
      <c r="TDC4" s="162"/>
      <c r="TDD4" s="162"/>
      <c r="TDE4" s="162"/>
      <c r="TDF4" s="162"/>
      <c r="TDG4" s="162"/>
      <c r="TDH4" s="162"/>
      <c r="TDI4" s="162"/>
      <c r="TDJ4" s="162"/>
      <c r="TDK4" s="162"/>
      <c r="TDL4" s="162"/>
      <c r="TDM4" s="162"/>
      <c r="TDN4" s="162"/>
      <c r="TDO4" s="162"/>
      <c r="TDP4" s="162"/>
      <c r="TDQ4" s="162"/>
      <c r="TDR4" s="162"/>
      <c r="TDS4" s="162"/>
      <c r="TDT4" s="162"/>
      <c r="TDU4" s="162"/>
      <c r="TDV4" s="162"/>
      <c r="TDW4" s="162"/>
      <c r="TDX4" s="162"/>
      <c r="TDY4" s="162"/>
      <c r="TDZ4" s="162"/>
      <c r="TEA4" s="162"/>
      <c r="TEB4" s="162"/>
      <c r="TEC4" s="162"/>
      <c r="TED4" s="162"/>
      <c r="TEE4" s="162"/>
      <c r="TEF4" s="162"/>
      <c r="TEG4" s="162"/>
      <c r="TEH4" s="162"/>
      <c r="TEI4" s="162"/>
      <c r="TEJ4" s="162"/>
      <c r="TEK4" s="162"/>
      <c r="TEL4" s="162"/>
      <c r="TEM4" s="162"/>
      <c r="TEN4" s="162"/>
      <c r="TEO4" s="162"/>
      <c r="TEP4" s="162"/>
      <c r="TEQ4" s="162"/>
      <c r="TER4" s="162"/>
      <c r="TES4" s="162"/>
      <c r="TET4" s="162"/>
      <c r="TEU4" s="162"/>
      <c r="TEV4" s="162"/>
      <c r="TEW4" s="162"/>
      <c r="TEX4" s="162"/>
      <c r="TEY4" s="162"/>
      <c r="TEZ4" s="162"/>
      <c r="TFA4" s="162"/>
      <c r="TFB4" s="162"/>
      <c r="TFC4" s="162"/>
      <c r="TFD4" s="162"/>
      <c r="TFE4" s="162"/>
      <c r="TFF4" s="162"/>
      <c r="TFG4" s="162"/>
      <c r="TFH4" s="162"/>
      <c r="TFI4" s="162"/>
      <c r="TFJ4" s="162"/>
      <c r="TFK4" s="162"/>
      <c r="TFL4" s="162"/>
      <c r="TFM4" s="162"/>
      <c r="TFN4" s="162"/>
      <c r="TFO4" s="162"/>
      <c r="TFP4" s="162"/>
      <c r="TFQ4" s="162"/>
      <c r="TFR4" s="162"/>
      <c r="TFS4" s="162"/>
      <c r="TFT4" s="162"/>
      <c r="TFU4" s="162"/>
      <c r="TFV4" s="162"/>
      <c r="TFW4" s="162"/>
      <c r="TFX4" s="162"/>
      <c r="TFY4" s="162"/>
      <c r="TFZ4" s="162"/>
      <c r="TGA4" s="162"/>
      <c r="TGB4" s="162"/>
      <c r="TGC4" s="162"/>
      <c r="TGD4" s="162"/>
      <c r="TGE4" s="162"/>
      <c r="TGF4" s="162"/>
      <c r="TGG4" s="162"/>
      <c r="TGH4" s="162"/>
      <c r="TGI4" s="162"/>
      <c r="TGJ4" s="162"/>
      <c r="TGK4" s="162"/>
      <c r="TGL4" s="162"/>
      <c r="TGM4" s="162"/>
      <c r="TGN4" s="162"/>
      <c r="TGO4" s="162"/>
      <c r="TGP4" s="162"/>
      <c r="TGQ4" s="162"/>
      <c r="TGR4" s="162"/>
      <c r="TGS4" s="162"/>
      <c r="TGT4" s="162"/>
      <c r="TGU4" s="162"/>
      <c r="TGV4" s="162"/>
      <c r="TGW4" s="162"/>
      <c r="TGX4" s="162"/>
      <c r="TGY4" s="162"/>
      <c r="TGZ4" s="162"/>
      <c r="THA4" s="162"/>
      <c r="THB4" s="162"/>
      <c r="THC4" s="162"/>
      <c r="THD4" s="162"/>
      <c r="THE4" s="162"/>
      <c r="THF4" s="162"/>
      <c r="THG4" s="162"/>
      <c r="THH4" s="162"/>
      <c r="THI4" s="162"/>
      <c r="THJ4" s="162"/>
      <c r="THK4" s="162"/>
      <c r="THL4" s="162"/>
      <c r="THM4" s="162"/>
      <c r="THN4" s="162"/>
      <c r="THO4" s="162"/>
      <c r="THP4" s="162"/>
      <c r="THQ4" s="162"/>
      <c r="THR4" s="162"/>
      <c r="THS4" s="162"/>
      <c r="THT4" s="162"/>
      <c r="THU4" s="162"/>
      <c r="THV4" s="162"/>
      <c r="THW4" s="162"/>
      <c r="THX4" s="162"/>
      <c r="THY4" s="162"/>
      <c r="THZ4" s="162"/>
      <c r="TIA4" s="162"/>
      <c r="TIB4" s="162"/>
      <c r="TIC4" s="162"/>
      <c r="TID4" s="162"/>
      <c r="TIE4" s="162"/>
      <c r="TIF4" s="162"/>
      <c r="TIG4" s="162"/>
      <c r="TIH4" s="162"/>
      <c r="TII4" s="162"/>
      <c r="TIJ4" s="162"/>
      <c r="TIK4" s="162"/>
      <c r="TIL4" s="162"/>
      <c r="TIM4" s="162"/>
      <c r="TIN4" s="162"/>
      <c r="TIO4" s="162"/>
      <c r="TIP4" s="162"/>
      <c r="TIQ4" s="162"/>
      <c r="TIR4" s="162"/>
      <c r="TIS4" s="162"/>
      <c r="TIT4" s="162"/>
      <c r="TIU4" s="162"/>
      <c r="TIV4" s="162"/>
      <c r="TIW4" s="162"/>
      <c r="TIX4" s="162"/>
      <c r="TIY4" s="162"/>
      <c r="TIZ4" s="162"/>
      <c r="TJA4" s="162"/>
      <c r="TJB4" s="162"/>
      <c r="TJC4" s="162"/>
      <c r="TJD4" s="162"/>
      <c r="TJE4" s="162"/>
      <c r="TJF4" s="162"/>
      <c r="TJG4" s="162"/>
      <c r="TJH4" s="162"/>
      <c r="TJI4" s="162"/>
      <c r="TJJ4" s="162"/>
      <c r="TJK4" s="162"/>
      <c r="TJL4" s="162"/>
      <c r="TJM4" s="162"/>
      <c r="TJN4" s="162"/>
      <c r="TJO4" s="162"/>
      <c r="TJP4" s="162"/>
      <c r="TJQ4" s="162"/>
      <c r="TJR4" s="162"/>
      <c r="TJS4" s="162"/>
      <c r="TJT4" s="162"/>
      <c r="TJU4" s="162"/>
      <c r="TJV4" s="162"/>
      <c r="TJW4" s="162"/>
      <c r="TJX4" s="162"/>
      <c r="TJY4" s="162"/>
      <c r="TJZ4" s="162"/>
      <c r="TKA4" s="162"/>
      <c r="TKB4" s="162"/>
      <c r="TKC4" s="162"/>
      <c r="TKD4" s="162"/>
      <c r="TKE4" s="162"/>
      <c r="TKF4" s="162"/>
      <c r="TKG4" s="162"/>
      <c r="TKH4" s="162"/>
      <c r="TKI4" s="162"/>
      <c r="TKJ4" s="162"/>
      <c r="TKK4" s="162"/>
      <c r="TKL4" s="162"/>
      <c r="TKM4" s="162"/>
      <c r="TKN4" s="162"/>
      <c r="TKO4" s="162"/>
      <c r="TKP4" s="162"/>
      <c r="TKQ4" s="162"/>
      <c r="TKR4" s="162"/>
      <c r="TKS4" s="162"/>
      <c r="TKT4" s="162"/>
      <c r="TKU4" s="162"/>
      <c r="TKV4" s="162"/>
      <c r="TKW4" s="162"/>
      <c r="TKX4" s="162"/>
      <c r="TKY4" s="162"/>
      <c r="TKZ4" s="162"/>
      <c r="TLA4" s="162"/>
      <c r="TLB4" s="162"/>
      <c r="TLC4" s="162"/>
      <c r="TLD4" s="162"/>
      <c r="TLE4" s="162"/>
      <c r="TLF4" s="162"/>
      <c r="TLG4" s="162"/>
      <c r="TLH4" s="162"/>
      <c r="TLI4" s="162"/>
      <c r="TLJ4" s="162"/>
      <c r="TLK4" s="162"/>
      <c r="TLL4" s="162"/>
      <c r="TLM4" s="162"/>
      <c r="TLN4" s="162"/>
      <c r="TLO4" s="162"/>
      <c r="TLP4" s="162"/>
      <c r="TLQ4" s="162"/>
      <c r="TLR4" s="162"/>
      <c r="TLS4" s="162"/>
      <c r="TLT4" s="162"/>
      <c r="TLU4" s="162"/>
      <c r="TLV4" s="162"/>
      <c r="TLW4" s="162"/>
      <c r="TLX4" s="162"/>
      <c r="TLY4" s="162"/>
      <c r="TLZ4" s="162"/>
      <c r="TMA4" s="162"/>
      <c r="TMB4" s="162"/>
      <c r="TMC4" s="162"/>
      <c r="TMD4" s="162"/>
      <c r="TME4" s="162"/>
      <c r="TMF4" s="162"/>
      <c r="TMG4" s="162"/>
      <c r="TMH4" s="162"/>
      <c r="TMI4" s="162"/>
      <c r="TMJ4" s="162"/>
      <c r="TMK4" s="162"/>
      <c r="TML4" s="162"/>
      <c r="TMM4" s="162"/>
      <c r="TMN4" s="162"/>
      <c r="TMO4" s="162"/>
      <c r="TMP4" s="162"/>
      <c r="TMQ4" s="162"/>
      <c r="TMR4" s="162"/>
      <c r="TMS4" s="162"/>
      <c r="TMT4" s="162"/>
      <c r="TMU4" s="162"/>
      <c r="TMV4" s="162"/>
      <c r="TMW4" s="162"/>
      <c r="TMX4" s="162"/>
      <c r="TMY4" s="162"/>
      <c r="TMZ4" s="162"/>
      <c r="TNA4" s="162"/>
      <c r="TNB4" s="162"/>
      <c r="TNC4" s="162"/>
      <c r="TND4" s="162"/>
      <c r="TNE4" s="162"/>
      <c r="TNF4" s="162"/>
      <c r="TNG4" s="162"/>
      <c r="TNH4" s="162"/>
      <c r="TNI4" s="162"/>
      <c r="TNJ4" s="162"/>
      <c r="TNK4" s="162"/>
      <c r="TNL4" s="162"/>
      <c r="TNM4" s="162"/>
      <c r="TNN4" s="162"/>
      <c r="TNO4" s="162"/>
      <c r="TNP4" s="162"/>
      <c r="TNQ4" s="162"/>
      <c r="TNR4" s="162"/>
      <c r="TNS4" s="162"/>
      <c r="TNT4" s="162"/>
      <c r="TNU4" s="162"/>
      <c r="TNV4" s="162"/>
      <c r="TNW4" s="162"/>
      <c r="TNX4" s="162"/>
      <c r="TNY4" s="162"/>
      <c r="TNZ4" s="162"/>
      <c r="TOA4" s="162"/>
      <c r="TOB4" s="162"/>
      <c r="TOC4" s="162"/>
      <c r="TOD4" s="162"/>
      <c r="TOE4" s="162"/>
      <c r="TOF4" s="162"/>
      <c r="TOG4" s="162"/>
      <c r="TOH4" s="162"/>
      <c r="TOI4" s="162"/>
      <c r="TOJ4" s="162"/>
      <c r="TOK4" s="162"/>
      <c r="TOL4" s="162"/>
      <c r="TOM4" s="162"/>
      <c r="TON4" s="162"/>
      <c r="TOO4" s="162"/>
      <c r="TOP4" s="162"/>
      <c r="TOQ4" s="162"/>
      <c r="TOR4" s="162"/>
      <c r="TOS4" s="162"/>
      <c r="TOT4" s="162"/>
      <c r="TOU4" s="162"/>
      <c r="TOV4" s="162"/>
      <c r="TOW4" s="162"/>
      <c r="TOX4" s="162"/>
      <c r="TOY4" s="162"/>
      <c r="TOZ4" s="162"/>
      <c r="TPA4" s="162"/>
      <c r="TPB4" s="162"/>
      <c r="TPC4" s="162"/>
      <c r="TPD4" s="162"/>
      <c r="TPE4" s="162"/>
      <c r="TPF4" s="162"/>
      <c r="TPG4" s="162"/>
      <c r="TPH4" s="162"/>
      <c r="TPI4" s="162"/>
      <c r="TPJ4" s="162"/>
      <c r="TPK4" s="162"/>
      <c r="TPL4" s="162"/>
      <c r="TPM4" s="162"/>
      <c r="TPN4" s="162"/>
      <c r="TPO4" s="162"/>
      <c r="TPP4" s="162"/>
      <c r="TPQ4" s="162"/>
      <c r="TPR4" s="162"/>
      <c r="TPS4" s="162"/>
      <c r="TPT4" s="162"/>
      <c r="TPU4" s="162"/>
      <c r="TPV4" s="162"/>
      <c r="TPW4" s="162"/>
      <c r="TPX4" s="162"/>
      <c r="TPY4" s="162"/>
      <c r="TPZ4" s="162"/>
      <c r="TQA4" s="162"/>
      <c r="TQB4" s="162"/>
      <c r="TQC4" s="162"/>
      <c r="TQD4" s="162"/>
      <c r="TQE4" s="162"/>
      <c r="TQF4" s="162"/>
      <c r="TQG4" s="162"/>
      <c r="TQH4" s="162"/>
      <c r="TQI4" s="162"/>
      <c r="TQJ4" s="162"/>
      <c r="TQK4" s="162"/>
      <c r="TQL4" s="162"/>
      <c r="TQM4" s="162"/>
      <c r="TQN4" s="162"/>
      <c r="TQO4" s="162"/>
      <c r="TQP4" s="162"/>
      <c r="TQQ4" s="162"/>
      <c r="TQR4" s="162"/>
      <c r="TQS4" s="162"/>
      <c r="TQT4" s="162"/>
      <c r="TQU4" s="162"/>
      <c r="TQV4" s="162"/>
      <c r="TQW4" s="162"/>
      <c r="TQX4" s="162"/>
      <c r="TQY4" s="162"/>
      <c r="TQZ4" s="162"/>
      <c r="TRA4" s="162"/>
      <c r="TRB4" s="162"/>
      <c r="TRC4" s="162"/>
      <c r="TRD4" s="162"/>
      <c r="TRE4" s="162"/>
      <c r="TRF4" s="162"/>
      <c r="TRG4" s="162"/>
      <c r="TRH4" s="162"/>
      <c r="TRI4" s="162"/>
      <c r="TRJ4" s="162"/>
      <c r="TRK4" s="162"/>
      <c r="TRL4" s="162"/>
      <c r="TRM4" s="162"/>
      <c r="TRN4" s="162"/>
      <c r="TRO4" s="162"/>
      <c r="TRP4" s="162"/>
      <c r="TRQ4" s="162"/>
      <c r="TRR4" s="162"/>
      <c r="TRS4" s="162"/>
      <c r="TRT4" s="162"/>
      <c r="TRU4" s="162"/>
      <c r="TRV4" s="162"/>
      <c r="TRW4" s="162"/>
      <c r="TRX4" s="162"/>
      <c r="TRY4" s="162"/>
      <c r="TRZ4" s="162"/>
      <c r="TSA4" s="162"/>
      <c r="TSB4" s="162"/>
      <c r="TSC4" s="162"/>
      <c r="TSD4" s="162"/>
      <c r="TSE4" s="162"/>
      <c r="TSF4" s="162"/>
      <c r="TSG4" s="162"/>
      <c r="TSH4" s="162"/>
      <c r="TSI4" s="162"/>
      <c r="TSJ4" s="162"/>
      <c r="TSK4" s="162"/>
      <c r="TSL4" s="162"/>
      <c r="TSM4" s="162"/>
      <c r="TSN4" s="162"/>
      <c r="TSO4" s="162"/>
      <c r="TSP4" s="162"/>
      <c r="TSQ4" s="162"/>
      <c r="TSR4" s="162"/>
      <c r="TSS4" s="162"/>
      <c r="TST4" s="162"/>
      <c r="TSU4" s="162"/>
      <c r="TSV4" s="162"/>
      <c r="TSW4" s="162"/>
      <c r="TSX4" s="162"/>
      <c r="TSY4" s="162"/>
      <c r="TSZ4" s="162"/>
      <c r="TTA4" s="162"/>
      <c r="TTB4" s="162"/>
      <c r="TTC4" s="162"/>
      <c r="TTD4" s="162"/>
      <c r="TTE4" s="162"/>
      <c r="TTF4" s="162"/>
      <c r="TTG4" s="162"/>
      <c r="TTH4" s="162"/>
      <c r="TTI4" s="162"/>
      <c r="TTJ4" s="162"/>
      <c r="TTK4" s="162"/>
      <c r="TTL4" s="162"/>
      <c r="TTM4" s="162"/>
      <c r="TTN4" s="162"/>
      <c r="TTO4" s="162"/>
      <c r="TTP4" s="162"/>
      <c r="TTQ4" s="162"/>
      <c r="TTR4" s="162"/>
      <c r="TTS4" s="162"/>
      <c r="TTT4" s="162"/>
      <c r="TTU4" s="162"/>
      <c r="TTV4" s="162"/>
      <c r="TTW4" s="162"/>
      <c r="TTX4" s="162"/>
      <c r="TTY4" s="162"/>
      <c r="TTZ4" s="162"/>
      <c r="TUA4" s="162"/>
      <c r="TUB4" s="162"/>
      <c r="TUC4" s="162"/>
      <c r="TUD4" s="162"/>
      <c r="TUE4" s="162"/>
      <c r="TUF4" s="162"/>
      <c r="TUG4" s="162"/>
      <c r="TUH4" s="162"/>
      <c r="TUI4" s="162"/>
      <c r="TUJ4" s="162"/>
      <c r="TUK4" s="162"/>
      <c r="TUL4" s="162"/>
      <c r="TUM4" s="162"/>
      <c r="TUN4" s="162"/>
      <c r="TUO4" s="162"/>
      <c r="TUP4" s="162"/>
      <c r="TUQ4" s="162"/>
      <c r="TUR4" s="162"/>
      <c r="TUS4" s="162"/>
      <c r="TUT4" s="162"/>
      <c r="TUU4" s="162"/>
      <c r="TUV4" s="162"/>
      <c r="TUW4" s="162"/>
      <c r="TUX4" s="162"/>
      <c r="TUY4" s="162"/>
      <c r="TUZ4" s="162"/>
      <c r="TVA4" s="162"/>
      <c r="TVB4" s="162"/>
      <c r="TVC4" s="162"/>
      <c r="TVD4" s="162"/>
      <c r="TVE4" s="162"/>
      <c r="TVF4" s="162"/>
      <c r="TVG4" s="162"/>
      <c r="TVH4" s="162"/>
      <c r="TVI4" s="162"/>
      <c r="TVJ4" s="162"/>
      <c r="TVK4" s="162"/>
      <c r="TVL4" s="162"/>
      <c r="TVM4" s="162"/>
      <c r="TVN4" s="162"/>
      <c r="TVO4" s="162"/>
      <c r="TVP4" s="162"/>
      <c r="TVQ4" s="162"/>
      <c r="TVR4" s="162"/>
      <c r="TVS4" s="162"/>
      <c r="TVT4" s="162"/>
      <c r="TVU4" s="162"/>
      <c r="TVV4" s="162"/>
      <c r="TVW4" s="162"/>
      <c r="TVX4" s="162"/>
      <c r="TVY4" s="162"/>
      <c r="TVZ4" s="162"/>
      <c r="TWA4" s="162"/>
      <c r="TWB4" s="162"/>
      <c r="TWC4" s="162"/>
      <c r="TWD4" s="162"/>
      <c r="TWE4" s="162"/>
      <c r="TWF4" s="162"/>
      <c r="TWG4" s="162"/>
      <c r="TWH4" s="162"/>
      <c r="TWI4" s="162"/>
      <c r="TWJ4" s="162"/>
      <c r="TWK4" s="162"/>
      <c r="TWL4" s="162"/>
      <c r="TWM4" s="162"/>
      <c r="TWN4" s="162"/>
      <c r="TWO4" s="162"/>
      <c r="TWP4" s="162"/>
      <c r="TWQ4" s="162"/>
      <c r="TWR4" s="162"/>
      <c r="TWS4" s="162"/>
      <c r="TWT4" s="162"/>
      <c r="TWU4" s="162"/>
      <c r="TWV4" s="162"/>
      <c r="TWW4" s="162"/>
      <c r="TWX4" s="162"/>
      <c r="TWY4" s="162"/>
      <c r="TWZ4" s="162"/>
      <c r="TXA4" s="162"/>
      <c r="TXB4" s="162"/>
      <c r="TXC4" s="162"/>
      <c r="TXD4" s="162"/>
      <c r="TXE4" s="162"/>
      <c r="TXF4" s="162"/>
      <c r="TXG4" s="162"/>
      <c r="TXH4" s="162"/>
      <c r="TXI4" s="162"/>
      <c r="TXJ4" s="162"/>
      <c r="TXK4" s="162"/>
      <c r="TXL4" s="162"/>
      <c r="TXM4" s="162"/>
      <c r="TXN4" s="162"/>
      <c r="TXO4" s="162"/>
      <c r="TXP4" s="162"/>
      <c r="TXQ4" s="162"/>
      <c r="TXR4" s="162"/>
      <c r="TXS4" s="162"/>
      <c r="TXT4" s="162"/>
      <c r="TXU4" s="162"/>
      <c r="TXV4" s="162"/>
      <c r="TXW4" s="162"/>
      <c r="TXX4" s="162"/>
      <c r="TXY4" s="162"/>
      <c r="TXZ4" s="162"/>
      <c r="TYA4" s="162"/>
      <c r="TYB4" s="162"/>
      <c r="TYC4" s="162"/>
      <c r="TYD4" s="162"/>
      <c r="TYE4" s="162"/>
      <c r="TYF4" s="162"/>
      <c r="TYG4" s="162"/>
      <c r="TYH4" s="162"/>
      <c r="TYI4" s="162"/>
      <c r="TYJ4" s="162"/>
      <c r="TYK4" s="162"/>
      <c r="TYL4" s="162"/>
      <c r="TYM4" s="162"/>
      <c r="TYN4" s="162"/>
      <c r="TYO4" s="162"/>
      <c r="TYP4" s="162"/>
      <c r="TYQ4" s="162"/>
      <c r="TYR4" s="162"/>
      <c r="TYS4" s="162"/>
      <c r="TYT4" s="162"/>
      <c r="TYU4" s="162"/>
      <c r="TYV4" s="162"/>
      <c r="TYW4" s="162"/>
      <c r="TYX4" s="162"/>
      <c r="TYY4" s="162"/>
      <c r="TYZ4" s="162"/>
      <c r="TZA4" s="162"/>
      <c r="TZB4" s="162"/>
      <c r="TZC4" s="162"/>
      <c r="TZD4" s="162"/>
      <c r="TZE4" s="162"/>
      <c r="TZF4" s="162"/>
      <c r="TZG4" s="162"/>
      <c r="TZH4" s="162"/>
      <c r="TZI4" s="162"/>
      <c r="TZJ4" s="162"/>
      <c r="TZK4" s="162"/>
      <c r="TZL4" s="162"/>
      <c r="TZM4" s="162"/>
      <c r="TZN4" s="162"/>
      <c r="TZO4" s="162"/>
      <c r="TZP4" s="162"/>
      <c r="TZQ4" s="162"/>
      <c r="TZR4" s="162"/>
      <c r="TZS4" s="162"/>
      <c r="TZT4" s="162"/>
      <c r="TZU4" s="162"/>
      <c r="TZV4" s="162"/>
      <c r="TZW4" s="162"/>
      <c r="TZX4" s="162"/>
      <c r="TZY4" s="162"/>
      <c r="TZZ4" s="162"/>
      <c r="UAA4" s="162"/>
      <c r="UAB4" s="162"/>
      <c r="UAC4" s="162"/>
      <c r="UAD4" s="162"/>
      <c r="UAE4" s="162"/>
      <c r="UAF4" s="162"/>
      <c r="UAG4" s="162"/>
      <c r="UAH4" s="162"/>
      <c r="UAI4" s="162"/>
      <c r="UAJ4" s="162"/>
      <c r="UAK4" s="162"/>
      <c r="UAL4" s="162"/>
      <c r="UAM4" s="162"/>
      <c r="UAN4" s="162"/>
      <c r="UAO4" s="162"/>
      <c r="UAP4" s="162"/>
      <c r="UAQ4" s="162"/>
      <c r="UAR4" s="162"/>
      <c r="UAS4" s="162"/>
      <c r="UAT4" s="162"/>
      <c r="UAU4" s="162"/>
      <c r="UAV4" s="162"/>
      <c r="UAW4" s="162"/>
      <c r="UAX4" s="162"/>
      <c r="UAY4" s="162"/>
      <c r="UAZ4" s="162"/>
      <c r="UBA4" s="162"/>
      <c r="UBB4" s="162"/>
      <c r="UBC4" s="162"/>
      <c r="UBD4" s="162"/>
      <c r="UBE4" s="162"/>
      <c r="UBF4" s="162"/>
      <c r="UBG4" s="162"/>
      <c r="UBH4" s="162"/>
      <c r="UBI4" s="162"/>
      <c r="UBJ4" s="162"/>
      <c r="UBK4" s="162"/>
      <c r="UBL4" s="162"/>
      <c r="UBM4" s="162"/>
      <c r="UBN4" s="162"/>
      <c r="UBO4" s="162"/>
      <c r="UBP4" s="162"/>
      <c r="UBQ4" s="162"/>
      <c r="UBR4" s="162"/>
      <c r="UBS4" s="162"/>
      <c r="UBT4" s="162"/>
      <c r="UBU4" s="162"/>
      <c r="UBV4" s="162"/>
      <c r="UBW4" s="162"/>
      <c r="UBX4" s="162"/>
      <c r="UBY4" s="162"/>
      <c r="UBZ4" s="162"/>
      <c r="UCA4" s="162"/>
      <c r="UCB4" s="162"/>
      <c r="UCC4" s="162"/>
      <c r="UCD4" s="162"/>
      <c r="UCE4" s="162"/>
      <c r="UCF4" s="162"/>
      <c r="UCG4" s="162"/>
      <c r="UCH4" s="162"/>
      <c r="UCI4" s="162"/>
      <c r="UCJ4" s="162"/>
      <c r="UCK4" s="162"/>
      <c r="UCL4" s="162"/>
      <c r="UCM4" s="162"/>
      <c r="UCN4" s="162"/>
      <c r="UCO4" s="162"/>
      <c r="UCP4" s="162"/>
      <c r="UCQ4" s="162"/>
      <c r="UCR4" s="162"/>
      <c r="UCS4" s="162"/>
      <c r="UCT4" s="162"/>
      <c r="UCU4" s="162"/>
      <c r="UCV4" s="162"/>
      <c r="UCW4" s="162"/>
      <c r="UCX4" s="162"/>
      <c r="UCY4" s="162"/>
      <c r="UCZ4" s="162"/>
      <c r="UDA4" s="162"/>
      <c r="UDB4" s="162"/>
      <c r="UDC4" s="162"/>
      <c r="UDD4" s="162"/>
      <c r="UDE4" s="162"/>
      <c r="UDF4" s="162"/>
      <c r="UDG4" s="162"/>
      <c r="UDH4" s="162"/>
      <c r="UDI4" s="162"/>
      <c r="UDJ4" s="162"/>
      <c r="UDK4" s="162"/>
      <c r="UDL4" s="162"/>
      <c r="UDM4" s="162"/>
      <c r="UDN4" s="162"/>
      <c r="UDO4" s="162"/>
      <c r="UDP4" s="162"/>
      <c r="UDQ4" s="162"/>
      <c r="UDR4" s="162"/>
      <c r="UDS4" s="162"/>
      <c r="UDT4" s="162"/>
      <c r="UDU4" s="162"/>
      <c r="UDV4" s="162"/>
      <c r="UDW4" s="162"/>
      <c r="UDX4" s="162"/>
      <c r="UDY4" s="162"/>
      <c r="UDZ4" s="162"/>
      <c r="UEA4" s="162"/>
      <c r="UEB4" s="162"/>
      <c r="UEC4" s="162"/>
      <c r="UED4" s="162"/>
      <c r="UEE4" s="162"/>
      <c r="UEF4" s="162"/>
      <c r="UEG4" s="162"/>
      <c r="UEH4" s="162"/>
      <c r="UEI4" s="162"/>
      <c r="UEJ4" s="162"/>
      <c r="UEK4" s="162"/>
      <c r="UEL4" s="162"/>
      <c r="UEM4" s="162"/>
      <c r="UEN4" s="162"/>
      <c r="UEO4" s="162"/>
      <c r="UEP4" s="162"/>
      <c r="UEQ4" s="162"/>
      <c r="UER4" s="162"/>
      <c r="UES4" s="162"/>
      <c r="UET4" s="162"/>
      <c r="UEU4" s="162"/>
      <c r="UEV4" s="162"/>
      <c r="UEW4" s="162"/>
      <c r="UEX4" s="162"/>
      <c r="UEY4" s="162"/>
      <c r="UEZ4" s="162"/>
      <c r="UFA4" s="162"/>
      <c r="UFB4" s="162"/>
      <c r="UFC4" s="162"/>
      <c r="UFD4" s="162"/>
      <c r="UFE4" s="162"/>
      <c r="UFF4" s="162"/>
      <c r="UFG4" s="162"/>
      <c r="UFH4" s="162"/>
      <c r="UFI4" s="162"/>
      <c r="UFJ4" s="162"/>
      <c r="UFK4" s="162"/>
      <c r="UFL4" s="162"/>
      <c r="UFM4" s="162"/>
      <c r="UFN4" s="162"/>
      <c r="UFO4" s="162"/>
      <c r="UFP4" s="162"/>
      <c r="UFQ4" s="162"/>
      <c r="UFR4" s="162"/>
      <c r="UFS4" s="162"/>
      <c r="UFT4" s="162"/>
      <c r="UFU4" s="162"/>
      <c r="UFV4" s="162"/>
      <c r="UFW4" s="162"/>
      <c r="UFX4" s="162"/>
      <c r="UFY4" s="162"/>
      <c r="UFZ4" s="162"/>
      <c r="UGA4" s="162"/>
      <c r="UGB4" s="162"/>
      <c r="UGC4" s="162"/>
      <c r="UGD4" s="162"/>
      <c r="UGE4" s="162"/>
      <c r="UGF4" s="162"/>
      <c r="UGG4" s="162"/>
      <c r="UGH4" s="162"/>
      <c r="UGI4" s="162"/>
      <c r="UGJ4" s="162"/>
      <c r="UGK4" s="162"/>
      <c r="UGL4" s="162"/>
      <c r="UGM4" s="162"/>
      <c r="UGN4" s="162"/>
      <c r="UGO4" s="162"/>
      <c r="UGP4" s="162"/>
      <c r="UGQ4" s="162"/>
      <c r="UGR4" s="162"/>
      <c r="UGS4" s="162"/>
      <c r="UGT4" s="162"/>
      <c r="UGU4" s="162"/>
      <c r="UGV4" s="162"/>
      <c r="UGW4" s="162"/>
      <c r="UGX4" s="162"/>
      <c r="UGY4" s="162"/>
      <c r="UGZ4" s="162"/>
      <c r="UHA4" s="162"/>
      <c r="UHB4" s="162"/>
      <c r="UHC4" s="162"/>
      <c r="UHD4" s="162"/>
      <c r="UHE4" s="162"/>
      <c r="UHF4" s="162"/>
      <c r="UHG4" s="162"/>
      <c r="UHH4" s="162"/>
      <c r="UHI4" s="162"/>
      <c r="UHJ4" s="162"/>
      <c r="UHK4" s="162"/>
      <c r="UHL4" s="162"/>
      <c r="UHM4" s="162"/>
      <c r="UHN4" s="162"/>
      <c r="UHO4" s="162"/>
      <c r="UHP4" s="162"/>
      <c r="UHQ4" s="162"/>
      <c r="UHR4" s="162"/>
      <c r="UHS4" s="162"/>
      <c r="UHT4" s="162"/>
      <c r="UHU4" s="162"/>
      <c r="UHV4" s="162"/>
      <c r="UHW4" s="162"/>
      <c r="UHX4" s="162"/>
      <c r="UHY4" s="162"/>
      <c r="UHZ4" s="162"/>
      <c r="UIA4" s="162"/>
      <c r="UIB4" s="162"/>
      <c r="UIC4" s="162"/>
      <c r="UID4" s="162"/>
      <c r="UIE4" s="162"/>
      <c r="UIF4" s="162"/>
      <c r="UIG4" s="162"/>
      <c r="UIH4" s="162"/>
      <c r="UII4" s="162"/>
      <c r="UIJ4" s="162"/>
      <c r="UIK4" s="162"/>
      <c r="UIL4" s="162"/>
      <c r="UIM4" s="162"/>
      <c r="UIN4" s="162"/>
      <c r="UIO4" s="162"/>
      <c r="UIP4" s="162"/>
      <c r="UIQ4" s="162"/>
      <c r="UIR4" s="162"/>
      <c r="UIS4" s="162"/>
      <c r="UIT4" s="162"/>
      <c r="UIU4" s="162"/>
      <c r="UIV4" s="162"/>
      <c r="UIW4" s="162"/>
      <c r="UIX4" s="162"/>
      <c r="UIY4" s="162"/>
      <c r="UIZ4" s="162"/>
      <c r="UJA4" s="162"/>
      <c r="UJB4" s="162"/>
      <c r="UJC4" s="162"/>
      <c r="UJD4" s="162"/>
      <c r="UJE4" s="162"/>
      <c r="UJF4" s="162"/>
      <c r="UJG4" s="162"/>
      <c r="UJH4" s="162"/>
      <c r="UJI4" s="162"/>
      <c r="UJJ4" s="162"/>
      <c r="UJK4" s="162"/>
      <c r="UJL4" s="162"/>
      <c r="UJM4" s="162"/>
      <c r="UJN4" s="162"/>
      <c r="UJO4" s="162"/>
      <c r="UJP4" s="162"/>
      <c r="UJQ4" s="162"/>
      <c r="UJR4" s="162"/>
      <c r="UJS4" s="162"/>
      <c r="UJT4" s="162"/>
      <c r="UJU4" s="162"/>
      <c r="UJV4" s="162"/>
      <c r="UJW4" s="162"/>
      <c r="UJX4" s="162"/>
      <c r="UJY4" s="162"/>
      <c r="UJZ4" s="162"/>
      <c r="UKA4" s="162"/>
      <c r="UKB4" s="162"/>
      <c r="UKC4" s="162"/>
      <c r="UKD4" s="162"/>
      <c r="UKE4" s="162"/>
      <c r="UKF4" s="162"/>
      <c r="UKG4" s="162"/>
      <c r="UKH4" s="162"/>
      <c r="UKI4" s="162"/>
      <c r="UKJ4" s="162"/>
      <c r="UKK4" s="162"/>
      <c r="UKL4" s="162"/>
      <c r="UKM4" s="162"/>
      <c r="UKN4" s="162"/>
      <c r="UKO4" s="162"/>
      <c r="UKP4" s="162"/>
      <c r="UKQ4" s="162"/>
      <c r="UKR4" s="162"/>
      <c r="UKS4" s="162"/>
      <c r="UKT4" s="162"/>
      <c r="UKU4" s="162"/>
      <c r="UKV4" s="162"/>
      <c r="UKW4" s="162"/>
      <c r="UKX4" s="162"/>
      <c r="UKY4" s="162"/>
      <c r="UKZ4" s="162"/>
      <c r="ULA4" s="162"/>
      <c r="ULB4" s="162"/>
      <c r="ULC4" s="162"/>
      <c r="ULD4" s="162"/>
      <c r="ULE4" s="162"/>
      <c r="ULF4" s="162"/>
      <c r="ULG4" s="162"/>
      <c r="ULH4" s="162"/>
      <c r="ULI4" s="162"/>
      <c r="ULJ4" s="162"/>
      <c r="ULK4" s="162"/>
      <c r="ULL4" s="162"/>
      <c r="ULM4" s="162"/>
      <c r="ULN4" s="162"/>
      <c r="ULO4" s="162"/>
      <c r="ULP4" s="162"/>
      <c r="ULQ4" s="162"/>
      <c r="ULR4" s="162"/>
      <c r="ULS4" s="162"/>
      <c r="ULT4" s="162"/>
      <c r="ULU4" s="162"/>
      <c r="ULV4" s="162"/>
      <c r="ULW4" s="162"/>
      <c r="ULX4" s="162"/>
      <c r="ULY4" s="162"/>
      <c r="ULZ4" s="162"/>
      <c r="UMA4" s="162"/>
      <c r="UMB4" s="162"/>
      <c r="UMC4" s="162"/>
      <c r="UMD4" s="162"/>
      <c r="UME4" s="162"/>
      <c r="UMF4" s="162"/>
      <c r="UMG4" s="162"/>
      <c r="UMH4" s="162"/>
      <c r="UMI4" s="162"/>
      <c r="UMJ4" s="162"/>
      <c r="UMK4" s="162"/>
      <c r="UML4" s="162"/>
      <c r="UMM4" s="162"/>
      <c r="UMN4" s="162"/>
      <c r="UMO4" s="162"/>
      <c r="UMP4" s="162"/>
      <c r="UMQ4" s="162"/>
      <c r="UMR4" s="162"/>
      <c r="UMS4" s="162"/>
      <c r="UMT4" s="162"/>
      <c r="UMU4" s="162"/>
      <c r="UMV4" s="162"/>
      <c r="UMW4" s="162"/>
      <c r="UMX4" s="162"/>
      <c r="UMY4" s="162"/>
      <c r="UMZ4" s="162"/>
      <c r="UNA4" s="162"/>
      <c r="UNB4" s="162"/>
      <c r="UNC4" s="162"/>
      <c r="UND4" s="162"/>
      <c r="UNE4" s="162"/>
      <c r="UNF4" s="162"/>
      <c r="UNG4" s="162"/>
      <c r="UNH4" s="162"/>
      <c r="UNI4" s="162"/>
      <c r="UNJ4" s="162"/>
      <c r="UNK4" s="162"/>
      <c r="UNL4" s="162"/>
      <c r="UNM4" s="162"/>
      <c r="UNN4" s="162"/>
      <c r="UNO4" s="162"/>
      <c r="UNP4" s="162"/>
      <c r="UNQ4" s="162"/>
      <c r="UNR4" s="162"/>
      <c r="UNS4" s="162"/>
      <c r="UNT4" s="162"/>
      <c r="UNU4" s="162"/>
      <c r="UNV4" s="162"/>
      <c r="UNW4" s="162"/>
      <c r="UNX4" s="162"/>
      <c r="UNY4" s="162"/>
      <c r="UNZ4" s="162"/>
      <c r="UOA4" s="162"/>
      <c r="UOB4" s="162"/>
      <c r="UOC4" s="162"/>
      <c r="UOD4" s="162"/>
      <c r="UOE4" s="162"/>
      <c r="UOF4" s="162"/>
      <c r="UOG4" s="162"/>
      <c r="UOH4" s="162"/>
      <c r="UOI4" s="162"/>
      <c r="UOJ4" s="162"/>
      <c r="UOK4" s="162"/>
      <c r="UOL4" s="162"/>
      <c r="UOM4" s="162"/>
      <c r="UON4" s="162"/>
      <c r="UOO4" s="162"/>
      <c r="UOP4" s="162"/>
      <c r="UOQ4" s="162"/>
      <c r="UOR4" s="162"/>
      <c r="UOS4" s="162"/>
      <c r="UOT4" s="162"/>
      <c r="UOU4" s="162"/>
      <c r="UOV4" s="162"/>
      <c r="UOW4" s="162"/>
      <c r="UOX4" s="162"/>
      <c r="UOY4" s="162"/>
      <c r="UOZ4" s="162"/>
      <c r="UPA4" s="162"/>
      <c r="UPB4" s="162"/>
      <c r="UPC4" s="162"/>
      <c r="UPD4" s="162"/>
      <c r="UPE4" s="162"/>
      <c r="UPF4" s="162"/>
      <c r="UPG4" s="162"/>
      <c r="UPH4" s="162"/>
      <c r="UPI4" s="162"/>
      <c r="UPJ4" s="162"/>
      <c r="UPK4" s="162"/>
      <c r="UPL4" s="162"/>
      <c r="UPM4" s="162"/>
      <c r="UPN4" s="162"/>
      <c r="UPO4" s="162"/>
      <c r="UPP4" s="162"/>
      <c r="UPQ4" s="162"/>
      <c r="UPR4" s="162"/>
      <c r="UPS4" s="162"/>
      <c r="UPT4" s="162"/>
      <c r="UPU4" s="162"/>
      <c r="UPV4" s="162"/>
      <c r="UPW4" s="162"/>
      <c r="UPX4" s="162"/>
      <c r="UPY4" s="162"/>
      <c r="UPZ4" s="162"/>
      <c r="UQA4" s="162"/>
      <c r="UQB4" s="162"/>
      <c r="UQC4" s="162"/>
      <c r="UQD4" s="162"/>
      <c r="UQE4" s="162"/>
      <c r="UQF4" s="162"/>
      <c r="UQG4" s="162"/>
      <c r="UQH4" s="162"/>
      <c r="UQI4" s="162"/>
      <c r="UQJ4" s="162"/>
      <c r="UQK4" s="162"/>
      <c r="UQL4" s="162"/>
      <c r="UQM4" s="162"/>
      <c r="UQN4" s="162"/>
      <c r="UQO4" s="162"/>
      <c r="UQP4" s="162"/>
      <c r="UQQ4" s="162"/>
      <c r="UQR4" s="162"/>
      <c r="UQS4" s="162"/>
      <c r="UQT4" s="162"/>
      <c r="UQU4" s="162"/>
      <c r="UQV4" s="162"/>
      <c r="UQW4" s="162"/>
      <c r="UQX4" s="162"/>
      <c r="UQY4" s="162"/>
      <c r="UQZ4" s="162"/>
      <c r="URA4" s="162"/>
      <c r="URB4" s="162"/>
      <c r="URC4" s="162"/>
      <c r="URD4" s="162"/>
      <c r="URE4" s="162"/>
      <c r="URF4" s="162"/>
      <c r="URG4" s="162"/>
      <c r="URH4" s="162"/>
      <c r="URI4" s="162"/>
      <c r="URJ4" s="162"/>
      <c r="URK4" s="162"/>
      <c r="URL4" s="162"/>
      <c r="URM4" s="162"/>
      <c r="URN4" s="162"/>
      <c r="URO4" s="162"/>
      <c r="URP4" s="162"/>
      <c r="URQ4" s="162"/>
      <c r="URR4" s="162"/>
      <c r="URS4" s="162"/>
      <c r="URT4" s="162"/>
      <c r="URU4" s="162"/>
      <c r="URV4" s="162"/>
      <c r="URW4" s="162"/>
      <c r="URX4" s="162"/>
      <c r="URY4" s="162"/>
      <c r="URZ4" s="162"/>
      <c r="USA4" s="162"/>
      <c r="USB4" s="162"/>
      <c r="USC4" s="162"/>
      <c r="USD4" s="162"/>
      <c r="USE4" s="162"/>
      <c r="USF4" s="162"/>
      <c r="USG4" s="162"/>
      <c r="USH4" s="162"/>
      <c r="USI4" s="162"/>
      <c r="USJ4" s="162"/>
      <c r="USK4" s="162"/>
      <c r="USL4" s="162"/>
      <c r="USM4" s="162"/>
      <c r="USN4" s="162"/>
      <c r="USO4" s="162"/>
      <c r="USP4" s="162"/>
      <c r="USQ4" s="162"/>
      <c r="USR4" s="162"/>
      <c r="USS4" s="162"/>
      <c r="UST4" s="162"/>
      <c r="USU4" s="162"/>
      <c r="USV4" s="162"/>
      <c r="USW4" s="162"/>
      <c r="USX4" s="162"/>
      <c r="USY4" s="162"/>
      <c r="USZ4" s="162"/>
      <c r="UTA4" s="162"/>
      <c r="UTB4" s="162"/>
      <c r="UTC4" s="162"/>
      <c r="UTD4" s="162"/>
      <c r="UTE4" s="162"/>
      <c r="UTF4" s="162"/>
      <c r="UTG4" s="162"/>
      <c r="UTH4" s="162"/>
      <c r="UTI4" s="162"/>
      <c r="UTJ4" s="162"/>
      <c r="UTK4" s="162"/>
      <c r="UTL4" s="162"/>
      <c r="UTM4" s="162"/>
      <c r="UTN4" s="162"/>
      <c r="UTO4" s="162"/>
      <c r="UTP4" s="162"/>
      <c r="UTQ4" s="162"/>
      <c r="UTR4" s="162"/>
      <c r="UTS4" s="162"/>
      <c r="UTT4" s="162"/>
      <c r="UTU4" s="162"/>
      <c r="UTV4" s="162"/>
      <c r="UTW4" s="162"/>
      <c r="UTX4" s="162"/>
      <c r="UTY4" s="162"/>
      <c r="UTZ4" s="162"/>
      <c r="UUA4" s="162"/>
      <c r="UUB4" s="162"/>
      <c r="UUC4" s="162"/>
      <c r="UUD4" s="162"/>
      <c r="UUE4" s="162"/>
      <c r="UUF4" s="162"/>
      <c r="UUG4" s="162"/>
      <c r="UUH4" s="162"/>
      <c r="UUI4" s="162"/>
      <c r="UUJ4" s="162"/>
      <c r="UUK4" s="162"/>
      <c r="UUL4" s="162"/>
      <c r="UUM4" s="162"/>
      <c r="UUN4" s="162"/>
      <c r="UUO4" s="162"/>
      <c r="UUP4" s="162"/>
      <c r="UUQ4" s="162"/>
      <c r="UUR4" s="162"/>
      <c r="UUS4" s="162"/>
      <c r="UUT4" s="162"/>
      <c r="UUU4" s="162"/>
      <c r="UUV4" s="162"/>
      <c r="UUW4" s="162"/>
      <c r="UUX4" s="162"/>
      <c r="UUY4" s="162"/>
      <c r="UUZ4" s="162"/>
      <c r="UVA4" s="162"/>
      <c r="UVB4" s="162"/>
      <c r="UVC4" s="162"/>
      <c r="UVD4" s="162"/>
      <c r="UVE4" s="162"/>
      <c r="UVF4" s="162"/>
      <c r="UVG4" s="162"/>
      <c r="UVH4" s="162"/>
      <c r="UVI4" s="162"/>
      <c r="UVJ4" s="162"/>
      <c r="UVK4" s="162"/>
      <c r="UVL4" s="162"/>
      <c r="UVM4" s="162"/>
      <c r="UVN4" s="162"/>
      <c r="UVO4" s="162"/>
      <c r="UVP4" s="162"/>
      <c r="UVQ4" s="162"/>
      <c r="UVR4" s="162"/>
      <c r="UVS4" s="162"/>
      <c r="UVT4" s="162"/>
      <c r="UVU4" s="162"/>
      <c r="UVV4" s="162"/>
      <c r="UVW4" s="162"/>
      <c r="UVX4" s="162"/>
      <c r="UVY4" s="162"/>
      <c r="UVZ4" s="162"/>
      <c r="UWA4" s="162"/>
      <c r="UWB4" s="162"/>
      <c r="UWC4" s="162"/>
      <c r="UWD4" s="162"/>
      <c r="UWE4" s="162"/>
      <c r="UWF4" s="162"/>
      <c r="UWG4" s="162"/>
      <c r="UWH4" s="162"/>
      <c r="UWI4" s="162"/>
      <c r="UWJ4" s="162"/>
      <c r="UWK4" s="162"/>
      <c r="UWL4" s="162"/>
      <c r="UWM4" s="162"/>
      <c r="UWN4" s="162"/>
      <c r="UWO4" s="162"/>
      <c r="UWP4" s="162"/>
      <c r="UWQ4" s="162"/>
      <c r="UWR4" s="162"/>
      <c r="UWS4" s="162"/>
      <c r="UWT4" s="162"/>
      <c r="UWU4" s="162"/>
      <c r="UWV4" s="162"/>
      <c r="UWW4" s="162"/>
      <c r="UWX4" s="162"/>
      <c r="UWY4" s="162"/>
      <c r="UWZ4" s="162"/>
      <c r="UXA4" s="162"/>
      <c r="UXB4" s="162"/>
      <c r="UXC4" s="162"/>
      <c r="UXD4" s="162"/>
      <c r="UXE4" s="162"/>
      <c r="UXF4" s="162"/>
      <c r="UXG4" s="162"/>
      <c r="UXH4" s="162"/>
      <c r="UXI4" s="162"/>
      <c r="UXJ4" s="162"/>
      <c r="UXK4" s="162"/>
      <c r="UXL4" s="162"/>
      <c r="UXM4" s="162"/>
      <c r="UXN4" s="162"/>
      <c r="UXO4" s="162"/>
      <c r="UXP4" s="162"/>
      <c r="UXQ4" s="162"/>
      <c r="UXR4" s="162"/>
      <c r="UXS4" s="162"/>
      <c r="UXT4" s="162"/>
      <c r="UXU4" s="162"/>
      <c r="UXV4" s="162"/>
      <c r="UXW4" s="162"/>
      <c r="UXX4" s="162"/>
      <c r="UXY4" s="162"/>
      <c r="UXZ4" s="162"/>
      <c r="UYA4" s="162"/>
      <c r="UYB4" s="162"/>
      <c r="UYC4" s="162"/>
      <c r="UYD4" s="162"/>
      <c r="UYE4" s="162"/>
      <c r="UYF4" s="162"/>
      <c r="UYG4" s="162"/>
      <c r="UYH4" s="162"/>
      <c r="UYI4" s="162"/>
      <c r="UYJ4" s="162"/>
      <c r="UYK4" s="162"/>
      <c r="UYL4" s="162"/>
      <c r="UYM4" s="162"/>
      <c r="UYN4" s="162"/>
      <c r="UYO4" s="162"/>
      <c r="UYP4" s="162"/>
      <c r="UYQ4" s="162"/>
      <c r="UYR4" s="162"/>
      <c r="UYS4" s="162"/>
      <c r="UYT4" s="162"/>
      <c r="UYU4" s="162"/>
      <c r="UYV4" s="162"/>
      <c r="UYW4" s="162"/>
      <c r="UYX4" s="162"/>
      <c r="UYY4" s="162"/>
      <c r="UYZ4" s="162"/>
      <c r="UZA4" s="162"/>
      <c r="UZB4" s="162"/>
      <c r="UZC4" s="162"/>
      <c r="UZD4" s="162"/>
      <c r="UZE4" s="162"/>
      <c r="UZF4" s="162"/>
      <c r="UZG4" s="162"/>
      <c r="UZH4" s="162"/>
      <c r="UZI4" s="162"/>
      <c r="UZJ4" s="162"/>
      <c r="UZK4" s="162"/>
      <c r="UZL4" s="162"/>
      <c r="UZM4" s="162"/>
      <c r="UZN4" s="162"/>
      <c r="UZO4" s="162"/>
      <c r="UZP4" s="162"/>
      <c r="UZQ4" s="162"/>
      <c r="UZR4" s="162"/>
      <c r="UZS4" s="162"/>
      <c r="UZT4" s="162"/>
      <c r="UZU4" s="162"/>
      <c r="UZV4" s="162"/>
      <c r="UZW4" s="162"/>
      <c r="UZX4" s="162"/>
      <c r="UZY4" s="162"/>
      <c r="UZZ4" s="162"/>
      <c r="VAA4" s="162"/>
      <c r="VAB4" s="162"/>
      <c r="VAC4" s="162"/>
      <c r="VAD4" s="162"/>
      <c r="VAE4" s="162"/>
      <c r="VAF4" s="162"/>
      <c r="VAG4" s="162"/>
      <c r="VAH4" s="162"/>
      <c r="VAI4" s="162"/>
      <c r="VAJ4" s="162"/>
      <c r="VAK4" s="162"/>
      <c r="VAL4" s="162"/>
      <c r="VAM4" s="162"/>
      <c r="VAN4" s="162"/>
      <c r="VAO4" s="162"/>
      <c r="VAP4" s="162"/>
      <c r="VAQ4" s="162"/>
      <c r="VAR4" s="162"/>
      <c r="VAS4" s="162"/>
      <c r="VAT4" s="162"/>
      <c r="VAU4" s="162"/>
      <c r="VAV4" s="162"/>
      <c r="VAW4" s="162"/>
      <c r="VAX4" s="162"/>
      <c r="VAY4" s="162"/>
      <c r="VAZ4" s="162"/>
      <c r="VBA4" s="162"/>
      <c r="VBB4" s="162"/>
      <c r="VBC4" s="162"/>
      <c r="VBD4" s="162"/>
      <c r="VBE4" s="162"/>
      <c r="VBF4" s="162"/>
      <c r="VBG4" s="162"/>
      <c r="VBH4" s="162"/>
      <c r="VBI4" s="162"/>
      <c r="VBJ4" s="162"/>
      <c r="VBK4" s="162"/>
      <c r="VBL4" s="162"/>
      <c r="VBM4" s="162"/>
      <c r="VBN4" s="162"/>
      <c r="VBO4" s="162"/>
      <c r="VBP4" s="162"/>
      <c r="VBQ4" s="162"/>
      <c r="VBR4" s="162"/>
      <c r="VBS4" s="162"/>
      <c r="VBT4" s="162"/>
      <c r="VBU4" s="162"/>
      <c r="VBV4" s="162"/>
      <c r="VBW4" s="162"/>
      <c r="VBX4" s="162"/>
      <c r="VBY4" s="162"/>
      <c r="VBZ4" s="162"/>
      <c r="VCA4" s="162"/>
      <c r="VCB4" s="162"/>
      <c r="VCC4" s="162"/>
      <c r="VCD4" s="162"/>
      <c r="VCE4" s="162"/>
      <c r="VCF4" s="162"/>
      <c r="VCG4" s="162"/>
      <c r="VCH4" s="162"/>
      <c r="VCI4" s="162"/>
      <c r="VCJ4" s="162"/>
      <c r="VCK4" s="162"/>
      <c r="VCL4" s="162"/>
      <c r="VCM4" s="162"/>
      <c r="VCN4" s="162"/>
      <c r="VCO4" s="162"/>
      <c r="VCP4" s="162"/>
      <c r="VCQ4" s="162"/>
      <c r="VCR4" s="162"/>
      <c r="VCS4" s="162"/>
      <c r="VCT4" s="162"/>
      <c r="VCU4" s="162"/>
      <c r="VCV4" s="162"/>
      <c r="VCW4" s="162"/>
      <c r="VCX4" s="162"/>
      <c r="VCY4" s="162"/>
      <c r="VCZ4" s="162"/>
      <c r="VDA4" s="162"/>
      <c r="VDB4" s="162"/>
      <c r="VDC4" s="162"/>
      <c r="VDD4" s="162"/>
      <c r="VDE4" s="162"/>
      <c r="VDF4" s="162"/>
      <c r="VDG4" s="162"/>
      <c r="VDH4" s="162"/>
      <c r="VDI4" s="162"/>
      <c r="VDJ4" s="162"/>
      <c r="VDK4" s="162"/>
      <c r="VDL4" s="162"/>
      <c r="VDM4" s="162"/>
      <c r="VDN4" s="162"/>
      <c r="VDO4" s="162"/>
      <c r="VDP4" s="162"/>
      <c r="VDQ4" s="162"/>
      <c r="VDR4" s="162"/>
      <c r="VDS4" s="162"/>
      <c r="VDT4" s="162"/>
      <c r="VDU4" s="162"/>
      <c r="VDV4" s="162"/>
      <c r="VDW4" s="162"/>
      <c r="VDX4" s="162"/>
      <c r="VDY4" s="162"/>
      <c r="VDZ4" s="162"/>
      <c r="VEA4" s="162"/>
      <c r="VEB4" s="162"/>
      <c r="VEC4" s="162"/>
      <c r="VED4" s="162"/>
      <c r="VEE4" s="162"/>
      <c r="VEF4" s="162"/>
      <c r="VEG4" s="162"/>
      <c r="VEH4" s="162"/>
      <c r="VEI4" s="162"/>
      <c r="VEJ4" s="162"/>
      <c r="VEK4" s="162"/>
      <c r="VEL4" s="162"/>
      <c r="VEM4" s="162"/>
      <c r="VEN4" s="162"/>
      <c r="VEO4" s="162"/>
      <c r="VEP4" s="162"/>
      <c r="VEQ4" s="162"/>
      <c r="VER4" s="162"/>
      <c r="VES4" s="162"/>
      <c r="VET4" s="162"/>
      <c r="VEU4" s="162"/>
      <c r="VEV4" s="162"/>
      <c r="VEW4" s="162"/>
      <c r="VEX4" s="162"/>
      <c r="VEY4" s="162"/>
      <c r="VEZ4" s="162"/>
      <c r="VFA4" s="162"/>
      <c r="VFB4" s="162"/>
      <c r="VFC4" s="162"/>
      <c r="VFD4" s="162"/>
      <c r="VFE4" s="162"/>
      <c r="VFF4" s="162"/>
      <c r="VFG4" s="162"/>
      <c r="VFH4" s="162"/>
      <c r="VFI4" s="162"/>
      <c r="VFJ4" s="162"/>
      <c r="VFK4" s="162"/>
      <c r="VFL4" s="162"/>
      <c r="VFM4" s="162"/>
      <c r="VFN4" s="162"/>
      <c r="VFO4" s="162"/>
      <c r="VFP4" s="162"/>
      <c r="VFQ4" s="162"/>
      <c r="VFR4" s="162"/>
      <c r="VFS4" s="162"/>
      <c r="VFT4" s="162"/>
      <c r="VFU4" s="162"/>
      <c r="VFV4" s="162"/>
      <c r="VFW4" s="162"/>
      <c r="VFX4" s="162"/>
      <c r="VFY4" s="162"/>
      <c r="VFZ4" s="162"/>
      <c r="VGA4" s="162"/>
      <c r="VGB4" s="162"/>
      <c r="VGC4" s="162"/>
      <c r="VGD4" s="162"/>
      <c r="VGE4" s="162"/>
      <c r="VGF4" s="162"/>
      <c r="VGG4" s="162"/>
      <c r="VGH4" s="162"/>
      <c r="VGI4" s="162"/>
      <c r="VGJ4" s="162"/>
      <c r="VGK4" s="162"/>
      <c r="VGL4" s="162"/>
      <c r="VGM4" s="162"/>
      <c r="VGN4" s="162"/>
      <c r="VGO4" s="162"/>
      <c r="VGP4" s="162"/>
      <c r="VGQ4" s="162"/>
      <c r="VGR4" s="162"/>
      <c r="VGS4" s="162"/>
      <c r="VGT4" s="162"/>
      <c r="VGU4" s="162"/>
      <c r="VGV4" s="162"/>
      <c r="VGW4" s="162"/>
      <c r="VGX4" s="162"/>
      <c r="VGY4" s="162"/>
      <c r="VGZ4" s="162"/>
      <c r="VHA4" s="162"/>
      <c r="VHB4" s="162"/>
      <c r="VHC4" s="162"/>
      <c r="VHD4" s="162"/>
      <c r="VHE4" s="162"/>
      <c r="VHF4" s="162"/>
      <c r="VHG4" s="162"/>
      <c r="VHH4" s="162"/>
      <c r="VHI4" s="162"/>
      <c r="VHJ4" s="162"/>
      <c r="VHK4" s="162"/>
      <c r="VHL4" s="162"/>
      <c r="VHM4" s="162"/>
      <c r="VHN4" s="162"/>
      <c r="VHO4" s="162"/>
      <c r="VHP4" s="162"/>
      <c r="VHQ4" s="162"/>
      <c r="VHR4" s="162"/>
      <c r="VHS4" s="162"/>
      <c r="VHT4" s="162"/>
      <c r="VHU4" s="162"/>
      <c r="VHV4" s="162"/>
      <c r="VHW4" s="162"/>
      <c r="VHX4" s="162"/>
      <c r="VHY4" s="162"/>
      <c r="VHZ4" s="162"/>
      <c r="VIA4" s="162"/>
      <c r="VIB4" s="162"/>
      <c r="VIC4" s="162"/>
      <c r="VID4" s="162"/>
      <c r="VIE4" s="162"/>
      <c r="VIF4" s="162"/>
      <c r="VIG4" s="162"/>
      <c r="VIH4" s="162"/>
      <c r="VII4" s="162"/>
      <c r="VIJ4" s="162"/>
      <c r="VIK4" s="162"/>
      <c r="VIL4" s="162"/>
      <c r="VIM4" s="162"/>
      <c r="VIN4" s="162"/>
      <c r="VIO4" s="162"/>
      <c r="VIP4" s="162"/>
      <c r="VIQ4" s="162"/>
      <c r="VIR4" s="162"/>
      <c r="VIS4" s="162"/>
      <c r="VIT4" s="162"/>
      <c r="VIU4" s="162"/>
      <c r="VIV4" s="162"/>
      <c r="VIW4" s="162"/>
      <c r="VIX4" s="162"/>
      <c r="VIY4" s="162"/>
      <c r="VIZ4" s="162"/>
      <c r="VJA4" s="162"/>
      <c r="VJB4" s="162"/>
      <c r="VJC4" s="162"/>
      <c r="VJD4" s="162"/>
      <c r="VJE4" s="162"/>
      <c r="VJF4" s="162"/>
      <c r="VJG4" s="162"/>
      <c r="VJH4" s="162"/>
      <c r="VJI4" s="162"/>
      <c r="VJJ4" s="162"/>
      <c r="VJK4" s="162"/>
      <c r="VJL4" s="162"/>
      <c r="VJM4" s="162"/>
      <c r="VJN4" s="162"/>
      <c r="VJO4" s="162"/>
      <c r="VJP4" s="162"/>
      <c r="VJQ4" s="162"/>
      <c r="VJR4" s="162"/>
      <c r="VJS4" s="162"/>
      <c r="VJT4" s="162"/>
      <c r="VJU4" s="162"/>
      <c r="VJV4" s="162"/>
      <c r="VJW4" s="162"/>
      <c r="VJX4" s="162"/>
      <c r="VJY4" s="162"/>
      <c r="VJZ4" s="162"/>
      <c r="VKA4" s="162"/>
      <c r="VKB4" s="162"/>
      <c r="VKC4" s="162"/>
      <c r="VKD4" s="162"/>
      <c r="VKE4" s="162"/>
      <c r="VKF4" s="162"/>
      <c r="VKG4" s="162"/>
      <c r="VKH4" s="162"/>
      <c r="VKI4" s="162"/>
      <c r="VKJ4" s="162"/>
      <c r="VKK4" s="162"/>
      <c r="VKL4" s="162"/>
      <c r="VKM4" s="162"/>
      <c r="VKN4" s="162"/>
      <c r="VKO4" s="162"/>
      <c r="VKP4" s="162"/>
      <c r="VKQ4" s="162"/>
      <c r="VKR4" s="162"/>
      <c r="VKS4" s="162"/>
      <c r="VKT4" s="162"/>
      <c r="VKU4" s="162"/>
      <c r="VKV4" s="162"/>
      <c r="VKW4" s="162"/>
      <c r="VKX4" s="162"/>
      <c r="VKY4" s="162"/>
      <c r="VKZ4" s="162"/>
      <c r="VLA4" s="162"/>
      <c r="VLB4" s="162"/>
      <c r="VLC4" s="162"/>
      <c r="VLD4" s="162"/>
      <c r="VLE4" s="162"/>
      <c r="VLF4" s="162"/>
      <c r="VLG4" s="162"/>
      <c r="VLH4" s="162"/>
      <c r="VLI4" s="162"/>
      <c r="VLJ4" s="162"/>
      <c r="VLK4" s="162"/>
      <c r="VLL4" s="162"/>
      <c r="VLM4" s="162"/>
      <c r="VLN4" s="162"/>
      <c r="VLO4" s="162"/>
      <c r="VLP4" s="162"/>
      <c r="VLQ4" s="162"/>
      <c r="VLR4" s="162"/>
      <c r="VLS4" s="162"/>
      <c r="VLT4" s="162"/>
      <c r="VLU4" s="162"/>
      <c r="VLV4" s="162"/>
      <c r="VLW4" s="162"/>
      <c r="VLX4" s="162"/>
      <c r="VLY4" s="162"/>
      <c r="VLZ4" s="162"/>
      <c r="VMA4" s="162"/>
      <c r="VMB4" s="162"/>
      <c r="VMC4" s="162"/>
      <c r="VMD4" s="162"/>
      <c r="VME4" s="162"/>
      <c r="VMF4" s="162"/>
      <c r="VMG4" s="162"/>
      <c r="VMH4" s="162"/>
      <c r="VMI4" s="162"/>
      <c r="VMJ4" s="162"/>
      <c r="VMK4" s="162"/>
      <c r="VML4" s="162"/>
      <c r="VMM4" s="162"/>
      <c r="VMN4" s="162"/>
      <c r="VMO4" s="162"/>
      <c r="VMP4" s="162"/>
      <c r="VMQ4" s="162"/>
      <c r="VMR4" s="162"/>
      <c r="VMS4" s="162"/>
      <c r="VMT4" s="162"/>
      <c r="VMU4" s="162"/>
      <c r="VMV4" s="162"/>
      <c r="VMW4" s="162"/>
      <c r="VMX4" s="162"/>
      <c r="VMY4" s="162"/>
      <c r="VMZ4" s="162"/>
      <c r="VNA4" s="162"/>
      <c r="VNB4" s="162"/>
      <c r="VNC4" s="162"/>
      <c r="VND4" s="162"/>
      <c r="VNE4" s="162"/>
      <c r="VNF4" s="162"/>
      <c r="VNG4" s="162"/>
      <c r="VNH4" s="162"/>
      <c r="VNI4" s="162"/>
      <c r="VNJ4" s="162"/>
      <c r="VNK4" s="162"/>
      <c r="VNL4" s="162"/>
      <c r="VNM4" s="162"/>
      <c r="VNN4" s="162"/>
      <c r="VNO4" s="162"/>
      <c r="VNP4" s="162"/>
      <c r="VNQ4" s="162"/>
      <c r="VNR4" s="162"/>
      <c r="VNS4" s="162"/>
      <c r="VNT4" s="162"/>
      <c r="VNU4" s="162"/>
      <c r="VNV4" s="162"/>
      <c r="VNW4" s="162"/>
      <c r="VNX4" s="162"/>
      <c r="VNY4" s="162"/>
      <c r="VNZ4" s="162"/>
      <c r="VOA4" s="162"/>
      <c r="VOB4" s="162"/>
      <c r="VOC4" s="162"/>
      <c r="VOD4" s="162"/>
      <c r="VOE4" s="162"/>
      <c r="VOF4" s="162"/>
      <c r="VOG4" s="162"/>
      <c r="VOH4" s="162"/>
      <c r="VOI4" s="162"/>
      <c r="VOJ4" s="162"/>
      <c r="VOK4" s="162"/>
      <c r="VOL4" s="162"/>
      <c r="VOM4" s="162"/>
      <c r="VON4" s="162"/>
      <c r="VOO4" s="162"/>
      <c r="VOP4" s="162"/>
      <c r="VOQ4" s="162"/>
      <c r="VOR4" s="162"/>
      <c r="VOS4" s="162"/>
      <c r="VOT4" s="162"/>
      <c r="VOU4" s="162"/>
      <c r="VOV4" s="162"/>
      <c r="VOW4" s="162"/>
      <c r="VOX4" s="162"/>
      <c r="VOY4" s="162"/>
      <c r="VOZ4" s="162"/>
      <c r="VPA4" s="162"/>
      <c r="VPB4" s="162"/>
      <c r="VPC4" s="162"/>
      <c r="VPD4" s="162"/>
      <c r="VPE4" s="162"/>
      <c r="VPF4" s="162"/>
      <c r="VPG4" s="162"/>
      <c r="VPH4" s="162"/>
      <c r="VPI4" s="162"/>
      <c r="VPJ4" s="162"/>
      <c r="VPK4" s="162"/>
      <c r="VPL4" s="162"/>
      <c r="VPM4" s="162"/>
      <c r="VPN4" s="162"/>
      <c r="VPO4" s="162"/>
      <c r="VPP4" s="162"/>
      <c r="VPQ4" s="162"/>
      <c r="VPR4" s="162"/>
      <c r="VPS4" s="162"/>
      <c r="VPT4" s="162"/>
      <c r="VPU4" s="162"/>
      <c r="VPV4" s="162"/>
      <c r="VPW4" s="162"/>
      <c r="VPX4" s="162"/>
      <c r="VPY4" s="162"/>
      <c r="VPZ4" s="162"/>
      <c r="VQA4" s="162"/>
      <c r="VQB4" s="162"/>
      <c r="VQC4" s="162"/>
      <c r="VQD4" s="162"/>
      <c r="VQE4" s="162"/>
      <c r="VQF4" s="162"/>
      <c r="VQG4" s="162"/>
      <c r="VQH4" s="162"/>
      <c r="VQI4" s="162"/>
      <c r="VQJ4" s="162"/>
      <c r="VQK4" s="162"/>
      <c r="VQL4" s="162"/>
      <c r="VQM4" s="162"/>
      <c r="VQN4" s="162"/>
      <c r="VQO4" s="162"/>
      <c r="VQP4" s="162"/>
      <c r="VQQ4" s="162"/>
      <c r="VQR4" s="162"/>
      <c r="VQS4" s="162"/>
      <c r="VQT4" s="162"/>
      <c r="VQU4" s="162"/>
      <c r="VQV4" s="162"/>
      <c r="VQW4" s="162"/>
      <c r="VQX4" s="162"/>
      <c r="VQY4" s="162"/>
      <c r="VQZ4" s="162"/>
      <c r="VRA4" s="162"/>
      <c r="VRB4" s="162"/>
      <c r="VRC4" s="162"/>
      <c r="VRD4" s="162"/>
      <c r="VRE4" s="162"/>
      <c r="VRF4" s="162"/>
      <c r="VRG4" s="162"/>
      <c r="VRH4" s="162"/>
      <c r="VRI4" s="162"/>
      <c r="VRJ4" s="162"/>
      <c r="VRK4" s="162"/>
      <c r="VRL4" s="162"/>
      <c r="VRM4" s="162"/>
      <c r="VRN4" s="162"/>
      <c r="VRO4" s="162"/>
      <c r="VRP4" s="162"/>
      <c r="VRQ4" s="162"/>
      <c r="VRR4" s="162"/>
      <c r="VRS4" s="162"/>
      <c r="VRT4" s="162"/>
      <c r="VRU4" s="162"/>
      <c r="VRV4" s="162"/>
      <c r="VRW4" s="162"/>
      <c r="VRX4" s="162"/>
      <c r="VRY4" s="162"/>
      <c r="VRZ4" s="162"/>
      <c r="VSA4" s="162"/>
      <c r="VSB4" s="162"/>
      <c r="VSC4" s="162"/>
      <c r="VSD4" s="162"/>
      <c r="VSE4" s="162"/>
      <c r="VSF4" s="162"/>
      <c r="VSG4" s="162"/>
      <c r="VSH4" s="162"/>
      <c r="VSI4" s="162"/>
      <c r="VSJ4" s="162"/>
      <c r="VSK4" s="162"/>
      <c r="VSL4" s="162"/>
      <c r="VSM4" s="162"/>
      <c r="VSN4" s="162"/>
      <c r="VSO4" s="162"/>
      <c r="VSP4" s="162"/>
      <c r="VSQ4" s="162"/>
      <c r="VSR4" s="162"/>
      <c r="VSS4" s="162"/>
      <c r="VST4" s="162"/>
      <c r="VSU4" s="162"/>
      <c r="VSV4" s="162"/>
      <c r="VSW4" s="162"/>
      <c r="VSX4" s="162"/>
      <c r="VSY4" s="162"/>
      <c r="VSZ4" s="162"/>
      <c r="VTA4" s="162"/>
      <c r="VTB4" s="162"/>
      <c r="VTC4" s="162"/>
      <c r="VTD4" s="162"/>
      <c r="VTE4" s="162"/>
      <c r="VTF4" s="162"/>
      <c r="VTG4" s="162"/>
      <c r="VTH4" s="162"/>
      <c r="VTI4" s="162"/>
      <c r="VTJ4" s="162"/>
      <c r="VTK4" s="162"/>
      <c r="VTL4" s="162"/>
      <c r="VTM4" s="162"/>
      <c r="VTN4" s="162"/>
      <c r="VTO4" s="162"/>
      <c r="VTP4" s="162"/>
      <c r="VTQ4" s="162"/>
      <c r="VTR4" s="162"/>
      <c r="VTS4" s="162"/>
      <c r="VTT4" s="162"/>
      <c r="VTU4" s="162"/>
      <c r="VTV4" s="162"/>
      <c r="VTW4" s="162"/>
      <c r="VTX4" s="162"/>
      <c r="VTY4" s="162"/>
      <c r="VTZ4" s="162"/>
      <c r="VUA4" s="162"/>
      <c r="VUB4" s="162"/>
      <c r="VUC4" s="162"/>
      <c r="VUD4" s="162"/>
      <c r="VUE4" s="162"/>
      <c r="VUF4" s="162"/>
      <c r="VUG4" s="162"/>
      <c r="VUH4" s="162"/>
      <c r="VUI4" s="162"/>
      <c r="VUJ4" s="162"/>
      <c r="VUK4" s="162"/>
      <c r="VUL4" s="162"/>
      <c r="VUM4" s="162"/>
      <c r="VUN4" s="162"/>
      <c r="VUO4" s="162"/>
      <c r="VUP4" s="162"/>
      <c r="VUQ4" s="162"/>
      <c r="VUR4" s="162"/>
      <c r="VUS4" s="162"/>
      <c r="VUT4" s="162"/>
      <c r="VUU4" s="162"/>
      <c r="VUV4" s="162"/>
      <c r="VUW4" s="162"/>
      <c r="VUX4" s="162"/>
      <c r="VUY4" s="162"/>
      <c r="VUZ4" s="162"/>
      <c r="VVA4" s="162"/>
      <c r="VVB4" s="162"/>
      <c r="VVC4" s="162"/>
      <c r="VVD4" s="162"/>
      <c r="VVE4" s="162"/>
      <c r="VVF4" s="162"/>
      <c r="VVG4" s="162"/>
      <c r="VVH4" s="162"/>
      <c r="VVI4" s="162"/>
      <c r="VVJ4" s="162"/>
      <c r="VVK4" s="162"/>
      <c r="VVL4" s="162"/>
      <c r="VVM4" s="162"/>
      <c r="VVN4" s="162"/>
      <c r="VVO4" s="162"/>
      <c r="VVP4" s="162"/>
      <c r="VVQ4" s="162"/>
      <c r="VVR4" s="162"/>
      <c r="VVS4" s="162"/>
      <c r="VVT4" s="162"/>
      <c r="VVU4" s="162"/>
      <c r="VVV4" s="162"/>
      <c r="VVW4" s="162"/>
      <c r="VVX4" s="162"/>
      <c r="VVY4" s="162"/>
      <c r="VVZ4" s="162"/>
      <c r="VWA4" s="162"/>
      <c r="VWB4" s="162"/>
      <c r="VWC4" s="162"/>
      <c r="VWD4" s="162"/>
      <c r="VWE4" s="162"/>
      <c r="VWF4" s="162"/>
      <c r="VWG4" s="162"/>
      <c r="VWH4" s="162"/>
      <c r="VWI4" s="162"/>
      <c r="VWJ4" s="162"/>
      <c r="VWK4" s="162"/>
      <c r="VWL4" s="162"/>
      <c r="VWM4" s="162"/>
      <c r="VWN4" s="162"/>
      <c r="VWO4" s="162"/>
      <c r="VWP4" s="162"/>
      <c r="VWQ4" s="162"/>
      <c r="VWR4" s="162"/>
      <c r="VWS4" s="162"/>
      <c r="VWT4" s="162"/>
      <c r="VWU4" s="162"/>
      <c r="VWV4" s="162"/>
      <c r="VWW4" s="162"/>
      <c r="VWX4" s="162"/>
      <c r="VWY4" s="162"/>
      <c r="VWZ4" s="162"/>
      <c r="VXA4" s="162"/>
      <c r="VXB4" s="162"/>
      <c r="VXC4" s="162"/>
      <c r="VXD4" s="162"/>
      <c r="VXE4" s="162"/>
      <c r="VXF4" s="162"/>
      <c r="VXG4" s="162"/>
      <c r="VXH4" s="162"/>
      <c r="VXI4" s="162"/>
      <c r="VXJ4" s="162"/>
      <c r="VXK4" s="162"/>
      <c r="VXL4" s="162"/>
      <c r="VXM4" s="162"/>
      <c r="VXN4" s="162"/>
      <c r="VXO4" s="162"/>
      <c r="VXP4" s="162"/>
      <c r="VXQ4" s="162"/>
      <c r="VXR4" s="162"/>
      <c r="VXS4" s="162"/>
      <c r="VXT4" s="162"/>
      <c r="VXU4" s="162"/>
      <c r="VXV4" s="162"/>
      <c r="VXW4" s="162"/>
      <c r="VXX4" s="162"/>
      <c r="VXY4" s="162"/>
      <c r="VXZ4" s="162"/>
      <c r="VYA4" s="162"/>
      <c r="VYB4" s="162"/>
      <c r="VYC4" s="162"/>
      <c r="VYD4" s="162"/>
      <c r="VYE4" s="162"/>
      <c r="VYF4" s="162"/>
      <c r="VYG4" s="162"/>
      <c r="VYH4" s="162"/>
      <c r="VYI4" s="162"/>
      <c r="VYJ4" s="162"/>
      <c r="VYK4" s="162"/>
      <c r="VYL4" s="162"/>
      <c r="VYM4" s="162"/>
      <c r="VYN4" s="162"/>
      <c r="VYO4" s="162"/>
      <c r="VYP4" s="162"/>
      <c r="VYQ4" s="162"/>
      <c r="VYR4" s="162"/>
      <c r="VYS4" s="162"/>
      <c r="VYT4" s="162"/>
      <c r="VYU4" s="162"/>
      <c r="VYV4" s="162"/>
      <c r="VYW4" s="162"/>
      <c r="VYX4" s="162"/>
      <c r="VYY4" s="162"/>
      <c r="VYZ4" s="162"/>
      <c r="VZA4" s="162"/>
      <c r="VZB4" s="162"/>
      <c r="VZC4" s="162"/>
      <c r="VZD4" s="162"/>
      <c r="VZE4" s="162"/>
      <c r="VZF4" s="162"/>
      <c r="VZG4" s="162"/>
      <c r="VZH4" s="162"/>
      <c r="VZI4" s="162"/>
      <c r="VZJ4" s="162"/>
      <c r="VZK4" s="162"/>
      <c r="VZL4" s="162"/>
      <c r="VZM4" s="162"/>
      <c r="VZN4" s="162"/>
      <c r="VZO4" s="162"/>
      <c r="VZP4" s="162"/>
      <c r="VZQ4" s="162"/>
      <c r="VZR4" s="162"/>
      <c r="VZS4" s="162"/>
      <c r="VZT4" s="162"/>
      <c r="VZU4" s="162"/>
      <c r="VZV4" s="162"/>
      <c r="VZW4" s="162"/>
      <c r="VZX4" s="162"/>
      <c r="VZY4" s="162"/>
      <c r="VZZ4" s="162"/>
      <c r="WAA4" s="162"/>
      <c r="WAB4" s="162"/>
      <c r="WAC4" s="162"/>
      <c r="WAD4" s="162"/>
      <c r="WAE4" s="162"/>
      <c r="WAF4" s="162"/>
      <c r="WAG4" s="162"/>
      <c r="WAH4" s="162"/>
      <c r="WAI4" s="162"/>
      <c r="WAJ4" s="162"/>
      <c r="WAK4" s="162"/>
      <c r="WAL4" s="162"/>
      <c r="WAM4" s="162"/>
      <c r="WAN4" s="162"/>
      <c r="WAO4" s="162"/>
      <c r="WAP4" s="162"/>
      <c r="WAQ4" s="162"/>
      <c r="WAR4" s="162"/>
      <c r="WAS4" s="162"/>
      <c r="WAT4" s="162"/>
      <c r="WAU4" s="162"/>
      <c r="WAV4" s="162"/>
      <c r="WAW4" s="162"/>
      <c r="WAX4" s="162"/>
      <c r="WAY4" s="162"/>
      <c r="WAZ4" s="162"/>
      <c r="WBA4" s="162"/>
      <c r="WBB4" s="162"/>
      <c r="WBC4" s="162"/>
      <c r="WBD4" s="162"/>
      <c r="WBE4" s="162"/>
      <c r="WBF4" s="162"/>
      <c r="WBG4" s="162"/>
      <c r="WBH4" s="162"/>
      <c r="WBI4" s="162"/>
      <c r="WBJ4" s="162"/>
      <c r="WBK4" s="162"/>
      <c r="WBL4" s="162"/>
      <c r="WBM4" s="162"/>
      <c r="WBN4" s="162"/>
      <c r="WBO4" s="162"/>
      <c r="WBP4" s="162"/>
      <c r="WBQ4" s="162"/>
      <c r="WBR4" s="162"/>
      <c r="WBS4" s="162"/>
      <c r="WBT4" s="162"/>
      <c r="WBU4" s="162"/>
      <c r="WBV4" s="162"/>
      <c r="WBW4" s="162"/>
      <c r="WBX4" s="162"/>
      <c r="WBY4" s="162"/>
      <c r="WBZ4" s="162"/>
      <c r="WCA4" s="162"/>
      <c r="WCB4" s="162"/>
      <c r="WCC4" s="162"/>
      <c r="WCD4" s="162"/>
      <c r="WCE4" s="162"/>
      <c r="WCF4" s="162"/>
      <c r="WCG4" s="162"/>
      <c r="WCH4" s="162"/>
      <c r="WCI4" s="162"/>
      <c r="WCJ4" s="162"/>
      <c r="WCK4" s="162"/>
      <c r="WCL4" s="162"/>
      <c r="WCM4" s="162"/>
      <c r="WCN4" s="162"/>
      <c r="WCO4" s="162"/>
      <c r="WCP4" s="162"/>
      <c r="WCQ4" s="162"/>
      <c r="WCR4" s="162"/>
      <c r="WCS4" s="162"/>
      <c r="WCT4" s="162"/>
      <c r="WCU4" s="162"/>
      <c r="WCV4" s="162"/>
      <c r="WCW4" s="162"/>
      <c r="WCX4" s="162"/>
      <c r="WCY4" s="162"/>
      <c r="WCZ4" s="162"/>
      <c r="WDA4" s="162"/>
      <c r="WDB4" s="162"/>
      <c r="WDC4" s="162"/>
      <c r="WDD4" s="162"/>
      <c r="WDE4" s="162"/>
      <c r="WDF4" s="162"/>
      <c r="WDG4" s="162"/>
      <c r="WDH4" s="162"/>
      <c r="WDI4" s="162"/>
      <c r="WDJ4" s="162"/>
      <c r="WDK4" s="162"/>
      <c r="WDL4" s="162"/>
      <c r="WDM4" s="162"/>
      <c r="WDN4" s="162"/>
      <c r="WDO4" s="162"/>
      <c r="WDP4" s="162"/>
      <c r="WDQ4" s="162"/>
      <c r="WDR4" s="162"/>
      <c r="WDS4" s="162"/>
      <c r="WDT4" s="162"/>
      <c r="WDU4" s="162"/>
      <c r="WDV4" s="162"/>
      <c r="WDW4" s="162"/>
      <c r="WDX4" s="162"/>
      <c r="WDY4" s="162"/>
      <c r="WDZ4" s="162"/>
      <c r="WEA4" s="162"/>
      <c r="WEB4" s="162"/>
      <c r="WEC4" s="162"/>
      <c r="WED4" s="162"/>
      <c r="WEE4" s="162"/>
      <c r="WEF4" s="162"/>
      <c r="WEG4" s="162"/>
      <c r="WEH4" s="162"/>
      <c r="WEI4" s="162"/>
      <c r="WEJ4" s="162"/>
      <c r="WEK4" s="162"/>
      <c r="WEL4" s="162"/>
      <c r="WEM4" s="162"/>
      <c r="WEN4" s="162"/>
      <c r="WEO4" s="162"/>
      <c r="WEP4" s="162"/>
      <c r="WEQ4" s="162"/>
      <c r="WER4" s="162"/>
      <c r="WES4" s="162"/>
      <c r="WET4" s="162"/>
      <c r="WEU4" s="162"/>
      <c r="WEV4" s="162"/>
      <c r="WEW4" s="162"/>
      <c r="WEX4" s="162"/>
      <c r="WEY4" s="162"/>
      <c r="WEZ4" s="162"/>
      <c r="WFA4" s="162"/>
      <c r="WFB4" s="162"/>
      <c r="WFC4" s="162"/>
      <c r="WFD4" s="162"/>
      <c r="WFE4" s="162"/>
      <c r="WFF4" s="162"/>
      <c r="WFG4" s="162"/>
      <c r="WFH4" s="162"/>
      <c r="WFI4" s="162"/>
      <c r="WFJ4" s="162"/>
      <c r="WFK4" s="162"/>
      <c r="WFL4" s="162"/>
      <c r="WFM4" s="162"/>
      <c r="WFN4" s="162"/>
      <c r="WFO4" s="162"/>
      <c r="WFP4" s="162"/>
      <c r="WFQ4" s="162"/>
      <c r="WFR4" s="162"/>
      <c r="WFS4" s="162"/>
      <c r="WFT4" s="162"/>
      <c r="WFU4" s="162"/>
      <c r="WFV4" s="162"/>
      <c r="WFW4" s="162"/>
      <c r="WFX4" s="162"/>
      <c r="WFY4" s="162"/>
      <c r="WFZ4" s="162"/>
      <c r="WGA4" s="162"/>
      <c r="WGB4" s="162"/>
      <c r="WGC4" s="162"/>
      <c r="WGD4" s="162"/>
      <c r="WGE4" s="162"/>
      <c r="WGF4" s="162"/>
      <c r="WGG4" s="162"/>
      <c r="WGH4" s="162"/>
      <c r="WGI4" s="162"/>
      <c r="WGJ4" s="162"/>
      <c r="WGK4" s="162"/>
      <c r="WGL4" s="162"/>
      <c r="WGM4" s="162"/>
      <c r="WGN4" s="162"/>
      <c r="WGO4" s="162"/>
      <c r="WGP4" s="162"/>
      <c r="WGQ4" s="162"/>
      <c r="WGR4" s="162"/>
      <c r="WGS4" s="162"/>
      <c r="WGT4" s="162"/>
      <c r="WGU4" s="162"/>
      <c r="WGV4" s="162"/>
      <c r="WGW4" s="162"/>
      <c r="WGX4" s="162"/>
      <c r="WGY4" s="162"/>
      <c r="WGZ4" s="162"/>
      <c r="WHA4" s="162"/>
      <c r="WHB4" s="162"/>
      <c r="WHC4" s="162"/>
      <c r="WHD4" s="162"/>
      <c r="WHE4" s="162"/>
      <c r="WHF4" s="162"/>
      <c r="WHG4" s="162"/>
      <c r="WHH4" s="162"/>
      <c r="WHI4" s="162"/>
      <c r="WHJ4" s="162"/>
      <c r="WHK4" s="162"/>
      <c r="WHL4" s="162"/>
      <c r="WHM4" s="162"/>
      <c r="WHN4" s="162"/>
      <c r="WHO4" s="162"/>
      <c r="WHP4" s="162"/>
      <c r="WHQ4" s="162"/>
      <c r="WHR4" s="162"/>
      <c r="WHS4" s="162"/>
      <c r="WHT4" s="162"/>
      <c r="WHU4" s="162"/>
      <c r="WHV4" s="162"/>
      <c r="WHW4" s="162"/>
      <c r="WHX4" s="162"/>
      <c r="WHY4" s="162"/>
      <c r="WHZ4" s="162"/>
      <c r="WIA4" s="162"/>
      <c r="WIB4" s="162"/>
      <c r="WIC4" s="162"/>
      <c r="WID4" s="162"/>
      <c r="WIE4" s="162"/>
      <c r="WIF4" s="162"/>
      <c r="WIG4" s="162"/>
      <c r="WIH4" s="162"/>
      <c r="WII4" s="162"/>
      <c r="WIJ4" s="162"/>
      <c r="WIK4" s="162"/>
      <c r="WIL4" s="162"/>
      <c r="WIM4" s="162"/>
      <c r="WIN4" s="162"/>
      <c r="WIO4" s="162"/>
      <c r="WIP4" s="162"/>
      <c r="WIQ4" s="162"/>
      <c r="WIR4" s="162"/>
      <c r="WIS4" s="162"/>
      <c r="WIT4" s="162"/>
      <c r="WIU4" s="162"/>
      <c r="WIV4" s="162"/>
      <c r="WIW4" s="162"/>
      <c r="WIX4" s="162"/>
      <c r="WIY4" s="162"/>
      <c r="WIZ4" s="162"/>
      <c r="WJA4" s="162"/>
      <c r="WJB4" s="162"/>
      <c r="WJC4" s="162"/>
      <c r="WJD4" s="162"/>
      <c r="WJE4" s="162"/>
      <c r="WJF4" s="162"/>
      <c r="WJG4" s="162"/>
      <c r="WJH4" s="162"/>
      <c r="WJI4" s="162"/>
      <c r="WJJ4" s="162"/>
      <c r="WJK4" s="162"/>
      <c r="WJL4" s="162"/>
      <c r="WJM4" s="162"/>
      <c r="WJN4" s="162"/>
      <c r="WJO4" s="162"/>
      <c r="WJP4" s="162"/>
      <c r="WJQ4" s="162"/>
      <c r="WJR4" s="162"/>
      <c r="WJS4" s="162"/>
      <c r="WJT4" s="162"/>
      <c r="WJU4" s="162"/>
      <c r="WJV4" s="162"/>
      <c r="WJW4" s="162"/>
      <c r="WJX4" s="162"/>
      <c r="WJY4" s="162"/>
      <c r="WJZ4" s="162"/>
      <c r="WKA4" s="162"/>
      <c r="WKB4" s="162"/>
      <c r="WKC4" s="162"/>
      <c r="WKD4" s="162"/>
      <c r="WKE4" s="162"/>
      <c r="WKF4" s="162"/>
      <c r="WKG4" s="162"/>
      <c r="WKH4" s="162"/>
      <c r="WKI4" s="162"/>
      <c r="WKJ4" s="162"/>
      <c r="WKK4" s="162"/>
      <c r="WKL4" s="162"/>
      <c r="WKM4" s="162"/>
      <c r="WKN4" s="162"/>
      <c r="WKO4" s="162"/>
      <c r="WKP4" s="162"/>
      <c r="WKQ4" s="162"/>
      <c r="WKR4" s="162"/>
      <c r="WKS4" s="162"/>
      <c r="WKT4" s="162"/>
      <c r="WKU4" s="162"/>
      <c r="WKV4" s="162"/>
      <c r="WKW4" s="162"/>
      <c r="WKX4" s="162"/>
      <c r="WKY4" s="162"/>
      <c r="WKZ4" s="162"/>
      <c r="WLA4" s="162"/>
      <c r="WLB4" s="162"/>
      <c r="WLC4" s="162"/>
      <c r="WLD4" s="162"/>
      <c r="WLE4" s="162"/>
      <c r="WLF4" s="162"/>
      <c r="WLG4" s="162"/>
      <c r="WLH4" s="162"/>
      <c r="WLI4" s="162"/>
      <c r="WLJ4" s="162"/>
      <c r="WLK4" s="162"/>
      <c r="WLL4" s="162"/>
      <c r="WLM4" s="162"/>
      <c r="WLN4" s="162"/>
      <c r="WLO4" s="162"/>
      <c r="WLP4" s="162"/>
      <c r="WLQ4" s="162"/>
      <c r="WLR4" s="162"/>
      <c r="WLS4" s="162"/>
      <c r="WLT4" s="162"/>
      <c r="WLU4" s="162"/>
      <c r="WLV4" s="162"/>
      <c r="WLW4" s="162"/>
      <c r="WLX4" s="162"/>
      <c r="WLY4" s="162"/>
      <c r="WLZ4" s="162"/>
      <c r="WMA4" s="162"/>
      <c r="WMB4" s="162"/>
      <c r="WMC4" s="162"/>
      <c r="WMD4" s="162"/>
      <c r="WME4" s="162"/>
      <c r="WMF4" s="162"/>
      <c r="WMG4" s="162"/>
      <c r="WMH4" s="162"/>
      <c r="WMI4" s="162"/>
      <c r="WMJ4" s="162"/>
      <c r="WMK4" s="162"/>
      <c r="WML4" s="162"/>
      <c r="WMM4" s="162"/>
      <c r="WMN4" s="162"/>
      <c r="WMO4" s="162"/>
      <c r="WMP4" s="162"/>
      <c r="WMQ4" s="162"/>
      <c r="WMR4" s="162"/>
      <c r="WMS4" s="162"/>
      <c r="WMT4" s="162"/>
      <c r="WMU4" s="162"/>
      <c r="WMV4" s="162"/>
      <c r="WMW4" s="162"/>
      <c r="WMX4" s="162"/>
      <c r="WMY4" s="162"/>
      <c r="WMZ4" s="162"/>
      <c r="WNA4" s="162"/>
      <c r="WNB4" s="162"/>
      <c r="WNC4" s="162"/>
      <c r="WND4" s="162"/>
      <c r="WNE4" s="162"/>
      <c r="WNF4" s="162"/>
      <c r="WNG4" s="162"/>
      <c r="WNH4" s="162"/>
      <c r="WNI4" s="162"/>
      <c r="WNJ4" s="162"/>
      <c r="WNK4" s="162"/>
      <c r="WNL4" s="162"/>
      <c r="WNM4" s="162"/>
      <c r="WNN4" s="162"/>
      <c r="WNO4" s="162"/>
      <c r="WNP4" s="162"/>
      <c r="WNQ4" s="162"/>
      <c r="WNR4" s="162"/>
      <c r="WNS4" s="162"/>
      <c r="WNT4" s="162"/>
      <c r="WNU4" s="162"/>
      <c r="WNV4" s="162"/>
      <c r="WNW4" s="162"/>
      <c r="WNX4" s="162"/>
      <c r="WNY4" s="162"/>
      <c r="WNZ4" s="162"/>
      <c r="WOA4" s="162"/>
      <c r="WOB4" s="162"/>
      <c r="WOC4" s="162"/>
      <c r="WOD4" s="162"/>
      <c r="WOE4" s="162"/>
      <c r="WOF4" s="162"/>
      <c r="WOG4" s="162"/>
      <c r="WOH4" s="162"/>
      <c r="WOI4" s="162"/>
      <c r="WOJ4" s="162"/>
      <c r="WOK4" s="162"/>
      <c r="WOL4" s="162"/>
      <c r="WOM4" s="162"/>
      <c r="WON4" s="162"/>
      <c r="WOO4" s="162"/>
      <c r="WOP4" s="162"/>
      <c r="WOQ4" s="162"/>
      <c r="WOR4" s="162"/>
      <c r="WOS4" s="162"/>
      <c r="WOT4" s="162"/>
      <c r="WOU4" s="162"/>
      <c r="WOV4" s="162"/>
      <c r="WOW4" s="162"/>
      <c r="WOX4" s="162"/>
      <c r="WOY4" s="162"/>
      <c r="WOZ4" s="162"/>
      <c r="WPA4" s="162"/>
      <c r="WPB4" s="162"/>
      <c r="WPC4" s="162"/>
      <c r="WPD4" s="162"/>
      <c r="WPE4" s="162"/>
      <c r="WPF4" s="162"/>
      <c r="WPG4" s="162"/>
      <c r="WPH4" s="162"/>
      <c r="WPI4" s="162"/>
      <c r="WPJ4" s="162"/>
      <c r="WPK4" s="162"/>
      <c r="WPL4" s="162"/>
      <c r="WPM4" s="162"/>
      <c r="WPN4" s="162"/>
      <c r="WPO4" s="162"/>
      <c r="WPP4" s="162"/>
      <c r="WPQ4" s="162"/>
      <c r="WPR4" s="162"/>
      <c r="WPS4" s="162"/>
      <c r="WPT4" s="162"/>
      <c r="WPU4" s="162"/>
      <c r="WPV4" s="162"/>
      <c r="WPW4" s="162"/>
      <c r="WPX4" s="162"/>
      <c r="WPY4" s="162"/>
      <c r="WPZ4" s="162"/>
      <c r="WQA4" s="162"/>
      <c r="WQB4" s="162"/>
      <c r="WQC4" s="162"/>
      <c r="WQD4" s="162"/>
      <c r="WQE4" s="162"/>
      <c r="WQF4" s="162"/>
      <c r="WQG4" s="162"/>
      <c r="WQH4" s="162"/>
      <c r="WQI4" s="162"/>
      <c r="WQJ4" s="162"/>
      <c r="WQK4" s="162"/>
      <c r="WQL4" s="162"/>
      <c r="WQM4" s="162"/>
      <c r="WQN4" s="162"/>
      <c r="WQO4" s="162"/>
      <c r="WQP4" s="162"/>
      <c r="WQQ4" s="162"/>
      <c r="WQR4" s="162"/>
      <c r="WQS4" s="162"/>
      <c r="WQT4" s="162"/>
      <c r="WQU4" s="162"/>
      <c r="WQV4" s="162"/>
      <c r="WQW4" s="162"/>
      <c r="WQX4" s="162"/>
      <c r="WQY4" s="162"/>
      <c r="WQZ4" s="162"/>
      <c r="WRA4" s="162"/>
      <c r="WRB4" s="162"/>
      <c r="WRC4" s="162"/>
      <c r="WRD4" s="162"/>
      <c r="WRE4" s="162"/>
      <c r="WRF4" s="162"/>
      <c r="WRG4" s="162"/>
      <c r="WRH4" s="162"/>
      <c r="WRI4" s="162"/>
      <c r="WRJ4" s="162"/>
      <c r="WRK4" s="162"/>
      <c r="WRL4" s="162"/>
      <c r="WRM4" s="162"/>
      <c r="WRN4" s="162"/>
      <c r="WRO4" s="162"/>
      <c r="WRP4" s="162"/>
      <c r="WRQ4" s="162"/>
      <c r="WRR4" s="162"/>
      <c r="WRS4" s="162"/>
      <c r="WRT4" s="162"/>
      <c r="WRU4" s="162"/>
      <c r="WRV4" s="162"/>
      <c r="WRW4" s="162"/>
      <c r="WRX4" s="162"/>
      <c r="WRY4" s="162"/>
      <c r="WRZ4" s="162"/>
      <c r="WSA4" s="162"/>
      <c r="WSB4" s="162"/>
      <c r="WSC4" s="162"/>
      <c r="WSD4" s="162"/>
      <c r="WSE4" s="162"/>
      <c r="WSF4" s="162"/>
      <c r="WSG4" s="162"/>
      <c r="WSH4" s="162"/>
      <c r="WSI4" s="162"/>
      <c r="WSJ4" s="162"/>
      <c r="WSK4" s="162"/>
      <c r="WSL4" s="162"/>
      <c r="WSM4" s="162"/>
      <c r="WSN4" s="162"/>
      <c r="WSO4" s="162"/>
      <c r="WSP4" s="162"/>
      <c r="WSQ4" s="162"/>
      <c r="WSR4" s="162"/>
      <c r="WSS4" s="162"/>
      <c r="WST4" s="162"/>
      <c r="WSU4" s="162"/>
      <c r="WSV4" s="162"/>
      <c r="WSW4" s="162"/>
      <c r="WSX4" s="162"/>
      <c r="WSY4" s="162"/>
      <c r="WSZ4" s="162"/>
      <c r="WTA4" s="162"/>
      <c r="WTB4" s="162"/>
      <c r="WTC4" s="162"/>
      <c r="WTD4" s="162"/>
      <c r="WTE4" s="162"/>
      <c r="WTF4" s="162"/>
      <c r="WTG4" s="162"/>
      <c r="WTH4" s="162"/>
      <c r="WTI4" s="162"/>
      <c r="WTJ4" s="162"/>
      <c r="WTK4" s="162"/>
      <c r="WTL4" s="162"/>
      <c r="WTM4" s="162"/>
      <c r="WTN4" s="162"/>
      <c r="WTO4" s="162"/>
      <c r="WTP4" s="162"/>
      <c r="WTQ4" s="162"/>
      <c r="WTR4" s="162"/>
      <c r="WTS4" s="162"/>
      <c r="WTT4" s="162"/>
      <c r="WTU4" s="162"/>
      <c r="WTV4" s="162"/>
      <c r="WTW4" s="162"/>
      <c r="WTX4" s="162"/>
      <c r="WTY4" s="162"/>
      <c r="WTZ4" s="162"/>
      <c r="WUA4" s="162"/>
      <c r="WUB4" s="162"/>
      <c r="WUC4" s="162"/>
      <c r="WUD4" s="162"/>
      <c r="WUE4" s="162"/>
      <c r="WUF4" s="162"/>
      <c r="WUG4" s="162"/>
      <c r="WUH4" s="162"/>
      <c r="WUI4" s="162"/>
      <c r="WUJ4" s="162"/>
      <c r="WUK4" s="162"/>
      <c r="WUL4" s="162"/>
      <c r="WUM4" s="162"/>
      <c r="WUN4" s="162"/>
      <c r="WUO4" s="162"/>
      <c r="WUP4" s="162"/>
      <c r="WUQ4" s="162"/>
      <c r="WUR4" s="162"/>
      <c r="WUS4" s="162"/>
      <c r="WUT4" s="162"/>
      <c r="WUU4" s="162"/>
      <c r="WUV4" s="162"/>
      <c r="WUW4" s="162"/>
      <c r="WUX4" s="162"/>
      <c r="WUY4" s="162"/>
      <c r="WUZ4" s="162"/>
      <c r="WVA4" s="162"/>
      <c r="WVB4" s="162"/>
      <c r="WVC4" s="162"/>
      <c r="WVD4" s="162"/>
      <c r="WVE4" s="162"/>
      <c r="WVF4" s="162"/>
      <c r="WVG4" s="162"/>
      <c r="WVH4" s="162"/>
      <c r="WVI4" s="162"/>
      <c r="WVJ4" s="162"/>
      <c r="WVK4" s="162"/>
      <c r="WVL4" s="162"/>
      <c r="WVM4" s="162"/>
      <c r="WVN4" s="162"/>
      <c r="WVO4" s="162"/>
      <c r="WVP4" s="162"/>
      <c r="WVQ4" s="162"/>
      <c r="WVR4" s="162"/>
      <c r="WVS4" s="162"/>
      <c r="WVT4" s="162"/>
      <c r="WVU4" s="162"/>
      <c r="WVV4" s="162"/>
      <c r="WVW4" s="162"/>
      <c r="WVX4" s="162"/>
      <c r="WVY4" s="162"/>
      <c r="WVZ4" s="162"/>
      <c r="WWA4" s="162"/>
      <c r="WWB4" s="162"/>
      <c r="WWC4" s="162"/>
      <c r="WWD4" s="162"/>
      <c r="WWE4" s="162"/>
      <c r="WWF4" s="162"/>
      <c r="WWG4" s="162"/>
      <c r="WWH4" s="162"/>
      <c r="WWI4" s="162"/>
      <c r="WWJ4" s="162"/>
      <c r="WWK4" s="162"/>
      <c r="WWL4" s="162"/>
      <c r="WWM4" s="162"/>
      <c r="WWN4" s="162"/>
      <c r="WWO4" s="162"/>
      <c r="WWP4" s="162"/>
      <c r="WWQ4" s="162"/>
      <c r="WWR4" s="162"/>
      <c r="WWS4" s="162"/>
      <c r="WWT4" s="162"/>
      <c r="WWU4" s="162"/>
      <c r="WWV4" s="162"/>
      <c r="WWW4" s="162"/>
      <c r="WWX4" s="162"/>
      <c r="WWY4" s="162"/>
      <c r="WWZ4" s="162"/>
      <c r="WXA4" s="162"/>
      <c r="WXB4" s="162"/>
      <c r="WXC4" s="162"/>
      <c r="WXD4" s="162"/>
      <c r="WXE4" s="162"/>
      <c r="WXF4" s="162"/>
      <c r="WXG4" s="162"/>
      <c r="WXH4" s="162"/>
      <c r="WXI4" s="162"/>
      <c r="WXJ4" s="162"/>
      <c r="WXK4" s="162"/>
      <c r="WXL4" s="162"/>
      <c r="WXM4" s="162"/>
      <c r="WXN4" s="162"/>
      <c r="WXO4" s="162"/>
      <c r="WXP4" s="162"/>
      <c r="WXQ4" s="162"/>
      <c r="WXR4" s="162"/>
      <c r="WXS4" s="162"/>
      <c r="WXT4" s="162"/>
      <c r="WXU4" s="162"/>
      <c r="WXV4" s="162"/>
      <c r="WXW4" s="162"/>
      <c r="WXX4" s="162"/>
      <c r="WXY4" s="162"/>
      <c r="WXZ4" s="162"/>
      <c r="WYA4" s="162"/>
      <c r="WYB4" s="162"/>
      <c r="WYC4" s="162"/>
      <c r="WYD4" s="162"/>
      <c r="WYE4" s="162"/>
      <c r="WYF4" s="162"/>
      <c r="WYG4" s="162"/>
      <c r="WYH4" s="162"/>
      <c r="WYI4" s="162"/>
      <c r="WYJ4" s="162"/>
      <c r="WYK4" s="162"/>
      <c r="WYL4" s="162"/>
      <c r="WYM4" s="162"/>
      <c r="WYN4" s="162"/>
      <c r="WYO4" s="162"/>
      <c r="WYP4" s="162"/>
      <c r="WYQ4" s="162"/>
      <c r="WYR4" s="162"/>
      <c r="WYS4" s="162"/>
      <c r="WYT4" s="162"/>
      <c r="WYU4" s="162"/>
      <c r="WYV4" s="162"/>
      <c r="WYW4" s="162"/>
      <c r="WYX4" s="162"/>
      <c r="WYY4" s="162"/>
      <c r="WYZ4" s="162"/>
      <c r="WZA4" s="162"/>
      <c r="WZB4" s="162"/>
      <c r="WZC4" s="162"/>
      <c r="WZD4" s="162"/>
      <c r="WZE4" s="162"/>
      <c r="WZF4" s="162"/>
      <c r="WZG4" s="162"/>
      <c r="WZH4" s="162"/>
      <c r="WZI4" s="162"/>
      <c r="WZJ4" s="162"/>
      <c r="WZK4" s="162"/>
      <c r="WZL4" s="162"/>
      <c r="WZM4" s="162"/>
      <c r="WZN4" s="162"/>
      <c r="WZO4" s="162"/>
      <c r="WZP4" s="162"/>
      <c r="WZQ4" s="162"/>
      <c r="WZR4" s="162"/>
      <c r="WZS4" s="162"/>
      <c r="WZT4" s="162"/>
      <c r="WZU4" s="162"/>
      <c r="WZV4" s="162"/>
      <c r="WZW4" s="162"/>
      <c r="WZX4" s="162"/>
      <c r="WZY4" s="162"/>
      <c r="WZZ4" s="162"/>
      <c r="XAA4" s="162"/>
      <c r="XAB4" s="162"/>
      <c r="XAC4" s="162"/>
      <c r="XAD4" s="162"/>
      <c r="XAE4" s="162"/>
      <c r="XAF4" s="162"/>
      <c r="XAG4" s="162"/>
      <c r="XAH4" s="162"/>
      <c r="XAI4" s="162"/>
      <c r="XAJ4" s="162"/>
      <c r="XAK4" s="162"/>
      <c r="XAL4" s="162"/>
      <c r="XAM4" s="162"/>
      <c r="XAN4" s="162"/>
      <c r="XAO4" s="162"/>
      <c r="XAP4" s="162"/>
      <c r="XAQ4" s="162"/>
      <c r="XAR4" s="162"/>
      <c r="XAS4" s="162"/>
      <c r="XAT4" s="162"/>
      <c r="XAU4" s="162"/>
      <c r="XAV4" s="162"/>
      <c r="XAW4" s="162"/>
      <c r="XAX4" s="162"/>
      <c r="XAY4" s="162"/>
      <c r="XAZ4" s="162"/>
      <c r="XBA4" s="162"/>
      <c r="XBB4" s="162"/>
      <c r="XBC4" s="162"/>
      <c r="XBD4" s="162"/>
      <c r="XBE4" s="162"/>
      <c r="XBF4" s="162"/>
      <c r="XBG4" s="162"/>
      <c r="XBH4" s="162"/>
      <c r="XBI4" s="162"/>
      <c r="XBJ4" s="162"/>
      <c r="XBK4" s="162"/>
      <c r="XBL4" s="162"/>
      <c r="XBM4" s="162"/>
      <c r="XBN4" s="162"/>
      <c r="XBO4" s="162"/>
      <c r="XBP4" s="162"/>
      <c r="XBQ4" s="162"/>
      <c r="XBR4" s="162"/>
      <c r="XBS4" s="162"/>
      <c r="XBT4" s="162"/>
      <c r="XBU4" s="162"/>
      <c r="XBV4" s="162"/>
      <c r="XBW4" s="162"/>
      <c r="XBX4" s="162"/>
      <c r="XBY4" s="162"/>
      <c r="XBZ4" s="162"/>
      <c r="XCA4" s="162"/>
      <c r="XCB4" s="162"/>
      <c r="XCC4" s="162"/>
      <c r="XCD4" s="162"/>
      <c r="XCE4" s="162"/>
      <c r="XCF4" s="162"/>
      <c r="XCG4" s="162"/>
      <c r="XCH4" s="162"/>
      <c r="XCI4" s="162"/>
      <c r="XCJ4" s="162"/>
      <c r="XCK4" s="162"/>
      <c r="XCL4" s="162"/>
      <c r="XCM4" s="162"/>
      <c r="XCN4" s="162"/>
      <c r="XCO4" s="162"/>
      <c r="XCP4" s="162"/>
      <c r="XCQ4" s="162"/>
      <c r="XCR4" s="162"/>
      <c r="XCS4" s="162"/>
      <c r="XCT4" s="162"/>
      <c r="XCU4" s="162"/>
      <c r="XCV4" s="162"/>
      <c r="XCW4" s="162"/>
      <c r="XCX4" s="162"/>
      <c r="XCY4" s="162"/>
      <c r="XCZ4" s="162"/>
      <c r="XDA4" s="162"/>
      <c r="XDB4" s="162"/>
      <c r="XDC4" s="162"/>
      <c r="XDD4" s="162"/>
      <c r="XDE4" s="162"/>
      <c r="XDF4" s="162"/>
      <c r="XDG4" s="162"/>
      <c r="XDH4" s="162"/>
      <c r="XDI4" s="162"/>
      <c r="XDJ4" s="162"/>
      <c r="XDK4" s="162"/>
      <c r="XDL4" s="162"/>
      <c r="XDM4" s="162"/>
      <c r="XDN4" s="162"/>
      <c r="XDO4" s="162"/>
      <c r="XDP4" s="162"/>
      <c r="XDQ4" s="162"/>
      <c r="XDR4" s="162"/>
      <c r="XDS4" s="162"/>
      <c r="XDT4" s="162"/>
      <c r="XDU4" s="162"/>
      <c r="XDV4" s="162"/>
      <c r="XDW4" s="162"/>
      <c r="XDX4" s="162"/>
      <c r="XDY4" s="162"/>
      <c r="XDZ4" s="162"/>
      <c r="XEA4" s="162"/>
      <c r="XEB4" s="162"/>
      <c r="XEC4" s="162"/>
      <c r="XED4" s="162"/>
      <c r="XEE4" s="162"/>
      <c r="XEF4" s="162"/>
      <c r="XEG4" s="162"/>
      <c r="XEH4" s="162"/>
      <c r="XEI4" s="162"/>
      <c r="XEJ4" s="162"/>
      <c r="XEK4" s="162"/>
      <c r="XEL4" s="162"/>
      <c r="XEM4" s="162"/>
      <c r="XEN4" s="162"/>
      <c r="XEO4" s="162"/>
      <c r="XEP4" s="162"/>
      <c r="XEQ4" s="162"/>
      <c r="XER4" s="162"/>
      <c r="XES4" s="162"/>
      <c r="XET4" s="162"/>
      <c r="XEU4" s="162"/>
      <c r="XEV4" s="162"/>
      <c r="XEW4" s="162"/>
      <c r="XEX4" s="162"/>
      <c r="XEY4" s="162"/>
      <c r="XEZ4" s="162"/>
      <c r="XFA4" s="162"/>
      <c r="XFB4" s="162"/>
      <c r="XFC4" s="162"/>
    </row>
    <row r="5" spans="1:16384" s="163" customFormat="1" ht="20.149999999999999" customHeight="1">
      <c r="A5" s="165" t="s">
        <v>1252</v>
      </c>
      <c r="B5" s="31"/>
      <c r="C5" s="32"/>
      <c r="D5" s="33"/>
      <c r="E5" s="31"/>
      <c r="F5" s="31"/>
      <c r="G5" s="31"/>
      <c r="H5" s="31"/>
      <c r="I5" s="31"/>
      <c r="J5" s="34"/>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G5" s="162"/>
      <c r="GH5" s="162"/>
      <c r="GI5" s="162"/>
      <c r="GJ5" s="162"/>
      <c r="GK5" s="162"/>
      <c r="GL5" s="162"/>
      <c r="GM5" s="162"/>
      <c r="GN5" s="162"/>
      <c r="GO5" s="162"/>
      <c r="GP5" s="162"/>
      <c r="GQ5" s="162"/>
      <c r="GR5" s="162"/>
      <c r="GS5" s="162"/>
      <c r="GT5" s="162"/>
      <c r="GU5" s="162"/>
      <c r="GV5" s="162"/>
      <c r="GW5" s="162"/>
      <c r="GX5" s="162"/>
      <c r="GY5" s="162"/>
      <c r="GZ5" s="162"/>
      <c r="HA5" s="162"/>
      <c r="HB5" s="162"/>
      <c r="HC5" s="162"/>
      <c r="HD5" s="162"/>
      <c r="HE5" s="162"/>
      <c r="HF5" s="162"/>
      <c r="HG5" s="162"/>
      <c r="HH5" s="162"/>
      <c r="HI5" s="162"/>
      <c r="HJ5" s="162"/>
      <c r="HK5" s="162"/>
      <c r="HL5" s="162"/>
      <c r="HM5" s="162"/>
      <c r="HN5" s="162"/>
      <c r="HO5" s="162"/>
      <c r="HP5" s="162"/>
      <c r="HQ5" s="162"/>
      <c r="HR5" s="162"/>
      <c r="HS5" s="162"/>
      <c r="HT5" s="162"/>
      <c r="HU5" s="162"/>
      <c r="HV5" s="162"/>
      <c r="HW5" s="162"/>
      <c r="HX5" s="162"/>
      <c r="HY5" s="162"/>
      <c r="HZ5" s="162"/>
      <c r="IA5" s="162"/>
      <c r="IB5" s="162"/>
      <c r="IC5" s="162"/>
      <c r="ID5" s="162"/>
      <c r="IE5" s="162"/>
      <c r="IF5" s="162"/>
      <c r="IG5" s="162"/>
      <c r="IH5" s="162"/>
      <c r="II5" s="162"/>
      <c r="IJ5" s="162"/>
      <c r="IK5" s="162"/>
      <c r="IL5" s="162"/>
      <c r="IM5" s="162"/>
      <c r="IN5" s="162"/>
      <c r="IO5" s="162"/>
      <c r="IP5" s="162"/>
      <c r="IQ5" s="162"/>
      <c r="IR5" s="162"/>
      <c r="IS5" s="162"/>
      <c r="IT5" s="162"/>
      <c r="IU5" s="162"/>
      <c r="IV5" s="162"/>
      <c r="IW5" s="162"/>
      <c r="IX5" s="162"/>
      <c r="IY5" s="162"/>
      <c r="IZ5" s="162"/>
      <c r="JA5" s="162"/>
      <c r="JB5" s="162"/>
      <c r="JC5" s="162"/>
      <c r="JD5" s="162"/>
      <c r="JE5" s="162"/>
      <c r="JF5" s="162"/>
      <c r="JG5" s="162"/>
      <c r="JH5" s="162"/>
      <c r="JI5" s="162"/>
      <c r="JJ5" s="162"/>
      <c r="JK5" s="162"/>
      <c r="JL5" s="162"/>
      <c r="JM5" s="162"/>
      <c r="JN5" s="162"/>
      <c r="JO5" s="162"/>
      <c r="JP5" s="162"/>
      <c r="JQ5" s="162"/>
      <c r="JR5" s="162"/>
      <c r="JS5" s="162"/>
      <c r="JT5" s="162"/>
      <c r="JU5" s="162"/>
      <c r="JV5" s="162"/>
      <c r="JW5" s="162"/>
      <c r="JX5" s="162"/>
      <c r="JY5" s="162"/>
      <c r="JZ5" s="162"/>
      <c r="KA5" s="162"/>
      <c r="KB5" s="162"/>
      <c r="KC5" s="162"/>
      <c r="KD5" s="162"/>
      <c r="KE5" s="162"/>
      <c r="KF5" s="162"/>
      <c r="KG5" s="162"/>
      <c r="KH5" s="162"/>
      <c r="KI5" s="162"/>
      <c r="KJ5" s="162"/>
      <c r="KK5" s="162"/>
      <c r="KL5" s="162"/>
      <c r="KM5" s="162"/>
      <c r="KN5" s="162"/>
      <c r="KO5" s="162"/>
      <c r="KP5" s="162"/>
      <c r="KQ5" s="162"/>
      <c r="KR5" s="162"/>
      <c r="KS5" s="162"/>
      <c r="KT5" s="162"/>
      <c r="KU5" s="162"/>
      <c r="KV5" s="162"/>
      <c r="KW5" s="162"/>
      <c r="KX5" s="162"/>
      <c r="KY5" s="162"/>
      <c r="KZ5" s="162"/>
      <c r="LA5" s="162"/>
      <c r="LB5" s="162"/>
      <c r="LC5" s="162"/>
      <c r="LD5" s="162"/>
      <c r="LE5" s="162"/>
      <c r="LF5" s="162"/>
      <c r="LG5" s="162"/>
      <c r="LH5" s="162"/>
      <c r="LI5" s="162"/>
      <c r="LJ5" s="162"/>
      <c r="LK5" s="162"/>
      <c r="LL5" s="162"/>
      <c r="LM5" s="162"/>
      <c r="LN5" s="162"/>
      <c r="LO5" s="162"/>
      <c r="LP5" s="162"/>
      <c r="LQ5" s="162"/>
      <c r="LR5" s="162"/>
      <c r="LS5" s="162"/>
      <c r="LT5" s="162"/>
      <c r="LU5" s="162"/>
      <c r="LV5" s="162"/>
      <c r="LW5" s="162"/>
      <c r="LX5" s="162"/>
      <c r="LY5" s="162"/>
      <c r="LZ5" s="162"/>
      <c r="MA5" s="162"/>
      <c r="MB5" s="162"/>
      <c r="MC5" s="162"/>
      <c r="MD5" s="162"/>
      <c r="ME5" s="162"/>
      <c r="MF5" s="162"/>
      <c r="MG5" s="162"/>
      <c r="MH5" s="162"/>
      <c r="MI5" s="162"/>
      <c r="MJ5" s="162"/>
      <c r="MK5" s="162"/>
      <c r="ML5" s="162"/>
      <c r="MM5" s="162"/>
      <c r="MN5" s="162"/>
      <c r="MO5" s="162"/>
      <c r="MP5" s="162"/>
      <c r="MQ5" s="162"/>
      <c r="MR5" s="162"/>
      <c r="MS5" s="162"/>
      <c r="MT5" s="162"/>
      <c r="MU5" s="162"/>
      <c r="MV5" s="162"/>
      <c r="MW5" s="162"/>
      <c r="MX5" s="162"/>
      <c r="MY5" s="162"/>
      <c r="MZ5" s="162"/>
      <c r="NA5" s="162"/>
      <c r="NB5" s="162"/>
      <c r="NC5" s="162"/>
      <c r="ND5" s="162"/>
      <c r="NE5" s="162"/>
      <c r="NF5" s="162"/>
      <c r="NG5" s="162"/>
      <c r="NH5" s="162"/>
      <c r="NI5" s="162"/>
      <c r="NJ5" s="162"/>
      <c r="NK5" s="162"/>
      <c r="NL5" s="162"/>
      <c r="NM5" s="162"/>
      <c r="NN5" s="162"/>
      <c r="NO5" s="162"/>
      <c r="NP5" s="162"/>
      <c r="NQ5" s="162"/>
      <c r="NR5" s="162"/>
      <c r="NS5" s="162"/>
      <c r="NT5" s="162"/>
      <c r="NU5" s="162"/>
      <c r="NV5" s="162"/>
      <c r="NW5" s="162"/>
      <c r="NX5" s="162"/>
      <c r="NY5" s="162"/>
      <c r="NZ5" s="162"/>
      <c r="OA5" s="162"/>
      <c r="OB5" s="162"/>
      <c r="OC5" s="162"/>
      <c r="OD5" s="162"/>
      <c r="OE5" s="162"/>
      <c r="OF5" s="162"/>
      <c r="OG5" s="162"/>
      <c r="OH5" s="162"/>
      <c r="OI5" s="162"/>
      <c r="OJ5" s="162"/>
      <c r="OK5" s="162"/>
      <c r="OL5" s="162"/>
      <c r="OM5" s="162"/>
      <c r="ON5" s="162"/>
      <c r="OO5" s="162"/>
      <c r="OP5" s="162"/>
      <c r="OQ5" s="162"/>
      <c r="OR5" s="162"/>
      <c r="OS5" s="162"/>
      <c r="OT5" s="162"/>
      <c r="OU5" s="162"/>
      <c r="OV5" s="162"/>
      <c r="OW5" s="162"/>
      <c r="OX5" s="162"/>
      <c r="OY5" s="162"/>
      <c r="OZ5" s="162"/>
      <c r="PA5" s="162"/>
      <c r="PB5" s="162"/>
      <c r="PC5" s="162"/>
      <c r="PD5" s="162"/>
      <c r="PE5" s="162"/>
      <c r="PF5" s="162"/>
      <c r="PG5" s="162"/>
      <c r="PH5" s="162"/>
      <c r="PI5" s="162"/>
      <c r="PJ5" s="162"/>
      <c r="PK5" s="162"/>
      <c r="PL5" s="162"/>
      <c r="PM5" s="162"/>
      <c r="PN5" s="162"/>
      <c r="PO5" s="162"/>
      <c r="PP5" s="162"/>
      <c r="PQ5" s="162"/>
      <c r="PR5" s="162"/>
      <c r="PS5" s="162"/>
      <c r="PT5" s="162"/>
      <c r="PU5" s="162"/>
      <c r="PV5" s="162"/>
      <c r="PW5" s="162"/>
      <c r="PX5" s="162"/>
      <c r="PY5" s="162"/>
      <c r="PZ5" s="162"/>
      <c r="QA5" s="162"/>
      <c r="QB5" s="162"/>
      <c r="QC5" s="162"/>
      <c r="QD5" s="162"/>
      <c r="QE5" s="162"/>
      <c r="QF5" s="162"/>
      <c r="QG5" s="162"/>
      <c r="QH5" s="162"/>
      <c r="QI5" s="162"/>
      <c r="QJ5" s="162"/>
      <c r="QK5" s="162"/>
      <c r="QL5" s="162"/>
      <c r="QM5" s="162"/>
      <c r="QN5" s="162"/>
      <c r="QO5" s="162"/>
      <c r="QP5" s="162"/>
      <c r="QQ5" s="162"/>
      <c r="QR5" s="162"/>
      <c r="QS5" s="162"/>
      <c r="QT5" s="162"/>
      <c r="QU5" s="162"/>
      <c r="QV5" s="162"/>
      <c r="QW5" s="162"/>
      <c r="QX5" s="162"/>
      <c r="QY5" s="162"/>
      <c r="QZ5" s="162"/>
      <c r="RA5" s="162"/>
      <c r="RB5" s="162"/>
      <c r="RC5" s="162"/>
      <c r="RD5" s="162"/>
      <c r="RE5" s="162"/>
      <c r="RF5" s="162"/>
      <c r="RG5" s="162"/>
      <c r="RH5" s="162"/>
      <c r="RI5" s="162"/>
      <c r="RJ5" s="162"/>
      <c r="RK5" s="162"/>
      <c r="RL5" s="162"/>
      <c r="RM5" s="162"/>
      <c r="RN5" s="162"/>
      <c r="RO5" s="162"/>
      <c r="RP5" s="162"/>
      <c r="RQ5" s="162"/>
      <c r="RR5" s="162"/>
      <c r="RS5" s="162"/>
      <c r="RT5" s="162"/>
      <c r="RU5" s="162"/>
      <c r="RV5" s="162"/>
      <c r="RW5" s="162"/>
      <c r="RX5" s="162"/>
      <c r="RY5" s="162"/>
      <c r="RZ5" s="162"/>
      <c r="SA5" s="162"/>
      <c r="SB5" s="162"/>
      <c r="SC5" s="162"/>
      <c r="SD5" s="162"/>
      <c r="SE5" s="162"/>
      <c r="SF5" s="162"/>
      <c r="SG5" s="162"/>
      <c r="SH5" s="162"/>
      <c r="SI5" s="162"/>
      <c r="SJ5" s="162"/>
      <c r="SK5" s="162"/>
      <c r="SL5" s="162"/>
      <c r="SM5" s="162"/>
      <c r="SN5" s="162"/>
      <c r="SO5" s="162"/>
      <c r="SP5" s="162"/>
      <c r="SQ5" s="162"/>
      <c r="SR5" s="162"/>
      <c r="SS5" s="162"/>
      <c r="ST5" s="162"/>
      <c r="SU5" s="162"/>
      <c r="SV5" s="162"/>
      <c r="SW5" s="162"/>
      <c r="SX5" s="162"/>
      <c r="SY5" s="162"/>
      <c r="SZ5" s="162"/>
      <c r="TA5" s="162"/>
      <c r="TB5" s="162"/>
      <c r="TC5" s="162"/>
      <c r="TD5" s="162"/>
      <c r="TE5" s="162"/>
      <c r="TF5" s="162"/>
      <c r="TG5" s="162"/>
      <c r="TH5" s="162"/>
      <c r="TI5" s="162"/>
      <c r="TJ5" s="162"/>
      <c r="TK5" s="162"/>
      <c r="TL5" s="162"/>
      <c r="TM5" s="162"/>
      <c r="TN5" s="162"/>
      <c r="TO5" s="162"/>
      <c r="TP5" s="162"/>
      <c r="TQ5" s="162"/>
      <c r="TR5" s="162"/>
      <c r="TS5" s="162"/>
      <c r="TT5" s="162"/>
      <c r="TU5" s="162"/>
      <c r="TV5" s="162"/>
      <c r="TW5" s="162"/>
      <c r="TX5" s="162"/>
      <c r="TY5" s="162"/>
      <c r="TZ5" s="162"/>
      <c r="UA5" s="162"/>
      <c r="UB5" s="162"/>
      <c r="UC5" s="162"/>
      <c r="UD5" s="162"/>
      <c r="UE5" s="162"/>
      <c r="UF5" s="162"/>
      <c r="UG5" s="162"/>
      <c r="UH5" s="162"/>
      <c r="UI5" s="162"/>
      <c r="UJ5" s="162"/>
      <c r="UK5" s="162"/>
      <c r="UL5" s="162"/>
      <c r="UM5" s="162"/>
      <c r="UN5" s="162"/>
      <c r="UO5" s="162"/>
      <c r="UP5" s="162"/>
      <c r="UQ5" s="162"/>
      <c r="UR5" s="162"/>
      <c r="US5" s="162"/>
      <c r="UT5" s="162"/>
      <c r="UU5" s="162"/>
      <c r="UV5" s="162"/>
      <c r="UW5" s="162"/>
      <c r="UX5" s="162"/>
      <c r="UY5" s="162"/>
      <c r="UZ5" s="162"/>
      <c r="VA5" s="162"/>
      <c r="VB5" s="162"/>
      <c r="VC5" s="162"/>
      <c r="VD5" s="162"/>
      <c r="VE5" s="162"/>
      <c r="VF5" s="162"/>
      <c r="VG5" s="162"/>
      <c r="VH5" s="162"/>
      <c r="VI5" s="162"/>
      <c r="VJ5" s="162"/>
      <c r="VK5" s="162"/>
      <c r="VL5" s="162"/>
      <c r="VM5" s="162"/>
      <c r="VN5" s="162"/>
      <c r="VO5" s="162"/>
      <c r="VP5" s="162"/>
      <c r="VQ5" s="162"/>
      <c r="VR5" s="162"/>
      <c r="VS5" s="162"/>
      <c r="VT5" s="162"/>
      <c r="VU5" s="162"/>
      <c r="VV5" s="162"/>
      <c r="VW5" s="162"/>
      <c r="VX5" s="162"/>
      <c r="VY5" s="162"/>
      <c r="VZ5" s="162"/>
      <c r="WA5" s="162"/>
      <c r="WB5" s="162"/>
      <c r="WC5" s="162"/>
      <c r="WD5" s="162"/>
      <c r="WE5" s="162"/>
      <c r="WF5" s="162"/>
      <c r="WG5" s="162"/>
      <c r="WH5" s="162"/>
      <c r="WI5" s="162"/>
      <c r="WJ5" s="162"/>
      <c r="WK5" s="162"/>
      <c r="WL5" s="162"/>
      <c r="WM5" s="162"/>
      <c r="WN5" s="162"/>
      <c r="WO5" s="162"/>
      <c r="WP5" s="162"/>
      <c r="WQ5" s="162"/>
      <c r="WR5" s="162"/>
      <c r="WS5" s="162"/>
      <c r="WT5" s="162"/>
      <c r="WU5" s="162"/>
      <c r="WV5" s="162"/>
      <c r="WW5" s="162"/>
      <c r="WX5" s="162"/>
      <c r="WY5" s="162"/>
      <c r="WZ5" s="162"/>
      <c r="XA5" s="162"/>
      <c r="XB5" s="162"/>
      <c r="XC5" s="162"/>
      <c r="XD5" s="162"/>
      <c r="XE5" s="162"/>
      <c r="XF5" s="162"/>
      <c r="XG5" s="162"/>
      <c r="XH5" s="162"/>
      <c r="XI5" s="162"/>
      <c r="XJ5" s="162"/>
      <c r="XK5" s="162"/>
      <c r="XL5" s="162"/>
      <c r="XM5" s="162"/>
      <c r="XN5" s="162"/>
      <c r="XO5" s="162"/>
      <c r="XP5" s="162"/>
      <c r="XQ5" s="162"/>
      <c r="XR5" s="162"/>
      <c r="XS5" s="162"/>
      <c r="XT5" s="162"/>
      <c r="XU5" s="162"/>
      <c r="XV5" s="162"/>
      <c r="XW5" s="162"/>
      <c r="XX5" s="162"/>
      <c r="XY5" s="162"/>
      <c r="XZ5" s="162"/>
      <c r="YA5" s="162"/>
      <c r="YB5" s="162"/>
      <c r="YC5" s="162"/>
      <c r="YD5" s="162"/>
      <c r="YE5" s="162"/>
      <c r="YF5" s="162"/>
      <c r="YG5" s="162"/>
      <c r="YH5" s="162"/>
      <c r="YI5" s="162"/>
      <c r="YJ5" s="162"/>
      <c r="YK5" s="162"/>
      <c r="YL5" s="162"/>
      <c r="YM5" s="162"/>
      <c r="YN5" s="162"/>
      <c r="YO5" s="162"/>
      <c r="YP5" s="162"/>
      <c r="YQ5" s="162"/>
      <c r="YR5" s="162"/>
      <c r="YS5" s="162"/>
      <c r="YT5" s="162"/>
      <c r="YU5" s="162"/>
      <c r="YV5" s="162"/>
      <c r="YW5" s="162"/>
      <c r="YX5" s="162"/>
      <c r="YY5" s="162"/>
      <c r="YZ5" s="162"/>
      <c r="ZA5" s="162"/>
      <c r="ZB5" s="162"/>
      <c r="ZC5" s="162"/>
      <c r="ZD5" s="162"/>
      <c r="ZE5" s="162"/>
      <c r="ZF5" s="162"/>
      <c r="ZG5" s="162"/>
      <c r="ZH5" s="162"/>
      <c r="ZI5" s="162"/>
      <c r="ZJ5" s="162"/>
      <c r="ZK5" s="162"/>
      <c r="ZL5" s="162"/>
      <c r="ZM5" s="162"/>
      <c r="ZN5" s="162"/>
      <c r="ZO5" s="162"/>
      <c r="ZP5" s="162"/>
      <c r="ZQ5" s="162"/>
      <c r="ZR5" s="162"/>
      <c r="ZS5" s="162"/>
      <c r="ZT5" s="162"/>
      <c r="ZU5" s="162"/>
      <c r="ZV5" s="162"/>
      <c r="ZW5" s="162"/>
      <c r="ZX5" s="162"/>
      <c r="ZY5" s="162"/>
      <c r="ZZ5" s="162"/>
      <c r="AAA5" s="162"/>
      <c r="AAB5" s="162"/>
      <c r="AAC5" s="162"/>
      <c r="AAD5" s="162"/>
      <c r="AAE5" s="162"/>
      <c r="AAF5" s="162"/>
      <c r="AAG5" s="162"/>
      <c r="AAH5" s="162"/>
      <c r="AAI5" s="162"/>
      <c r="AAJ5" s="162"/>
      <c r="AAK5" s="162"/>
      <c r="AAL5" s="162"/>
      <c r="AAM5" s="162"/>
      <c r="AAN5" s="162"/>
      <c r="AAO5" s="162"/>
      <c r="AAP5" s="162"/>
      <c r="AAQ5" s="162"/>
      <c r="AAR5" s="162"/>
      <c r="AAS5" s="162"/>
      <c r="AAT5" s="162"/>
      <c r="AAU5" s="162"/>
      <c r="AAV5" s="162"/>
      <c r="AAW5" s="162"/>
      <c r="AAX5" s="162"/>
      <c r="AAY5" s="162"/>
      <c r="AAZ5" s="162"/>
      <c r="ABA5" s="162"/>
      <c r="ABB5" s="162"/>
      <c r="ABC5" s="162"/>
      <c r="ABD5" s="162"/>
      <c r="ABE5" s="162"/>
      <c r="ABF5" s="162"/>
      <c r="ABG5" s="162"/>
      <c r="ABH5" s="162"/>
      <c r="ABI5" s="162"/>
      <c r="ABJ5" s="162"/>
      <c r="ABK5" s="162"/>
      <c r="ABL5" s="162"/>
      <c r="ABM5" s="162"/>
      <c r="ABN5" s="162"/>
      <c r="ABO5" s="162"/>
      <c r="ABP5" s="162"/>
      <c r="ABQ5" s="162"/>
      <c r="ABR5" s="162"/>
      <c r="ABS5" s="162"/>
      <c r="ABT5" s="162"/>
      <c r="ABU5" s="162"/>
      <c r="ABV5" s="162"/>
      <c r="ABW5" s="162"/>
      <c r="ABX5" s="162"/>
      <c r="ABY5" s="162"/>
      <c r="ABZ5" s="162"/>
      <c r="ACA5" s="162"/>
      <c r="ACB5" s="162"/>
      <c r="ACC5" s="162"/>
      <c r="ACD5" s="162"/>
      <c r="ACE5" s="162"/>
      <c r="ACF5" s="162"/>
      <c r="ACG5" s="162"/>
      <c r="ACH5" s="162"/>
      <c r="ACI5" s="162"/>
      <c r="ACJ5" s="162"/>
      <c r="ACK5" s="162"/>
      <c r="ACL5" s="162"/>
      <c r="ACM5" s="162"/>
      <c r="ACN5" s="162"/>
      <c r="ACO5" s="162"/>
      <c r="ACP5" s="162"/>
      <c r="ACQ5" s="162"/>
      <c r="ACR5" s="162"/>
      <c r="ACS5" s="162"/>
      <c r="ACT5" s="162"/>
      <c r="ACU5" s="162"/>
      <c r="ACV5" s="162"/>
      <c r="ACW5" s="162"/>
      <c r="ACX5" s="162"/>
      <c r="ACY5" s="162"/>
      <c r="ACZ5" s="162"/>
      <c r="ADA5" s="162"/>
      <c r="ADB5" s="162"/>
      <c r="ADC5" s="162"/>
      <c r="ADD5" s="162"/>
      <c r="ADE5" s="162"/>
      <c r="ADF5" s="162"/>
      <c r="ADG5" s="162"/>
      <c r="ADH5" s="162"/>
      <c r="ADI5" s="162"/>
      <c r="ADJ5" s="162"/>
      <c r="ADK5" s="162"/>
      <c r="ADL5" s="162"/>
      <c r="ADM5" s="162"/>
      <c r="ADN5" s="162"/>
      <c r="ADO5" s="162"/>
      <c r="ADP5" s="162"/>
      <c r="ADQ5" s="162"/>
      <c r="ADR5" s="162"/>
      <c r="ADS5" s="162"/>
      <c r="ADT5" s="162"/>
      <c r="ADU5" s="162"/>
      <c r="ADV5" s="162"/>
      <c r="ADW5" s="162"/>
      <c r="ADX5" s="162"/>
      <c r="ADY5" s="162"/>
      <c r="ADZ5" s="162"/>
      <c r="AEA5" s="162"/>
      <c r="AEB5" s="162"/>
      <c r="AEC5" s="162"/>
      <c r="AED5" s="162"/>
      <c r="AEE5" s="162"/>
      <c r="AEF5" s="162"/>
      <c r="AEG5" s="162"/>
      <c r="AEH5" s="162"/>
      <c r="AEI5" s="162"/>
      <c r="AEJ5" s="162"/>
      <c r="AEK5" s="162"/>
      <c r="AEL5" s="162"/>
      <c r="AEM5" s="162"/>
      <c r="AEN5" s="162"/>
      <c r="AEO5" s="162"/>
      <c r="AEP5" s="162"/>
      <c r="AEQ5" s="162"/>
      <c r="AER5" s="162"/>
      <c r="AES5" s="162"/>
      <c r="AET5" s="162"/>
      <c r="AEU5" s="162"/>
      <c r="AEV5" s="162"/>
      <c r="AEW5" s="162"/>
      <c r="AEX5" s="162"/>
      <c r="AEY5" s="162"/>
      <c r="AEZ5" s="162"/>
      <c r="AFA5" s="162"/>
      <c r="AFB5" s="162"/>
      <c r="AFC5" s="162"/>
      <c r="AFD5" s="162"/>
      <c r="AFE5" s="162"/>
      <c r="AFF5" s="162"/>
      <c r="AFG5" s="162"/>
      <c r="AFH5" s="162"/>
      <c r="AFI5" s="162"/>
      <c r="AFJ5" s="162"/>
      <c r="AFK5" s="162"/>
      <c r="AFL5" s="162"/>
      <c r="AFM5" s="162"/>
      <c r="AFN5" s="162"/>
      <c r="AFO5" s="162"/>
      <c r="AFP5" s="162"/>
      <c r="AFQ5" s="162"/>
      <c r="AFR5" s="162"/>
      <c r="AFS5" s="162"/>
      <c r="AFT5" s="162"/>
      <c r="AFU5" s="162"/>
      <c r="AFV5" s="162"/>
      <c r="AFW5" s="162"/>
      <c r="AFX5" s="162"/>
      <c r="AFY5" s="162"/>
      <c r="AFZ5" s="162"/>
      <c r="AGA5" s="162"/>
      <c r="AGB5" s="162"/>
      <c r="AGC5" s="162"/>
      <c r="AGD5" s="162"/>
      <c r="AGE5" s="162"/>
      <c r="AGF5" s="162"/>
      <c r="AGG5" s="162"/>
      <c r="AGH5" s="162"/>
      <c r="AGI5" s="162"/>
      <c r="AGJ5" s="162"/>
      <c r="AGK5" s="162"/>
      <c r="AGL5" s="162"/>
      <c r="AGM5" s="162"/>
      <c r="AGN5" s="162"/>
      <c r="AGO5" s="162"/>
      <c r="AGP5" s="162"/>
      <c r="AGQ5" s="162"/>
      <c r="AGR5" s="162"/>
      <c r="AGS5" s="162"/>
      <c r="AGT5" s="162"/>
      <c r="AGU5" s="162"/>
      <c r="AGV5" s="162"/>
      <c r="AGW5" s="162"/>
      <c r="AGX5" s="162"/>
      <c r="AGY5" s="162"/>
      <c r="AGZ5" s="162"/>
      <c r="AHA5" s="162"/>
      <c r="AHB5" s="162"/>
      <c r="AHC5" s="162"/>
      <c r="AHD5" s="162"/>
      <c r="AHE5" s="162"/>
      <c r="AHF5" s="162"/>
      <c r="AHG5" s="162"/>
      <c r="AHH5" s="162"/>
      <c r="AHI5" s="162"/>
      <c r="AHJ5" s="162"/>
      <c r="AHK5" s="162"/>
      <c r="AHL5" s="162"/>
      <c r="AHM5" s="162"/>
      <c r="AHN5" s="162"/>
      <c r="AHO5" s="162"/>
      <c r="AHP5" s="162"/>
      <c r="AHQ5" s="162"/>
      <c r="AHR5" s="162"/>
      <c r="AHS5" s="162"/>
      <c r="AHT5" s="162"/>
      <c r="AHU5" s="162"/>
      <c r="AHV5" s="162"/>
      <c r="AHW5" s="162"/>
      <c r="AHX5" s="162"/>
      <c r="AHY5" s="162"/>
      <c r="AHZ5" s="162"/>
      <c r="AIA5" s="162"/>
      <c r="AIB5" s="162"/>
      <c r="AIC5" s="162"/>
      <c r="AID5" s="162"/>
      <c r="AIE5" s="162"/>
      <c r="AIF5" s="162"/>
      <c r="AIG5" s="162"/>
      <c r="AIH5" s="162"/>
      <c r="AII5" s="162"/>
      <c r="AIJ5" s="162"/>
      <c r="AIK5" s="162"/>
      <c r="AIL5" s="162"/>
      <c r="AIM5" s="162"/>
      <c r="AIN5" s="162"/>
      <c r="AIO5" s="162"/>
      <c r="AIP5" s="162"/>
      <c r="AIQ5" s="162"/>
      <c r="AIR5" s="162"/>
      <c r="AIS5" s="162"/>
      <c r="AIT5" s="162"/>
      <c r="AIU5" s="162"/>
      <c r="AIV5" s="162"/>
      <c r="AIW5" s="162"/>
      <c r="AIX5" s="162"/>
      <c r="AIY5" s="162"/>
      <c r="AIZ5" s="162"/>
      <c r="AJA5" s="162"/>
      <c r="AJB5" s="162"/>
      <c r="AJC5" s="162"/>
      <c r="AJD5" s="162"/>
      <c r="AJE5" s="162"/>
      <c r="AJF5" s="162"/>
      <c r="AJG5" s="162"/>
      <c r="AJH5" s="162"/>
      <c r="AJI5" s="162"/>
      <c r="AJJ5" s="162"/>
      <c r="AJK5" s="162"/>
      <c r="AJL5" s="162"/>
      <c r="AJM5" s="162"/>
      <c r="AJN5" s="162"/>
      <c r="AJO5" s="162"/>
      <c r="AJP5" s="162"/>
      <c r="AJQ5" s="162"/>
      <c r="AJR5" s="162"/>
      <c r="AJS5" s="162"/>
      <c r="AJT5" s="162"/>
      <c r="AJU5" s="162"/>
      <c r="AJV5" s="162"/>
      <c r="AJW5" s="162"/>
      <c r="AJX5" s="162"/>
      <c r="AJY5" s="162"/>
      <c r="AJZ5" s="162"/>
      <c r="AKA5" s="162"/>
      <c r="AKB5" s="162"/>
      <c r="AKC5" s="162"/>
      <c r="AKD5" s="162"/>
      <c r="AKE5" s="162"/>
      <c r="AKF5" s="162"/>
      <c r="AKG5" s="162"/>
      <c r="AKH5" s="162"/>
      <c r="AKI5" s="162"/>
      <c r="AKJ5" s="162"/>
      <c r="AKK5" s="162"/>
      <c r="AKL5" s="162"/>
      <c r="AKM5" s="162"/>
      <c r="AKN5" s="162"/>
      <c r="AKO5" s="162"/>
      <c r="AKP5" s="162"/>
      <c r="AKQ5" s="162"/>
      <c r="AKR5" s="162"/>
      <c r="AKS5" s="162"/>
      <c r="AKT5" s="162"/>
      <c r="AKU5" s="162"/>
      <c r="AKV5" s="162"/>
      <c r="AKW5" s="162"/>
      <c r="AKX5" s="162"/>
      <c r="AKY5" s="162"/>
      <c r="AKZ5" s="162"/>
      <c r="ALA5" s="162"/>
      <c r="ALB5" s="162"/>
      <c r="ALC5" s="162"/>
      <c r="ALD5" s="162"/>
      <c r="ALE5" s="162"/>
      <c r="ALF5" s="162"/>
      <c r="ALG5" s="162"/>
      <c r="ALH5" s="162"/>
      <c r="ALI5" s="162"/>
      <c r="ALJ5" s="162"/>
      <c r="ALK5" s="162"/>
      <c r="ALL5" s="162"/>
      <c r="ALM5" s="162"/>
      <c r="ALN5" s="162"/>
      <c r="ALO5" s="162"/>
      <c r="ALP5" s="162"/>
      <c r="ALQ5" s="162"/>
      <c r="ALR5" s="162"/>
      <c r="ALS5" s="162"/>
      <c r="ALT5" s="162"/>
      <c r="ALU5" s="162"/>
      <c r="ALV5" s="162"/>
      <c r="ALW5" s="162"/>
      <c r="ALX5" s="162"/>
      <c r="ALY5" s="162"/>
      <c r="ALZ5" s="162"/>
      <c r="AMA5" s="162"/>
      <c r="AMB5" s="162"/>
      <c r="AMC5" s="162"/>
      <c r="AMD5" s="162"/>
      <c r="AME5" s="162"/>
      <c r="AMF5" s="162"/>
      <c r="AMG5" s="162"/>
      <c r="AMH5" s="162"/>
      <c r="AMI5" s="162"/>
      <c r="AMJ5" s="162"/>
      <c r="AMK5" s="162"/>
      <c r="AML5" s="162"/>
      <c r="AMM5" s="162"/>
      <c r="AMN5" s="162"/>
      <c r="AMO5" s="162"/>
      <c r="AMP5" s="162"/>
      <c r="AMQ5" s="162"/>
      <c r="AMR5" s="162"/>
      <c r="AMS5" s="162"/>
      <c r="AMT5" s="162"/>
      <c r="AMU5" s="162"/>
      <c r="AMV5" s="162"/>
      <c r="AMW5" s="162"/>
      <c r="AMX5" s="162"/>
      <c r="AMY5" s="162"/>
      <c r="AMZ5" s="162"/>
      <c r="ANA5" s="162"/>
      <c r="ANB5" s="162"/>
      <c r="ANC5" s="162"/>
      <c r="AND5" s="162"/>
      <c r="ANE5" s="162"/>
      <c r="ANF5" s="162"/>
      <c r="ANG5" s="162"/>
      <c r="ANH5" s="162"/>
      <c r="ANI5" s="162"/>
      <c r="ANJ5" s="162"/>
      <c r="ANK5" s="162"/>
      <c r="ANL5" s="162"/>
      <c r="ANM5" s="162"/>
      <c r="ANN5" s="162"/>
      <c r="ANO5" s="162"/>
      <c r="ANP5" s="162"/>
      <c r="ANQ5" s="162"/>
      <c r="ANR5" s="162"/>
      <c r="ANS5" s="162"/>
      <c r="ANT5" s="162"/>
      <c r="ANU5" s="162"/>
      <c r="ANV5" s="162"/>
      <c r="ANW5" s="162"/>
      <c r="ANX5" s="162"/>
      <c r="ANY5" s="162"/>
      <c r="ANZ5" s="162"/>
      <c r="AOA5" s="162"/>
      <c r="AOB5" s="162"/>
      <c r="AOC5" s="162"/>
      <c r="AOD5" s="162"/>
      <c r="AOE5" s="162"/>
      <c r="AOF5" s="162"/>
      <c r="AOG5" s="162"/>
      <c r="AOH5" s="162"/>
      <c r="AOI5" s="162"/>
      <c r="AOJ5" s="162"/>
      <c r="AOK5" s="162"/>
      <c r="AOL5" s="162"/>
      <c r="AOM5" s="162"/>
      <c r="AON5" s="162"/>
      <c r="AOO5" s="162"/>
      <c r="AOP5" s="162"/>
      <c r="AOQ5" s="162"/>
      <c r="AOR5" s="162"/>
      <c r="AOS5" s="162"/>
      <c r="AOT5" s="162"/>
      <c r="AOU5" s="162"/>
      <c r="AOV5" s="162"/>
      <c r="AOW5" s="162"/>
      <c r="AOX5" s="162"/>
      <c r="AOY5" s="162"/>
      <c r="AOZ5" s="162"/>
      <c r="APA5" s="162"/>
      <c r="APB5" s="162"/>
      <c r="APC5" s="162"/>
      <c r="APD5" s="162"/>
      <c r="APE5" s="162"/>
      <c r="APF5" s="162"/>
      <c r="APG5" s="162"/>
      <c r="APH5" s="162"/>
      <c r="API5" s="162"/>
      <c r="APJ5" s="162"/>
      <c r="APK5" s="162"/>
      <c r="APL5" s="162"/>
      <c r="APM5" s="162"/>
      <c r="APN5" s="162"/>
      <c r="APO5" s="162"/>
      <c r="APP5" s="162"/>
      <c r="APQ5" s="162"/>
      <c r="APR5" s="162"/>
      <c r="APS5" s="162"/>
      <c r="APT5" s="162"/>
      <c r="APU5" s="162"/>
      <c r="APV5" s="162"/>
      <c r="APW5" s="162"/>
      <c r="APX5" s="162"/>
      <c r="APY5" s="162"/>
      <c r="APZ5" s="162"/>
      <c r="AQA5" s="162"/>
      <c r="AQB5" s="162"/>
      <c r="AQC5" s="162"/>
      <c r="AQD5" s="162"/>
      <c r="AQE5" s="162"/>
      <c r="AQF5" s="162"/>
      <c r="AQG5" s="162"/>
      <c r="AQH5" s="162"/>
      <c r="AQI5" s="162"/>
      <c r="AQJ5" s="162"/>
      <c r="AQK5" s="162"/>
      <c r="AQL5" s="162"/>
      <c r="AQM5" s="162"/>
      <c r="AQN5" s="162"/>
      <c r="AQO5" s="162"/>
      <c r="AQP5" s="162"/>
      <c r="AQQ5" s="162"/>
      <c r="AQR5" s="162"/>
      <c r="AQS5" s="162"/>
      <c r="AQT5" s="162"/>
      <c r="AQU5" s="162"/>
      <c r="AQV5" s="162"/>
      <c r="AQW5" s="162"/>
      <c r="AQX5" s="162"/>
      <c r="AQY5" s="162"/>
      <c r="AQZ5" s="162"/>
      <c r="ARA5" s="162"/>
      <c r="ARB5" s="162"/>
      <c r="ARC5" s="162"/>
      <c r="ARD5" s="162"/>
      <c r="ARE5" s="162"/>
      <c r="ARF5" s="162"/>
      <c r="ARG5" s="162"/>
      <c r="ARH5" s="162"/>
      <c r="ARI5" s="162"/>
      <c r="ARJ5" s="162"/>
      <c r="ARK5" s="162"/>
      <c r="ARL5" s="162"/>
      <c r="ARM5" s="162"/>
      <c r="ARN5" s="162"/>
      <c r="ARO5" s="162"/>
      <c r="ARP5" s="162"/>
      <c r="ARQ5" s="162"/>
      <c r="ARR5" s="162"/>
      <c r="ARS5" s="162"/>
      <c r="ART5" s="162"/>
      <c r="ARU5" s="162"/>
      <c r="ARV5" s="162"/>
      <c r="ARW5" s="162"/>
      <c r="ARX5" s="162"/>
      <c r="ARY5" s="162"/>
      <c r="ARZ5" s="162"/>
      <c r="ASA5" s="162"/>
      <c r="ASB5" s="162"/>
      <c r="ASC5" s="162"/>
      <c r="ASD5" s="162"/>
      <c r="ASE5" s="162"/>
      <c r="ASF5" s="162"/>
      <c r="ASG5" s="162"/>
      <c r="ASH5" s="162"/>
      <c r="ASI5" s="162"/>
      <c r="ASJ5" s="162"/>
      <c r="ASK5" s="162"/>
      <c r="ASL5" s="162"/>
      <c r="ASM5" s="162"/>
      <c r="ASN5" s="162"/>
      <c r="ASO5" s="162"/>
      <c r="ASP5" s="162"/>
      <c r="ASQ5" s="162"/>
      <c r="ASR5" s="162"/>
      <c r="ASS5" s="162"/>
      <c r="AST5" s="162"/>
      <c r="ASU5" s="162"/>
      <c r="ASV5" s="162"/>
      <c r="ASW5" s="162"/>
      <c r="ASX5" s="162"/>
      <c r="ASY5" s="162"/>
      <c r="ASZ5" s="162"/>
      <c r="ATA5" s="162"/>
      <c r="ATB5" s="162"/>
      <c r="ATC5" s="162"/>
      <c r="ATD5" s="162"/>
      <c r="ATE5" s="162"/>
      <c r="ATF5" s="162"/>
      <c r="ATG5" s="162"/>
      <c r="ATH5" s="162"/>
      <c r="ATI5" s="162"/>
      <c r="ATJ5" s="162"/>
      <c r="ATK5" s="162"/>
      <c r="ATL5" s="162"/>
      <c r="ATM5" s="162"/>
      <c r="ATN5" s="162"/>
      <c r="ATO5" s="162"/>
      <c r="ATP5" s="162"/>
      <c r="ATQ5" s="162"/>
      <c r="ATR5" s="162"/>
      <c r="ATS5" s="162"/>
      <c r="ATT5" s="162"/>
      <c r="ATU5" s="162"/>
      <c r="ATV5" s="162"/>
      <c r="ATW5" s="162"/>
      <c r="ATX5" s="162"/>
      <c r="ATY5" s="162"/>
      <c r="ATZ5" s="162"/>
      <c r="AUA5" s="162"/>
      <c r="AUB5" s="162"/>
      <c r="AUC5" s="162"/>
      <c r="AUD5" s="162"/>
      <c r="AUE5" s="162"/>
      <c r="AUF5" s="162"/>
      <c r="AUG5" s="162"/>
      <c r="AUH5" s="162"/>
      <c r="AUI5" s="162"/>
      <c r="AUJ5" s="162"/>
      <c r="AUK5" s="162"/>
      <c r="AUL5" s="162"/>
      <c r="AUM5" s="162"/>
      <c r="AUN5" s="162"/>
      <c r="AUO5" s="162"/>
      <c r="AUP5" s="162"/>
      <c r="AUQ5" s="162"/>
      <c r="AUR5" s="162"/>
      <c r="AUS5" s="162"/>
      <c r="AUT5" s="162"/>
      <c r="AUU5" s="162"/>
      <c r="AUV5" s="162"/>
      <c r="AUW5" s="162"/>
      <c r="AUX5" s="162"/>
      <c r="AUY5" s="162"/>
      <c r="AUZ5" s="162"/>
      <c r="AVA5" s="162"/>
      <c r="AVB5" s="162"/>
      <c r="AVC5" s="162"/>
      <c r="AVD5" s="162"/>
      <c r="AVE5" s="162"/>
      <c r="AVF5" s="162"/>
      <c r="AVG5" s="162"/>
      <c r="AVH5" s="162"/>
      <c r="AVI5" s="162"/>
      <c r="AVJ5" s="162"/>
      <c r="AVK5" s="162"/>
      <c r="AVL5" s="162"/>
      <c r="AVM5" s="162"/>
      <c r="AVN5" s="162"/>
      <c r="AVO5" s="162"/>
      <c r="AVP5" s="162"/>
      <c r="AVQ5" s="162"/>
      <c r="AVR5" s="162"/>
      <c r="AVS5" s="162"/>
      <c r="AVT5" s="162"/>
      <c r="AVU5" s="162"/>
      <c r="AVV5" s="162"/>
      <c r="AVW5" s="162"/>
      <c r="AVX5" s="162"/>
      <c r="AVY5" s="162"/>
      <c r="AVZ5" s="162"/>
      <c r="AWA5" s="162"/>
      <c r="AWB5" s="162"/>
      <c r="AWC5" s="162"/>
      <c r="AWD5" s="162"/>
      <c r="AWE5" s="162"/>
      <c r="AWF5" s="162"/>
      <c r="AWG5" s="162"/>
      <c r="AWH5" s="162"/>
      <c r="AWI5" s="162"/>
      <c r="AWJ5" s="162"/>
      <c r="AWK5" s="162"/>
      <c r="AWL5" s="162"/>
      <c r="AWM5" s="162"/>
      <c r="AWN5" s="162"/>
      <c r="AWO5" s="162"/>
      <c r="AWP5" s="162"/>
      <c r="AWQ5" s="162"/>
      <c r="AWR5" s="162"/>
      <c r="AWS5" s="162"/>
      <c r="AWT5" s="162"/>
      <c r="AWU5" s="162"/>
      <c r="AWV5" s="162"/>
      <c r="AWW5" s="162"/>
      <c r="AWX5" s="162"/>
      <c r="AWY5" s="162"/>
      <c r="AWZ5" s="162"/>
      <c r="AXA5" s="162"/>
      <c r="AXB5" s="162"/>
      <c r="AXC5" s="162"/>
      <c r="AXD5" s="162"/>
      <c r="AXE5" s="162"/>
      <c r="AXF5" s="162"/>
      <c r="AXG5" s="162"/>
      <c r="AXH5" s="162"/>
      <c r="AXI5" s="162"/>
      <c r="AXJ5" s="162"/>
      <c r="AXK5" s="162"/>
      <c r="AXL5" s="162"/>
      <c r="AXM5" s="162"/>
      <c r="AXN5" s="162"/>
      <c r="AXO5" s="162"/>
      <c r="AXP5" s="162"/>
      <c r="AXQ5" s="162"/>
      <c r="AXR5" s="162"/>
      <c r="AXS5" s="162"/>
      <c r="AXT5" s="162"/>
      <c r="AXU5" s="162"/>
      <c r="AXV5" s="162"/>
      <c r="AXW5" s="162"/>
      <c r="AXX5" s="162"/>
      <c r="AXY5" s="162"/>
      <c r="AXZ5" s="162"/>
      <c r="AYA5" s="162"/>
      <c r="AYB5" s="162"/>
      <c r="AYC5" s="162"/>
      <c r="AYD5" s="162"/>
      <c r="AYE5" s="162"/>
      <c r="AYF5" s="162"/>
      <c r="AYG5" s="162"/>
      <c r="AYH5" s="162"/>
      <c r="AYI5" s="162"/>
      <c r="AYJ5" s="162"/>
      <c r="AYK5" s="162"/>
      <c r="AYL5" s="162"/>
      <c r="AYM5" s="162"/>
      <c r="AYN5" s="162"/>
      <c r="AYO5" s="162"/>
      <c r="AYP5" s="162"/>
      <c r="AYQ5" s="162"/>
      <c r="AYR5" s="162"/>
      <c r="AYS5" s="162"/>
      <c r="AYT5" s="162"/>
      <c r="AYU5" s="162"/>
      <c r="AYV5" s="162"/>
      <c r="AYW5" s="162"/>
      <c r="AYX5" s="162"/>
      <c r="AYY5" s="162"/>
      <c r="AYZ5" s="162"/>
      <c r="AZA5" s="162"/>
      <c r="AZB5" s="162"/>
      <c r="AZC5" s="162"/>
      <c r="AZD5" s="162"/>
      <c r="AZE5" s="162"/>
      <c r="AZF5" s="162"/>
      <c r="AZG5" s="162"/>
      <c r="AZH5" s="162"/>
      <c r="AZI5" s="162"/>
      <c r="AZJ5" s="162"/>
      <c r="AZK5" s="162"/>
      <c r="AZL5" s="162"/>
      <c r="AZM5" s="162"/>
      <c r="AZN5" s="162"/>
      <c r="AZO5" s="162"/>
      <c r="AZP5" s="162"/>
      <c r="AZQ5" s="162"/>
      <c r="AZR5" s="162"/>
      <c r="AZS5" s="162"/>
      <c r="AZT5" s="162"/>
      <c r="AZU5" s="162"/>
      <c r="AZV5" s="162"/>
      <c r="AZW5" s="162"/>
      <c r="AZX5" s="162"/>
      <c r="AZY5" s="162"/>
      <c r="AZZ5" s="162"/>
      <c r="BAA5" s="162"/>
      <c r="BAB5" s="162"/>
      <c r="BAC5" s="162"/>
      <c r="BAD5" s="162"/>
      <c r="BAE5" s="162"/>
      <c r="BAF5" s="162"/>
      <c r="BAG5" s="162"/>
      <c r="BAH5" s="162"/>
      <c r="BAI5" s="162"/>
      <c r="BAJ5" s="162"/>
      <c r="BAK5" s="162"/>
      <c r="BAL5" s="162"/>
      <c r="BAM5" s="162"/>
      <c r="BAN5" s="162"/>
      <c r="BAO5" s="162"/>
      <c r="BAP5" s="162"/>
      <c r="BAQ5" s="162"/>
      <c r="BAR5" s="162"/>
      <c r="BAS5" s="162"/>
      <c r="BAT5" s="162"/>
      <c r="BAU5" s="162"/>
      <c r="BAV5" s="162"/>
      <c r="BAW5" s="162"/>
      <c r="BAX5" s="162"/>
      <c r="BAY5" s="162"/>
      <c r="BAZ5" s="162"/>
      <c r="BBA5" s="162"/>
      <c r="BBB5" s="162"/>
      <c r="BBC5" s="162"/>
      <c r="BBD5" s="162"/>
      <c r="BBE5" s="162"/>
      <c r="BBF5" s="162"/>
      <c r="BBG5" s="162"/>
      <c r="BBH5" s="162"/>
      <c r="BBI5" s="162"/>
      <c r="BBJ5" s="162"/>
      <c r="BBK5" s="162"/>
      <c r="BBL5" s="162"/>
      <c r="BBM5" s="162"/>
      <c r="BBN5" s="162"/>
      <c r="BBO5" s="162"/>
      <c r="BBP5" s="162"/>
      <c r="BBQ5" s="162"/>
      <c r="BBR5" s="162"/>
      <c r="BBS5" s="162"/>
      <c r="BBT5" s="162"/>
      <c r="BBU5" s="162"/>
      <c r="BBV5" s="162"/>
      <c r="BBW5" s="162"/>
      <c r="BBX5" s="162"/>
      <c r="BBY5" s="162"/>
      <c r="BBZ5" s="162"/>
      <c r="BCA5" s="162"/>
      <c r="BCB5" s="162"/>
      <c r="BCC5" s="162"/>
      <c r="BCD5" s="162"/>
      <c r="BCE5" s="162"/>
      <c r="BCF5" s="162"/>
      <c r="BCG5" s="162"/>
      <c r="BCH5" s="162"/>
      <c r="BCI5" s="162"/>
      <c r="BCJ5" s="162"/>
      <c r="BCK5" s="162"/>
      <c r="BCL5" s="162"/>
      <c r="BCM5" s="162"/>
      <c r="BCN5" s="162"/>
      <c r="BCO5" s="162"/>
      <c r="BCP5" s="162"/>
      <c r="BCQ5" s="162"/>
      <c r="BCR5" s="162"/>
      <c r="BCS5" s="162"/>
      <c r="BCT5" s="162"/>
      <c r="BCU5" s="162"/>
      <c r="BCV5" s="162"/>
      <c r="BCW5" s="162"/>
      <c r="BCX5" s="162"/>
      <c r="BCY5" s="162"/>
      <c r="BCZ5" s="162"/>
      <c r="BDA5" s="162"/>
      <c r="BDB5" s="162"/>
      <c r="BDC5" s="162"/>
      <c r="BDD5" s="162"/>
      <c r="BDE5" s="162"/>
      <c r="BDF5" s="162"/>
      <c r="BDG5" s="162"/>
      <c r="BDH5" s="162"/>
      <c r="BDI5" s="162"/>
      <c r="BDJ5" s="162"/>
      <c r="BDK5" s="162"/>
      <c r="BDL5" s="162"/>
      <c r="BDM5" s="162"/>
      <c r="BDN5" s="162"/>
      <c r="BDO5" s="162"/>
      <c r="BDP5" s="162"/>
      <c r="BDQ5" s="162"/>
      <c r="BDR5" s="162"/>
      <c r="BDS5" s="162"/>
      <c r="BDT5" s="162"/>
      <c r="BDU5" s="162"/>
      <c r="BDV5" s="162"/>
      <c r="BDW5" s="162"/>
      <c r="BDX5" s="162"/>
      <c r="BDY5" s="162"/>
      <c r="BDZ5" s="162"/>
      <c r="BEA5" s="162"/>
      <c r="BEB5" s="162"/>
      <c r="BEC5" s="162"/>
      <c r="BED5" s="162"/>
      <c r="BEE5" s="162"/>
      <c r="BEF5" s="162"/>
      <c r="BEG5" s="162"/>
      <c r="BEH5" s="162"/>
      <c r="BEI5" s="162"/>
      <c r="BEJ5" s="162"/>
      <c r="BEK5" s="162"/>
      <c r="BEL5" s="162"/>
      <c r="BEM5" s="162"/>
      <c r="BEN5" s="162"/>
      <c r="BEO5" s="162"/>
      <c r="BEP5" s="162"/>
      <c r="BEQ5" s="162"/>
      <c r="BER5" s="162"/>
      <c r="BES5" s="162"/>
      <c r="BET5" s="162"/>
      <c r="BEU5" s="162"/>
      <c r="BEV5" s="162"/>
      <c r="BEW5" s="162"/>
      <c r="BEX5" s="162"/>
      <c r="BEY5" s="162"/>
      <c r="BEZ5" s="162"/>
      <c r="BFA5" s="162"/>
      <c r="BFB5" s="162"/>
      <c r="BFC5" s="162"/>
      <c r="BFD5" s="162"/>
      <c r="BFE5" s="162"/>
      <c r="BFF5" s="162"/>
      <c r="BFG5" s="162"/>
      <c r="BFH5" s="162"/>
      <c r="BFI5" s="162"/>
      <c r="BFJ5" s="162"/>
      <c r="BFK5" s="162"/>
      <c r="BFL5" s="162"/>
      <c r="BFM5" s="162"/>
      <c r="BFN5" s="162"/>
      <c r="BFO5" s="162"/>
      <c r="BFP5" s="162"/>
      <c r="BFQ5" s="162"/>
      <c r="BFR5" s="162"/>
      <c r="BFS5" s="162"/>
      <c r="BFT5" s="162"/>
      <c r="BFU5" s="162"/>
      <c r="BFV5" s="162"/>
      <c r="BFW5" s="162"/>
      <c r="BFX5" s="162"/>
      <c r="BFY5" s="162"/>
      <c r="BFZ5" s="162"/>
      <c r="BGA5" s="162"/>
      <c r="BGB5" s="162"/>
      <c r="BGC5" s="162"/>
      <c r="BGD5" s="162"/>
      <c r="BGE5" s="162"/>
      <c r="BGF5" s="162"/>
      <c r="BGG5" s="162"/>
      <c r="BGH5" s="162"/>
      <c r="BGI5" s="162"/>
      <c r="BGJ5" s="162"/>
      <c r="BGK5" s="162"/>
      <c r="BGL5" s="162"/>
      <c r="BGM5" s="162"/>
      <c r="BGN5" s="162"/>
      <c r="BGO5" s="162"/>
      <c r="BGP5" s="162"/>
      <c r="BGQ5" s="162"/>
      <c r="BGR5" s="162"/>
      <c r="BGS5" s="162"/>
      <c r="BGT5" s="162"/>
      <c r="BGU5" s="162"/>
      <c r="BGV5" s="162"/>
      <c r="BGW5" s="162"/>
      <c r="BGX5" s="162"/>
      <c r="BGY5" s="162"/>
      <c r="BGZ5" s="162"/>
      <c r="BHA5" s="162"/>
      <c r="BHB5" s="162"/>
      <c r="BHC5" s="162"/>
      <c r="BHD5" s="162"/>
      <c r="BHE5" s="162"/>
      <c r="BHF5" s="162"/>
      <c r="BHG5" s="162"/>
      <c r="BHH5" s="162"/>
      <c r="BHI5" s="162"/>
      <c r="BHJ5" s="162"/>
      <c r="BHK5" s="162"/>
      <c r="BHL5" s="162"/>
      <c r="BHM5" s="162"/>
      <c r="BHN5" s="162"/>
      <c r="BHO5" s="162"/>
      <c r="BHP5" s="162"/>
      <c r="BHQ5" s="162"/>
      <c r="BHR5" s="162"/>
      <c r="BHS5" s="162"/>
      <c r="BHT5" s="162"/>
      <c r="BHU5" s="162"/>
      <c r="BHV5" s="162"/>
      <c r="BHW5" s="162"/>
      <c r="BHX5" s="162"/>
      <c r="BHY5" s="162"/>
      <c r="BHZ5" s="162"/>
      <c r="BIA5" s="162"/>
      <c r="BIB5" s="162"/>
      <c r="BIC5" s="162"/>
      <c r="BID5" s="162"/>
      <c r="BIE5" s="162"/>
      <c r="BIF5" s="162"/>
      <c r="BIG5" s="162"/>
      <c r="BIH5" s="162"/>
      <c r="BII5" s="162"/>
      <c r="BIJ5" s="162"/>
      <c r="BIK5" s="162"/>
      <c r="BIL5" s="162"/>
      <c r="BIM5" s="162"/>
      <c r="BIN5" s="162"/>
      <c r="BIO5" s="162"/>
      <c r="BIP5" s="162"/>
      <c r="BIQ5" s="162"/>
      <c r="BIR5" s="162"/>
      <c r="BIS5" s="162"/>
      <c r="BIT5" s="162"/>
      <c r="BIU5" s="162"/>
      <c r="BIV5" s="162"/>
      <c r="BIW5" s="162"/>
      <c r="BIX5" s="162"/>
      <c r="BIY5" s="162"/>
      <c r="BIZ5" s="162"/>
      <c r="BJA5" s="162"/>
      <c r="BJB5" s="162"/>
      <c r="BJC5" s="162"/>
      <c r="BJD5" s="162"/>
      <c r="BJE5" s="162"/>
      <c r="BJF5" s="162"/>
      <c r="BJG5" s="162"/>
      <c r="BJH5" s="162"/>
      <c r="BJI5" s="162"/>
      <c r="BJJ5" s="162"/>
      <c r="BJK5" s="162"/>
      <c r="BJL5" s="162"/>
      <c r="BJM5" s="162"/>
      <c r="BJN5" s="162"/>
      <c r="BJO5" s="162"/>
      <c r="BJP5" s="162"/>
      <c r="BJQ5" s="162"/>
      <c r="BJR5" s="162"/>
      <c r="BJS5" s="162"/>
      <c r="BJT5" s="162"/>
      <c r="BJU5" s="162"/>
      <c r="BJV5" s="162"/>
      <c r="BJW5" s="162"/>
      <c r="BJX5" s="162"/>
      <c r="BJY5" s="162"/>
      <c r="BJZ5" s="162"/>
      <c r="BKA5" s="162"/>
      <c r="BKB5" s="162"/>
      <c r="BKC5" s="162"/>
      <c r="BKD5" s="162"/>
      <c r="BKE5" s="162"/>
      <c r="BKF5" s="162"/>
      <c r="BKG5" s="162"/>
      <c r="BKH5" s="162"/>
      <c r="BKI5" s="162"/>
      <c r="BKJ5" s="162"/>
      <c r="BKK5" s="162"/>
      <c r="BKL5" s="162"/>
      <c r="BKM5" s="162"/>
      <c r="BKN5" s="162"/>
      <c r="BKO5" s="162"/>
      <c r="BKP5" s="162"/>
      <c r="BKQ5" s="162"/>
      <c r="BKR5" s="162"/>
      <c r="BKS5" s="162"/>
      <c r="BKT5" s="162"/>
      <c r="BKU5" s="162"/>
      <c r="BKV5" s="162"/>
      <c r="BKW5" s="162"/>
      <c r="BKX5" s="162"/>
      <c r="BKY5" s="162"/>
      <c r="BKZ5" s="162"/>
      <c r="BLA5" s="162"/>
      <c r="BLB5" s="162"/>
      <c r="BLC5" s="162"/>
      <c r="BLD5" s="162"/>
      <c r="BLE5" s="162"/>
      <c r="BLF5" s="162"/>
      <c r="BLG5" s="162"/>
      <c r="BLH5" s="162"/>
      <c r="BLI5" s="162"/>
      <c r="BLJ5" s="162"/>
      <c r="BLK5" s="162"/>
      <c r="BLL5" s="162"/>
      <c r="BLM5" s="162"/>
      <c r="BLN5" s="162"/>
      <c r="BLO5" s="162"/>
      <c r="BLP5" s="162"/>
      <c r="BLQ5" s="162"/>
      <c r="BLR5" s="162"/>
      <c r="BLS5" s="162"/>
      <c r="BLT5" s="162"/>
      <c r="BLU5" s="162"/>
      <c r="BLV5" s="162"/>
      <c r="BLW5" s="162"/>
      <c r="BLX5" s="162"/>
      <c r="BLY5" s="162"/>
      <c r="BLZ5" s="162"/>
      <c r="BMA5" s="162"/>
      <c r="BMB5" s="162"/>
      <c r="BMC5" s="162"/>
      <c r="BMD5" s="162"/>
      <c r="BME5" s="162"/>
      <c r="BMF5" s="162"/>
      <c r="BMG5" s="162"/>
      <c r="BMH5" s="162"/>
      <c r="BMI5" s="162"/>
      <c r="BMJ5" s="162"/>
      <c r="BMK5" s="162"/>
      <c r="BML5" s="162"/>
      <c r="BMM5" s="162"/>
      <c r="BMN5" s="162"/>
      <c r="BMO5" s="162"/>
      <c r="BMP5" s="162"/>
      <c r="BMQ5" s="162"/>
      <c r="BMR5" s="162"/>
      <c r="BMS5" s="162"/>
      <c r="BMT5" s="162"/>
      <c r="BMU5" s="162"/>
      <c r="BMV5" s="162"/>
      <c r="BMW5" s="162"/>
      <c r="BMX5" s="162"/>
      <c r="BMY5" s="162"/>
      <c r="BMZ5" s="162"/>
      <c r="BNA5" s="162"/>
      <c r="BNB5" s="162"/>
      <c r="BNC5" s="162"/>
      <c r="BND5" s="162"/>
      <c r="BNE5" s="162"/>
      <c r="BNF5" s="162"/>
      <c r="BNG5" s="162"/>
      <c r="BNH5" s="162"/>
      <c r="BNI5" s="162"/>
      <c r="BNJ5" s="162"/>
      <c r="BNK5" s="162"/>
      <c r="BNL5" s="162"/>
      <c r="BNM5" s="162"/>
      <c r="BNN5" s="162"/>
      <c r="BNO5" s="162"/>
      <c r="BNP5" s="162"/>
      <c r="BNQ5" s="162"/>
      <c r="BNR5" s="162"/>
      <c r="BNS5" s="162"/>
      <c r="BNT5" s="162"/>
      <c r="BNU5" s="162"/>
      <c r="BNV5" s="162"/>
      <c r="BNW5" s="162"/>
      <c r="BNX5" s="162"/>
      <c r="BNY5" s="162"/>
      <c r="BNZ5" s="162"/>
      <c r="BOA5" s="162"/>
      <c r="BOB5" s="162"/>
      <c r="BOC5" s="162"/>
      <c r="BOD5" s="162"/>
      <c r="BOE5" s="162"/>
      <c r="BOF5" s="162"/>
      <c r="BOG5" s="162"/>
      <c r="BOH5" s="162"/>
      <c r="BOI5" s="162"/>
      <c r="BOJ5" s="162"/>
      <c r="BOK5" s="162"/>
      <c r="BOL5" s="162"/>
      <c r="BOM5" s="162"/>
      <c r="BON5" s="162"/>
      <c r="BOO5" s="162"/>
      <c r="BOP5" s="162"/>
      <c r="BOQ5" s="162"/>
      <c r="BOR5" s="162"/>
      <c r="BOS5" s="162"/>
      <c r="BOT5" s="162"/>
      <c r="BOU5" s="162"/>
      <c r="BOV5" s="162"/>
      <c r="BOW5" s="162"/>
      <c r="BOX5" s="162"/>
      <c r="BOY5" s="162"/>
      <c r="BOZ5" s="162"/>
      <c r="BPA5" s="162"/>
      <c r="BPB5" s="162"/>
      <c r="BPC5" s="162"/>
      <c r="BPD5" s="162"/>
      <c r="BPE5" s="162"/>
      <c r="BPF5" s="162"/>
      <c r="BPG5" s="162"/>
      <c r="BPH5" s="162"/>
      <c r="BPI5" s="162"/>
      <c r="BPJ5" s="162"/>
      <c r="BPK5" s="162"/>
      <c r="BPL5" s="162"/>
      <c r="BPM5" s="162"/>
      <c r="BPN5" s="162"/>
      <c r="BPO5" s="162"/>
      <c r="BPP5" s="162"/>
      <c r="BPQ5" s="162"/>
      <c r="BPR5" s="162"/>
      <c r="BPS5" s="162"/>
      <c r="BPT5" s="162"/>
      <c r="BPU5" s="162"/>
      <c r="BPV5" s="162"/>
      <c r="BPW5" s="162"/>
      <c r="BPX5" s="162"/>
      <c r="BPY5" s="162"/>
      <c r="BPZ5" s="162"/>
      <c r="BQA5" s="162"/>
      <c r="BQB5" s="162"/>
      <c r="BQC5" s="162"/>
      <c r="BQD5" s="162"/>
      <c r="BQE5" s="162"/>
      <c r="BQF5" s="162"/>
      <c r="BQG5" s="162"/>
      <c r="BQH5" s="162"/>
      <c r="BQI5" s="162"/>
      <c r="BQJ5" s="162"/>
      <c r="BQK5" s="162"/>
      <c r="BQL5" s="162"/>
      <c r="BQM5" s="162"/>
      <c r="BQN5" s="162"/>
      <c r="BQO5" s="162"/>
      <c r="BQP5" s="162"/>
      <c r="BQQ5" s="162"/>
      <c r="BQR5" s="162"/>
      <c r="BQS5" s="162"/>
      <c r="BQT5" s="162"/>
      <c r="BQU5" s="162"/>
      <c r="BQV5" s="162"/>
      <c r="BQW5" s="162"/>
      <c r="BQX5" s="162"/>
      <c r="BQY5" s="162"/>
      <c r="BQZ5" s="162"/>
      <c r="BRA5" s="162"/>
      <c r="BRB5" s="162"/>
      <c r="BRC5" s="162"/>
      <c r="BRD5" s="162"/>
      <c r="BRE5" s="162"/>
      <c r="BRF5" s="162"/>
      <c r="BRG5" s="162"/>
      <c r="BRH5" s="162"/>
      <c r="BRI5" s="162"/>
      <c r="BRJ5" s="162"/>
      <c r="BRK5" s="162"/>
      <c r="BRL5" s="162"/>
      <c r="BRM5" s="162"/>
      <c r="BRN5" s="162"/>
      <c r="BRO5" s="162"/>
      <c r="BRP5" s="162"/>
      <c r="BRQ5" s="162"/>
      <c r="BRR5" s="162"/>
      <c r="BRS5" s="162"/>
      <c r="BRT5" s="162"/>
      <c r="BRU5" s="162"/>
      <c r="BRV5" s="162"/>
      <c r="BRW5" s="162"/>
      <c r="BRX5" s="162"/>
      <c r="BRY5" s="162"/>
      <c r="BRZ5" s="162"/>
      <c r="BSA5" s="162"/>
      <c r="BSB5" s="162"/>
      <c r="BSC5" s="162"/>
      <c r="BSD5" s="162"/>
      <c r="BSE5" s="162"/>
      <c r="BSF5" s="162"/>
      <c r="BSG5" s="162"/>
      <c r="BSH5" s="162"/>
      <c r="BSI5" s="162"/>
      <c r="BSJ5" s="162"/>
      <c r="BSK5" s="162"/>
      <c r="BSL5" s="162"/>
      <c r="BSM5" s="162"/>
      <c r="BSN5" s="162"/>
      <c r="BSO5" s="162"/>
      <c r="BSP5" s="162"/>
      <c r="BSQ5" s="162"/>
      <c r="BSR5" s="162"/>
      <c r="BSS5" s="162"/>
      <c r="BST5" s="162"/>
      <c r="BSU5" s="162"/>
      <c r="BSV5" s="162"/>
      <c r="BSW5" s="162"/>
      <c r="BSX5" s="162"/>
      <c r="BSY5" s="162"/>
      <c r="BSZ5" s="162"/>
      <c r="BTA5" s="162"/>
      <c r="BTB5" s="162"/>
      <c r="BTC5" s="162"/>
      <c r="BTD5" s="162"/>
      <c r="BTE5" s="162"/>
      <c r="BTF5" s="162"/>
      <c r="BTG5" s="162"/>
      <c r="BTH5" s="162"/>
      <c r="BTI5" s="162"/>
      <c r="BTJ5" s="162"/>
      <c r="BTK5" s="162"/>
      <c r="BTL5" s="162"/>
      <c r="BTM5" s="162"/>
      <c r="BTN5" s="162"/>
      <c r="BTO5" s="162"/>
      <c r="BTP5" s="162"/>
      <c r="BTQ5" s="162"/>
      <c r="BTR5" s="162"/>
      <c r="BTS5" s="162"/>
      <c r="BTT5" s="162"/>
      <c r="BTU5" s="162"/>
      <c r="BTV5" s="162"/>
      <c r="BTW5" s="162"/>
      <c r="BTX5" s="162"/>
      <c r="BTY5" s="162"/>
      <c r="BTZ5" s="162"/>
      <c r="BUA5" s="162"/>
      <c r="BUB5" s="162"/>
      <c r="BUC5" s="162"/>
      <c r="BUD5" s="162"/>
      <c r="BUE5" s="162"/>
      <c r="BUF5" s="162"/>
      <c r="BUG5" s="162"/>
      <c r="BUH5" s="162"/>
      <c r="BUI5" s="162"/>
      <c r="BUJ5" s="162"/>
      <c r="BUK5" s="162"/>
      <c r="BUL5" s="162"/>
      <c r="BUM5" s="162"/>
      <c r="BUN5" s="162"/>
      <c r="BUO5" s="162"/>
      <c r="BUP5" s="162"/>
      <c r="BUQ5" s="162"/>
      <c r="BUR5" s="162"/>
      <c r="BUS5" s="162"/>
      <c r="BUT5" s="162"/>
      <c r="BUU5" s="162"/>
      <c r="BUV5" s="162"/>
      <c r="BUW5" s="162"/>
      <c r="BUX5" s="162"/>
      <c r="BUY5" s="162"/>
      <c r="BUZ5" s="162"/>
      <c r="BVA5" s="162"/>
      <c r="BVB5" s="162"/>
      <c r="BVC5" s="162"/>
      <c r="BVD5" s="162"/>
      <c r="BVE5" s="162"/>
      <c r="BVF5" s="162"/>
      <c r="BVG5" s="162"/>
      <c r="BVH5" s="162"/>
      <c r="BVI5" s="162"/>
      <c r="BVJ5" s="162"/>
      <c r="BVK5" s="162"/>
      <c r="BVL5" s="162"/>
      <c r="BVM5" s="162"/>
      <c r="BVN5" s="162"/>
      <c r="BVO5" s="162"/>
      <c r="BVP5" s="162"/>
      <c r="BVQ5" s="162"/>
      <c r="BVR5" s="162"/>
      <c r="BVS5" s="162"/>
      <c r="BVT5" s="162"/>
      <c r="BVU5" s="162"/>
      <c r="BVV5" s="162"/>
      <c r="BVW5" s="162"/>
      <c r="BVX5" s="162"/>
      <c r="BVY5" s="162"/>
      <c r="BVZ5" s="162"/>
      <c r="BWA5" s="162"/>
      <c r="BWB5" s="162"/>
      <c r="BWC5" s="162"/>
      <c r="BWD5" s="162"/>
      <c r="BWE5" s="162"/>
      <c r="BWF5" s="162"/>
      <c r="BWG5" s="162"/>
      <c r="BWH5" s="162"/>
      <c r="BWI5" s="162"/>
      <c r="BWJ5" s="162"/>
      <c r="BWK5" s="162"/>
      <c r="BWL5" s="162"/>
      <c r="BWM5" s="162"/>
      <c r="BWN5" s="162"/>
      <c r="BWO5" s="162"/>
      <c r="BWP5" s="162"/>
      <c r="BWQ5" s="162"/>
      <c r="BWR5" s="162"/>
      <c r="BWS5" s="162"/>
      <c r="BWT5" s="162"/>
      <c r="BWU5" s="162"/>
      <c r="BWV5" s="162"/>
      <c r="BWW5" s="162"/>
      <c r="BWX5" s="162"/>
      <c r="BWY5" s="162"/>
      <c r="BWZ5" s="162"/>
      <c r="BXA5" s="162"/>
      <c r="BXB5" s="162"/>
      <c r="BXC5" s="162"/>
      <c r="BXD5" s="162"/>
      <c r="BXE5" s="162"/>
      <c r="BXF5" s="162"/>
      <c r="BXG5" s="162"/>
      <c r="BXH5" s="162"/>
      <c r="BXI5" s="162"/>
      <c r="BXJ5" s="162"/>
      <c r="BXK5" s="162"/>
      <c r="BXL5" s="162"/>
      <c r="BXM5" s="162"/>
      <c r="BXN5" s="162"/>
      <c r="BXO5" s="162"/>
      <c r="BXP5" s="162"/>
      <c r="BXQ5" s="162"/>
      <c r="BXR5" s="162"/>
      <c r="BXS5" s="162"/>
      <c r="BXT5" s="162"/>
      <c r="BXU5" s="162"/>
      <c r="BXV5" s="162"/>
      <c r="BXW5" s="162"/>
      <c r="BXX5" s="162"/>
      <c r="BXY5" s="162"/>
      <c r="BXZ5" s="162"/>
      <c r="BYA5" s="162"/>
      <c r="BYB5" s="162"/>
      <c r="BYC5" s="162"/>
      <c r="BYD5" s="162"/>
      <c r="BYE5" s="162"/>
      <c r="BYF5" s="162"/>
      <c r="BYG5" s="162"/>
      <c r="BYH5" s="162"/>
      <c r="BYI5" s="162"/>
      <c r="BYJ5" s="162"/>
      <c r="BYK5" s="162"/>
      <c r="BYL5" s="162"/>
      <c r="BYM5" s="162"/>
      <c r="BYN5" s="162"/>
      <c r="BYO5" s="162"/>
      <c r="BYP5" s="162"/>
      <c r="BYQ5" s="162"/>
      <c r="BYR5" s="162"/>
      <c r="BYS5" s="162"/>
      <c r="BYT5" s="162"/>
      <c r="BYU5" s="162"/>
      <c r="BYV5" s="162"/>
      <c r="BYW5" s="162"/>
      <c r="BYX5" s="162"/>
      <c r="BYY5" s="162"/>
      <c r="BYZ5" s="162"/>
      <c r="BZA5" s="162"/>
      <c r="BZB5" s="162"/>
      <c r="BZC5" s="162"/>
      <c r="BZD5" s="162"/>
      <c r="BZE5" s="162"/>
      <c r="BZF5" s="162"/>
      <c r="BZG5" s="162"/>
      <c r="BZH5" s="162"/>
      <c r="BZI5" s="162"/>
      <c r="BZJ5" s="162"/>
      <c r="BZK5" s="162"/>
      <c r="BZL5" s="162"/>
      <c r="BZM5" s="162"/>
      <c r="BZN5" s="162"/>
      <c r="BZO5" s="162"/>
      <c r="BZP5" s="162"/>
      <c r="BZQ5" s="162"/>
      <c r="BZR5" s="162"/>
      <c r="BZS5" s="162"/>
      <c r="BZT5" s="162"/>
      <c r="BZU5" s="162"/>
      <c r="BZV5" s="162"/>
      <c r="BZW5" s="162"/>
      <c r="BZX5" s="162"/>
      <c r="BZY5" s="162"/>
      <c r="BZZ5" s="162"/>
      <c r="CAA5" s="162"/>
      <c r="CAB5" s="162"/>
      <c r="CAC5" s="162"/>
      <c r="CAD5" s="162"/>
      <c r="CAE5" s="162"/>
      <c r="CAF5" s="162"/>
      <c r="CAG5" s="162"/>
      <c r="CAH5" s="162"/>
      <c r="CAI5" s="162"/>
      <c r="CAJ5" s="162"/>
      <c r="CAK5" s="162"/>
      <c r="CAL5" s="162"/>
      <c r="CAM5" s="162"/>
      <c r="CAN5" s="162"/>
      <c r="CAO5" s="162"/>
      <c r="CAP5" s="162"/>
      <c r="CAQ5" s="162"/>
      <c r="CAR5" s="162"/>
      <c r="CAS5" s="162"/>
      <c r="CAT5" s="162"/>
      <c r="CAU5" s="162"/>
      <c r="CAV5" s="162"/>
      <c r="CAW5" s="162"/>
      <c r="CAX5" s="162"/>
      <c r="CAY5" s="162"/>
      <c r="CAZ5" s="162"/>
      <c r="CBA5" s="162"/>
      <c r="CBB5" s="162"/>
      <c r="CBC5" s="162"/>
      <c r="CBD5" s="162"/>
      <c r="CBE5" s="162"/>
      <c r="CBF5" s="162"/>
      <c r="CBG5" s="162"/>
      <c r="CBH5" s="162"/>
      <c r="CBI5" s="162"/>
      <c r="CBJ5" s="162"/>
      <c r="CBK5" s="162"/>
      <c r="CBL5" s="162"/>
      <c r="CBM5" s="162"/>
      <c r="CBN5" s="162"/>
      <c r="CBO5" s="162"/>
      <c r="CBP5" s="162"/>
      <c r="CBQ5" s="162"/>
      <c r="CBR5" s="162"/>
      <c r="CBS5" s="162"/>
      <c r="CBT5" s="162"/>
      <c r="CBU5" s="162"/>
      <c r="CBV5" s="162"/>
      <c r="CBW5" s="162"/>
      <c r="CBX5" s="162"/>
      <c r="CBY5" s="162"/>
      <c r="CBZ5" s="162"/>
      <c r="CCA5" s="162"/>
      <c r="CCB5" s="162"/>
      <c r="CCC5" s="162"/>
      <c r="CCD5" s="162"/>
      <c r="CCE5" s="162"/>
      <c r="CCF5" s="162"/>
      <c r="CCG5" s="162"/>
      <c r="CCH5" s="162"/>
      <c r="CCI5" s="162"/>
      <c r="CCJ5" s="162"/>
      <c r="CCK5" s="162"/>
      <c r="CCL5" s="162"/>
      <c r="CCM5" s="162"/>
      <c r="CCN5" s="162"/>
      <c r="CCO5" s="162"/>
      <c r="CCP5" s="162"/>
      <c r="CCQ5" s="162"/>
      <c r="CCR5" s="162"/>
      <c r="CCS5" s="162"/>
      <c r="CCT5" s="162"/>
      <c r="CCU5" s="162"/>
      <c r="CCV5" s="162"/>
      <c r="CCW5" s="162"/>
      <c r="CCX5" s="162"/>
      <c r="CCY5" s="162"/>
      <c r="CCZ5" s="162"/>
      <c r="CDA5" s="162"/>
      <c r="CDB5" s="162"/>
      <c r="CDC5" s="162"/>
      <c r="CDD5" s="162"/>
      <c r="CDE5" s="162"/>
      <c r="CDF5" s="162"/>
      <c r="CDG5" s="162"/>
      <c r="CDH5" s="162"/>
      <c r="CDI5" s="162"/>
      <c r="CDJ5" s="162"/>
      <c r="CDK5" s="162"/>
      <c r="CDL5" s="162"/>
      <c r="CDM5" s="162"/>
      <c r="CDN5" s="162"/>
      <c r="CDO5" s="162"/>
      <c r="CDP5" s="162"/>
      <c r="CDQ5" s="162"/>
      <c r="CDR5" s="162"/>
      <c r="CDS5" s="162"/>
      <c r="CDT5" s="162"/>
      <c r="CDU5" s="162"/>
      <c r="CDV5" s="162"/>
      <c r="CDW5" s="162"/>
      <c r="CDX5" s="162"/>
      <c r="CDY5" s="162"/>
      <c r="CDZ5" s="162"/>
      <c r="CEA5" s="162"/>
      <c r="CEB5" s="162"/>
      <c r="CEC5" s="162"/>
      <c r="CED5" s="162"/>
      <c r="CEE5" s="162"/>
      <c r="CEF5" s="162"/>
      <c r="CEG5" s="162"/>
      <c r="CEH5" s="162"/>
      <c r="CEI5" s="162"/>
      <c r="CEJ5" s="162"/>
      <c r="CEK5" s="162"/>
      <c r="CEL5" s="162"/>
      <c r="CEM5" s="162"/>
      <c r="CEN5" s="162"/>
      <c r="CEO5" s="162"/>
      <c r="CEP5" s="162"/>
      <c r="CEQ5" s="162"/>
      <c r="CER5" s="162"/>
      <c r="CES5" s="162"/>
      <c r="CET5" s="162"/>
      <c r="CEU5" s="162"/>
      <c r="CEV5" s="162"/>
      <c r="CEW5" s="162"/>
      <c r="CEX5" s="162"/>
      <c r="CEY5" s="162"/>
      <c r="CEZ5" s="162"/>
      <c r="CFA5" s="162"/>
      <c r="CFB5" s="162"/>
      <c r="CFC5" s="162"/>
      <c r="CFD5" s="162"/>
      <c r="CFE5" s="162"/>
      <c r="CFF5" s="162"/>
      <c r="CFG5" s="162"/>
      <c r="CFH5" s="162"/>
      <c r="CFI5" s="162"/>
      <c r="CFJ5" s="162"/>
      <c r="CFK5" s="162"/>
      <c r="CFL5" s="162"/>
      <c r="CFM5" s="162"/>
      <c r="CFN5" s="162"/>
      <c r="CFO5" s="162"/>
      <c r="CFP5" s="162"/>
      <c r="CFQ5" s="162"/>
      <c r="CFR5" s="162"/>
      <c r="CFS5" s="162"/>
      <c r="CFT5" s="162"/>
      <c r="CFU5" s="162"/>
      <c r="CFV5" s="162"/>
      <c r="CFW5" s="162"/>
      <c r="CFX5" s="162"/>
      <c r="CFY5" s="162"/>
      <c r="CFZ5" s="162"/>
      <c r="CGA5" s="162"/>
      <c r="CGB5" s="162"/>
      <c r="CGC5" s="162"/>
      <c r="CGD5" s="162"/>
      <c r="CGE5" s="162"/>
      <c r="CGF5" s="162"/>
      <c r="CGG5" s="162"/>
      <c r="CGH5" s="162"/>
      <c r="CGI5" s="162"/>
      <c r="CGJ5" s="162"/>
      <c r="CGK5" s="162"/>
      <c r="CGL5" s="162"/>
      <c r="CGM5" s="162"/>
      <c r="CGN5" s="162"/>
      <c r="CGO5" s="162"/>
      <c r="CGP5" s="162"/>
      <c r="CGQ5" s="162"/>
      <c r="CGR5" s="162"/>
      <c r="CGS5" s="162"/>
      <c r="CGT5" s="162"/>
      <c r="CGU5" s="162"/>
      <c r="CGV5" s="162"/>
      <c r="CGW5" s="162"/>
      <c r="CGX5" s="162"/>
      <c r="CGY5" s="162"/>
      <c r="CGZ5" s="162"/>
      <c r="CHA5" s="162"/>
      <c r="CHB5" s="162"/>
      <c r="CHC5" s="162"/>
      <c r="CHD5" s="162"/>
      <c r="CHE5" s="162"/>
      <c r="CHF5" s="162"/>
      <c r="CHG5" s="162"/>
      <c r="CHH5" s="162"/>
      <c r="CHI5" s="162"/>
      <c r="CHJ5" s="162"/>
      <c r="CHK5" s="162"/>
      <c r="CHL5" s="162"/>
      <c r="CHM5" s="162"/>
      <c r="CHN5" s="162"/>
      <c r="CHO5" s="162"/>
      <c r="CHP5" s="162"/>
      <c r="CHQ5" s="162"/>
      <c r="CHR5" s="162"/>
      <c r="CHS5" s="162"/>
      <c r="CHT5" s="162"/>
      <c r="CHU5" s="162"/>
      <c r="CHV5" s="162"/>
      <c r="CHW5" s="162"/>
      <c r="CHX5" s="162"/>
      <c r="CHY5" s="162"/>
      <c r="CHZ5" s="162"/>
      <c r="CIA5" s="162"/>
      <c r="CIB5" s="162"/>
      <c r="CIC5" s="162"/>
      <c r="CID5" s="162"/>
      <c r="CIE5" s="162"/>
      <c r="CIF5" s="162"/>
      <c r="CIG5" s="162"/>
      <c r="CIH5" s="162"/>
      <c r="CII5" s="162"/>
      <c r="CIJ5" s="162"/>
      <c r="CIK5" s="162"/>
      <c r="CIL5" s="162"/>
      <c r="CIM5" s="162"/>
      <c r="CIN5" s="162"/>
      <c r="CIO5" s="162"/>
      <c r="CIP5" s="162"/>
      <c r="CIQ5" s="162"/>
      <c r="CIR5" s="162"/>
      <c r="CIS5" s="162"/>
      <c r="CIT5" s="162"/>
      <c r="CIU5" s="162"/>
      <c r="CIV5" s="162"/>
      <c r="CIW5" s="162"/>
      <c r="CIX5" s="162"/>
      <c r="CIY5" s="162"/>
      <c r="CIZ5" s="162"/>
      <c r="CJA5" s="162"/>
      <c r="CJB5" s="162"/>
      <c r="CJC5" s="162"/>
      <c r="CJD5" s="162"/>
      <c r="CJE5" s="162"/>
      <c r="CJF5" s="162"/>
      <c r="CJG5" s="162"/>
      <c r="CJH5" s="162"/>
      <c r="CJI5" s="162"/>
      <c r="CJJ5" s="162"/>
      <c r="CJK5" s="162"/>
      <c r="CJL5" s="162"/>
      <c r="CJM5" s="162"/>
      <c r="CJN5" s="162"/>
      <c r="CJO5" s="162"/>
      <c r="CJP5" s="162"/>
      <c r="CJQ5" s="162"/>
      <c r="CJR5" s="162"/>
      <c r="CJS5" s="162"/>
      <c r="CJT5" s="162"/>
      <c r="CJU5" s="162"/>
      <c r="CJV5" s="162"/>
      <c r="CJW5" s="162"/>
      <c r="CJX5" s="162"/>
      <c r="CJY5" s="162"/>
      <c r="CJZ5" s="162"/>
      <c r="CKA5" s="162"/>
      <c r="CKB5" s="162"/>
      <c r="CKC5" s="162"/>
      <c r="CKD5" s="162"/>
      <c r="CKE5" s="162"/>
      <c r="CKF5" s="162"/>
      <c r="CKG5" s="162"/>
      <c r="CKH5" s="162"/>
      <c r="CKI5" s="162"/>
      <c r="CKJ5" s="162"/>
      <c r="CKK5" s="162"/>
      <c r="CKL5" s="162"/>
      <c r="CKM5" s="162"/>
      <c r="CKN5" s="162"/>
      <c r="CKO5" s="162"/>
      <c r="CKP5" s="162"/>
      <c r="CKQ5" s="162"/>
      <c r="CKR5" s="162"/>
      <c r="CKS5" s="162"/>
      <c r="CKT5" s="162"/>
      <c r="CKU5" s="162"/>
      <c r="CKV5" s="162"/>
      <c r="CKW5" s="162"/>
      <c r="CKX5" s="162"/>
      <c r="CKY5" s="162"/>
      <c r="CKZ5" s="162"/>
      <c r="CLA5" s="162"/>
      <c r="CLB5" s="162"/>
      <c r="CLC5" s="162"/>
      <c r="CLD5" s="162"/>
      <c r="CLE5" s="162"/>
      <c r="CLF5" s="162"/>
      <c r="CLG5" s="162"/>
      <c r="CLH5" s="162"/>
      <c r="CLI5" s="162"/>
      <c r="CLJ5" s="162"/>
      <c r="CLK5" s="162"/>
      <c r="CLL5" s="162"/>
      <c r="CLM5" s="162"/>
      <c r="CLN5" s="162"/>
      <c r="CLO5" s="162"/>
      <c r="CLP5" s="162"/>
      <c r="CLQ5" s="162"/>
      <c r="CLR5" s="162"/>
      <c r="CLS5" s="162"/>
      <c r="CLT5" s="162"/>
      <c r="CLU5" s="162"/>
      <c r="CLV5" s="162"/>
      <c r="CLW5" s="162"/>
      <c r="CLX5" s="162"/>
      <c r="CLY5" s="162"/>
      <c r="CLZ5" s="162"/>
      <c r="CMA5" s="162"/>
      <c r="CMB5" s="162"/>
      <c r="CMC5" s="162"/>
      <c r="CMD5" s="162"/>
      <c r="CME5" s="162"/>
      <c r="CMF5" s="162"/>
      <c r="CMG5" s="162"/>
      <c r="CMH5" s="162"/>
      <c r="CMI5" s="162"/>
      <c r="CMJ5" s="162"/>
      <c r="CMK5" s="162"/>
      <c r="CML5" s="162"/>
      <c r="CMM5" s="162"/>
      <c r="CMN5" s="162"/>
      <c r="CMO5" s="162"/>
      <c r="CMP5" s="162"/>
      <c r="CMQ5" s="162"/>
      <c r="CMR5" s="162"/>
      <c r="CMS5" s="162"/>
      <c r="CMT5" s="162"/>
      <c r="CMU5" s="162"/>
      <c r="CMV5" s="162"/>
      <c r="CMW5" s="162"/>
      <c r="CMX5" s="162"/>
      <c r="CMY5" s="162"/>
      <c r="CMZ5" s="162"/>
      <c r="CNA5" s="162"/>
      <c r="CNB5" s="162"/>
      <c r="CNC5" s="162"/>
      <c r="CND5" s="162"/>
      <c r="CNE5" s="162"/>
      <c r="CNF5" s="162"/>
      <c r="CNG5" s="162"/>
      <c r="CNH5" s="162"/>
      <c r="CNI5" s="162"/>
      <c r="CNJ5" s="162"/>
      <c r="CNK5" s="162"/>
      <c r="CNL5" s="162"/>
      <c r="CNM5" s="162"/>
      <c r="CNN5" s="162"/>
      <c r="CNO5" s="162"/>
      <c r="CNP5" s="162"/>
      <c r="CNQ5" s="162"/>
      <c r="CNR5" s="162"/>
      <c r="CNS5" s="162"/>
      <c r="CNT5" s="162"/>
      <c r="CNU5" s="162"/>
      <c r="CNV5" s="162"/>
      <c r="CNW5" s="162"/>
      <c r="CNX5" s="162"/>
      <c r="CNY5" s="162"/>
      <c r="CNZ5" s="162"/>
      <c r="COA5" s="162"/>
      <c r="COB5" s="162"/>
      <c r="COC5" s="162"/>
      <c r="COD5" s="162"/>
      <c r="COE5" s="162"/>
      <c r="COF5" s="162"/>
      <c r="COG5" s="162"/>
      <c r="COH5" s="162"/>
      <c r="COI5" s="162"/>
      <c r="COJ5" s="162"/>
      <c r="COK5" s="162"/>
      <c r="COL5" s="162"/>
      <c r="COM5" s="162"/>
      <c r="CON5" s="162"/>
      <c r="COO5" s="162"/>
      <c r="COP5" s="162"/>
      <c r="COQ5" s="162"/>
      <c r="COR5" s="162"/>
      <c r="COS5" s="162"/>
      <c r="COT5" s="162"/>
      <c r="COU5" s="162"/>
      <c r="COV5" s="162"/>
      <c r="COW5" s="162"/>
      <c r="COX5" s="162"/>
      <c r="COY5" s="162"/>
      <c r="COZ5" s="162"/>
      <c r="CPA5" s="162"/>
      <c r="CPB5" s="162"/>
      <c r="CPC5" s="162"/>
      <c r="CPD5" s="162"/>
      <c r="CPE5" s="162"/>
      <c r="CPF5" s="162"/>
      <c r="CPG5" s="162"/>
      <c r="CPH5" s="162"/>
      <c r="CPI5" s="162"/>
      <c r="CPJ5" s="162"/>
      <c r="CPK5" s="162"/>
      <c r="CPL5" s="162"/>
      <c r="CPM5" s="162"/>
      <c r="CPN5" s="162"/>
      <c r="CPO5" s="162"/>
      <c r="CPP5" s="162"/>
      <c r="CPQ5" s="162"/>
      <c r="CPR5" s="162"/>
      <c r="CPS5" s="162"/>
      <c r="CPT5" s="162"/>
      <c r="CPU5" s="162"/>
      <c r="CPV5" s="162"/>
      <c r="CPW5" s="162"/>
      <c r="CPX5" s="162"/>
      <c r="CPY5" s="162"/>
      <c r="CPZ5" s="162"/>
      <c r="CQA5" s="162"/>
      <c r="CQB5" s="162"/>
      <c r="CQC5" s="162"/>
      <c r="CQD5" s="162"/>
      <c r="CQE5" s="162"/>
      <c r="CQF5" s="162"/>
      <c r="CQG5" s="162"/>
      <c r="CQH5" s="162"/>
      <c r="CQI5" s="162"/>
      <c r="CQJ5" s="162"/>
      <c r="CQK5" s="162"/>
      <c r="CQL5" s="162"/>
      <c r="CQM5" s="162"/>
      <c r="CQN5" s="162"/>
      <c r="CQO5" s="162"/>
      <c r="CQP5" s="162"/>
      <c r="CQQ5" s="162"/>
      <c r="CQR5" s="162"/>
      <c r="CQS5" s="162"/>
      <c r="CQT5" s="162"/>
      <c r="CQU5" s="162"/>
      <c r="CQV5" s="162"/>
      <c r="CQW5" s="162"/>
      <c r="CQX5" s="162"/>
      <c r="CQY5" s="162"/>
      <c r="CQZ5" s="162"/>
      <c r="CRA5" s="162"/>
      <c r="CRB5" s="162"/>
      <c r="CRC5" s="162"/>
      <c r="CRD5" s="162"/>
      <c r="CRE5" s="162"/>
      <c r="CRF5" s="162"/>
      <c r="CRG5" s="162"/>
      <c r="CRH5" s="162"/>
      <c r="CRI5" s="162"/>
      <c r="CRJ5" s="162"/>
      <c r="CRK5" s="162"/>
      <c r="CRL5" s="162"/>
      <c r="CRM5" s="162"/>
      <c r="CRN5" s="162"/>
      <c r="CRO5" s="162"/>
      <c r="CRP5" s="162"/>
      <c r="CRQ5" s="162"/>
      <c r="CRR5" s="162"/>
      <c r="CRS5" s="162"/>
      <c r="CRT5" s="162"/>
      <c r="CRU5" s="162"/>
      <c r="CRV5" s="162"/>
      <c r="CRW5" s="162"/>
      <c r="CRX5" s="162"/>
      <c r="CRY5" s="162"/>
      <c r="CRZ5" s="162"/>
      <c r="CSA5" s="162"/>
      <c r="CSB5" s="162"/>
      <c r="CSC5" s="162"/>
      <c r="CSD5" s="162"/>
      <c r="CSE5" s="162"/>
      <c r="CSF5" s="162"/>
      <c r="CSG5" s="162"/>
      <c r="CSH5" s="162"/>
      <c r="CSI5" s="162"/>
      <c r="CSJ5" s="162"/>
      <c r="CSK5" s="162"/>
      <c r="CSL5" s="162"/>
      <c r="CSM5" s="162"/>
      <c r="CSN5" s="162"/>
      <c r="CSO5" s="162"/>
      <c r="CSP5" s="162"/>
      <c r="CSQ5" s="162"/>
      <c r="CSR5" s="162"/>
      <c r="CSS5" s="162"/>
      <c r="CST5" s="162"/>
      <c r="CSU5" s="162"/>
      <c r="CSV5" s="162"/>
      <c r="CSW5" s="162"/>
      <c r="CSX5" s="162"/>
      <c r="CSY5" s="162"/>
      <c r="CSZ5" s="162"/>
      <c r="CTA5" s="162"/>
      <c r="CTB5" s="162"/>
      <c r="CTC5" s="162"/>
      <c r="CTD5" s="162"/>
      <c r="CTE5" s="162"/>
      <c r="CTF5" s="162"/>
      <c r="CTG5" s="162"/>
      <c r="CTH5" s="162"/>
      <c r="CTI5" s="162"/>
      <c r="CTJ5" s="162"/>
      <c r="CTK5" s="162"/>
      <c r="CTL5" s="162"/>
      <c r="CTM5" s="162"/>
      <c r="CTN5" s="162"/>
      <c r="CTO5" s="162"/>
      <c r="CTP5" s="162"/>
      <c r="CTQ5" s="162"/>
      <c r="CTR5" s="162"/>
      <c r="CTS5" s="162"/>
      <c r="CTT5" s="162"/>
      <c r="CTU5" s="162"/>
      <c r="CTV5" s="162"/>
      <c r="CTW5" s="162"/>
      <c r="CTX5" s="162"/>
      <c r="CTY5" s="162"/>
      <c r="CTZ5" s="162"/>
      <c r="CUA5" s="162"/>
      <c r="CUB5" s="162"/>
      <c r="CUC5" s="162"/>
      <c r="CUD5" s="162"/>
      <c r="CUE5" s="162"/>
      <c r="CUF5" s="162"/>
      <c r="CUG5" s="162"/>
      <c r="CUH5" s="162"/>
      <c r="CUI5" s="162"/>
      <c r="CUJ5" s="162"/>
      <c r="CUK5" s="162"/>
      <c r="CUL5" s="162"/>
      <c r="CUM5" s="162"/>
      <c r="CUN5" s="162"/>
      <c r="CUO5" s="162"/>
      <c r="CUP5" s="162"/>
      <c r="CUQ5" s="162"/>
      <c r="CUR5" s="162"/>
      <c r="CUS5" s="162"/>
      <c r="CUT5" s="162"/>
      <c r="CUU5" s="162"/>
      <c r="CUV5" s="162"/>
      <c r="CUW5" s="162"/>
      <c r="CUX5" s="162"/>
      <c r="CUY5" s="162"/>
      <c r="CUZ5" s="162"/>
      <c r="CVA5" s="162"/>
      <c r="CVB5" s="162"/>
      <c r="CVC5" s="162"/>
      <c r="CVD5" s="162"/>
      <c r="CVE5" s="162"/>
      <c r="CVF5" s="162"/>
      <c r="CVG5" s="162"/>
      <c r="CVH5" s="162"/>
      <c r="CVI5" s="162"/>
      <c r="CVJ5" s="162"/>
      <c r="CVK5" s="162"/>
      <c r="CVL5" s="162"/>
      <c r="CVM5" s="162"/>
      <c r="CVN5" s="162"/>
      <c r="CVO5" s="162"/>
      <c r="CVP5" s="162"/>
      <c r="CVQ5" s="162"/>
      <c r="CVR5" s="162"/>
      <c r="CVS5" s="162"/>
      <c r="CVT5" s="162"/>
      <c r="CVU5" s="162"/>
      <c r="CVV5" s="162"/>
      <c r="CVW5" s="162"/>
      <c r="CVX5" s="162"/>
      <c r="CVY5" s="162"/>
      <c r="CVZ5" s="162"/>
      <c r="CWA5" s="162"/>
      <c r="CWB5" s="162"/>
      <c r="CWC5" s="162"/>
      <c r="CWD5" s="162"/>
      <c r="CWE5" s="162"/>
      <c r="CWF5" s="162"/>
      <c r="CWG5" s="162"/>
      <c r="CWH5" s="162"/>
      <c r="CWI5" s="162"/>
      <c r="CWJ5" s="162"/>
      <c r="CWK5" s="162"/>
      <c r="CWL5" s="162"/>
      <c r="CWM5" s="162"/>
      <c r="CWN5" s="162"/>
      <c r="CWO5" s="162"/>
      <c r="CWP5" s="162"/>
      <c r="CWQ5" s="162"/>
      <c r="CWR5" s="162"/>
      <c r="CWS5" s="162"/>
      <c r="CWT5" s="162"/>
      <c r="CWU5" s="162"/>
      <c r="CWV5" s="162"/>
      <c r="CWW5" s="162"/>
      <c r="CWX5" s="162"/>
      <c r="CWY5" s="162"/>
      <c r="CWZ5" s="162"/>
      <c r="CXA5" s="162"/>
      <c r="CXB5" s="162"/>
      <c r="CXC5" s="162"/>
      <c r="CXD5" s="162"/>
      <c r="CXE5" s="162"/>
      <c r="CXF5" s="162"/>
      <c r="CXG5" s="162"/>
      <c r="CXH5" s="162"/>
      <c r="CXI5" s="162"/>
      <c r="CXJ5" s="162"/>
      <c r="CXK5" s="162"/>
      <c r="CXL5" s="162"/>
      <c r="CXM5" s="162"/>
      <c r="CXN5" s="162"/>
      <c r="CXO5" s="162"/>
      <c r="CXP5" s="162"/>
      <c r="CXQ5" s="162"/>
      <c r="CXR5" s="162"/>
      <c r="CXS5" s="162"/>
      <c r="CXT5" s="162"/>
      <c r="CXU5" s="162"/>
      <c r="CXV5" s="162"/>
      <c r="CXW5" s="162"/>
      <c r="CXX5" s="162"/>
      <c r="CXY5" s="162"/>
      <c r="CXZ5" s="162"/>
      <c r="CYA5" s="162"/>
      <c r="CYB5" s="162"/>
      <c r="CYC5" s="162"/>
      <c r="CYD5" s="162"/>
      <c r="CYE5" s="162"/>
      <c r="CYF5" s="162"/>
      <c r="CYG5" s="162"/>
      <c r="CYH5" s="162"/>
      <c r="CYI5" s="162"/>
      <c r="CYJ5" s="162"/>
      <c r="CYK5" s="162"/>
      <c r="CYL5" s="162"/>
      <c r="CYM5" s="162"/>
      <c r="CYN5" s="162"/>
      <c r="CYO5" s="162"/>
      <c r="CYP5" s="162"/>
      <c r="CYQ5" s="162"/>
      <c r="CYR5" s="162"/>
      <c r="CYS5" s="162"/>
      <c r="CYT5" s="162"/>
      <c r="CYU5" s="162"/>
      <c r="CYV5" s="162"/>
      <c r="CYW5" s="162"/>
      <c r="CYX5" s="162"/>
      <c r="CYY5" s="162"/>
      <c r="CYZ5" s="162"/>
      <c r="CZA5" s="162"/>
      <c r="CZB5" s="162"/>
      <c r="CZC5" s="162"/>
      <c r="CZD5" s="162"/>
      <c r="CZE5" s="162"/>
      <c r="CZF5" s="162"/>
      <c r="CZG5" s="162"/>
      <c r="CZH5" s="162"/>
      <c r="CZI5" s="162"/>
      <c r="CZJ5" s="162"/>
      <c r="CZK5" s="162"/>
      <c r="CZL5" s="162"/>
      <c r="CZM5" s="162"/>
      <c r="CZN5" s="162"/>
      <c r="CZO5" s="162"/>
      <c r="CZP5" s="162"/>
      <c r="CZQ5" s="162"/>
      <c r="CZR5" s="162"/>
      <c r="CZS5" s="162"/>
      <c r="CZT5" s="162"/>
      <c r="CZU5" s="162"/>
      <c r="CZV5" s="162"/>
      <c r="CZW5" s="162"/>
      <c r="CZX5" s="162"/>
      <c r="CZY5" s="162"/>
      <c r="CZZ5" s="162"/>
      <c r="DAA5" s="162"/>
      <c r="DAB5" s="162"/>
      <c r="DAC5" s="162"/>
      <c r="DAD5" s="162"/>
      <c r="DAE5" s="162"/>
      <c r="DAF5" s="162"/>
      <c r="DAG5" s="162"/>
      <c r="DAH5" s="162"/>
      <c r="DAI5" s="162"/>
      <c r="DAJ5" s="162"/>
      <c r="DAK5" s="162"/>
      <c r="DAL5" s="162"/>
      <c r="DAM5" s="162"/>
      <c r="DAN5" s="162"/>
      <c r="DAO5" s="162"/>
      <c r="DAP5" s="162"/>
      <c r="DAQ5" s="162"/>
      <c r="DAR5" s="162"/>
      <c r="DAS5" s="162"/>
      <c r="DAT5" s="162"/>
      <c r="DAU5" s="162"/>
      <c r="DAV5" s="162"/>
      <c r="DAW5" s="162"/>
      <c r="DAX5" s="162"/>
      <c r="DAY5" s="162"/>
      <c r="DAZ5" s="162"/>
      <c r="DBA5" s="162"/>
      <c r="DBB5" s="162"/>
      <c r="DBC5" s="162"/>
      <c r="DBD5" s="162"/>
      <c r="DBE5" s="162"/>
      <c r="DBF5" s="162"/>
      <c r="DBG5" s="162"/>
      <c r="DBH5" s="162"/>
      <c r="DBI5" s="162"/>
      <c r="DBJ5" s="162"/>
      <c r="DBK5" s="162"/>
      <c r="DBL5" s="162"/>
      <c r="DBM5" s="162"/>
      <c r="DBN5" s="162"/>
      <c r="DBO5" s="162"/>
      <c r="DBP5" s="162"/>
      <c r="DBQ5" s="162"/>
      <c r="DBR5" s="162"/>
      <c r="DBS5" s="162"/>
      <c r="DBT5" s="162"/>
      <c r="DBU5" s="162"/>
      <c r="DBV5" s="162"/>
      <c r="DBW5" s="162"/>
      <c r="DBX5" s="162"/>
      <c r="DBY5" s="162"/>
      <c r="DBZ5" s="162"/>
      <c r="DCA5" s="162"/>
      <c r="DCB5" s="162"/>
      <c r="DCC5" s="162"/>
      <c r="DCD5" s="162"/>
      <c r="DCE5" s="162"/>
      <c r="DCF5" s="162"/>
      <c r="DCG5" s="162"/>
      <c r="DCH5" s="162"/>
      <c r="DCI5" s="162"/>
      <c r="DCJ5" s="162"/>
      <c r="DCK5" s="162"/>
      <c r="DCL5" s="162"/>
      <c r="DCM5" s="162"/>
      <c r="DCN5" s="162"/>
      <c r="DCO5" s="162"/>
      <c r="DCP5" s="162"/>
      <c r="DCQ5" s="162"/>
      <c r="DCR5" s="162"/>
      <c r="DCS5" s="162"/>
      <c r="DCT5" s="162"/>
      <c r="DCU5" s="162"/>
      <c r="DCV5" s="162"/>
      <c r="DCW5" s="162"/>
      <c r="DCX5" s="162"/>
      <c r="DCY5" s="162"/>
      <c r="DCZ5" s="162"/>
      <c r="DDA5" s="162"/>
      <c r="DDB5" s="162"/>
      <c r="DDC5" s="162"/>
      <c r="DDD5" s="162"/>
      <c r="DDE5" s="162"/>
      <c r="DDF5" s="162"/>
      <c r="DDG5" s="162"/>
      <c r="DDH5" s="162"/>
      <c r="DDI5" s="162"/>
      <c r="DDJ5" s="162"/>
      <c r="DDK5" s="162"/>
      <c r="DDL5" s="162"/>
      <c r="DDM5" s="162"/>
      <c r="DDN5" s="162"/>
      <c r="DDO5" s="162"/>
      <c r="DDP5" s="162"/>
      <c r="DDQ5" s="162"/>
      <c r="DDR5" s="162"/>
      <c r="DDS5" s="162"/>
      <c r="DDT5" s="162"/>
      <c r="DDU5" s="162"/>
      <c r="DDV5" s="162"/>
      <c r="DDW5" s="162"/>
      <c r="DDX5" s="162"/>
      <c r="DDY5" s="162"/>
      <c r="DDZ5" s="162"/>
      <c r="DEA5" s="162"/>
      <c r="DEB5" s="162"/>
      <c r="DEC5" s="162"/>
      <c r="DED5" s="162"/>
      <c r="DEE5" s="162"/>
      <c r="DEF5" s="162"/>
      <c r="DEG5" s="162"/>
      <c r="DEH5" s="162"/>
      <c r="DEI5" s="162"/>
      <c r="DEJ5" s="162"/>
      <c r="DEK5" s="162"/>
      <c r="DEL5" s="162"/>
      <c r="DEM5" s="162"/>
      <c r="DEN5" s="162"/>
      <c r="DEO5" s="162"/>
      <c r="DEP5" s="162"/>
      <c r="DEQ5" s="162"/>
      <c r="DER5" s="162"/>
      <c r="DES5" s="162"/>
      <c r="DET5" s="162"/>
      <c r="DEU5" s="162"/>
      <c r="DEV5" s="162"/>
      <c r="DEW5" s="162"/>
      <c r="DEX5" s="162"/>
      <c r="DEY5" s="162"/>
      <c r="DEZ5" s="162"/>
      <c r="DFA5" s="162"/>
      <c r="DFB5" s="162"/>
      <c r="DFC5" s="162"/>
      <c r="DFD5" s="162"/>
      <c r="DFE5" s="162"/>
      <c r="DFF5" s="162"/>
      <c r="DFG5" s="162"/>
      <c r="DFH5" s="162"/>
      <c r="DFI5" s="162"/>
      <c r="DFJ5" s="162"/>
      <c r="DFK5" s="162"/>
      <c r="DFL5" s="162"/>
      <c r="DFM5" s="162"/>
      <c r="DFN5" s="162"/>
      <c r="DFO5" s="162"/>
      <c r="DFP5" s="162"/>
      <c r="DFQ5" s="162"/>
      <c r="DFR5" s="162"/>
      <c r="DFS5" s="162"/>
      <c r="DFT5" s="162"/>
      <c r="DFU5" s="162"/>
      <c r="DFV5" s="162"/>
      <c r="DFW5" s="162"/>
      <c r="DFX5" s="162"/>
      <c r="DFY5" s="162"/>
      <c r="DFZ5" s="162"/>
      <c r="DGA5" s="162"/>
      <c r="DGB5" s="162"/>
      <c r="DGC5" s="162"/>
      <c r="DGD5" s="162"/>
      <c r="DGE5" s="162"/>
      <c r="DGF5" s="162"/>
      <c r="DGG5" s="162"/>
      <c r="DGH5" s="162"/>
      <c r="DGI5" s="162"/>
      <c r="DGJ5" s="162"/>
      <c r="DGK5" s="162"/>
      <c r="DGL5" s="162"/>
      <c r="DGM5" s="162"/>
      <c r="DGN5" s="162"/>
      <c r="DGO5" s="162"/>
      <c r="DGP5" s="162"/>
      <c r="DGQ5" s="162"/>
      <c r="DGR5" s="162"/>
      <c r="DGS5" s="162"/>
      <c r="DGT5" s="162"/>
      <c r="DGU5" s="162"/>
      <c r="DGV5" s="162"/>
      <c r="DGW5" s="162"/>
      <c r="DGX5" s="162"/>
      <c r="DGY5" s="162"/>
      <c r="DGZ5" s="162"/>
      <c r="DHA5" s="162"/>
      <c r="DHB5" s="162"/>
      <c r="DHC5" s="162"/>
      <c r="DHD5" s="162"/>
      <c r="DHE5" s="162"/>
      <c r="DHF5" s="162"/>
      <c r="DHG5" s="162"/>
      <c r="DHH5" s="162"/>
      <c r="DHI5" s="162"/>
      <c r="DHJ5" s="162"/>
      <c r="DHK5" s="162"/>
      <c r="DHL5" s="162"/>
      <c r="DHM5" s="162"/>
      <c r="DHN5" s="162"/>
      <c r="DHO5" s="162"/>
      <c r="DHP5" s="162"/>
      <c r="DHQ5" s="162"/>
      <c r="DHR5" s="162"/>
      <c r="DHS5" s="162"/>
      <c r="DHT5" s="162"/>
      <c r="DHU5" s="162"/>
      <c r="DHV5" s="162"/>
      <c r="DHW5" s="162"/>
      <c r="DHX5" s="162"/>
      <c r="DHY5" s="162"/>
      <c r="DHZ5" s="162"/>
      <c r="DIA5" s="162"/>
      <c r="DIB5" s="162"/>
      <c r="DIC5" s="162"/>
      <c r="DID5" s="162"/>
      <c r="DIE5" s="162"/>
      <c r="DIF5" s="162"/>
      <c r="DIG5" s="162"/>
      <c r="DIH5" s="162"/>
      <c r="DII5" s="162"/>
      <c r="DIJ5" s="162"/>
      <c r="DIK5" s="162"/>
      <c r="DIL5" s="162"/>
      <c r="DIM5" s="162"/>
      <c r="DIN5" s="162"/>
      <c r="DIO5" s="162"/>
      <c r="DIP5" s="162"/>
      <c r="DIQ5" s="162"/>
      <c r="DIR5" s="162"/>
      <c r="DIS5" s="162"/>
      <c r="DIT5" s="162"/>
      <c r="DIU5" s="162"/>
      <c r="DIV5" s="162"/>
      <c r="DIW5" s="162"/>
      <c r="DIX5" s="162"/>
      <c r="DIY5" s="162"/>
      <c r="DIZ5" s="162"/>
      <c r="DJA5" s="162"/>
      <c r="DJB5" s="162"/>
      <c r="DJC5" s="162"/>
      <c r="DJD5" s="162"/>
      <c r="DJE5" s="162"/>
      <c r="DJF5" s="162"/>
      <c r="DJG5" s="162"/>
      <c r="DJH5" s="162"/>
      <c r="DJI5" s="162"/>
      <c r="DJJ5" s="162"/>
      <c r="DJK5" s="162"/>
      <c r="DJL5" s="162"/>
      <c r="DJM5" s="162"/>
      <c r="DJN5" s="162"/>
      <c r="DJO5" s="162"/>
      <c r="DJP5" s="162"/>
      <c r="DJQ5" s="162"/>
      <c r="DJR5" s="162"/>
      <c r="DJS5" s="162"/>
      <c r="DJT5" s="162"/>
      <c r="DJU5" s="162"/>
      <c r="DJV5" s="162"/>
      <c r="DJW5" s="162"/>
      <c r="DJX5" s="162"/>
      <c r="DJY5" s="162"/>
      <c r="DJZ5" s="162"/>
      <c r="DKA5" s="162"/>
      <c r="DKB5" s="162"/>
      <c r="DKC5" s="162"/>
      <c r="DKD5" s="162"/>
      <c r="DKE5" s="162"/>
      <c r="DKF5" s="162"/>
      <c r="DKG5" s="162"/>
      <c r="DKH5" s="162"/>
      <c r="DKI5" s="162"/>
      <c r="DKJ5" s="162"/>
      <c r="DKK5" s="162"/>
      <c r="DKL5" s="162"/>
      <c r="DKM5" s="162"/>
      <c r="DKN5" s="162"/>
      <c r="DKO5" s="162"/>
      <c r="DKP5" s="162"/>
      <c r="DKQ5" s="162"/>
      <c r="DKR5" s="162"/>
      <c r="DKS5" s="162"/>
      <c r="DKT5" s="162"/>
      <c r="DKU5" s="162"/>
      <c r="DKV5" s="162"/>
      <c r="DKW5" s="162"/>
      <c r="DKX5" s="162"/>
      <c r="DKY5" s="162"/>
      <c r="DKZ5" s="162"/>
      <c r="DLA5" s="162"/>
      <c r="DLB5" s="162"/>
      <c r="DLC5" s="162"/>
      <c r="DLD5" s="162"/>
      <c r="DLE5" s="162"/>
      <c r="DLF5" s="162"/>
      <c r="DLG5" s="162"/>
      <c r="DLH5" s="162"/>
      <c r="DLI5" s="162"/>
      <c r="DLJ5" s="162"/>
      <c r="DLK5" s="162"/>
      <c r="DLL5" s="162"/>
      <c r="DLM5" s="162"/>
      <c r="DLN5" s="162"/>
      <c r="DLO5" s="162"/>
      <c r="DLP5" s="162"/>
      <c r="DLQ5" s="162"/>
      <c r="DLR5" s="162"/>
      <c r="DLS5" s="162"/>
      <c r="DLT5" s="162"/>
      <c r="DLU5" s="162"/>
      <c r="DLV5" s="162"/>
      <c r="DLW5" s="162"/>
      <c r="DLX5" s="162"/>
      <c r="DLY5" s="162"/>
      <c r="DLZ5" s="162"/>
      <c r="DMA5" s="162"/>
      <c r="DMB5" s="162"/>
      <c r="DMC5" s="162"/>
      <c r="DMD5" s="162"/>
      <c r="DME5" s="162"/>
      <c r="DMF5" s="162"/>
      <c r="DMG5" s="162"/>
      <c r="DMH5" s="162"/>
      <c r="DMI5" s="162"/>
      <c r="DMJ5" s="162"/>
      <c r="DMK5" s="162"/>
      <c r="DML5" s="162"/>
      <c r="DMM5" s="162"/>
      <c r="DMN5" s="162"/>
      <c r="DMO5" s="162"/>
      <c r="DMP5" s="162"/>
      <c r="DMQ5" s="162"/>
      <c r="DMR5" s="162"/>
      <c r="DMS5" s="162"/>
      <c r="DMT5" s="162"/>
      <c r="DMU5" s="162"/>
      <c r="DMV5" s="162"/>
      <c r="DMW5" s="162"/>
      <c r="DMX5" s="162"/>
      <c r="DMY5" s="162"/>
      <c r="DMZ5" s="162"/>
      <c r="DNA5" s="162"/>
      <c r="DNB5" s="162"/>
      <c r="DNC5" s="162"/>
      <c r="DND5" s="162"/>
      <c r="DNE5" s="162"/>
      <c r="DNF5" s="162"/>
      <c r="DNG5" s="162"/>
      <c r="DNH5" s="162"/>
      <c r="DNI5" s="162"/>
      <c r="DNJ5" s="162"/>
      <c r="DNK5" s="162"/>
      <c r="DNL5" s="162"/>
      <c r="DNM5" s="162"/>
      <c r="DNN5" s="162"/>
      <c r="DNO5" s="162"/>
      <c r="DNP5" s="162"/>
      <c r="DNQ5" s="162"/>
      <c r="DNR5" s="162"/>
      <c r="DNS5" s="162"/>
      <c r="DNT5" s="162"/>
      <c r="DNU5" s="162"/>
      <c r="DNV5" s="162"/>
      <c r="DNW5" s="162"/>
      <c r="DNX5" s="162"/>
      <c r="DNY5" s="162"/>
      <c r="DNZ5" s="162"/>
      <c r="DOA5" s="162"/>
      <c r="DOB5" s="162"/>
      <c r="DOC5" s="162"/>
      <c r="DOD5" s="162"/>
      <c r="DOE5" s="162"/>
      <c r="DOF5" s="162"/>
      <c r="DOG5" s="162"/>
      <c r="DOH5" s="162"/>
      <c r="DOI5" s="162"/>
      <c r="DOJ5" s="162"/>
      <c r="DOK5" s="162"/>
      <c r="DOL5" s="162"/>
      <c r="DOM5" s="162"/>
      <c r="DON5" s="162"/>
      <c r="DOO5" s="162"/>
      <c r="DOP5" s="162"/>
      <c r="DOQ5" s="162"/>
      <c r="DOR5" s="162"/>
      <c r="DOS5" s="162"/>
      <c r="DOT5" s="162"/>
      <c r="DOU5" s="162"/>
      <c r="DOV5" s="162"/>
      <c r="DOW5" s="162"/>
      <c r="DOX5" s="162"/>
      <c r="DOY5" s="162"/>
      <c r="DOZ5" s="162"/>
      <c r="DPA5" s="162"/>
      <c r="DPB5" s="162"/>
      <c r="DPC5" s="162"/>
      <c r="DPD5" s="162"/>
      <c r="DPE5" s="162"/>
      <c r="DPF5" s="162"/>
      <c r="DPG5" s="162"/>
      <c r="DPH5" s="162"/>
      <c r="DPI5" s="162"/>
      <c r="DPJ5" s="162"/>
      <c r="DPK5" s="162"/>
      <c r="DPL5" s="162"/>
      <c r="DPM5" s="162"/>
      <c r="DPN5" s="162"/>
      <c r="DPO5" s="162"/>
      <c r="DPP5" s="162"/>
      <c r="DPQ5" s="162"/>
      <c r="DPR5" s="162"/>
      <c r="DPS5" s="162"/>
      <c r="DPT5" s="162"/>
      <c r="DPU5" s="162"/>
      <c r="DPV5" s="162"/>
      <c r="DPW5" s="162"/>
      <c r="DPX5" s="162"/>
      <c r="DPY5" s="162"/>
      <c r="DPZ5" s="162"/>
      <c r="DQA5" s="162"/>
      <c r="DQB5" s="162"/>
      <c r="DQC5" s="162"/>
      <c r="DQD5" s="162"/>
      <c r="DQE5" s="162"/>
      <c r="DQF5" s="162"/>
      <c r="DQG5" s="162"/>
      <c r="DQH5" s="162"/>
      <c r="DQI5" s="162"/>
      <c r="DQJ5" s="162"/>
      <c r="DQK5" s="162"/>
      <c r="DQL5" s="162"/>
      <c r="DQM5" s="162"/>
      <c r="DQN5" s="162"/>
      <c r="DQO5" s="162"/>
      <c r="DQP5" s="162"/>
      <c r="DQQ5" s="162"/>
      <c r="DQR5" s="162"/>
      <c r="DQS5" s="162"/>
      <c r="DQT5" s="162"/>
      <c r="DQU5" s="162"/>
      <c r="DQV5" s="162"/>
      <c r="DQW5" s="162"/>
      <c r="DQX5" s="162"/>
      <c r="DQY5" s="162"/>
      <c r="DQZ5" s="162"/>
      <c r="DRA5" s="162"/>
      <c r="DRB5" s="162"/>
      <c r="DRC5" s="162"/>
      <c r="DRD5" s="162"/>
      <c r="DRE5" s="162"/>
      <c r="DRF5" s="162"/>
      <c r="DRG5" s="162"/>
      <c r="DRH5" s="162"/>
      <c r="DRI5" s="162"/>
      <c r="DRJ5" s="162"/>
      <c r="DRK5" s="162"/>
      <c r="DRL5" s="162"/>
      <c r="DRM5" s="162"/>
      <c r="DRN5" s="162"/>
      <c r="DRO5" s="162"/>
      <c r="DRP5" s="162"/>
      <c r="DRQ5" s="162"/>
      <c r="DRR5" s="162"/>
      <c r="DRS5" s="162"/>
      <c r="DRT5" s="162"/>
      <c r="DRU5" s="162"/>
      <c r="DRV5" s="162"/>
      <c r="DRW5" s="162"/>
      <c r="DRX5" s="162"/>
      <c r="DRY5" s="162"/>
      <c r="DRZ5" s="162"/>
      <c r="DSA5" s="162"/>
      <c r="DSB5" s="162"/>
      <c r="DSC5" s="162"/>
      <c r="DSD5" s="162"/>
      <c r="DSE5" s="162"/>
      <c r="DSF5" s="162"/>
      <c r="DSG5" s="162"/>
      <c r="DSH5" s="162"/>
      <c r="DSI5" s="162"/>
      <c r="DSJ5" s="162"/>
      <c r="DSK5" s="162"/>
      <c r="DSL5" s="162"/>
      <c r="DSM5" s="162"/>
      <c r="DSN5" s="162"/>
      <c r="DSO5" s="162"/>
      <c r="DSP5" s="162"/>
      <c r="DSQ5" s="162"/>
      <c r="DSR5" s="162"/>
      <c r="DSS5" s="162"/>
      <c r="DST5" s="162"/>
      <c r="DSU5" s="162"/>
      <c r="DSV5" s="162"/>
      <c r="DSW5" s="162"/>
      <c r="DSX5" s="162"/>
      <c r="DSY5" s="162"/>
      <c r="DSZ5" s="162"/>
      <c r="DTA5" s="162"/>
      <c r="DTB5" s="162"/>
      <c r="DTC5" s="162"/>
      <c r="DTD5" s="162"/>
      <c r="DTE5" s="162"/>
      <c r="DTF5" s="162"/>
      <c r="DTG5" s="162"/>
      <c r="DTH5" s="162"/>
      <c r="DTI5" s="162"/>
      <c r="DTJ5" s="162"/>
      <c r="DTK5" s="162"/>
      <c r="DTL5" s="162"/>
      <c r="DTM5" s="162"/>
      <c r="DTN5" s="162"/>
      <c r="DTO5" s="162"/>
      <c r="DTP5" s="162"/>
      <c r="DTQ5" s="162"/>
      <c r="DTR5" s="162"/>
      <c r="DTS5" s="162"/>
      <c r="DTT5" s="162"/>
      <c r="DTU5" s="162"/>
      <c r="DTV5" s="162"/>
      <c r="DTW5" s="162"/>
      <c r="DTX5" s="162"/>
      <c r="DTY5" s="162"/>
      <c r="DTZ5" s="162"/>
      <c r="DUA5" s="162"/>
      <c r="DUB5" s="162"/>
      <c r="DUC5" s="162"/>
      <c r="DUD5" s="162"/>
      <c r="DUE5" s="162"/>
      <c r="DUF5" s="162"/>
      <c r="DUG5" s="162"/>
      <c r="DUH5" s="162"/>
      <c r="DUI5" s="162"/>
      <c r="DUJ5" s="162"/>
      <c r="DUK5" s="162"/>
      <c r="DUL5" s="162"/>
      <c r="DUM5" s="162"/>
      <c r="DUN5" s="162"/>
      <c r="DUO5" s="162"/>
      <c r="DUP5" s="162"/>
      <c r="DUQ5" s="162"/>
      <c r="DUR5" s="162"/>
      <c r="DUS5" s="162"/>
      <c r="DUT5" s="162"/>
      <c r="DUU5" s="162"/>
      <c r="DUV5" s="162"/>
      <c r="DUW5" s="162"/>
      <c r="DUX5" s="162"/>
      <c r="DUY5" s="162"/>
      <c r="DUZ5" s="162"/>
      <c r="DVA5" s="162"/>
      <c r="DVB5" s="162"/>
      <c r="DVC5" s="162"/>
      <c r="DVD5" s="162"/>
      <c r="DVE5" s="162"/>
      <c r="DVF5" s="162"/>
      <c r="DVG5" s="162"/>
      <c r="DVH5" s="162"/>
      <c r="DVI5" s="162"/>
      <c r="DVJ5" s="162"/>
      <c r="DVK5" s="162"/>
      <c r="DVL5" s="162"/>
      <c r="DVM5" s="162"/>
      <c r="DVN5" s="162"/>
      <c r="DVO5" s="162"/>
      <c r="DVP5" s="162"/>
      <c r="DVQ5" s="162"/>
      <c r="DVR5" s="162"/>
      <c r="DVS5" s="162"/>
      <c r="DVT5" s="162"/>
      <c r="DVU5" s="162"/>
      <c r="DVV5" s="162"/>
      <c r="DVW5" s="162"/>
      <c r="DVX5" s="162"/>
      <c r="DVY5" s="162"/>
      <c r="DVZ5" s="162"/>
      <c r="DWA5" s="162"/>
      <c r="DWB5" s="162"/>
      <c r="DWC5" s="162"/>
      <c r="DWD5" s="162"/>
      <c r="DWE5" s="162"/>
      <c r="DWF5" s="162"/>
      <c r="DWG5" s="162"/>
      <c r="DWH5" s="162"/>
      <c r="DWI5" s="162"/>
      <c r="DWJ5" s="162"/>
      <c r="DWK5" s="162"/>
      <c r="DWL5" s="162"/>
      <c r="DWM5" s="162"/>
      <c r="DWN5" s="162"/>
      <c r="DWO5" s="162"/>
      <c r="DWP5" s="162"/>
      <c r="DWQ5" s="162"/>
      <c r="DWR5" s="162"/>
      <c r="DWS5" s="162"/>
      <c r="DWT5" s="162"/>
      <c r="DWU5" s="162"/>
      <c r="DWV5" s="162"/>
      <c r="DWW5" s="162"/>
      <c r="DWX5" s="162"/>
      <c r="DWY5" s="162"/>
      <c r="DWZ5" s="162"/>
      <c r="DXA5" s="162"/>
      <c r="DXB5" s="162"/>
      <c r="DXC5" s="162"/>
      <c r="DXD5" s="162"/>
      <c r="DXE5" s="162"/>
      <c r="DXF5" s="162"/>
      <c r="DXG5" s="162"/>
      <c r="DXH5" s="162"/>
      <c r="DXI5" s="162"/>
      <c r="DXJ5" s="162"/>
      <c r="DXK5" s="162"/>
      <c r="DXL5" s="162"/>
      <c r="DXM5" s="162"/>
      <c r="DXN5" s="162"/>
      <c r="DXO5" s="162"/>
      <c r="DXP5" s="162"/>
      <c r="DXQ5" s="162"/>
      <c r="DXR5" s="162"/>
      <c r="DXS5" s="162"/>
      <c r="DXT5" s="162"/>
      <c r="DXU5" s="162"/>
      <c r="DXV5" s="162"/>
      <c r="DXW5" s="162"/>
      <c r="DXX5" s="162"/>
      <c r="DXY5" s="162"/>
      <c r="DXZ5" s="162"/>
      <c r="DYA5" s="162"/>
      <c r="DYB5" s="162"/>
      <c r="DYC5" s="162"/>
      <c r="DYD5" s="162"/>
      <c r="DYE5" s="162"/>
      <c r="DYF5" s="162"/>
      <c r="DYG5" s="162"/>
      <c r="DYH5" s="162"/>
      <c r="DYI5" s="162"/>
      <c r="DYJ5" s="162"/>
      <c r="DYK5" s="162"/>
      <c r="DYL5" s="162"/>
      <c r="DYM5" s="162"/>
      <c r="DYN5" s="162"/>
      <c r="DYO5" s="162"/>
      <c r="DYP5" s="162"/>
      <c r="DYQ5" s="162"/>
      <c r="DYR5" s="162"/>
      <c r="DYS5" s="162"/>
      <c r="DYT5" s="162"/>
      <c r="DYU5" s="162"/>
      <c r="DYV5" s="162"/>
      <c r="DYW5" s="162"/>
      <c r="DYX5" s="162"/>
      <c r="DYY5" s="162"/>
      <c r="DYZ5" s="162"/>
      <c r="DZA5" s="162"/>
      <c r="DZB5" s="162"/>
      <c r="DZC5" s="162"/>
      <c r="DZD5" s="162"/>
      <c r="DZE5" s="162"/>
      <c r="DZF5" s="162"/>
      <c r="DZG5" s="162"/>
      <c r="DZH5" s="162"/>
      <c r="DZI5" s="162"/>
      <c r="DZJ5" s="162"/>
      <c r="DZK5" s="162"/>
      <c r="DZL5" s="162"/>
      <c r="DZM5" s="162"/>
      <c r="DZN5" s="162"/>
      <c r="DZO5" s="162"/>
      <c r="DZP5" s="162"/>
      <c r="DZQ5" s="162"/>
      <c r="DZR5" s="162"/>
      <c r="DZS5" s="162"/>
      <c r="DZT5" s="162"/>
      <c r="DZU5" s="162"/>
      <c r="DZV5" s="162"/>
      <c r="DZW5" s="162"/>
      <c r="DZX5" s="162"/>
      <c r="DZY5" s="162"/>
      <c r="DZZ5" s="162"/>
      <c r="EAA5" s="162"/>
      <c r="EAB5" s="162"/>
      <c r="EAC5" s="162"/>
      <c r="EAD5" s="162"/>
      <c r="EAE5" s="162"/>
      <c r="EAF5" s="162"/>
      <c r="EAG5" s="162"/>
      <c r="EAH5" s="162"/>
      <c r="EAI5" s="162"/>
      <c r="EAJ5" s="162"/>
      <c r="EAK5" s="162"/>
      <c r="EAL5" s="162"/>
      <c r="EAM5" s="162"/>
      <c r="EAN5" s="162"/>
      <c r="EAO5" s="162"/>
      <c r="EAP5" s="162"/>
      <c r="EAQ5" s="162"/>
      <c r="EAR5" s="162"/>
      <c r="EAS5" s="162"/>
      <c r="EAT5" s="162"/>
      <c r="EAU5" s="162"/>
      <c r="EAV5" s="162"/>
      <c r="EAW5" s="162"/>
      <c r="EAX5" s="162"/>
      <c r="EAY5" s="162"/>
      <c r="EAZ5" s="162"/>
      <c r="EBA5" s="162"/>
      <c r="EBB5" s="162"/>
      <c r="EBC5" s="162"/>
      <c r="EBD5" s="162"/>
      <c r="EBE5" s="162"/>
      <c r="EBF5" s="162"/>
      <c r="EBG5" s="162"/>
      <c r="EBH5" s="162"/>
      <c r="EBI5" s="162"/>
      <c r="EBJ5" s="162"/>
      <c r="EBK5" s="162"/>
      <c r="EBL5" s="162"/>
      <c r="EBM5" s="162"/>
      <c r="EBN5" s="162"/>
      <c r="EBO5" s="162"/>
      <c r="EBP5" s="162"/>
      <c r="EBQ5" s="162"/>
      <c r="EBR5" s="162"/>
      <c r="EBS5" s="162"/>
      <c r="EBT5" s="162"/>
      <c r="EBU5" s="162"/>
      <c r="EBV5" s="162"/>
      <c r="EBW5" s="162"/>
      <c r="EBX5" s="162"/>
      <c r="EBY5" s="162"/>
      <c r="EBZ5" s="162"/>
      <c r="ECA5" s="162"/>
      <c r="ECB5" s="162"/>
      <c r="ECC5" s="162"/>
      <c r="ECD5" s="162"/>
      <c r="ECE5" s="162"/>
      <c r="ECF5" s="162"/>
      <c r="ECG5" s="162"/>
      <c r="ECH5" s="162"/>
      <c r="ECI5" s="162"/>
      <c r="ECJ5" s="162"/>
      <c r="ECK5" s="162"/>
      <c r="ECL5" s="162"/>
      <c r="ECM5" s="162"/>
      <c r="ECN5" s="162"/>
      <c r="ECO5" s="162"/>
      <c r="ECP5" s="162"/>
      <c r="ECQ5" s="162"/>
      <c r="ECR5" s="162"/>
      <c r="ECS5" s="162"/>
      <c r="ECT5" s="162"/>
      <c r="ECU5" s="162"/>
      <c r="ECV5" s="162"/>
      <c r="ECW5" s="162"/>
      <c r="ECX5" s="162"/>
      <c r="ECY5" s="162"/>
      <c r="ECZ5" s="162"/>
      <c r="EDA5" s="162"/>
      <c r="EDB5" s="162"/>
      <c r="EDC5" s="162"/>
      <c r="EDD5" s="162"/>
      <c r="EDE5" s="162"/>
      <c r="EDF5" s="162"/>
      <c r="EDG5" s="162"/>
      <c r="EDH5" s="162"/>
      <c r="EDI5" s="162"/>
      <c r="EDJ5" s="162"/>
      <c r="EDK5" s="162"/>
      <c r="EDL5" s="162"/>
      <c r="EDM5" s="162"/>
      <c r="EDN5" s="162"/>
      <c r="EDO5" s="162"/>
      <c r="EDP5" s="162"/>
      <c r="EDQ5" s="162"/>
      <c r="EDR5" s="162"/>
      <c r="EDS5" s="162"/>
      <c r="EDT5" s="162"/>
      <c r="EDU5" s="162"/>
      <c r="EDV5" s="162"/>
      <c r="EDW5" s="162"/>
      <c r="EDX5" s="162"/>
      <c r="EDY5" s="162"/>
      <c r="EDZ5" s="162"/>
      <c r="EEA5" s="162"/>
      <c r="EEB5" s="162"/>
      <c r="EEC5" s="162"/>
      <c r="EED5" s="162"/>
      <c r="EEE5" s="162"/>
      <c r="EEF5" s="162"/>
      <c r="EEG5" s="162"/>
      <c r="EEH5" s="162"/>
      <c r="EEI5" s="162"/>
      <c r="EEJ5" s="162"/>
      <c r="EEK5" s="162"/>
      <c r="EEL5" s="162"/>
      <c r="EEM5" s="162"/>
      <c r="EEN5" s="162"/>
      <c r="EEO5" s="162"/>
      <c r="EEP5" s="162"/>
      <c r="EEQ5" s="162"/>
      <c r="EER5" s="162"/>
      <c r="EES5" s="162"/>
      <c r="EET5" s="162"/>
      <c r="EEU5" s="162"/>
      <c r="EEV5" s="162"/>
      <c r="EEW5" s="162"/>
      <c r="EEX5" s="162"/>
      <c r="EEY5" s="162"/>
      <c r="EEZ5" s="162"/>
      <c r="EFA5" s="162"/>
      <c r="EFB5" s="162"/>
      <c r="EFC5" s="162"/>
      <c r="EFD5" s="162"/>
      <c r="EFE5" s="162"/>
      <c r="EFF5" s="162"/>
      <c r="EFG5" s="162"/>
      <c r="EFH5" s="162"/>
      <c r="EFI5" s="162"/>
      <c r="EFJ5" s="162"/>
      <c r="EFK5" s="162"/>
      <c r="EFL5" s="162"/>
      <c r="EFM5" s="162"/>
      <c r="EFN5" s="162"/>
      <c r="EFO5" s="162"/>
      <c r="EFP5" s="162"/>
      <c r="EFQ5" s="162"/>
      <c r="EFR5" s="162"/>
      <c r="EFS5" s="162"/>
      <c r="EFT5" s="162"/>
      <c r="EFU5" s="162"/>
      <c r="EFV5" s="162"/>
      <c r="EFW5" s="162"/>
      <c r="EFX5" s="162"/>
      <c r="EFY5" s="162"/>
      <c r="EFZ5" s="162"/>
      <c r="EGA5" s="162"/>
      <c r="EGB5" s="162"/>
      <c r="EGC5" s="162"/>
      <c r="EGD5" s="162"/>
      <c r="EGE5" s="162"/>
      <c r="EGF5" s="162"/>
      <c r="EGG5" s="162"/>
      <c r="EGH5" s="162"/>
      <c r="EGI5" s="162"/>
      <c r="EGJ5" s="162"/>
      <c r="EGK5" s="162"/>
      <c r="EGL5" s="162"/>
      <c r="EGM5" s="162"/>
      <c r="EGN5" s="162"/>
      <c r="EGO5" s="162"/>
      <c r="EGP5" s="162"/>
      <c r="EGQ5" s="162"/>
      <c r="EGR5" s="162"/>
      <c r="EGS5" s="162"/>
      <c r="EGT5" s="162"/>
      <c r="EGU5" s="162"/>
      <c r="EGV5" s="162"/>
      <c r="EGW5" s="162"/>
      <c r="EGX5" s="162"/>
      <c r="EGY5" s="162"/>
      <c r="EGZ5" s="162"/>
      <c r="EHA5" s="162"/>
      <c r="EHB5" s="162"/>
      <c r="EHC5" s="162"/>
      <c r="EHD5" s="162"/>
      <c r="EHE5" s="162"/>
      <c r="EHF5" s="162"/>
      <c r="EHG5" s="162"/>
      <c r="EHH5" s="162"/>
      <c r="EHI5" s="162"/>
      <c r="EHJ5" s="162"/>
      <c r="EHK5" s="162"/>
      <c r="EHL5" s="162"/>
      <c r="EHM5" s="162"/>
      <c r="EHN5" s="162"/>
      <c r="EHO5" s="162"/>
      <c r="EHP5" s="162"/>
      <c r="EHQ5" s="162"/>
      <c r="EHR5" s="162"/>
      <c r="EHS5" s="162"/>
      <c r="EHT5" s="162"/>
      <c r="EHU5" s="162"/>
      <c r="EHV5" s="162"/>
      <c r="EHW5" s="162"/>
      <c r="EHX5" s="162"/>
      <c r="EHY5" s="162"/>
      <c r="EHZ5" s="162"/>
      <c r="EIA5" s="162"/>
      <c r="EIB5" s="162"/>
      <c r="EIC5" s="162"/>
      <c r="EID5" s="162"/>
      <c r="EIE5" s="162"/>
      <c r="EIF5" s="162"/>
      <c r="EIG5" s="162"/>
      <c r="EIH5" s="162"/>
      <c r="EII5" s="162"/>
      <c r="EIJ5" s="162"/>
      <c r="EIK5" s="162"/>
      <c r="EIL5" s="162"/>
      <c r="EIM5" s="162"/>
      <c r="EIN5" s="162"/>
      <c r="EIO5" s="162"/>
      <c r="EIP5" s="162"/>
      <c r="EIQ5" s="162"/>
      <c r="EIR5" s="162"/>
      <c r="EIS5" s="162"/>
      <c r="EIT5" s="162"/>
      <c r="EIU5" s="162"/>
      <c r="EIV5" s="162"/>
      <c r="EIW5" s="162"/>
      <c r="EIX5" s="162"/>
      <c r="EIY5" s="162"/>
      <c r="EIZ5" s="162"/>
      <c r="EJA5" s="162"/>
      <c r="EJB5" s="162"/>
      <c r="EJC5" s="162"/>
      <c r="EJD5" s="162"/>
      <c r="EJE5" s="162"/>
      <c r="EJF5" s="162"/>
      <c r="EJG5" s="162"/>
      <c r="EJH5" s="162"/>
      <c r="EJI5" s="162"/>
      <c r="EJJ5" s="162"/>
      <c r="EJK5" s="162"/>
      <c r="EJL5" s="162"/>
      <c r="EJM5" s="162"/>
      <c r="EJN5" s="162"/>
      <c r="EJO5" s="162"/>
      <c r="EJP5" s="162"/>
      <c r="EJQ5" s="162"/>
      <c r="EJR5" s="162"/>
      <c r="EJS5" s="162"/>
      <c r="EJT5" s="162"/>
      <c r="EJU5" s="162"/>
      <c r="EJV5" s="162"/>
      <c r="EJW5" s="162"/>
      <c r="EJX5" s="162"/>
      <c r="EJY5" s="162"/>
      <c r="EJZ5" s="162"/>
      <c r="EKA5" s="162"/>
      <c r="EKB5" s="162"/>
      <c r="EKC5" s="162"/>
      <c r="EKD5" s="162"/>
      <c r="EKE5" s="162"/>
      <c r="EKF5" s="162"/>
      <c r="EKG5" s="162"/>
      <c r="EKH5" s="162"/>
      <c r="EKI5" s="162"/>
      <c r="EKJ5" s="162"/>
      <c r="EKK5" s="162"/>
      <c r="EKL5" s="162"/>
      <c r="EKM5" s="162"/>
      <c r="EKN5" s="162"/>
      <c r="EKO5" s="162"/>
      <c r="EKP5" s="162"/>
      <c r="EKQ5" s="162"/>
      <c r="EKR5" s="162"/>
      <c r="EKS5" s="162"/>
      <c r="EKT5" s="162"/>
      <c r="EKU5" s="162"/>
      <c r="EKV5" s="162"/>
      <c r="EKW5" s="162"/>
      <c r="EKX5" s="162"/>
      <c r="EKY5" s="162"/>
      <c r="EKZ5" s="162"/>
      <c r="ELA5" s="162"/>
      <c r="ELB5" s="162"/>
      <c r="ELC5" s="162"/>
      <c r="ELD5" s="162"/>
      <c r="ELE5" s="162"/>
      <c r="ELF5" s="162"/>
      <c r="ELG5" s="162"/>
      <c r="ELH5" s="162"/>
      <c r="ELI5" s="162"/>
      <c r="ELJ5" s="162"/>
      <c r="ELK5" s="162"/>
      <c r="ELL5" s="162"/>
      <c r="ELM5" s="162"/>
      <c r="ELN5" s="162"/>
      <c r="ELO5" s="162"/>
      <c r="ELP5" s="162"/>
      <c r="ELQ5" s="162"/>
      <c r="ELR5" s="162"/>
      <c r="ELS5" s="162"/>
      <c r="ELT5" s="162"/>
      <c r="ELU5" s="162"/>
      <c r="ELV5" s="162"/>
      <c r="ELW5" s="162"/>
      <c r="ELX5" s="162"/>
      <c r="ELY5" s="162"/>
      <c r="ELZ5" s="162"/>
      <c r="EMA5" s="162"/>
      <c r="EMB5" s="162"/>
      <c r="EMC5" s="162"/>
      <c r="EMD5" s="162"/>
      <c r="EME5" s="162"/>
      <c r="EMF5" s="162"/>
      <c r="EMG5" s="162"/>
      <c r="EMH5" s="162"/>
      <c r="EMI5" s="162"/>
      <c r="EMJ5" s="162"/>
      <c r="EMK5" s="162"/>
      <c r="EML5" s="162"/>
      <c r="EMM5" s="162"/>
      <c r="EMN5" s="162"/>
      <c r="EMO5" s="162"/>
      <c r="EMP5" s="162"/>
      <c r="EMQ5" s="162"/>
      <c r="EMR5" s="162"/>
      <c r="EMS5" s="162"/>
      <c r="EMT5" s="162"/>
      <c r="EMU5" s="162"/>
      <c r="EMV5" s="162"/>
      <c r="EMW5" s="162"/>
      <c r="EMX5" s="162"/>
      <c r="EMY5" s="162"/>
      <c r="EMZ5" s="162"/>
      <c r="ENA5" s="162"/>
      <c r="ENB5" s="162"/>
      <c r="ENC5" s="162"/>
      <c r="END5" s="162"/>
      <c r="ENE5" s="162"/>
      <c r="ENF5" s="162"/>
      <c r="ENG5" s="162"/>
      <c r="ENH5" s="162"/>
      <c r="ENI5" s="162"/>
      <c r="ENJ5" s="162"/>
      <c r="ENK5" s="162"/>
      <c r="ENL5" s="162"/>
      <c r="ENM5" s="162"/>
      <c r="ENN5" s="162"/>
      <c r="ENO5" s="162"/>
      <c r="ENP5" s="162"/>
      <c r="ENQ5" s="162"/>
      <c r="ENR5" s="162"/>
      <c r="ENS5" s="162"/>
      <c r="ENT5" s="162"/>
      <c r="ENU5" s="162"/>
      <c r="ENV5" s="162"/>
      <c r="ENW5" s="162"/>
      <c r="ENX5" s="162"/>
      <c r="ENY5" s="162"/>
      <c r="ENZ5" s="162"/>
      <c r="EOA5" s="162"/>
      <c r="EOB5" s="162"/>
      <c r="EOC5" s="162"/>
      <c r="EOD5" s="162"/>
      <c r="EOE5" s="162"/>
      <c r="EOF5" s="162"/>
      <c r="EOG5" s="162"/>
      <c r="EOH5" s="162"/>
      <c r="EOI5" s="162"/>
      <c r="EOJ5" s="162"/>
      <c r="EOK5" s="162"/>
      <c r="EOL5" s="162"/>
      <c r="EOM5" s="162"/>
      <c r="EON5" s="162"/>
      <c r="EOO5" s="162"/>
      <c r="EOP5" s="162"/>
      <c r="EOQ5" s="162"/>
      <c r="EOR5" s="162"/>
      <c r="EOS5" s="162"/>
      <c r="EOT5" s="162"/>
      <c r="EOU5" s="162"/>
      <c r="EOV5" s="162"/>
      <c r="EOW5" s="162"/>
      <c r="EOX5" s="162"/>
      <c r="EOY5" s="162"/>
      <c r="EOZ5" s="162"/>
      <c r="EPA5" s="162"/>
      <c r="EPB5" s="162"/>
      <c r="EPC5" s="162"/>
      <c r="EPD5" s="162"/>
      <c r="EPE5" s="162"/>
      <c r="EPF5" s="162"/>
      <c r="EPG5" s="162"/>
      <c r="EPH5" s="162"/>
      <c r="EPI5" s="162"/>
      <c r="EPJ5" s="162"/>
      <c r="EPK5" s="162"/>
      <c r="EPL5" s="162"/>
      <c r="EPM5" s="162"/>
      <c r="EPN5" s="162"/>
      <c r="EPO5" s="162"/>
      <c r="EPP5" s="162"/>
      <c r="EPQ5" s="162"/>
      <c r="EPR5" s="162"/>
      <c r="EPS5" s="162"/>
      <c r="EPT5" s="162"/>
      <c r="EPU5" s="162"/>
      <c r="EPV5" s="162"/>
      <c r="EPW5" s="162"/>
      <c r="EPX5" s="162"/>
      <c r="EPY5" s="162"/>
      <c r="EPZ5" s="162"/>
      <c r="EQA5" s="162"/>
      <c r="EQB5" s="162"/>
      <c r="EQC5" s="162"/>
      <c r="EQD5" s="162"/>
      <c r="EQE5" s="162"/>
      <c r="EQF5" s="162"/>
      <c r="EQG5" s="162"/>
      <c r="EQH5" s="162"/>
      <c r="EQI5" s="162"/>
      <c r="EQJ5" s="162"/>
      <c r="EQK5" s="162"/>
      <c r="EQL5" s="162"/>
      <c r="EQM5" s="162"/>
      <c r="EQN5" s="162"/>
      <c r="EQO5" s="162"/>
      <c r="EQP5" s="162"/>
      <c r="EQQ5" s="162"/>
      <c r="EQR5" s="162"/>
      <c r="EQS5" s="162"/>
      <c r="EQT5" s="162"/>
      <c r="EQU5" s="162"/>
      <c r="EQV5" s="162"/>
      <c r="EQW5" s="162"/>
      <c r="EQX5" s="162"/>
      <c r="EQY5" s="162"/>
      <c r="EQZ5" s="162"/>
      <c r="ERA5" s="162"/>
      <c r="ERB5" s="162"/>
      <c r="ERC5" s="162"/>
      <c r="ERD5" s="162"/>
      <c r="ERE5" s="162"/>
      <c r="ERF5" s="162"/>
      <c r="ERG5" s="162"/>
      <c r="ERH5" s="162"/>
      <c r="ERI5" s="162"/>
      <c r="ERJ5" s="162"/>
      <c r="ERK5" s="162"/>
      <c r="ERL5" s="162"/>
      <c r="ERM5" s="162"/>
      <c r="ERN5" s="162"/>
      <c r="ERO5" s="162"/>
      <c r="ERP5" s="162"/>
      <c r="ERQ5" s="162"/>
      <c r="ERR5" s="162"/>
      <c r="ERS5" s="162"/>
      <c r="ERT5" s="162"/>
      <c r="ERU5" s="162"/>
      <c r="ERV5" s="162"/>
      <c r="ERW5" s="162"/>
      <c r="ERX5" s="162"/>
      <c r="ERY5" s="162"/>
      <c r="ERZ5" s="162"/>
      <c r="ESA5" s="162"/>
      <c r="ESB5" s="162"/>
      <c r="ESC5" s="162"/>
      <c r="ESD5" s="162"/>
      <c r="ESE5" s="162"/>
      <c r="ESF5" s="162"/>
      <c r="ESG5" s="162"/>
      <c r="ESH5" s="162"/>
      <c r="ESI5" s="162"/>
      <c r="ESJ5" s="162"/>
      <c r="ESK5" s="162"/>
      <c r="ESL5" s="162"/>
      <c r="ESM5" s="162"/>
      <c r="ESN5" s="162"/>
      <c r="ESO5" s="162"/>
      <c r="ESP5" s="162"/>
      <c r="ESQ5" s="162"/>
      <c r="ESR5" s="162"/>
      <c r="ESS5" s="162"/>
      <c r="EST5" s="162"/>
      <c r="ESU5" s="162"/>
      <c r="ESV5" s="162"/>
      <c r="ESW5" s="162"/>
      <c r="ESX5" s="162"/>
      <c r="ESY5" s="162"/>
      <c r="ESZ5" s="162"/>
      <c r="ETA5" s="162"/>
      <c r="ETB5" s="162"/>
      <c r="ETC5" s="162"/>
      <c r="ETD5" s="162"/>
      <c r="ETE5" s="162"/>
      <c r="ETF5" s="162"/>
      <c r="ETG5" s="162"/>
      <c r="ETH5" s="162"/>
      <c r="ETI5" s="162"/>
      <c r="ETJ5" s="162"/>
      <c r="ETK5" s="162"/>
      <c r="ETL5" s="162"/>
      <c r="ETM5" s="162"/>
      <c r="ETN5" s="162"/>
      <c r="ETO5" s="162"/>
      <c r="ETP5" s="162"/>
      <c r="ETQ5" s="162"/>
      <c r="ETR5" s="162"/>
      <c r="ETS5" s="162"/>
      <c r="ETT5" s="162"/>
      <c r="ETU5" s="162"/>
      <c r="ETV5" s="162"/>
      <c r="ETW5" s="162"/>
      <c r="ETX5" s="162"/>
      <c r="ETY5" s="162"/>
      <c r="ETZ5" s="162"/>
      <c r="EUA5" s="162"/>
      <c r="EUB5" s="162"/>
      <c r="EUC5" s="162"/>
      <c r="EUD5" s="162"/>
      <c r="EUE5" s="162"/>
      <c r="EUF5" s="162"/>
      <c r="EUG5" s="162"/>
      <c r="EUH5" s="162"/>
      <c r="EUI5" s="162"/>
      <c r="EUJ5" s="162"/>
      <c r="EUK5" s="162"/>
      <c r="EUL5" s="162"/>
      <c r="EUM5" s="162"/>
      <c r="EUN5" s="162"/>
      <c r="EUO5" s="162"/>
      <c r="EUP5" s="162"/>
      <c r="EUQ5" s="162"/>
      <c r="EUR5" s="162"/>
      <c r="EUS5" s="162"/>
      <c r="EUT5" s="162"/>
      <c r="EUU5" s="162"/>
      <c r="EUV5" s="162"/>
      <c r="EUW5" s="162"/>
      <c r="EUX5" s="162"/>
      <c r="EUY5" s="162"/>
      <c r="EUZ5" s="162"/>
      <c r="EVA5" s="162"/>
      <c r="EVB5" s="162"/>
      <c r="EVC5" s="162"/>
      <c r="EVD5" s="162"/>
      <c r="EVE5" s="162"/>
      <c r="EVF5" s="162"/>
      <c r="EVG5" s="162"/>
      <c r="EVH5" s="162"/>
      <c r="EVI5" s="162"/>
      <c r="EVJ5" s="162"/>
      <c r="EVK5" s="162"/>
      <c r="EVL5" s="162"/>
      <c r="EVM5" s="162"/>
      <c r="EVN5" s="162"/>
      <c r="EVO5" s="162"/>
      <c r="EVP5" s="162"/>
      <c r="EVQ5" s="162"/>
      <c r="EVR5" s="162"/>
      <c r="EVS5" s="162"/>
      <c r="EVT5" s="162"/>
      <c r="EVU5" s="162"/>
      <c r="EVV5" s="162"/>
      <c r="EVW5" s="162"/>
      <c r="EVX5" s="162"/>
      <c r="EVY5" s="162"/>
      <c r="EVZ5" s="162"/>
      <c r="EWA5" s="162"/>
      <c r="EWB5" s="162"/>
      <c r="EWC5" s="162"/>
      <c r="EWD5" s="162"/>
      <c r="EWE5" s="162"/>
      <c r="EWF5" s="162"/>
      <c r="EWG5" s="162"/>
      <c r="EWH5" s="162"/>
      <c r="EWI5" s="162"/>
      <c r="EWJ5" s="162"/>
      <c r="EWK5" s="162"/>
      <c r="EWL5" s="162"/>
      <c r="EWM5" s="162"/>
      <c r="EWN5" s="162"/>
      <c r="EWO5" s="162"/>
      <c r="EWP5" s="162"/>
      <c r="EWQ5" s="162"/>
      <c r="EWR5" s="162"/>
      <c r="EWS5" s="162"/>
      <c r="EWT5" s="162"/>
      <c r="EWU5" s="162"/>
      <c r="EWV5" s="162"/>
      <c r="EWW5" s="162"/>
      <c r="EWX5" s="162"/>
      <c r="EWY5" s="162"/>
      <c r="EWZ5" s="162"/>
      <c r="EXA5" s="162"/>
      <c r="EXB5" s="162"/>
      <c r="EXC5" s="162"/>
      <c r="EXD5" s="162"/>
      <c r="EXE5" s="162"/>
      <c r="EXF5" s="162"/>
      <c r="EXG5" s="162"/>
      <c r="EXH5" s="162"/>
      <c r="EXI5" s="162"/>
      <c r="EXJ5" s="162"/>
      <c r="EXK5" s="162"/>
      <c r="EXL5" s="162"/>
      <c r="EXM5" s="162"/>
      <c r="EXN5" s="162"/>
      <c r="EXO5" s="162"/>
      <c r="EXP5" s="162"/>
      <c r="EXQ5" s="162"/>
      <c r="EXR5" s="162"/>
      <c r="EXS5" s="162"/>
      <c r="EXT5" s="162"/>
      <c r="EXU5" s="162"/>
      <c r="EXV5" s="162"/>
      <c r="EXW5" s="162"/>
      <c r="EXX5" s="162"/>
      <c r="EXY5" s="162"/>
      <c r="EXZ5" s="162"/>
      <c r="EYA5" s="162"/>
      <c r="EYB5" s="162"/>
      <c r="EYC5" s="162"/>
      <c r="EYD5" s="162"/>
      <c r="EYE5" s="162"/>
      <c r="EYF5" s="162"/>
      <c r="EYG5" s="162"/>
      <c r="EYH5" s="162"/>
      <c r="EYI5" s="162"/>
      <c r="EYJ5" s="162"/>
      <c r="EYK5" s="162"/>
      <c r="EYL5" s="162"/>
      <c r="EYM5" s="162"/>
      <c r="EYN5" s="162"/>
      <c r="EYO5" s="162"/>
      <c r="EYP5" s="162"/>
      <c r="EYQ5" s="162"/>
      <c r="EYR5" s="162"/>
      <c r="EYS5" s="162"/>
      <c r="EYT5" s="162"/>
      <c r="EYU5" s="162"/>
      <c r="EYV5" s="162"/>
      <c r="EYW5" s="162"/>
      <c r="EYX5" s="162"/>
      <c r="EYY5" s="162"/>
      <c r="EYZ5" s="162"/>
      <c r="EZA5" s="162"/>
      <c r="EZB5" s="162"/>
      <c r="EZC5" s="162"/>
      <c r="EZD5" s="162"/>
      <c r="EZE5" s="162"/>
      <c r="EZF5" s="162"/>
      <c r="EZG5" s="162"/>
      <c r="EZH5" s="162"/>
      <c r="EZI5" s="162"/>
      <c r="EZJ5" s="162"/>
      <c r="EZK5" s="162"/>
      <c r="EZL5" s="162"/>
      <c r="EZM5" s="162"/>
      <c r="EZN5" s="162"/>
      <c r="EZO5" s="162"/>
      <c r="EZP5" s="162"/>
      <c r="EZQ5" s="162"/>
      <c r="EZR5" s="162"/>
      <c r="EZS5" s="162"/>
      <c r="EZT5" s="162"/>
      <c r="EZU5" s="162"/>
      <c r="EZV5" s="162"/>
      <c r="EZW5" s="162"/>
      <c r="EZX5" s="162"/>
      <c r="EZY5" s="162"/>
      <c r="EZZ5" s="162"/>
      <c r="FAA5" s="162"/>
      <c r="FAB5" s="162"/>
      <c r="FAC5" s="162"/>
      <c r="FAD5" s="162"/>
      <c r="FAE5" s="162"/>
      <c r="FAF5" s="162"/>
      <c r="FAG5" s="162"/>
      <c r="FAH5" s="162"/>
      <c r="FAI5" s="162"/>
      <c r="FAJ5" s="162"/>
      <c r="FAK5" s="162"/>
      <c r="FAL5" s="162"/>
      <c r="FAM5" s="162"/>
      <c r="FAN5" s="162"/>
      <c r="FAO5" s="162"/>
      <c r="FAP5" s="162"/>
      <c r="FAQ5" s="162"/>
      <c r="FAR5" s="162"/>
      <c r="FAS5" s="162"/>
      <c r="FAT5" s="162"/>
      <c r="FAU5" s="162"/>
      <c r="FAV5" s="162"/>
      <c r="FAW5" s="162"/>
      <c r="FAX5" s="162"/>
      <c r="FAY5" s="162"/>
      <c r="FAZ5" s="162"/>
      <c r="FBA5" s="162"/>
      <c r="FBB5" s="162"/>
      <c r="FBC5" s="162"/>
      <c r="FBD5" s="162"/>
      <c r="FBE5" s="162"/>
      <c r="FBF5" s="162"/>
      <c r="FBG5" s="162"/>
      <c r="FBH5" s="162"/>
      <c r="FBI5" s="162"/>
      <c r="FBJ5" s="162"/>
      <c r="FBK5" s="162"/>
      <c r="FBL5" s="162"/>
      <c r="FBM5" s="162"/>
      <c r="FBN5" s="162"/>
      <c r="FBO5" s="162"/>
      <c r="FBP5" s="162"/>
      <c r="FBQ5" s="162"/>
      <c r="FBR5" s="162"/>
      <c r="FBS5" s="162"/>
      <c r="FBT5" s="162"/>
      <c r="FBU5" s="162"/>
      <c r="FBV5" s="162"/>
      <c r="FBW5" s="162"/>
      <c r="FBX5" s="162"/>
      <c r="FBY5" s="162"/>
      <c r="FBZ5" s="162"/>
      <c r="FCA5" s="162"/>
      <c r="FCB5" s="162"/>
      <c r="FCC5" s="162"/>
      <c r="FCD5" s="162"/>
      <c r="FCE5" s="162"/>
      <c r="FCF5" s="162"/>
      <c r="FCG5" s="162"/>
      <c r="FCH5" s="162"/>
      <c r="FCI5" s="162"/>
      <c r="FCJ5" s="162"/>
      <c r="FCK5" s="162"/>
      <c r="FCL5" s="162"/>
      <c r="FCM5" s="162"/>
      <c r="FCN5" s="162"/>
      <c r="FCO5" s="162"/>
      <c r="FCP5" s="162"/>
      <c r="FCQ5" s="162"/>
      <c r="FCR5" s="162"/>
      <c r="FCS5" s="162"/>
      <c r="FCT5" s="162"/>
      <c r="FCU5" s="162"/>
      <c r="FCV5" s="162"/>
      <c r="FCW5" s="162"/>
      <c r="FCX5" s="162"/>
      <c r="FCY5" s="162"/>
      <c r="FCZ5" s="162"/>
      <c r="FDA5" s="162"/>
      <c r="FDB5" s="162"/>
      <c r="FDC5" s="162"/>
      <c r="FDD5" s="162"/>
      <c r="FDE5" s="162"/>
      <c r="FDF5" s="162"/>
      <c r="FDG5" s="162"/>
      <c r="FDH5" s="162"/>
      <c r="FDI5" s="162"/>
      <c r="FDJ5" s="162"/>
      <c r="FDK5" s="162"/>
      <c r="FDL5" s="162"/>
      <c r="FDM5" s="162"/>
      <c r="FDN5" s="162"/>
      <c r="FDO5" s="162"/>
      <c r="FDP5" s="162"/>
      <c r="FDQ5" s="162"/>
      <c r="FDR5" s="162"/>
      <c r="FDS5" s="162"/>
      <c r="FDT5" s="162"/>
      <c r="FDU5" s="162"/>
      <c r="FDV5" s="162"/>
      <c r="FDW5" s="162"/>
      <c r="FDX5" s="162"/>
      <c r="FDY5" s="162"/>
      <c r="FDZ5" s="162"/>
      <c r="FEA5" s="162"/>
      <c r="FEB5" s="162"/>
      <c r="FEC5" s="162"/>
      <c r="FED5" s="162"/>
      <c r="FEE5" s="162"/>
      <c r="FEF5" s="162"/>
      <c r="FEG5" s="162"/>
      <c r="FEH5" s="162"/>
      <c r="FEI5" s="162"/>
      <c r="FEJ5" s="162"/>
      <c r="FEK5" s="162"/>
      <c r="FEL5" s="162"/>
      <c r="FEM5" s="162"/>
      <c r="FEN5" s="162"/>
      <c r="FEO5" s="162"/>
      <c r="FEP5" s="162"/>
      <c r="FEQ5" s="162"/>
      <c r="FER5" s="162"/>
      <c r="FES5" s="162"/>
      <c r="FET5" s="162"/>
      <c r="FEU5" s="162"/>
      <c r="FEV5" s="162"/>
      <c r="FEW5" s="162"/>
      <c r="FEX5" s="162"/>
      <c r="FEY5" s="162"/>
      <c r="FEZ5" s="162"/>
      <c r="FFA5" s="162"/>
      <c r="FFB5" s="162"/>
      <c r="FFC5" s="162"/>
      <c r="FFD5" s="162"/>
      <c r="FFE5" s="162"/>
      <c r="FFF5" s="162"/>
      <c r="FFG5" s="162"/>
      <c r="FFH5" s="162"/>
      <c r="FFI5" s="162"/>
      <c r="FFJ5" s="162"/>
      <c r="FFK5" s="162"/>
      <c r="FFL5" s="162"/>
      <c r="FFM5" s="162"/>
      <c r="FFN5" s="162"/>
      <c r="FFO5" s="162"/>
      <c r="FFP5" s="162"/>
      <c r="FFQ5" s="162"/>
      <c r="FFR5" s="162"/>
      <c r="FFS5" s="162"/>
      <c r="FFT5" s="162"/>
      <c r="FFU5" s="162"/>
      <c r="FFV5" s="162"/>
      <c r="FFW5" s="162"/>
      <c r="FFX5" s="162"/>
      <c r="FFY5" s="162"/>
      <c r="FFZ5" s="162"/>
      <c r="FGA5" s="162"/>
      <c r="FGB5" s="162"/>
      <c r="FGC5" s="162"/>
      <c r="FGD5" s="162"/>
      <c r="FGE5" s="162"/>
      <c r="FGF5" s="162"/>
      <c r="FGG5" s="162"/>
      <c r="FGH5" s="162"/>
      <c r="FGI5" s="162"/>
      <c r="FGJ5" s="162"/>
      <c r="FGK5" s="162"/>
      <c r="FGL5" s="162"/>
      <c r="FGM5" s="162"/>
      <c r="FGN5" s="162"/>
      <c r="FGO5" s="162"/>
      <c r="FGP5" s="162"/>
      <c r="FGQ5" s="162"/>
      <c r="FGR5" s="162"/>
      <c r="FGS5" s="162"/>
      <c r="FGT5" s="162"/>
      <c r="FGU5" s="162"/>
      <c r="FGV5" s="162"/>
      <c r="FGW5" s="162"/>
      <c r="FGX5" s="162"/>
      <c r="FGY5" s="162"/>
      <c r="FGZ5" s="162"/>
      <c r="FHA5" s="162"/>
      <c r="FHB5" s="162"/>
      <c r="FHC5" s="162"/>
      <c r="FHD5" s="162"/>
      <c r="FHE5" s="162"/>
      <c r="FHF5" s="162"/>
      <c r="FHG5" s="162"/>
      <c r="FHH5" s="162"/>
      <c r="FHI5" s="162"/>
      <c r="FHJ5" s="162"/>
      <c r="FHK5" s="162"/>
      <c r="FHL5" s="162"/>
      <c r="FHM5" s="162"/>
      <c r="FHN5" s="162"/>
      <c r="FHO5" s="162"/>
      <c r="FHP5" s="162"/>
      <c r="FHQ5" s="162"/>
      <c r="FHR5" s="162"/>
      <c r="FHS5" s="162"/>
      <c r="FHT5" s="162"/>
      <c r="FHU5" s="162"/>
      <c r="FHV5" s="162"/>
      <c r="FHW5" s="162"/>
      <c r="FHX5" s="162"/>
      <c r="FHY5" s="162"/>
      <c r="FHZ5" s="162"/>
      <c r="FIA5" s="162"/>
      <c r="FIB5" s="162"/>
      <c r="FIC5" s="162"/>
      <c r="FID5" s="162"/>
      <c r="FIE5" s="162"/>
      <c r="FIF5" s="162"/>
      <c r="FIG5" s="162"/>
      <c r="FIH5" s="162"/>
      <c r="FII5" s="162"/>
      <c r="FIJ5" s="162"/>
      <c r="FIK5" s="162"/>
      <c r="FIL5" s="162"/>
      <c r="FIM5" s="162"/>
      <c r="FIN5" s="162"/>
      <c r="FIO5" s="162"/>
      <c r="FIP5" s="162"/>
      <c r="FIQ5" s="162"/>
      <c r="FIR5" s="162"/>
      <c r="FIS5" s="162"/>
      <c r="FIT5" s="162"/>
      <c r="FIU5" s="162"/>
      <c r="FIV5" s="162"/>
      <c r="FIW5" s="162"/>
      <c r="FIX5" s="162"/>
      <c r="FIY5" s="162"/>
      <c r="FIZ5" s="162"/>
      <c r="FJA5" s="162"/>
      <c r="FJB5" s="162"/>
      <c r="FJC5" s="162"/>
      <c r="FJD5" s="162"/>
      <c r="FJE5" s="162"/>
      <c r="FJF5" s="162"/>
      <c r="FJG5" s="162"/>
      <c r="FJH5" s="162"/>
      <c r="FJI5" s="162"/>
      <c r="FJJ5" s="162"/>
      <c r="FJK5" s="162"/>
      <c r="FJL5" s="162"/>
      <c r="FJM5" s="162"/>
      <c r="FJN5" s="162"/>
      <c r="FJO5" s="162"/>
      <c r="FJP5" s="162"/>
      <c r="FJQ5" s="162"/>
      <c r="FJR5" s="162"/>
      <c r="FJS5" s="162"/>
      <c r="FJT5" s="162"/>
      <c r="FJU5" s="162"/>
      <c r="FJV5" s="162"/>
      <c r="FJW5" s="162"/>
      <c r="FJX5" s="162"/>
      <c r="FJY5" s="162"/>
      <c r="FJZ5" s="162"/>
      <c r="FKA5" s="162"/>
      <c r="FKB5" s="162"/>
      <c r="FKC5" s="162"/>
      <c r="FKD5" s="162"/>
      <c r="FKE5" s="162"/>
      <c r="FKF5" s="162"/>
      <c r="FKG5" s="162"/>
      <c r="FKH5" s="162"/>
      <c r="FKI5" s="162"/>
      <c r="FKJ5" s="162"/>
      <c r="FKK5" s="162"/>
      <c r="FKL5" s="162"/>
      <c r="FKM5" s="162"/>
      <c r="FKN5" s="162"/>
      <c r="FKO5" s="162"/>
      <c r="FKP5" s="162"/>
      <c r="FKQ5" s="162"/>
      <c r="FKR5" s="162"/>
      <c r="FKS5" s="162"/>
      <c r="FKT5" s="162"/>
      <c r="FKU5" s="162"/>
      <c r="FKV5" s="162"/>
      <c r="FKW5" s="162"/>
      <c r="FKX5" s="162"/>
      <c r="FKY5" s="162"/>
      <c r="FKZ5" s="162"/>
      <c r="FLA5" s="162"/>
      <c r="FLB5" s="162"/>
      <c r="FLC5" s="162"/>
      <c r="FLD5" s="162"/>
      <c r="FLE5" s="162"/>
      <c r="FLF5" s="162"/>
      <c r="FLG5" s="162"/>
      <c r="FLH5" s="162"/>
      <c r="FLI5" s="162"/>
      <c r="FLJ5" s="162"/>
      <c r="FLK5" s="162"/>
      <c r="FLL5" s="162"/>
      <c r="FLM5" s="162"/>
      <c r="FLN5" s="162"/>
      <c r="FLO5" s="162"/>
      <c r="FLP5" s="162"/>
      <c r="FLQ5" s="162"/>
      <c r="FLR5" s="162"/>
      <c r="FLS5" s="162"/>
      <c r="FLT5" s="162"/>
      <c r="FLU5" s="162"/>
      <c r="FLV5" s="162"/>
      <c r="FLW5" s="162"/>
      <c r="FLX5" s="162"/>
      <c r="FLY5" s="162"/>
      <c r="FLZ5" s="162"/>
      <c r="FMA5" s="162"/>
      <c r="FMB5" s="162"/>
      <c r="FMC5" s="162"/>
      <c r="FMD5" s="162"/>
      <c r="FME5" s="162"/>
      <c r="FMF5" s="162"/>
      <c r="FMG5" s="162"/>
      <c r="FMH5" s="162"/>
      <c r="FMI5" s="162"/>
      <c r="FMJ5" s="162"/>
      <c r="FMK5" s="162"/>
      <c r="FML5" s="162"/>
      <c r="FMM5" s="162"/>
      <c r="FMN5" s="162"/>
      <c r="FMO5" s="162"/>
      <c r="FMP5" s="162"/>
      <c r="FMQ5" s="162"/>
      <c r="FMR5" s="162"/>
      <c r="FMS5" s="162"/>
      <c r="FMT5" s="162"/>
      <c r="FMU5" s="162"/>
      <c r="FMV5" s="162"/>
      <c r="FMW5" s="162"/>
      <c r="FMX5" s="162"/>
      <c r="FMY5" s="162"/>
      <c r="FMZ5" s="162"/>
      <c r="FNA5" s="162"/>
      <c r="FNB5" s="162"/>
      <c r="FNC5" s="162"/>
      <c r="FND5" s="162"/>
      <c r="FNE5" s="162"/>
      <c r="FNF5" s="162"/>
      <c r="FNG5" s="162"/>
      <c r="FNH5" s="162"/>
      <c r="FNI5" s="162"/>
      <c r="FNJ5" s="162"/>
      <c r="FNK5" s="162"/>
      <c r="FNL5" s="162"/>
      <c r="FNM5" s="162"/>
      <c r="FNN5" s="162"/>
      <c r="FNO5" s="162"/>
      <c r="FNP5" s="162"/>
      <c r="FNQ5" s="162"/>
      <c r="FNR5" s="162"/>
      <c r="FNS5" s="162"/>
      <c r="FNT5" s="162"/>
      <c r="FNU5" s="162"/>
      <c r="FNV5" s="162"/>
      <c r="FNW5" s="162"/>
      <c r="FNX5" s="162"/>
      <c r="FNY5" s="162"/>
      <c r="FNZ5" s="162"/>
      <c r="FOA5" s="162"/>
      <c r="FOB5" s="162"/>
      <c r="FOC5" s="162"/>
      <c r="FOD5" s="162"/>
      <c r="FOE5" s="162"/>
      <c r="FOF5" s="162"/>
      <c r="FOG5" s="162"/>
      <c r="FOH5" s="162"/>
      <c r="FOI5" s="162"/>
      <c r="FOJ5" s="162"/>
      <c r="FOK5" s="162"/>
      <c r="FOL5" s="162"/>
      <c r="FOM5" s="162"/>
      <c r="FON5" s="162"/>
      <c r="FOO5" s="162"/>
      <c r="FOP5" s="162"/>
      <c r="FOQ5" s="162"/>
      <c r="FOR5" s="162"/>
      <c r="FOS5" s="162"/>
      <c r="FOT5" s="162"/>
      <c r="FOU5" s="162"/>
      <c r="FOV5" s="162"/>
      <c r="FOW5" s="162"/>
      <c r="FOX5" s="162"/>
      <c r="FOY5" s="162"/>
      <c r="FOZ5" s="162"/>
      <c r="FPA5" s="162"/>
      <c r="FPB5" s="162"/>
      <c r="FPC5" s="162"/>
      <c r="FPD5" s="162"/>
      <c r="FPE5" s="162"/>
      <c r="FPF5" s="162"/>
      <c r="FPG5" s="162"/>
      <c r="FPH5" s="162"/>
      <c r="FPI5" s="162"/>
      <c r="FPJ5" s="162"/>
      <c r="FPK5" s="162"/>
      <c r="FPL5" s="162"/>
      <c r="FPM5" s="162"/>
      <c r="FPN5" s="162"/>
      <c r="FPO5" s="162"/>
      <c r="FPP5" s="162"/>
      <c r="FPQ5" s="162"/>
      <c r="FPR5" s="162"/>
      <c r="FPS5" s="162"/>
      <c r="FPT5" s="162"/>
      <c r="FPU5" s="162"/>
      <c r="FPV5" s="162"/>
      <c r="FPW5" s="162"/>
      <c r="FPX5" s="162"/>
      <c r="FPY5" s="162"/>
      <c r="FPZ5" s="162"/>
      <c r="FQA5" s="162"/>
      <c r="FQB5" s="162"/>
      <c r="FQC5" s="162"/>
      <c r="FQD5" s="162"/>
      <c r="FQE5" s="162"/>
      <c r="FQF5" s="162"/>
      <c r="FQG5" s="162"/>
      <c r="FQH5" s="162"/>
      <c r="FQI5" s="162"/>
      <c r="FQJ5" s="162"/>
      <c r="FQK5" s="162"/>
      <c r="FQL5" s="162"/>
      <c r="FQM5" s="162"/>
      <c r="FQN5" s="162"/>
      <c r="FQO5" s="162"/>
      <c r="FQP5" s="162"/>
      <c r="FQQ5" s="162"/>
      <c r="FQR5" s="162"/>
      <c r="FQS5" s="162"/>
      <c r="FQT5" s="162"/>
      <c r="FQU5" s="162"/>
      <c r="FQV5" s="162"/>
      <c r="FQW5" s="162"/>
      <c r="FQX5" s="162"/>
      <c r="FQY5" s="162"/>
      <c r="FQZ5" s="162"/>
      <c r="FRA5" s="162"/>
      <c r="FRB5" s="162"/>
      <c r="FRC5" s="162"/>
      <c r="FRD5" s="162"/>
      <c r="FRE5" s="162"/>
      <c r="FRF5" s="162"/>
      <c r="FRG5" s="162"/>
      <c r="FRH5" s="162"/>
      <c r="FRI5" s="162"/>
      <c r="FRJ5" s="162"/>
      <c r="FRK5" s="162"/>
      <c r="FRL5" s="162"/>
      <c r="FRM5" s="162"/>
      <c r="FRN5" s="162"/>
      <c r="FRO5" s="162"/>
      <c r="FRP5" s="162"/>
      <c r="FRQ5" s="162"/>
      <c r="FRR5" s="162"/>
      <c r="FRS5" s="162"/>
      <c r="FRT5" s="162"/>
      <c r="FRU5" s="162"/>
      <c r="FRV5" s="162"/>
      <c r="FRW5" s="162"/>
      <c r="FRX5" s="162"/>
      <c r="FRY5" s="162"/>
      <c r="FRZ5" s="162"/>
      <c r="FSA5" s="162"/>
      <c r="FSB5" s="162"/>
      <c r="FSC5" s="162"/>
      <c r="FSD5" s="162"/>
      <c r="FSE5" s="162"/>
      <c r="FSF5" s="162"/>
      <c r="FSG5" s="162"/>
      <c r="FSH5" s="162"/>
      <c r="FSI5" s="162"/>
      <c r="FSJ5" s="162"/>
      <c r="FSK5" s="162"/>
      <c r="FSL5" s="162"/>
      <c r="FSM5" s="162"/>
      <c r="FSN5" s="162"/>
      <c r="FSO5" s="162"/>
      <c r="FSP5" s="162"/>
      <c r="FSQ5" s="162"/>
      <c r="FSR5" s="162"/>
      <c r="FSS5" s="162"/>
      <c r="FST5" s="162"/>
      <c r="FSU5" s="162"/>
      <c r="FSV5" s="162"/>
      <c r="FSW5" s="162"/>
      <c r="FSX5" s="162"/>
      <c r="FSY5" s="162"/>
      <c r="FSZ5" s="162"/>
      <c r="FTA5" s="162"/>
      <c r="FTB5" s="162"/>
      <c r="FTC5" s="162"/>
      <c r="FTD5" s="162"/>
      <c r="FTE5" s="162"/>
      <c r="FTF5" s="162"/>
      <c r="FTG5" s="162"/>
      <c r="FTH5" s="162"/>
      <c r="FTI5" s="162"/>
      <c r="FTJ5" s="162"/>
      <c r="FTK5" s="162"/>
      <c r="FTL5" s="162"/>
      <c r="FTM5" s="162"/>
      <c r="FTN5" s="162"/>
      <c r="FTO5" s="162"/>
      <c r="FTP5" s="162"/>
      <c r="FTQ5" s="162"/>
      <c r="FTR5" s="162"/>
      <c r="FTS5" s="162"/>
      <c r="FTT5" s="162"/>
      <c r="FTU5" s="162"/>
      <c r="FTV5" s="162"/>
      <c r="FTW5" s="162"/>
      <c r="FTX5" s="162"/>
      <c r="FTY5" s="162"/>
      <c r="FTZ5" s="162"/>
      <c r="FUA5" s="162"/>
      <c r="FUB5" s="162"/>
      <c r="FUC5" s="162"/>
      <c r="FUD5" s="162"/>
      <c r="FUE5" s="162"/>
      <c r="FUF5" s="162"/>
      <c r="FUG5" s="162"/>
      <c r="FUH5" s="162"/>
      <c r="FUI5" s="162"/>
      <c r="FUJ5" s="162"/>
      <c r="FUK5" s="162"/>
      <c r="FUL5" s="162"/>
      <c r="FUM5" s="162"/>
      <c r="FUN5" s="162"/>
      <c r="FUO5" s="162"/>
      <c r="FUP5" s="162"/>
      <c r="FUQ5" s="162"/>
      <c r="FUR5" s="162"/>
      <c r="FUS5" s="162"/>
      <c r="FUT5" s="162"/>
      <c r="FUU5" s="162"/>
      <c r="FUV5" s="162"/>
      <c r="FUW5" s="162"/>
      <c r="FUX5" s="162"/>
      <c r="FUY5" s="162"/>
      <c r="FUZ5" s="162"/>
      <c r="FVA5" s="162"/>
      <c r="FVB5" s="162"/>
      <c r="FVC5" s="162"/>
      <c r="FVD5" s="162"/>
      <c r="FVE5" s="162"/>
      <c r="FVF5" s="162"/>
      <c r="FVG5" s="162"/>
      <c r="FVH5" s="162"/>
      <c r="FVI5" s="162"/>
      <c r="FVJ5" s="162"/>
      <c r="FVK5" s="162"/>
      <c r="FVL5" s="162"/>
      <c r="FVM5" s="162"/>
      <c r="FVN5" s="162"/>
      <c r="FVO5" s="162"/>
      <c r="FVP5" s="162"/>
      <c r="FVQ5" s="162"/>
      <c r="FVR5" s="162"/>
      <c r="FVS5" s="162"/>
      <c r="FVT5" s="162"/>
      <c r="FVU5" s="162"/>
      <c r="FVV5" s="162"/>
      <c r="FVW5" s="162"/>
      <c r="FVX5" s="162"/>
      <c r="FVY5" s="162"/>
      <c r="FVZ5" s="162"/>
      <c r="FWA5" s="162"/>
      <c r="FWB5" s="162"/>
      <c r="FWC5" s="162"/>
      <c r="FWD5" s="162"/>
      <c r="FWE5" s="162"/>
      <c r="FWF5" s="162"/>
      <c r="FWG5" s="162"/>
      <c r="FWH5" s="162"/>
      <c r="FWI5" s="162"/>
      <c r="FWJ5" s="162"/>
      <c r="FWK5" s="162"/>
      <c r="FWL5" s="162"/>
      <c r="FWM5" s="162"/>
      <c r="FWN5" s="162"/>
      <c r="FWO5" s="162"/>
      <c r="FWP5" s="162"/>
      <c r="FWQ5" s="162"/>
      <c r="FWR5" s="162"/>
      <c r="FWS5" s="162"/>
      <c r="FWT5" s="162"/>
      <c r="FWU5" s="162"/>
      <c r="FWV5" s="162"/>
      <c r="FWW5" s="162"/>
      <c r="FWX5" s="162"/>
      <c r="FWY5" s="162"/>
      <c r="FWZ5" s="162"/>
      <c r="FXA5" s="162"/>
      <c r="FXB5" s="162"/>
      <c r="FXC5" s="162"/>
      <c r="FXD5" s="162"/>
      <c r="FXE5" s="162"/>
      <c r="FXF5" s="162"/>
      <c r="FXG5" s="162"/>
      <c r="FXH5" s="162"/>
      <c r="FXI5" s="162"/>
      <c r="FXJ5" s="162"/>
      <c r="FXK5" s="162"/>
      <c r="FXL5" s="162"/>
      <c r="FXM5" s="162"/>
      <c r="FXN5" s="162"/>
      <c r="FXO5" s="162"/>
      <c r="FXP5" s="162"/>
      <c r="FXQ5" s="162"/>
      <c r="FXR5" s="162"/>
      <c r="FXS5" s="162"/>
      <c r="FXT5" s="162"/>
      <c r="FXU5" s="162"/>
      <c r="FXV5" s="162"/>
      <c r="FXW5" s="162"/>
      <c r="FXX5" s="162"/>
      <c r="FXY5" s="162"/>
      <c r="FXZ5" s="162"/>
      <c r="FYA5" s="162"/>
      <c r="FYB5" s="162"/>
      <c r="FYC5" s="162"/>
      <c r="FYD5" s="162"/>
      <c r="FYE5" s="162"/>
      <c r="FYF5" s="162"/>
      <c r="FYG5" s="162"/>
      <c r="FYH5" s="162"/>
      <c r="FYI5" s="162"/>
      <c r="FYJ5" s="162"/>
      <c r="FYK5" s="162"/>
      <c r="FYL5" s="162"/>
      <c r="FYM5" s="162"/>
      <c r="FYN5" s="162"/>
      <c r="FYO5" s="162"/>
      <c r="FYP5" s="162"/>
      <c r="FYQ5" s="162"/>
      <c r="FYR5" s="162"/>
      <c r="FYS5" s="162"/>
      <c r="FYT5" s="162"/>
      <c r="FYU5" s="162"/>
      <c r="FYV5" s="162"/>
      <c r="FYW5" s="162"/>
      <c r="FYX5" s="162"/>
      <c r="FYY5" s="162"/>
      <c r="FYZ5" s="162"/>
      <c r="FZA5" s="162"/>
      <c r="FZB5" s="162"/>
      <c r="FZC5" s="162"/>
      <c r="FZD5" s="162"/>
      <c r="FZE5" s="162"/>
      <c r="FZF5" s="162"/>
      <c r="FZG5" s="162"/>
      <c r="FZH5" s="162"/>
      <c r="FZI5" s="162"/>
      <c r="FZJ5" s="162"/>
      <c r="FZK5" s="162"/>
      <c r="FZL5" s="162"/>
      <c r="FZM5" s="162"/>
      <c r="FZN5" s="162"/>
      <c r="FZO5" s="162"/>
      <c r="FZP5" s="162"/>
      <c r="FZQ5" s="162"/>
      <c r="FZR5" s="162"/>
      <c r="FZS5" s="162"/>
      <c r="FZT5" s="162"/>
      <c r="FZU5" s="162"/>
      <c r="FZV5" s="162"/>
      <c r="FZW5" s="162"/>
      <c r="FZX5" s="162"/>
      <c r="FZY5" s="162"/>
      <c r="FZZ5" s="162"/>
      <c r="GAA5" s="162"/>
      <c r="GAB5" s="162"/>
      <c r="GAC5" s="162"/>
      <c r="GAD5" s="162"/>
      <c r="GAE5" s="162"/>
      <c r="GAF5" s="162"/>
      <c r="GAG5" s="162"/>
      <c r="GAH5" s="162"/>
      <c r="GAI5" s="162"/>
      <c r="GAJ5" s="162"/>
      <c r="GAK5" s="162"/>
      <c r="GAL5" s="162"/>
      <c r="GAM5" s="162"/>
      <c r="GAN5" s="162"/>
      <c r="GAO5" s="162"/>
      <c r="GAP5" s="162"/>
      <c r="GAQ5" s="162"/>
      <c r="GAR5" s="162"/>
      <c r="GAS5" s="162"/>
      <c r="GAT5" s="162"/>
      <c r="GAU5" s="162"/>
      <c r="GAV5" s="162"/>
      <c r="GAW5" s="162"/>
      <c r="GAX5" s="162"/>
      <c r="GAY5" s="162"/>
      <c r="GAZ5" s="162"/>
      <c r="GBA5" s="162"/>
      <c r="GBB5" s="162"/>
      <c r="GBC5" s="162"/>
      <c r="GBD5" s="162"/>
      <c r="GBE5" s="162"/>
      <c r="GBF5" s="162"/>
      <c r="GBG5" s="162"/>
      <c r="GBH5" s="162"/>
      <c r="GBI5" s="162"/>
      <c r="GBJ5" s="162"/>
      <c r="GBK5" s="162"/>
      <c r="GBL5" s="162"/>
      <c r="GBM5" s="162"/>
      <c r="GBN5" s="162"/>
      <c r="GBO5" s="162"/>
      <c r="GBP5" s="162"/>
      <c r="GBQ5" s="162"/>
      <c r="GBR5" s="162"/>
      <c r="GBS5" s="162"/>
      <c r="GBT5" s="162"/>
      <c r="GBU5" s="162"/>
      <c r="GBV5" s="162"/>
      <c r="GBW5" s="162"/>
      <c r="GBX5" s="162"/>
      <c r="GBY5" s="162"/>
      <c r="GBZ5" s="162"/>
      <c r="GCA5" s="162"/>
      <c r="GCB5" s="162"/>
      <c r="GCC5" s="162"/>
      <c r="GCD5" s="162"/>
      <c r="GCE5" s="162"/>
      <c r="GCF5" s="162"/>
      <c r="GCG5" s="162"/>
      <c r="GCH5" s="162"/>
      <c r="GCI5" s="162"/>
      <c r="GCJ5" s="162"/>
      <c r="GCK5" s="162"/>
      <c r="GCL5" s="162"/>
      <c r="GCM5" s="162"/>
      <c r="GCN5" s="162"/>
      <c r="GCO5" s="162"/>
      <c r="GCP5" s="162"/>
      <c r="GCQ5" s="162"/>
      <c r="GCR5" s="162"/>
      <c r="GCS5" s="162"/>
      <c r="GCT5" s="162"/>
      <c r="GCU5" s="162"/>
      <c r="GCV5" s="162"/>
      <c r="GCW5" s="162"/>
      <c r="GCX5" s="162"/>
      <c r="GCY5" s="162"/>
      <c r="GCZ5" s="162"/>
      <c r="GDA5" s="162"/>
      <c r="GDB5" s="162"/>
      <c r="GDC5" s="162"/>
      <c r="GDD5" s="162"/>
      <c r="GDE5" s="162"/>
      <c r="GDF5" s="162"/>
      <c r="GDG5" s="162"/>
      <c r="GDH5" s="162"/>
      <c r="GDI5" s="162"/>
      <c r="GDJ5" s="162"/>
      <c r="GDK5" s="162"/>
      <c r="GDL5" s="162"/>
      <c r="GDM5" s="162"/>
      <c r="GDN5" s="162"/>
      <c r="GDO5" s="162"/>
      <c r="GDP5" s="162"/>
      <c r="GDQ5" s="162"/>
      <c r="GDR5" s="162"/>
      <c r="GDS5" s="162"/>
      <c r="GDT5" s="162"/>
      <c r="GDU5" s="162"/>
      <c r="GDV5" s="162"/>
      <c r="GDW5" s="162"/>
      <c r="GDX5" s="162"/>
      <c r="GDY5" s="162"/>
      <c r="GDZ5" s="162"/>
      <c r="GEA5" s="162"/>
      <c r="GEB5" s="162"/>
      <c r="GEC5" s="162"/>
      <c r="GED5" s="162"/>
      <c r="GEE5" s="162"/>
      <c r="GEF5" s="162"/>
      <c r="GEG5" s="162"/>
      <c r="GEH5" s="162"/>
      <c r="GEI5" s="162"/>
      <c r="GEJ5" s="162"/>
      <c r="GEK5" s="162"/>
      <c r="GEL5" s="162"/>
      <c r="GEM5" s="162"/>
      <c r="GEN5" s="162"/>
      <c r="GEO5" s="162"/>
      <c r="GEP5" s="162"/>
      <c r="GEQ5" s="162"/>
      <c r="GER5" s="162"/>
      <c r="GES5" s="162"/>
      <c r="GET5" s="162"/>
      <c r="GEU5" s="162"/>
      <c r="GEV5" s="162"/>
      <c r="GEW5" s="162"/>
      <c r="GEX5" s="162"/>
      <c r="GEY5" s="162"/>
      <c r="GEZ5" s="162"/>
      <c r="GFA5" s="162"/>
      <c r="GFB5" s="162"/>
      <c r="GFC5" s="162"/>
      <c r="GFD5" s="162"/>
      <c r="GFE5" s="162"/>
      <c r="GFF5" s="162"/>
      <c r="GFG5" s="162"/>
      <c r="GFH5" s="162"/>
      <c r="GFI5" s="162"/>
      <c r="GFJ5" s="162"/>
      <c r="GFK5" s="162"/>
      <c r="GFL5" s="162"/>
      <c r="GFM5" s="162"/>
      <c r="GFN5" s="162"/>
      <c r="GFO5" s="162"/>
      <c r="GFP5" s="162"/>
      <c r="GFQ5" s="162"/>
      <c r="GFR5" s="162"/>
      <c r="GFS5" s="162"/>
      <c r="GFT5" s="162"/>
      <c r="GFU5" s="162"/>
      <c r="GFV5" s="162"/>
      <c r="GFW5" s="162"/>
      <c r="GFX5" s="162"/>
      <c r="GFY5" s="162"/>
      <c r="GFZ5" s="162"/>
      <c r="GGA5" s="162"/>
      <c r="GGB5" s="162"/>
      <c r="GGC5" s="162"/>
      <c r="GGD5" s="162"/>
      <c r="GGE5" s="162"/>
      <c r="GGF5" s="162"/>
      <c r="GGG5" s="162"/>
      <c r="GGH5" s="162"/>
      <c r="GGI5" s="162"/>
      <c r="GGJ5" s="162"/>
      <c r="GGK5" s="162"/>
      <c r="GGL5" s="162"/>
      <c r="GGM5" s="162"/>
      <c r="GGN5" s="162"/>
      <c r="GGO5" s="162"/>
      <c r="GGP5" s="162"/>
      <c r="GGQ5" s="162"/>
      <c r="GGR5" s="162"/>
      <c r="GGS5" s="162"/>
      <c r="GGT5" s="162"/>
      <c r="GGU5" s="162"/>
      <c r="GGV5" s="162"/>
      <c r="GGW5" s="162"/>
      <c r="GGX5" s="162"/>
      <c r="GGY5" s="162"/>
      <c r="GGZ5" s="162"/>
      <c r="GHA5" s="162"/>
      <c r="GHB5" s="162"/>
      <c r="GHC5" s="162"/>
      <c r="GHD5" s="162"/>
      <c r="GHE5" s="162"/>
      <c r="GHF5" s="162"/>
      <c r="GHG5" s="162"/>
      <c r="GHH5" s="162"/>
      <c r="GHI5" s="162"/>
      <c r="GHJ5" s="162"/>
      <c r="GHK5" s="162"/>
      <c r="GHL5" s="162"/>
      <c r="GHM5" s="162"/>
      <c r="GHN5" s="162"/>
      <c r="GHO5" s="162"/>
      <c r="GHP5" s="162"/>
      <c r="GHQ5" s="162"/>
      <c r="GHR5" s="162"/>
      <c r="GHS5" s="162"/>
      <c r="GHT5" s="162"/>
      <c r="GHU5" s="162"/>
      <c r="GHV5" s="162"/>
      <c r="GHW5" s="162"/>
      <c r="GHX5" s="162"/>
      <c r="GHY5" s="162"/>
      <c r="GHZ5" s="162"/>
      <c r="GIA5" s="162"/>
      <c r="GIB5" s="162"/>
      <c r="GIC5" s="162"/>
      <c r="GID5" s="162"/>
      <c r="GIE5" s="162"/>
      <c r="GIF5" s="162"/>
      <c r="GIG5" s="162"/>
      <c r="GIH5" s="162"/>
      <c r="GII5" s="162"/>
      <c r="GIJ5" s="162"/>
      <c r="GIK5" s="162"/>
      <c r="GIL5" s="162"/>
      <c r="GIM5" s="162"/>
      <c r="GIN5" s="162"/>
      <c r="GIO5" s="162"/>
      <c r="GIP5" s="162"/>
      <c r="GIQ5" s="162"/>
      <c r="GIR5" s="162"/>
      <c r="GIS5" s="162"/>
      <c r="GIT5" s="162"/>
      <c r="GIU5" s="162"/>
      <c r="GIV5" s="162"/>
      <c r="GIW5" s="162"/>
      <c r="GIX5" s="162"/>
      <c r="GIY5" s="162"/>
      <c r="GIZ5" s="162"/>
      <c r="GJA5" s="162"/>
      <c r="GJB5" s="162"/>
      <c r="GJC5" s="162"/>
      <c r="GJD5" s="162"/>
      <c r="GJE5" s="162"/>
      <c r="GJF5" s="162"/>
      <c r="GJG5" s="162"/>
      <c r="GJH5" s="162"/>
      <c r="GJI5" s="162"/>
      <c r="GJJ5" s="162"/>
      <c r="GJK5" s="162"/>
      <c r="GJL5" s="162"/>
      <c r="GJM5" s="162"/>
      <c r="GJN5" s="162"/>
      <c r="GJO5" s="162"/>
      <c r="GJP5" s="162"/>
      <c r="GJQ5" s="162"/>
      <c r="GJR5" s="162"/>
      <c r="GJS5" s="162"/>
      <c r="GJT5" s="162"/>
      <c r="GJU5" s="162"/>
      <c r="GJV5" s="162"/>
      <c r="GJW5" s="162"/>
      <c r="GJX5" s="162"/>
      <c r="GJY5" s="162"/>
      <c r="GJZ5" s="162"/>
      <c r="GKA5" s="162"/>
      <c r="GKB5" s="162"/>
      <c r="GKC5" s="162"/>
      <c r="GKD5" s="162"/>
      <c r="GKE5" s="162"/>
      <c r="GKF5" s="162"/>
      <c r="GKG5" s="162"/>
      <c r="GKH5" s="162"/>
      <c r="GKI5" s="162"/>
      <c r="GKJ5" s="162"/>
      <c r="GKK5" s="162"/>
      <c r="GKL5" s="162"/>
      <c r="GKM5" s="162"/>
      <c r="GKN5" s="162"/>
      <c r="GKO5" s="162"/>
      <c r="GKP5" s="162"/>
      <c r="GKQ5" s="162"/>
      <c r="GKR5" s="162"/>
      <c r="GKS5" s="162"/>
      <c r="GKT5" s="162"/>
      <c r="GKU5" s="162"/>
      <c r="GKV5" s="162"/>
      <c r="GKW5" s="162"/>
      <c r="GKX5" s="162"/>
      <c r="GKY5" s="162"/>
      <c r="GKZ5" s="162"/>
      <c r="GLA5" s="162"/>
      <c r="GLB5" s="162"/>
      <c r="GLC5" s="162"/>
      <c r="GLD5" s="162"/>
      <c r="GLE5" s="162"/>
      <c r="GLF5" s="162"/>
      <c r="GLG5" s="162"/>
      <c r="GLH5" s="162"/>
      <c r="GLI5" s="162"/>
      <c r="GLJ5" s="162"/>
      <c r="GLK5" s="162"/>
      <c r="GLL5" s="162"/>
      <c r="GLM5" s="162"/>
      <c r="GLN5" s="162"/>
      <c r="GLO5" s="162"/>
      <c r="GLP5" s="162"/>
      <c r="GLQ5" s="162"/>
      <c r="GLR5" s="162"/>
      <c r="GLS5" s="162"/>
      <c r="GLT5" s="162"/>
      <c r="GLU5" s="162"/>
      <c r="GLV5" s="162"/>
      <c r="GLW5" s="162"/>
      <c r="GLX5" s="162"/>
      <c r="GLY5" s="162"/>
      <c r="GLZ5" s="162"/>
      <c r="GMA5" s="162"/>
      <c r="GMB5" s="162"/>
      <c r="GMC5" s="162"/>
      <c r="GMD5" s="162"/>
      <c r="GME5" s="162"/>
      <c r="GMF5" s="162"/>
      <c r="GMG5" s="162"/>
      <c r="GMH5" s="162"/>
      <c r="GMI5" s="162"/>
      <c r="GMJ5" s="162"/>
      <c r="GMK5" s="162"/>
      <c r="GML5" s="162"/>
      <c r="GMM5" s="162"/>
      <c r="GMN5" s="162"/>
      <c r="GMO5" s="162"/>
      <c r="GMP5" s="162"/>
      <c r="GMQ5" s="162"/>
      <c r="GMR5" s="162"/>
      <c r="GMS5" s="162"/>
      <c r="GMT5" s="162"/>
      <c r="GMU5" s="162"/>
      <c r="GMV5" s="162"/>
      <c r="GMW5" s="162"/>
      <c r="GMX5" s="162"/>
      <c r="GMY5" s="162"/>
      <c r="GMZ5" s="162"/>
      <c r="GNA5" s="162"/>
      <c r="GNB5" s="162"/>
      <c r="GNC5" s="162"/>
      <c r="GND5" s="162"/>
      <c r="GNE5" s="162"/>
      <c r="GNF5" s="162"/>
      <c r="GNG5" s="162"/>
      <c r="GNH5" s="162"/>
      <c r="GNI5" s="162"/>
      <c r="GNJ5" s="162"/>
      <c r="GNK5" s="162"/>
      <c r="GNL5" s="162"/>
      <c r="GNM5" s="162"/>
      <c r="GNN5" s="162"/>
      <c r="GNO5" s="162"/>
      <c r="GNP5" s="162"/>
      <c r="GNQ5" s="162"/>
      <c r="GNR5" s="162"/>
      <c r="GNS5" s="162"/>
      <c r="GNT5" s="162"/>
      <c r="GNU5" s="162"/>
      <c r="GNV5" s="162"/>
      <c r="GNW5" s="162"/>
      <c r="GNX5" s="162"/>
      <c r="GNY5" s="162"/>
      <c r="GNZ5" s="162"/>
      <c r="GOA5" s="162"/>
      <c r="GOB5" s="162"/>
      <c r="GOC5" s="162"/>
      <c r="GOD5" s="162"/>
      <c r="GOE5" s="162"/>
      <c r="GOF5" s="162"/>
      <c r="GOG5" s="162"/>
      <c r="GOH5" s="162"/>
      <c r="GOI5" s="162"/>
      <c r="GOJ5" s="162"/>
      <c r="GOK5" s="162"/>
      <c r="GOL5" s="162"/>
      <c r="GOM5" s="162"/>
      <c r="GON5" s="162"/>
      <c r="GOO5" s="162"/>
      <c r="GOP5" s="162"/>
      <c r="GOQ5" s="162"/>
      <c r="GOR5" s="162"/>
      <c r="GOS5" s="162"/>
      <c r="GOT5" s="162"/>
      <c r="GOU5" s="162"/>
      <c r="GOV5" s="162"/>
      <c r="GOW5" s="162"/>
      <c r="GOX5" s="162"/>
      <c r="GOY5" s="162"/>
      <c r="GOZ5" s="162"/>
      <c r="GPA5" s="162"/>
      <c r="GPB5" s="162"/>
      <c r="GPC5" s="162"/>
      <c r="GPD5" s="162"/>
      <c r="GPE5" s="162"/>
      <c r="GPF5" s="162"/>
      <c r="GPG5" s="162"/>
      <c r="GPH5" s="162"/>
      <c r="GPI5" s="162"/>
      <c r="GPJ5" s="162"/>
      <c r="GPK5" s="162"/>
      <c r="GPL5" s="162"/>
      <c r="GPM5" s="162"/>
      <c r="GPN5" s="162"/>
      <c r="GPO5" s="162"/>
      <c r="GPP5" s="162"/>
      <c r="GPQ5" s="162"/>
      <c r="GPR5" s="162"/>
      <c r="GPS5" s="162"/>
      <c r="GPT5" s="162"/>
      <c r="GPU5" s="162"/>
      <c r="GPV5" s="162"/>
      <c r="GPW5" s="162"/>
      <c r="GPX5" s="162"/>
      <c r="GPY5" s="162"/>
      <c r="GPZ5" s="162"/>
      <c r="GQA5" s="162"/>
      <c r="GQB5" s="162"/>
      <c r="GQC5" s="162"/>
      <c r="GQD5" s="162"/>
      <c r="GQE5" s="162"/>
      <c r="GQF5" s="162"/>
      <c r="GQG5" s="162"/>
      <c r="GQH5" s="162"/>
      <c r="GQI5" s="162"/>
      <c r="GQJ5" s="162"/>
      <c r="GQK5" s="162"/>
      <c r="GQL5" s="162"/>
      <c r="GQM5" s="162"/>
      <c r="GQN5" s="162"/>
      <c r="GQO5" s="162"/>
      <c r="GQP5" s="162"/>
      <c r="GQQ5" s="162"/>
      <c r="GQR5" s="162"/>
      <c r="GQS5" s="162"/>
      <c r="GQT5" s="162"/>
      <c r="GQU5" s="162"/>
      <c r="GQV5" s="162"/>
      <c r="GQW5" s="162"/>
      <c r="GQX5" s="162"/>
      <c r="GQY5" s="162"/>
      <c r="GQZ5" s="162"/>
      <c r="GRA5" s="162"/>
      <c r="GRB5" s="162"/>
      <c r="GRC5" s="162"/>
      <c r="GRD5" s="162"/>
      <c r="GRE5" s="162"/>
      <c r="GRF5" s="162"/>
      <c r="GRG5" s="162"/>
      <c r="GRH5" s="162"/>
      <c r="GRI5" s="162"/>
      <c r="GRJ5" s="162"/>
      <c r="GRK5" s="162"/>
      <c r="GRL5" s="162"/>
      <c r="GRM5" s="162"/>
      <c r="GRN5" s="162"/>
      <c r="GRO5" s="162"/>
      <c r="GRP5" s="162"/>
      <c r="GRQ5" s="162"/>
      <c r="GRR5" s="162"/>
      <c r="GRS5" s="162"/>
      <c r="GRT5" s="162"/>
      <c r="GRU5" s="162"/>
      <c r="GRV5" s="162"/>
      <c r="GRW5" s="162"/>
      <c r="GRX5" s="162"/>
      <c r="GRY5" s="162"/>
      <c r="GRZ5" s="162"/>
      <c r="GSA5" s="162"/>
      <c r="GSB5" s="162"/>
      <c r="GSC5" s="162"/>
      <c r="GSD5" s="162"/>
      <c r="GSE5" s="162"/>
      <c r="GSF5" s="162"/>
      <c r="GSG5" s="162"/>
      <c r="GSH5" s="162"/>
      <c r="GSI5" s="162"/>
      <c r="GSJ5" s="162"/>
      <c r="GSK5" s="162"/>
      <c r="GSL5" s="162"/>
      <c r="GSM5" s="162"/>
      <c r="GSN5" s="162"/>
      <c r="GSO5" s="162"/>
      <c r="GSP5" s="162"/>
      <c r="GSQ5" s="162"/>
      <c r="GSR5" s="162"/>
      <c r="GSS5" s="162"/>
      <c r="GST5" s="162"/>
      <c r="GSU5" s="162"/>
      <c r="GSV5" s="162"/>
      <c r="GSW5" s="162"/>
      <c r="GSX5" s="162"/>
      <c r="GSY5" s="162"/>
      <c r="GSZ5" s="162"/>
      <c r="GTA5" s="162"/>
      <c r="GTB5" s="162"/>
      <c r="GTC5" s="162"/>
      <c r="GTD5" s="162"/>
      <c r="GTE5" s="162"/>
      <c r="GTF5" s="162"/>
      <c r="GTG5" s="162"/>
      <c r="GTH5" s="162"/>
      <c r="GTI5" s="162"/>
      <c r="GTJ5" s="162"/>
      <c r="GTK5" s="162"/>
      <c r="GTL5" s="162"/>
      <c r="GTM5" s="162"/>
      <c r="GTN5" s="162"/>
      <c r="GTO5" s="162"/>
      <c r="GTP5" s="162"/>
      <c r="GTQ5" s="162"/>
      <c r="GTR5" s="162"/>
      <c r="GTS5" s="162"/>
      <c r="GTT5" s="162"/>
      <c r="GTU5" s="162"/>
      <c r="GTV5" s="162"/>
      <c r="GTW5" s="162"/>
      <c r="GTX5" s="162"/>
      <c r="GTY5" s="162"/>
      <c r="GTZ5" s="162"/>
      <c r="GUA5" s="162"/>
      <c r="GUB5" s="162"/>
      <c r="GUC5" s="162"/>
      <c r="GUD5" s="162"/>
      <c r="GUE5" s="162"/>
      <c r="GUF5" s="162"/>
      <c r="GUG5" s="162"/>
      <c r="GUH5" s="162"/>
      <c r="GUI5" s="162"/>
      <c r="GUJ5" s="162"/>
      <c r="GUK5" s="162"/>
      <c r="GUL5" s="162"/>
      <c r="GUM5" s="162"/>
      <c r="GUN5" s="162"/>
      <c r="GUO5" s="162"/>
      <c r="GUP5" s="162"/>
      <c r="GUQ5" s="162"/>
      <c r="GUR5" s="162"/>
      <c r="GUS5" s="162"/>
      <c r="GUT5" s="162"/>
      <c r="GUU5" s="162"/>
      <c r="GUV5" s="162"/>
      <c r="GUW5" s="162"/>
      <c r="GUX5" s="162"/>
      <c r="GUY5" s="162"/>
      <c r="GUZ5" s="162"/>
      <c r="GVA5" s="162"/>
      <c r="GVB5" s="162"/>
      <c r="GVC5" s="162"/>
      <c r="GVD5" s="162"/>
      <c r="GVE5" s="162"/>
      <c r="GVF5" s="162"/>
      <c r="GVG5" s="162"/>
      <c r="GVH5" s="162"/>
      <c r="GVI5" s="162"/>
      <c r="GVJ5" s="162"/>
      <c r="GVK5" s="162"/>
      <c r="GVL5" s="162"/>
      <c r="GVM5" s="162"/>
      <c r="GVN5" s="162"/>
      <c r="GVO5" s="162"/>
      <c r="GVP5" s="162"/>
      <c r="GVQ5" s="162"/>
      <c r="GVR5" s="162"/>
      <c r="GVS5" s="162"/>
      <c r="GVT5" s="162"/>
      <c r="GVU5" s="162"/>
      <c r="GVV5" s="162"/>
      <c r="GVW5" s="162"/>
      <c r="GVX5" s="162"/>
      <c r="GVY5" s="162"/>
      <c r="GVZ5" s="162"/>
      <c r="GWA5" s="162"/>
      <c r="GWB5" s="162"/>
      <c r="GWC5" s="162"/>
      <c r="GWD5" s="162"/>
      <c r="GWE5" s="162"/>
      <c r="GWF5" s="162"/>
      <c r="GWG5" s="162"/>
      <c r="GWH5" s="162"/>
      <c r="GWI5" s="162"/>
      <c r="GWJ5" s="162"/>
      <c r="GWK5" s="162"/>
      <c r="GWL5" s="162"/>
      <c r="GWM5" s="162"/>
      <c r="GWN5" s="162"/>
      <c r="GWO5" s="162"/>
      <c r="GWP5" s="162"/>
      <c r="GWQ5" s="162"/>
      <c r="GWR5" s="162"/>
      <c r="GWS5" s="162"/>
      <c r="GWT5" s="162"/>
      <c r="GWU5" s="162"/>
      <c r="GWV5" s="162"/>
      <c r="GWW5" s="162"/>
      <c r="GWX5" s="162"/>
      <c r="GWY5" s="162"/>
      <c r="GWZ5" s="162"/>
      <c r="GXA5" s="162"/>
      <c r="GXB5" s="162"/>
      <c r="GXC5" s="162"/>
      <c r="GXD5" s="162"/>
      <c r="GXE5" s="162"/>
      <c r="GXF5" s="162"/>
      <c r="GXG5" s="162"/>
      <c r="GXH5" s="162"/>
      <c r="GXI5" s="162"/>
      <c r="GXJ5" s="162"/>
      <c r="GXK5" s="162"/>
      <c r="GXL5" s="162"/>
      <c r="GXM5" s="162"/>
      <c r="GXN5" s="162"/>
      <c r="GXO5" s="162"/>
      <c r="GXP5" s="162"/>
      <c r="GXQ5" s="162"/>
      <c r="GXR5" s="162"/>
      <c r="GXS5" s="162"/>
      <c r="GXT5" s="162"/>
      <c r="GXU5" s="162"/>
      <c r="GXV5" s="162"/>
      <c r="GXW5" s="162"/>
      <c r="GXX5" s="162"/>
      <c r="GXY5" s="162"/>
      <c r="GXZ5" s="162"/>
      <c r="GYA5" s="162"/>
      <c r="GYB5" s="162"/>
      <c r="GYC5" s="162"/>
      <c r="GYD5" s="162"/>
      <c r="GYE5" s="162"/>
      <c r="GYF5" s="162"/>
      <c r="GYG5" s="162"/>
      <c r="GYH5" s="162"/>
      <c r="GYI5" s="162"/>
      <c r="GYJ5" s="162"/>
      <c r="GYK5" s="162"/>
      <c r="GYL5" s="162"/>
      <c r="GYM5" s="162"/>
      <c r="GYN5" s="162"/>
      <c r="GYO5" s="162"/>
      <c r="GYP5" s="162"/>
      <c r="GYQ5" s="162"/>
      <c r="GYR5" s="162"/>
      <c r="GYS5" s="162"/>
      <c r="GYT5" s="162"/>
      <c r="GYU5" s="162"/>
      <c r="GYV5" s="162"/>
      <c r="GYW5" s="162"/>
      <c r="GYX5" s="162"/>
      <c r="GYY5" s="162"/>
      <c r="GYZ5" s="162"/>
      <c r="GZA5" s="162"/>
      <c r="GZB5" s="162"/>
      <c r="GZC5" s="162"/>
      <c r="GZD5" s="162"/>
      <c r="GZE5" s="162"/>
      <c r="GZF5" s="162"/>
      <c r="GZG5" s="162"/>
      <c r="GZH5" s="162"/>
      <c r="GZI5" s="162"/>
      <c r="GZJ5" s="162"/>
      <c r="GZK5" s="162"/>
      <c r="GZL5" s="162"/>
      <c r="GZM5" s="162"/>
      <c r="GZN5" s="162"/>
      <c r="GZO5" s="162"/>
      <c r="GZP5" s="162"/>
      <c r="GZQ5" s="162"/>
      <c r="GZR5" s="162"/>
      <c r="GZS5" s="162"/>
      <c r="GZT5" s="162"/>
      <c r="GZU5" s="162"/>
      <c r="GZV5" s="162"/>
      <c r="GZW5" s="162"/>
      <c r="GZX5" s="162"/>
      <c r="GZY5" s="162"/>
      <c r="GZZ5" s="162"/>
      <c r="HAA5" s="162"/>
      <c r="HAB5" s="162"/>
      <c r="HAC5" s="162"/>
      <c r="HAD5" s="162"/>
      <c r="HAE5" s="162"/>
      <c r="HAF5" s="162"/>
      <c r="HAG5" s="162"/>
      <c r="HAH5" s="162"/>
      <c r="HAI5" s="162"/>
      <c r="HAJ5" s="162"/>
      <c r="HAK5" s="162"/>
      <c r="HAL5" s="162"/>
      <c r="HAM5" s="162"/>
      <c r="HAN5" s="162"/>
      <c r="HAO5" s="162"/>
      <c r="HAP5" s="162"/>
      <c r="HAQ5" s="162"/>
      <c r="HAR5" s="162"/>
      <c r="HAS5" s="162"/>
      <c r="HAT5" s="162"/>
      <c r="HAU5" s="162"/>
      <c r="HAV5" s="162"/>
      <c r="HAW5" s="162"/>
      <c r="HAX5" s="162"/>
      <c r="HAY5" s="162"/>
      <c r="HAZ5" s="162"/>
      <c r="HBA5" s="162"/>
      <c r="HBB5" s="162"/>
      <c r="HBC5" s="162"/>
      <c r="HBD5" s="162"/>
      <c r="HBE5" s="162"/>
      <c r="HBF5" s="162"/>
      <c r="HBG5" s="162"/>
      <c r="HBH5" s="162"/>
      <c r="HBI5" s="162"/>
      <c r="HBJ5" s="162"/>
      <c r="HBK5" s="162"/>
      <c r="HBL5" s="162"/>
      <c r="HBM5" s="162"/>
      <c r="HBN5" s="162"/>
      <c r="HBO5" s="162"/>
      <c r="HBP5" s="162"/>
      <c r="HBQ5" s="162"/>
      <c r="HBR5" s="162"/>
      <c r="HBS5" s="162"/>
      <c r="HBT5" s="162"/>
      <c r="HBU5" s="162"/>
      <c r="HBV5" s="162"/>
      <c r="HBW5" s="162"/>
      <c r="HBX5" s="162"/>
      <c r="HBY5" s="162"/>
      <c r="HBZ5" s="162"/>
      <c r="HCA5" s="162"/>
      <c r="HCB5" s="162"/>
      <c r="HCC5" s="162"/>
      <c r="HCD5" s="162"/>
      <c r="HCE5" s="162"/>
      <c r="HCF5" s="162"/>
      <c r="HCG5" s="162"/>
      <c r="HCH5" s="162"/>
      <c r="HCI5" s="162"/>
      <c r="HCJ5" s="162"/>
      <c r="HCK5" s="162"/>
      <c r="HCL5" s="162"/>
      <c r="HCM5" s="162"/>
      <c r="HCN5" s="162"/>
      <c r="HCO5" s="162"/>
      <c r="HCP5" s="162"/>
      <c r="HCQ5" s="162"/>
      <c r="HCR5" s="162"/>
      <c r="HCS5" s="162"/>
      <c r="HCT5" s="162"/>
      <c r="HCU5" s="162"/>
      <c r="HCV5" s="162"/>
      <c r="HCW5" s="162"/>
      <c r="HCX5" s="162"/>
      <c r="HCY5" s="162"/>
      <c r="HCZ5" s="162"/>
      <c r="HDA5" s="162"/>
      <c r="HDB5" s="162"/>
      <c r="HDC5" s="162"/>
      <c r="HDD5" s="162"/>
      <c r="HDE5" s="162"/>
      <c r="HDF5" s="162"/>
      <c r="HDG5" s="162"/>
      <c r="HDH5" s="162"/>
      <c r="HDI5" s="162"/>
      <c r="HDJ5" s="162"/>
      <c r="HDK5" s="162"/>
      <c r="HDL5" s="162"/>
      <c r="HDM5" s="162"/>
      <c r="HDN5" s="162"/>
      <c r="HDO5" s="162"/>
      <c r="HDP5" s="162"/>
      <c r="HDQ5" s="162"/>
      <c r="HDR5" s="162"/>
      <c r="HDS5" s="162"/>
      <c r="HDT5" s="162"/>
      <c r="HDU5" s="162"/>
      <c r="HDV5" s="162"/>
      <c r="HDW5" s="162"/>
      <c r="HDX5" s="162"/>
      <c r="HDY5" s="162"/>
      <c r="HDZ5" s="162"/>
      <c r="HEA5" s="162"/>
      <c r="HEB5" s="162"/>
      <c r="HEC5" s="162"/>
      <c r="HED5" s="162"/>
      <c r="HEE5" s="162"/>
      <c r="HEF5" s="162"/>
      <c r="HEG5" s="162"/>
      <c r="HEH5" s="162"/>
      <c r="HEI5" s="162"/>
      <c r="HEJ5" s="162"/>
      <c r="HEK5" s="162"/>
      <c r="HEL5" s="162"/>
      <c r="HEM5" s="162"/>
      <c r="HEN5" s="162"/>
      <c r="HEO5" s="162"/>
      <c r="HEP5" s="162"/>
      <c r="HEQ5" s="162"/>
      <c r="HER5" s="162"/>
      <c r="HES5" s="162"/>
      <c r="HET5" s="162"/>
      <c r="HEU5" s="162"/>
      <c r="HEV5" s="162"/>
      <c r="HEW5" s="162"/>
      <c r="HEX5" s="162"/>
      <c r="HEY5" s="162"/>
      <c r="HEZ5" s="162"/>
      <c r="HFA5" s="162"/>
      <c r="HFB5" s="162"/>
      <c r="HFC5" s="162"/>
      <c r="HFD5" s="162"/>
      <c r="HFE5" s="162"/>
      <c r="HFF5" s="162"/>
      <c r="HFG5" s="162"/>
      <c r="HFH5" s="162"/>
      <c r="HFI5" s="162"/>
      <c r="HFJ5" s="162"/>
      <c r="HFK5" s="162"/>
      <c r="HFL5" s="162"/>
      <c r="HFM5" s="162"/>
      <c r="HFN5" s="162"/>
      <c r="HFO5" s="162"/>
      <c r="HFP5" s="162"/>
      <c r="HFQ5" s="162"/>
      <c r="HFR5" s="162"/>
      <c r="HFS5" s="162"/>
      <c r="HFT5" s="162"/>
      <c r="HFU5" s="162"/>
      <c r="HFV5" s="162"/>
      <c r="HFW5" s="162"/>
      <c r="HFX5" s="162"/>
      <c r="HFY5" s="162"/>
      <c r="HFZ5" s="162"/>
      <c r="HGA5" s="162"/>
      <c r="HGB5" s="162"/>
      <c r="HGC5" s="162"/>
      <c r="HGD5" s="162"/>
      <c r="HGE5" s="162"/>
      <c r="HGF5" s="162"/>
      <c r="HGG5" s="162"/>
      <c r="HGH5" s="162"/>
      <c r="HGI5" s="162"/>
      <c r="HGJ5" s="162"/>
      <c r="HGK5" s="162"/>
      <c r="HGL5" s="162"/>
      <c r="HGM5" s="162"/>
      <c r="HGN5" s="162"/>
      <c r="HGO5" s="162"/>
      <c r="HGP5" s="162"/>
      <c r="HGQ5" s="162"/>
      <c r="HGR5" s="162"/>
      <c r="HGS5" s="162"/>
      <c r="HGT5" s="162"/>
      <c r="HGU5" s="162"/>
      <c r="HGV5" s="162"/>
      <c r="HGW5" s="162"/>
      <c r="HGX5" s="162"/>
      <c r="HGY5" s="162"/>
      <c r="HGZ5" s="162"/>
      <c r="HHA5" s="162"/>
      <c r="HHB5" s="162"/>
      <c r="HHC5" s="162"/>
      <c r="HHD5" s="162"/>
      <c r="HHE5" s="162"/>
      <c r="HHF5" s="162"/>
      <c r="HHG5" s="162"/>
      <c r="HHH5" s="162"/>
      <c r="HHI5" s="162"/>
      <c r="HHJ5" s="162"/>
      <c r="HHK5" s="162"/>
      <c r="HHL5" s="162"/>
      <c r="HHM5" s="162"/>
      <c r="HHN5" s="162"/>
      <c r="HHO5" s="162"/>
      <c r="HHP5" s="162"/>
      <c r="HHQ5" s="162"/>
      <c r="HHR5" s="162"/>
      <c r="HHS5" s="162"/>
      <c r="HHT5" s="162"/>
      <c r="HHU5" s="162"/>
      <c r="HHV5" s="162"/>
      <c r="HHW5" s="162"/>
      <c r="HHX5" s="162"/>
      <c r="HHY5" s="162"/>
      <c r="HHZ5" s="162"/>
      <c r="HIA5" s="162"/>
      <c r="HIB5" s="162"/>
      <c r="HIC5" s="162"/>
      <c r="HID5" s="162"/>
      <c r="HIE5" s="162"/>
      <c r="HIF5" s="162"/>
      <c r="HIG5" s="162"/>
      <c r="HIH5" s="162"/>
      <c r="HII5" s="162"/>
      <c r="HIJ5" s="162"/>
      <c r="HIK5" s="162"/>
      <c r="HIL5" s="162"/>
      <c r="HIM5" s="162"/>
      <c r="HIN5" s="162"/>
      <c r="HIO5" s="162"/>
      <c r="HIP5" s="162"/>
      <c r="HIQ5" s="162"/>
      <c r="HIR5" s="162"/>
      <c r="HIS5" s="162"/>
      <c r="HIT5" s="162"/>
      <c r="HIU5" s="162"/>
      <c r="HIV5" s="162"/>
      <c r="HIW5" s="162"/>
      <c r="HIX5" s="162"/>
      <c r="HIY5" s="162"/>
      <c r="HIZ5" s="162"/>
      <c r="HJA5" s="162"/>
      <c r="HJB5" s="162"/>
      <c r="HJC5" s="162"/>
      <c r="HJD5" s="162"/>
      <c r="HJE5" s="162"/>
      <c r="HJF5" s="162"/>
      <c r="HJG5" s="162"/>
      <c r="HJH5" s="162"/>
      <c r="HJI5" s="162"/>
      <c r="HJJ5" s="162"/>
      <c r="HJK5" s="162"/>
      <c r="HJL5" s="162"/>
      <c r="HJM5" s="162"/>
      <c r="HJN5" s="162"/>
      <c r="HJO5" s="162"/>
      <c r="HJP5" s="162"/>
      <c r="HJQ5" s="162"/>
      <c r="HJR5" s="162"/>
      <c r="HJS5" s="162"/>
      <c r="HJT5" s="162"/>
      <c r="HJU5" s="162"/>
      <c r="HJV5" s="162"/>
      <c r="HJW5" s="162"/>
      <c r="HJX5" s="162"/>
      <c r="HJY5" s="162"/>
      <c r="HJZ5" s="162"/>
      <c r="HKA5" s="162"/>
      <c r="HKB5" s="162"/>
      <c r="HKC5" s="162"/>
      <c r="HKD5" s="162"/>
      <c r="HKE5" s="162"/>
      <c r="HKF5" s="162"/>
      <c r="HKG5" s="162"/>
      <c r="HKH5" s="162"/>
      <c r="HKI5" s="162"/>
      <c r="HKJ5" s="162"/>
      <c r="HKK5" s="162"/>
      <c r="HKL5" s="162"/>
      <c r="HKM5" s="162"/>
      <c r="HKN5" s="162"/>
      <c r="HKO5" s="162"/>
      <c r="HKP5" s="162"/>
      <c r="HKQ5" s="162"/>
      <c r="HKR5" s="162"/>
      <c r="HKS5" s="162"/>
      <c r="HKT5" s="162"/>
      <c r="HKU5" s="162"/>
      <c r="HKV5" s="162"/>
      <c r="HKW5" s="162"/>
      <c r="HKX5" s="162"/>
      <c r="HKY5" s="162"/>
      <c r="HKZ5" s="162"/>
      <c r="HLA5" s="162"/>
      <c r="HLB5" s="162"/>
      <c r="HLC5" s="162"/>
      <c r="HLD5" s="162"/>
      <c r="HLE5" s="162"/>
      <c r="HLF5" s="162"/>
      <c r="HLG5" s="162"/>
      <c r="HLH5" s="162"/>
      <c r="HLI5" s="162"/>
      <c r="HLJ5" s="162"/>
      <c r="HLK5" s="162"/>
      <c r="HLL5" s="162"/>
      <c r="HLM5" s="162"/>
      <c r="HLN5" s="162"/>
      <c r="HLO5" s="162"/>
      <c r="HLP5" s="162"/>
      <c r="HLQ5" s="162"/>
      <c r="HLR5" s="162"/>
      <c r="HLS5" s="162"/>
      <c r="HLT5" s="162"/>
      <c r="HLU5" s="162"/>
      <c r="HLV5" s="162"/>
      <c r="HLW5" s="162"/>
      <c r="HLX5" s="162"/>
      <c r="HLY5" s="162"/>
      <c r="HLZ5" s="162"/>
      <c r="HMA5" s="162"/>
      <c r="HMB5" s="162"/>
      <c r="HMC5" s="162"/>
      <c r="HMD5" s="162"/>
      <c r="HME5" s="162"/>
      <c r="HMF5" s="162"/>
      <c r="HMG5" s="162"/>
      <c r="HMH5" s="162"/>
      <c r="HMI5" s="162"/>
      <c r="HMJ5" s="162"/>
      <c r="HMK5" s="162"/>
      <c r="HML5" s="162"/>
      <c r="HMM5" s="162"/>
      <c r="HMN5" s="162"/>
      <c r="HMO5" s="162"/>
      <c r="HMP5" s="162"/>
      <c r="HMQ5" s="162"/>
      <c r="HMR5" s="162"/>
      <c r="HMS5" s="162"/>
      <c r="HMT5" s="162"/>
      <c r="HMU5" s="162"/>
      <c r="HMV5" s="162"/>
      <c r="HMW5" s="162"/>
      <c r="HMX5" s="162"/>
      <c r="HMY5" s="162"/>
      <c r="HMZ5" s="162"/>
      <c r="HNA5" s="162"/>
      <c r="HNB5" s="162"/>
      <c r="HNC5" s="162"/>
      <c r="HND5" s="162"/>
      <c r="HNE5" s="162"/>
      <c r="HNF5" s="162"/>
      <c r="HNG5" s="162"/>
      <c r="HNH5" s="162"/>
      <c r="HNI5" s="162"/>
      <c r="HNJ5" s="162"/>
      <c r="HNK5" s="162"/>
      <c r="HNL5" s="162"/>
      <c r="HNM5" s="162"/>
      <c r="HNN5" s="162"/>
      <c r="HNO5" s="162"/>
      <c r="HNP5" s="162"/>
      <c r="HNQ5" s="162"/>
      <c r="HNR5" s="162"/>
      <c r="HNS5" s="162"/>
      <c r="HNT5" s="162"/>
      <c r="HNU5" s="162"/>
      <c r="HNV5" s="162"/>
      <c r="HNW5" s="162"/>
      <c r="HNX5" s="162"/>
      <c r="HNY5" s="162"/>
      <c r="HNZ5" s="162"/>
      <c r="HOA5" s="162"/>
      <c r="HOB5" s="162"/>
      <c r="HOC5" s="162"/>
      <c r="HOD5" s="162"/>
      <c r="HOE5" s="162"/>
      <c r="HOF5" s="162"/>
      <c r="HOG5" s="162"/>
      <c r="HOH5" s="162"/>
      <c r="HOI5" s="162"/>
      <c r="HOJ5" s="162"/>
      <c r="HOK5" s="162"/>
      <c r="HOL5" s="162"/>
      <c r="HOM5" s="162"/>
      <c r="HON5" s="162"/>
      <c r="HOO5" s="162"/>
      <c r="HOP5" s="162"/>
      <c r="HOQ5" s="162"/>
      <c r="HOR5" s="162"/>
      <c r="HOS5" s="162"/>
      <c r="HOT5" s="162"/>
      <c r="HOU5" s="162"/>
      <c r="HOV5" s="162"/>
      <c r="HOW5" s="162"/>
      <c r="HOX5" s="162"/>
      <c r="HOY5" s="162"/>
      <c r="HOZ5" s="162"/>
      <c r="HPA5" s="162"/>
      <c r="HPB5" s="162"/>
      <c r="HPC5" s="162"/>
      <c r="HPD5" s="162"/>
      <c r="HPE5" s="162"/>
      <c r="HPF5" s="162"/>
      <c r="HPG5" s="162"/>
      <c r="HPH5" s="162"/>
      <c r="HPI5" s="162"/>
      <c r="HPJ5" s="162"/>
      <c r="HPK5" s="162"/>
      <c r="HPL5" s="162"/>
      <c r="HPM5" s="162"/>
      <c r="HPN5" s="162"/>
      <c r="HPO5" s="162"/>
      <c r="HPP5" s="162"/>
      <c r="HPQ5" s="162"/>
      <c r="HPR5" s="162"/>
      <c r="HPS5" s="162"/>
      <c r="HPT5" s="162"/>
      <c r="HPU5" s="162"/>
      <c r="HPV5" s="162"/>
      <c r="HPW5" s="162"/>
      <c r="HPX5" s="162"/>
      <c r="HPY5" s="162"/>
      <c r="HPZ5" s="162"/>
      <c r="HQA5" s="162"/>
      <c r="HQB5" s="162"/>
      <c r="HQC5" s="162"/>
      <c r="HQD5" s="162"/>
      <c r="HQE5" s="162"/>
      <c r="HQF5" s="162"/>
      <c r="HQG5" s="162"/>
      <c r="HQH5" s="162"/>
      <c r="HQI5" s="162"/>
      <c r="HQJ5" s="162"/>
      <c r="HQK5" s="162"/>
      <c r="HQL5" s="162"/>
      <c r="HQM5" s="162"/>
      <c r="HQN5" s="162"/>
      <c r="HQO5" s="162"/>
      <c r="HQP5" s="162"/>
      <c r="HQQ5" s="162"/>
      <c r="HQR5" s="162"/>
      <c r="HQS5" s="162"/>
      <c r="HQT5" s="162"/>
      <c r="HQU5" s="162"/>
      <c r="HQV5" s="162"/>
      <c r="HQW5" s="162"/>
      <c r="HQX5" s="162"/>
      <c r="HQY5" s="162"/>
      <c r="HQZ5" s="162"/>
      <c r="HRA5" s="162"/>
      <c r="HRB5" s="162"/>
      <c r="HRC5" s="162"/>
      <c r="HRD5" s="162"/>
      <c r="HRE5" s="162"/>
      <c r="HRF5" s="162"/>
      <c r="HRG5" s="162"/>
      <c r="HRH5" s="162"/>
      <c r="HRI5" s="162"/>
      <c r="HRJ5" s="162"/>
      <c r="HRK5" s="162"/>
      <c r="HRL5" s="162"/>
      <c r="HRM5" s="162"/>
      <c r="HRN5" s="162"/>
      <c r="HRO5" s="162"/>
      <c r="HRP5" s="162"/>
      <c r="HRQ5" s="162"/>
      <c r="HRR5" s="162"/>
      <c r="HRS5" s="162"/>
      <c r="HRT5" s="162"/>
      <c r="HRU5" s="162"/>
      <c r="HRV5" s="162"/>
      <c r="HRW5" s="162"/>
      <c r="HRX5" s="162"/>
      <c r="HRY5" s="162"/>
      <c r="HRZ5" s="162"/>
      <c r="HSA5" s="162"/>
      <c r="HSB5" s="162"/>
      <c r="HSC5" s="162"/>
      <c r="HSD5" s="162"/>
      <c r="HSE5" s="162"/>
      <c r="HSF5" s="162"/>
      <c r="HSG5" s="162"/>
      <c r="HSH5" s="162"/>
      <c r="HSI5" s="162"/>
      <c r="HSJ5" s="162"/>
      <c r="HSK5" s="162"/>
      <c r="HSL5" s="162"/>
      <c r="HSM5" s="162"/>
      <c r="HSN5" s="162"/>
      <c r="HSO5" s="162"/>
      <c r="HSP5" s="162"/>
      <c r="HSQ5" s="162"/>
      <c r="HSR5" s="162"/>
      <c r="HSS5" s="162"/>
      <c r="HST5" s="162"/>
      <c r="HSU5" s="162"/>
      <c r="HSV5" s="162"/>
      <c r="HSW5" s="162"/>
      <c r="HSX5" s="162"/>
      <c r="HSY5" s="162"/>
      <c r="HSZ5" s="162"/>
      <c r="HTA5" s="162"/>
      <c r="HTB5" s="162"/>
      <c r="HTC5" s="162"/>
      <c r="HTD5" s="162"/>
      <c r="HTE5" s="162"/>
      <c r="HTF5" s="162"/>
      <c r="HTG5" s="162"/>
      <c r="HTH5" s="162"/>
      <c r="HTI5" s="162"/>
      <c r="HTJ5" s="162"/>
      <c r="HTK5" s="162"/>
      <c r="HTL5" s="162"/>
      <c r="HTM5" s="162"/>
      <c r="HTN5" s="162"/>
      <c r="HTO5" s="162"/>
      <c r="HTP5" s="162"/>
      <c r="HTQ5" s="162"/>
      <c r="HTR5" s="162"/>
      <c r="HTS5" s="162"/>
      <c r="HTT5" s="162"/>
      <c r="HTU5" s="162"/>
      <c r="HTV5" s="162"/>
      <c r="HTW5" s="162"/>
      <c r="HTX5" s="162"/>
      <c r="HTY5" s="162"/>
      <c r="HTZ5" s="162"/>
      <c r="HUA5" s="162"/>
      <c r="HUB5" s="162"/>
      <c r="HUC5" s="162"/>
      <c r="HUD5" s="162"/>
      <c r="HUE5" s="162"/>
      <c r="HUF5" s="162"/>
      <c r="HUG5" s="162"/>
      <c r="HUH5" s="162"/>
      <c r="HUI5" s="162"/>
      <c r="HUJ5" s="162"/>
      <c r="HUK5" s="162"/>
      <c r="HUL5" s="162"/>
      <c r="HUM5" s="162"/>
      <c r="HUN5" s="162"/>
      <c r="HUO5" s="162"/>
      <c r="HUP5" s="162"/>
      <c r="HUQ5" s="162"/>
      <c r="HUR5" s="162"/>
      <c r="HUS5" s="162"/>
      <c r="HUT5" s="162"/>
      <c r="HUU5" s="162"/>
      <c r="HUV5" s="162"/>
      <c r="HUW5" s="162"/>
      <c r="HUX5" s="162"/>
      <c r="HUY5" s="162"/>
      <c r="HUZ5" s="162"/>
      <c r="HVA5" s="162"/>
      <c r="HVB5" s="162"/>
      <c r="HVC5" s="162"/>
      <c r="HVD5" s="162"/>
      <c r="HVE5" s="162"/>
      <c r="HVF5" s="162"/>
      <c r="HVG5" s="162"/>
      <c r="HVH5" s="162"/>
      <c r="HVI5" s="162"/>
      <c r="HVJ5" s="162"/>
      <c r="HVK5" s="162"/>
      <c r="HVL5" s="162"/>
      <c r="HVM5" s="162"/>
      <c r="HVN5" s="162"/>
      <c r="HVO5" s="162"/>
      <c r="HVP5" s="162"/>
      <c r="HVQ5" s="162"/>
      <c r="HVR5" s="162"/>
      <c r="HVS5" s="162"/>
      <c r="HVT5" s="162"/>
      <c r="HVU5" s="162"/>
      <c r="HVV5" s="162"/>
      <c r="HVW5" s="162"/>
      <c r="HVX5" s="162"/>
      <c r="HVY5" s="162"/>
      <c r="HVZ5" s="162"/>
      <c r="HWA5" s="162"/>
      <c r="HWB5" s="162"/>
      <c r="HWC5" s="162"/>
      <c r="HWD5" s="162"/>
      <c r="HWE5" s="162"/>
      <c r="HWF5" s="162"/>
      <c r="HWG5" s="162"/>
      <c r="HWH5" s="162"/>
      <c r="HWI5" s="162"/>
      <c r="HWJ5" s="162"/>
      <c r="HWK5" s="162"/>
      <c r="HWL5" s="162"/>
      <c r="HWM5" s="162"/>
      <c r="HWN5" s="162"/>
      <c r="HWO5" s="162"/>
      <c r="HWP5" s="162"/>
      <c r="HWQ5" s="162"/>
      <c r="HWR5" s="162"/>
      <c r="HWS5" s="162"/>
      <c r="HWT5" s="162"/>
      <c r="HWU5" s="162"/>
      <c r="HWV5" s="162"/>
      <c r="HWW5" s="162"/>
      <c r="HWX5" s="162"/>
      <c r="HWY5" s="162"/>
      <c r="HWZ5" s="162"/>
      <c r="HXA5" s="162"/>
      <c r="HXB5" s="162"/>
      <c r="HXC5" s="162"/>
      <c r="HXD5" s="162"/>
      <c r="HXE5" s="162"/>
      <c r="HXF5" s="162"/>
      <c r="HXG5" s="162"/>
      <c r="HXH5" s="162"/>
      <c r="HXI5" s="162"/>
      <c r="HXJ5" s="162"/>
      <c r="HXK5" s="162"/>
      <c r="HXL5" s="162"/>
      <c r="HXM5" s="162"/>
      <c r="HXN5" s="162"/>
      <c r="HXO5" s="162"/>
      <c r="HXP5" s="162"/>
      <c r="HXQ5" s="162"/>
      <c r="HXR5" s="162"/>
      <c r="HXS5" s="162"/>
      <c r="HXT5" s="162"/>
      <c r="HXU5" s="162"/>
      <c r="HXV5" s="162"/>
      <c r="HXW5" s="162"/>
      <c r="HXX5" s="162"/>
      <c r="HXY5" s="162"/>
      <c r="HXZ5" s="162"/>
      <c r="HYA5" s="162"/>
      <c r="HYB5" s="162"/>
      <c r="HYC5" s="162"/>
      <c r="HYD5" s="162"/>
      <c r="HYE5" s="162"/>
      <c r="HYF5" s="162"/>
      <c r="HYG5" s="162"/>
      <c r="HYH5" s="162"/>
      <c r="HYI5" s="162"/>
      <c r="HYJ5" s="162"/>
      <c r="HYK5" s="162"/>
      <c r="HYL5" s="162"/>
      <c r="HYM5" s="162"/>
      <c r="HYN5" s="162"/>
      <c r="HYO5" s="162"/>
      <c r="HYP5" s="162"/>
      <c r="HYQ5" s="162"/>
      <c r="HYR5" s="162"/>
      <c r="HYS5" s="162"/>
      <c r="HYT5" s="162"/>
      <c r="HYU5" s="162"/>
      <c r="HYV5" s="162"/>
      <c r="HYW5" s="162"/>
      <c r="HYX5" s="162"/>
      <c r="HYY5" s="162"/>
      <c r="HYZ5" s="162"/>
      <c r="HZA5" s="162"/>
      <c r="HZB5" s="162"/>
      <c r="HZC5" s="162"/>
      <c r="HZD5" s="162"/>
      <c r="HZE5" s="162"/>
      <c r="HZF5" s="162"/>
      <c r="HZG5" s="162"/>
      <c r="HZH5" s="162"/>
      <c r="HZI5" s="162"/>
      <c r="HZJ5" s="162"/>
      <c r="HZK5" s="162"/>
      <c r="HZL5" s="162"/>
      <c r="HZM5" s="162"/>
      <c r="HZN5" s="162"/>
      <c r="HZO5" s="162"/>
      <c r="HZP5" s="162"/>
      <c r="HZQ5" s="162"/>
      <c r="HZR5" s="162"/>
      <c r="HZS5" s="162"/>
      <c r="HZT5" s="162"/>
      <c r="HZU5" s="162"/>
      <c r="HZV5" s="162"/>
      <c r="HZW5" s="162"/>
      <c r="HZX5" s="162"/>
      <c r="HZY5" s="162"/>
      <c r="HZZ5" s="162"/>
      <c r="IAA5" s="162"/>
      <c r="IAB5" s="162"/>
      <c r="IAC5" s="162"/>
      <c r="IAD5" s="162"/>
      <c r="IAE5" s="162"/>
      <c r="IAF5" s="162"/>
      <c r="IAG5" s="162"/>
      <c r="IAH5" s="162"/>
      <c r="IAI5" s="162"/>
      <c r="IAJ5" s="162"/>
      <c r="IAK5" s="162"/>
      <c r="IAL5" s="162"/>
      <c r="IAM5" s="162"/>
      <c r="IAN5" s="162"/>
      <c r="IAO5" s="162"/>
      <c r="IAP5" s="162"/>
      <c r="IAQ5" s="162"/>
      <c r="IAR5" s="162"/>
      <c r="IAS5" s="162"/>
      <c r="IAT5" s="162"/>
      <c r="IAU5" s="162"/>
      <c r="IAV5" s="162"/>
      <c r="IAW5" s="162"/>
      <c r="IAX5" s="162"/>
      <c r="IAY5" s="162"/>
      <c r="IAZ5" s="162"/>
      <c r="IBA5" s="162"/>
      <c r="IBB5" s="162"/>
      <c r="IBC5" s="162"/>
      <c r="IBD5" s="162"/>
      <c r="IBE5" s="162"/>
      <c r="IBF5" s="162"/>
      <c r="IBG5" s="162"/>
      <c r="IBH5" s="162"/>
      <c r="IBI5" s="162"/>
      <c r="IBJ5" s="162"/>
      <c r="IBK5" s="162"/>
      <c r="IBL5" s="162"/>
      <c r="IBM5" s="162"/>
      <c r="IBN5" s="162"/>
      <c r="IBO5" s="162"/>
      <c r="IBP5" s="162"/>
      <c r="IBQ5" s="162"/>
      <c r="IBR5" s="162"/>
      <c r="IBS5" s="162"/>
      <c r="IBT5" s="162"/>
      <c r="IBU5" s="162"/>
      <c r="IBV5" s="162"/>
      <c r="IBW5" s="162"/>
      <c r="IBX5" s="162"/>
      <c r="IBY5" s="162"/>
      <c r="IBZ5" s="162"/>
      <c r="ICA5" s="162"/>
      <c r="ICB5" s="162"/>
      <c r="ICC5" s="162"/>
      <c r="ICD5" s="162"/>
      <c r="ICE5" s="162"/>
      <c r="ICF5" s="162"/>
      <c r="ICG5" s="162"/>
      <c r="ICH5" s="162"/>
      <c r="ICI5" s="162"/>
      <c r="ICJ5" s="162"/>
      <c r="ICK5" s="162"/>
      <c r="ICL5" s="162"/>
      <c r="ICM5" s="162"/>
      <c r="ICN5" s="162"/>
      <c r="ICO5" s="162"/>
      <c r="ICP5" s="162"/>
      <c r="ICQ5" s="162"/>
      <c r="ICR5" s="162"/>
      <c r="ICS5" s="162"/>
      <c r="ICT5" s="162"/>
      <c r="ICU5" s="162"/>
      <c r="ICV5" s="162"/>
      <c r="ICW5" s="162"/>
      <c r="ICX5" s="162"/>
      <c r="ICY5" s="162"/>
      <c r="ICZ5" s="162"/>
      <c r="IDA5" s="162"/>
      <c r="IDB5" s="162"/>
      <c r="IDC5" s="162"/>
      <c r="IDD5" s="162"/>
      <c r="IDE5" s="162"/>
      <c r="IDF5" s="162"/>
      <c r="IDG5" s="162"/>
      <c r="IDH5" s="162"/>
      <c r="IDI5" s="162"/>
      <c r="IDJ5" s="162"/>
      <c r="IDK5" s="162"/>
      <c r="IDL5" s="162"/>
      <c r="IDM5" s="162"/>
      <c r="IDN5" s="162"/>
      <c r="IDO5" s="162"/>
      <c r="IDP5" s="162"/>
      <c r="IDQ5" s="162"/>
      <c r="IDR5" s="162"/>
      <c r="IDS5" s="162"/>
      <c r="IDT5" s="162"/>
      <c r="IDU5" s="162"/>
      <c r="IDV5" s="162"/>
      <c r="IDW5" s="162"/>
      <c r="IDX5" s="162"/>
      <c r="IDY5" s="162"/>
      <c r="IDZ5" s="162"/>
      <c r="IEA5" s="162"/>
      <c r="IEB5" s="162"/>
      <c r="IEC5" s="162"/>
      <c r="IED5" s="162"/>
      <c r="IEE5" s="162"/>
      <c r="IEF5" s="162"/>
      <c r="IEG5" s="162"/>
      <c r="IEH5" s="162"/>
      <c r="IEI5" s="162"/>
      <c r="IEJ5" s="162"/>
      <c r="IEK5" s="162"/>
      <c r="IEL5" s="162"/>
      <c r="IEM5" s="162"/>
      <c r="IEN5" s="162"/>
      <c r="IEO5" s="162"/>
      <c r="IEP5" s="162"/>
      <c r="IEQ5" s="162"/>
      <c r="IER5" s="162"/>
      <c r="IES5" s="162"/>
      <c r="IET5" s="162"/>
      <c r="IEU5" s="162"/>
      <c r="IEV5" s="162"/>
      <c r="IEW5" s="162"/>
      <c r="IEX5" s="162"/>
      <c r="IEY5" s="162"/>
      <c r="IEZ5" s="162"/>
      <c r="IFA5" s="162"/>
      <c r="IFB5" s="162"/>
      <c r="IFC5" s="162"/>
      <c r="IFD5" s="162"/>
      <c r="IFE5" s="162"/>
      <c r="IFF5" s="162"/>
      <c r="IFG5" s="162"/>
      <c r="IFH5" s="162"/>
      <c r="IFI5" s="162"/>
      <c r="IFJ5" s="162"/>
      <c r="IFK5" s="162"/>
      <c r="IFL5" s="162"/>
      <c r="IFM5" s="162"/>
      <c r="IFN5" s="162"/>
      <c r="IFO5" s="162"/>
      <c r="IFP5" s="162"/>
      <c r="IFQ5" s="162"/>
      <c r="IFR5" s="162"/>
      <c r="IFS5" s="162"/>
      <c r="IFT5" s="162"/>
      <c r="IFU5" s="162"/>
      <c r="IFV5" s="162"/>
      <c r="IFW5" s="162"/>
      <c r="IFX5" s="162"/>
      <c r="IFY5" s="162"/>
      <c r="IFZ5" s="162"/>
      <c r="IGA5" s="162"/>
      <c r="IGB5" s="162"/>
      <c r="IGC5" s="162"/>
      <c r="IGD5" s="162"/>
      <c r="IGE5" s="162"/>
      <c r="IGF5" s="162"/>
      <c r="IGG5" s="162"/>
      <c r="IGH5" s="162"/>
      <c r="IGI5" s="162"/>
      <c r="IGJ5" s="162"/>
      <c r="IGK5" s="162"/>
      <c r="IGL5" s="162"/>
      <c r="IGM5" s="162"/>
      <c r="IGN5" s="162"/>
      <c r="IGO5" s="162"/>
      <c r="IGP5" s="162"/>
      <c r="IGQ5" s="162"/>
      <c r="IGR5" s="162"/>
      <c r="IGS5" s="162"/>
      <c r="IGT5" s="162"/>
      <c r="IGU5" s="162"/>
      <c r="IGV5" s="162"/>
      <c r="IGW5" s="162"/>
      <c r="IGX5" s="162"/>
      <c r="IGY5" s="162"/>
      <c r="IGZ5" s="162"/>
      <c r="IHA5" s="162"/>
      <c r="IHB5" s="162"/>
      <c r="IHC5" s="162"/>
      <c r="IHD5" s="162"/>
      <c r="IHE5" s="162"/>
      <c r="IHF5" s="162"/>
      <c r="IHG5" s="162"/>
      <c r="IHH5" s="162"/>
      <c r="IHI5" s="162"/>
      <c r="IHJ5" s="162"/>
      <c r="IHK5" s="162"/>
      <c r="IHL5" s="162"/>
      <c r="IHM5" s="162"/>
      <c r="IHN5" s="162"/>
      <c r="IHO5" s="162"/>
      <c r="IHP5" s="162"/>
      <c r="IHQ5" s="162"/>
      <c r="IHR5" s="162"/>
      <c r="IHS5" s="162"/>
      <c r="IHT5" s="162"/>
      <c r="IHU5" s="162"/>
      <c r="IHV5" s="162"/>
      <c r="IHW5" s="162"/>
      <c r="IHX5" s="162"/>
      <c r="IHY5" s="162"/>
      <c r="IHZ5" s="162"/>
      <c r="IIA5" s="162"/>
      <c r="IIB5" s="162"/>
      <c r="IIC5" s="162"/>
      <c r="IID5" s="162"/>
      <c r="IIE5" s="162"/>
      <c r="IIF5" s="162"/>
      <c r="IIG5" s="162"/>
      <c r="IIH5" s="162"/>
      <c r="III5" s="162"/>
      <c r="IIJ5" s="162"/>
      <c r="IIK5" s="162"/>
      <c r="IIL5" s="162"/>
      <c r="IIM5" s="162"/>
      <c r="IIN5" s="162"/>
      <c r="IIO5" s="162"/>
      <c r="IIP5" s="162"/>
      <c r="IIQ5" s="162"/>
      <c r="IIR5" s="162"/>
      <c r="IIS5" s="162"/>
      <c r="IIT5" s="162"/>
      <c r="IIU5" s="162"/>
      <c r="IIV5" s="162"/>
      <c r="IIW5" s="162"/>
      <c r="IIX5" s="162"/>
      <c r="IIY5" s="162"/>
      <c r="IIZ5" s="162"/>
      <c r="IJA5" s="162"/>
      <c r="IJB5" s="162"/>
      <c r="IJC5" s="162"/>
      <c r="IJD5" s="162"/>
      <c r="IJE5" s="162"/>
      <c r="IJF5" s="162"/>
      <c r="IJG5" s="162"/>
      <c r="IJH5" s="162"/>
      <c r="IJI5" s="162"/>
      <c r="IJJ5" s="162"/>
      <c r="IJK5" s="162"/>
      <c r="IJL5" s="162"/>
      <c r="IJM5" s="162"/>
      <c r="IJN5" s="162"/>
      <c r="IJO5" s="162"/>
      <c r="IJP5" s="162"/>
      <c r="IJQ5" s="162"/>
      <c r="IJR5" s="162"/>
      <c r="IJS5" s="162"/>
      <c r="IJT5" s="162"/>
      <c r="IJU5" s="162"/>
      <c r="IJV5" s="162"/>
      <c r="IJW5" s="162"/>
      <c r="IJX5" s="162"/>
      <c r="IJY5" s="162"/>
      <c r="IJZ5" s="162"/>
      <c r="IKA5" s="162"/>
      <c r="IKB5" s="162"/>
      <c r="IKC5" s="162"/>
      <c r="IKD5" s="162"/>
      <c r="IKE5" s="162"/>
      <c r="IKF5" s="162"/>
      <c r="IKG5" s="162"/>
      <c r="IKH5" s="162"/>
      <c r="IKI5" s="162"/>
      <c r="IKJ5" s="162"/>
      <c r="IKK5" s="162"/>
      <c r="IKL5" s="162"/>
      <c r="IKM5" s="162"/>
      <c r="IKN5" s="162"/>
      <c r="IKO5" s="162"/>
      <c r="IKP5" s="162"/>
      <c r="IKQ5" s="162"/>
      <c r="IKR5" s="162"/>
      <c r="IKS5" s="162"/>
      <c r="IKT5" s="162"/>
      <c r="IKU5" s="162"/>
      <c r="IKV5" s="162"/>
      <c r="IKW5" s="162"/>
      <c r="IKX5" s="162"/>
      <c r="IKY5" s="162"/>
      <c r="IKZ5" s="162"/>
      <c r="ILA5" s="162"/>
      <c r="ILB5" s="162"/>
      <c r="ILC5" s="162"/>
      <c r="ILD5" s="162"/>
      <c r="ILE5" s="162"/>
      <c r="ILF5" s="162"/>
      <c r="ILG5" s="162"/>
      <c r="ILH5" s="162"/>
      <c r="ILI5" s="162"/>
      <c r="ILJ5" s="162"/>
      <c r="ILK5" s="162"/>
      <c r="ILL5" s="162"/>
      <c r="ILM5" s="162"/>
      <c r="ILN5" s="162"/>
      <c r="ILO5" s="162"/>
      <c r="ILP5" s="162"/>
      <c r="ILQ5" s="162"/>
      <c r="ILR5" s="162"/>
      <c r="ILS5" s="162"/>
      <c r="ILT5" s="162"/>
      <c r="ILU5" s="162"/>
      <c r="ILV5" s="162"/>
      <c r="ILW5" s="162"/>
      <c r="ILX5" s="162"/>
      <c r="ILY5" s="162"/>
      <c r="ILZ5" s="162"/>
      <c r="IMA5" s="162"/>
      <c r="IMB5" s="162"/>
      <c r="IMC5" s="162"/>
      <c r="IMD5" s="162"/>
      <c r="IME5" s="162"/>
      <c r="IMF5" s="162"/>
      <c r="IMG5" s="162"/>
      <c r="IMH5" s="162"/>
      <c r="IMI5" s="162"/>
      <c r="IMJ5" s="162"/>
      <c r="IMK5" s="162"/>
      <c r="IML5" s="162"/>
      <c r="IMM5" s="162"/>
      <c r="IMN5" s="162"/>
      <c r="IMO5" s="162"/>
      <c r="IMP5" s="162"/>
      <c r="IMQ5" s="162"/>
      <c r="IMR5" s="162"/>
      <c r="IMS5" s="162"/>
      <c r="IMT5" s="162"/>
      <c r="IMU5" s="162"/>
      <c r="IMV5" s="162"/>
      <c r="IMW5" s="162"/>
      <c r="IMX5" s="162"/>
      <c r="IMY5" s="162"/>
      <c r="IMZ5" s="162"/>
      <c r="INA5" s="162"/>
      <c r="INB5" s="162"/>
      <c r="INC5" s="162"/>
      <c r="IND5" s="162"/>
      <c r="INE5" s="162"/>
      <c r="INF5" s="162"/>
      <c r="ING5" s="162"/>
      <c r="INH5" s="162"/>
      <c r="INI5" s="162"/>
      <c r="INJ5" s="162"/>
      <c r="INK5" s="162"/>
      <c r="INL5" s="162"/>
      <c r="INM5" s="162"/>
      <c r="INN5" s="162"/>
      <c r="INO5" s="162"/>
      <c r="INP5" s="162"/>
      <c r="INQ5" s="162"/>
      <c r="INR5" s="162"/>
      <c r="INS5" s="162"/>
      <c r="INT5" s="162"/>
      <c r="INU5" s="162"/>
      <c r="INV5" s="162"/>
      <c r="INW5" s="162"/>
      <c r="INX5" s="162"/>
      <c r="INY5" s="162"/>
      <c r="INZ5" s="162"/>
      <c r="IOA5" s="162"/>
      <c r="IOB5" s="162"/>
      <c r="IOC5" s="162"/>
      <c r="IOD5" s="162"/>
      <c r="IOE5" s="162"/>
      <c r="IOF5" s="162"/>
      <c r="IOG5" s="162"/>
      <c r="IOH5" s="162"/>
      <c r="IOI5" s="162"/>
      <c r="IOJ5" s="162"/>
      <c r="IOK5" s="162"/>
      <c r="IOL5" s="162"/>
      <c r="IOM5" s="162"/>
      <c r="ION5" s="162"/>
      <c r="IOO5" s="162"/>
      <c r="IOP5" s="162"/>
      <c r="IOQ5" s="162"/>
      <c r="IOR5" s="162"/>
      <c r="IOS5" s="162"/>
      <c r="IOT5" s="162"/>
      <c r="IOU5" s="162"/>
      <c r="IOV5" s="162"/>
      <c r="IOW5" s="162"/>
      <c r="IOX5" s="162"/>
      <c r="IOY5" s="162"/>
      <c r="IOZ5" s="162"/>
      <c r="IPA5" s="162"/>
      <c r="IPB5" s="162"/>
      <c r="IPC5" s="162"/>
      <c r="IPD5" s="162"/>
      <c r="IPE5" s="162"/>
      <c r="IPF5" s="162"/>
      <c r="IPG5" s="162"/>
      <c r="IPH5" s="162"/>
      <c r="IPI5" s="162"/>
      <c r="IPJ5" s="162"/>
      <c r="IPK5" s="162"/>
      <c r="IPL5" s="162"/>
      <c r="IPM5" s="162"/>
      <c r="IPN5" s="162"/>
      <c r="IPO5" s="162"/>
      <c r="IPP5" s="162"/>
      <c r="IPQ5" s="162"/>
      <c r="IPR5" s="162"/>
      <c r="IPS5" s="162"/>
      <c r="IPT5" s="162"/>
      <c r="IPU5" s="162"/>
      <c r="IPV5" s="162"/>
      <c r="IPW5" s="162"/>
      <c r="IPX5" s="162"/>
      <c r="IPY5" s="162"/>
      <c r="IPZ5" s="162"/>
      <c r="IQA5" s="162"/>
      <c r="IQB5" s="162"/>
      <c r="IQC5" s="162"/>
      <c r="IQD5" s="162"/>
      <c r="IQE5" s="162"/>
      <c r="IQF5" s="162"/>
      <c r="IQG5" s="162"/>
      <c r="IQH5" s="162"/>
      <c r="IQI5" s="162"/>
      <c r="IQJ5" s="162"/>
      <c r="IQK5" s="162"/>
      <c r="IQL5" s="162"/>
      <c r="IQM5" s="162"/>
      <c r="IQN5" s="162"/>
      <c r="IQO5" s="162"/>
      <c r="IQP5" s="162"/>
      <c r="IQQ5" s="162"/>
      <c r="IQR5" s="162"/>
      <c r="IQS5" s="162"/>
      <c r="IQT5" s="162"/>
      <c r="IQU5" s="162"/>
      <c r="IQV5" s="162"/>
      <c r="IQW5" s="162"/>
      <c r="IQX5" s="162"/>
      <c r="IQY5" s="162"/>
      <c r="IQZ5" s="162"/>
      <c r="IRA5" s="162"/>
      <c r="IRB5" s="162"/>
      <c r="IRC5" s="162"/>
      <c r="IRD5" s="162"/>
      <c r="IRE5" s="162"/>
      <c r="IRF5" s="162"/>
      <c r="IRG5" s="162"/>
      <c r="IRH5" s="162"/>
      <c r="IRI5" s="162"/>
      <c r="IRJ5" s="162"/>
      <c r="IRK5" s="162"/>
      <c r="IRL5" s="162"/>
      <c r="IRM5" s="162"/>
      <c r="IRN5" s="162"/>
      <c r="IRO5" s="162"/>
      <c r="IRP5" s="162"/>
      <c r="IRQ5" s="162"/>
      <c r="IRR5" s="162"/>
      <c r="IRS5" s="162"/>
      <c r="IRT5" s="162"/>
      <c r="IRU5" s="162"/>
      <c r="IRV5" s="162"/>
      <c r="IRW5" s="162"/>
      <c r="IRX5" s="162"/>
      <c r="IRY5" s="162"/>
      <c r="IRZ5" s="162"/>
      <c r="ISA5" s="162"/>
      <c r="ISB5" s="162"/>
      <c r="ISC5" s="162"/>
      <c r="ISD5" s="162"/>
      <c r="ISE5" s="162"/>
      <c r="ISF5" s="162"/>
      <c r="ISG5" s="162"/>
      <c r="ISH5" s="162"/>
      <c r="ISI5" s="162"/>
      <c r="ISJ5" s="162"/>
      <c r="ISK5" s="162"/>
      <c r="ISL5" s="162"/>
      <c r="ISM5" s="162"/>
      <c r="ISN5" s="162"/>
      <c r="ISO5" s="162"/>
      <c r="ISP5" s="162"/>
      <c r="ISQ5" s="162"/>
      <c r="ISR5" s="162"/>
      <c r="ISS5" s="162"/>
      <c r="IST5" s="162"/>
      <c r="ISU5" s="162"/>
      <c r="ISV5" s="162"/>
      <c r="ISW5" s="162"/>
      <c r="ISX5" s="162"/>
      <c r="ISY5" s="162"/>
      <c r="ISZ5" s="162"/>
      <c r="ITA5" s="162"/>
      <c r="ITB5" s="162"/>
      <c r="ITC5" s="162"/>
      <c r="ITD5" s="162"/>
      <c r="ITE5" s="162"/>
      <c r="ITF5" s="162"/>
      <c r="ITG5" s="162"/>
      <c r="ITH5" s="162"/>
      <c r="ITI5" s="162"/>
      <c r="ITJ5" s="162"/>
      <c r="ITK5" s="162"/>
      <c r="ITL5" s="162"/>
      <c r="ITM5" s="162"/>
      <c r="ITN5" s="162"/>
      <c r="ITO5" s="162"/>
      <c r="ITP5" s="162"/>
      <c r="ITQ5" s="162"/>
      <c r="ITR5" s="162"/>
      <c r="ITS5" s="162"/>
      <c r="ITT5" s="162"/>
      <c r="ITU5" s="162"/>
      <c r="ITV5" s="162"/>
      <c r="ITW5" s="162"/>
      <c r="ITX5" s="162"/>
      <c r="ITY5" s="162"/>
      <c r="ITZ5" s="162"/>
      <c r="IUA5" s="162"/>
      <c r="IUB5" s="162"/>
      <c r="IUC5" s="162"/>
      <c r="IUD5" s="162"/>
      <c r="IUE5" s="162"/>
      <c r="IUF5" s="162"/>
      <c r="IUG5" s="162"/>
      <c r="IUH5" s="162"/>
      <c r="IUI5" s="162"/>
      <c r="IUJ5" s="162"/>
      <c r="IUK5" s="162"/>
      <c r="IUL5" s="162"/>
      <c r="IUM5" s="162"/>
      <c r="IUN5" s="162"/>
      <c r="IUO5" s="162"/>
      <c r="IUP5" s="162"/>
      <c r="IUQ5" s="162"/>
      <c r="IUR5" s="162"/>
      <c r="IUS5" s="162"/>
      <c r="IUT5" s="162"/>
      <c r="IUU5" s="162"/>
      <c r="IUV5" s="162"/>
      <c r="IUW5" s="162"/>
      <c r="IUX5" s="162"/>
      <c r="IUY5" s="162"/>
      <c r="IUZ5" s="162"/>
      <c r="IVA5" s="162"/>
      <c r="IVB5" s="162"/>
      <c r="IVC5" s="162"/>
      <c r="IVD5" s="162"/>
      <c r="IVE5" s="162"/>
      <c r="IVF5" s="162"/>
      <c r="IVG5" s="162"/>
      <c r="IVH5" s="162"/>
      <c r="IVI5" s="162"/>
      <c r="IVJ5" s="162"/>
      <c r="IVK5" s="162"/>
      <c r="IVL5" s="162"/>
      <c r="IVM5" s="162"/>
      <c r="IVN5" s="162"/>
      <c r="IVO5" s="162"/>
      <c r="IVP5" s="162"/>
      <c r="IVQ5" s="162"/>
      <c r="IVR5" s="162"/>
      <c r="IVS5" s="162"/>
      <c r="IVT5" s="162"/>
      <c r="IVU5" s="162"/>
      <c r="IVV5" s="162"/>
      <c r="IVW5" s="162"/>
      <c r="IVX5" s="162"/>
      <c r="IVY5" s="162"/>
      <c r="IVZ5" s="162"/>
      <c r="IWA5" s="162"/>
      <c r="IWB5" s="162"/>
      <c r="IWC5" s="162"/>
      <c r="IWD5" s="162"/>
      <c r="IWE5" s="162"/>
      <c r="IWF5" s="162"/>
      <c r="IWG5" s="162"/>
      <c r="IWH5" s="162"/>
      <c r="IWI5" s="162"/>
      <c r="IWJ5" s="162"/>
      <c r="IWK5" s="162"/>
      <c r="IWL5" s="162"/>
      <c r="IWM5" s="162"/>
      <c r="IWN5" s="162"/>
      <c r="IWO5" s="162"/>
      <c r="IWP5" s="162"/>
      <c r="IWQ5" s="162"/>
      <c r="IWR5" s="162"/>
      <c r="IWS5" s="162"/>
      <c r="IWT5" s="162"/>
      <c r="IWU5" s="162"/>
      <c r="IWV5" s="162"/>
      <c r="IWW5" s="162"/>
      <c r="IWX5" s="162"/>
      <c r="IWY5" s="162"/>
      <c r="IWZ5" s="162"/>
      <c r="IXA5" s="162"/>
      <c r="IXB5" s="162"/>
      <c r="IXC5" s="162"/>
      <c r="IXD5" s="162"/>
      <c r="IXE5" s="162"/>
      <c r="IXF5" s="162"/>
      <c r="IXG5" s="162"/>
      <c r="IXH5" s="162"/>
      <c r="IXI5" s="162"/>
      <c r="IXJ5" s="162"/>
      <c r="IXK5" s="162"/>
      <c r="IXL5" s="162"/>
      <c r="IXM5" s="162"/>
      <c r="IXN5" s="162"/>
      <c r="IXO5" s="162"/>
      <c r="IXP5" s="162"/>
      <c r="IXQ5" s="162"/>
      <c r="IXR5" s="162"/>
      <c r="IXS5" s="162"/>
      <c r="IXT5" s="162"/>
      <c r="IXU5" s="162"/>
      <c r="IXV5" s="162"/>
      <c r="IXW5" s="162"/>
      <c r="IXX5" s="162"/>
      <c r="IXY5" s="162"/>
      <c r="IXZ5" s="162"/>
      <c r="IYA5" s="162"/>
      <c r="IYB5" s="162"/>
      <c r="IYC5" s="162"/>
      <c r="IYD5" s="162"/>
      <c r="IYE5" s="162"/>
      <c r="IYF5" s="162"/>
      <c r="IYG5" s="162"/>
      <c r="IYH5" s="162"/>
      <c r="IYI5" s="162"/>
      <c r="IYJ5" s="162"/>
      <c r="IYK5" s="162"/>
      <c r="IYL5" s="162"/>
      <c r="IYM5" s="162"/>
      <c r="IYN5" s="162"/>
      <c r="IYO5" s="162"/>
      <c r="IYP5" s="162"/>
      <c r="IYQ5" s="162"/>
      <c r="IYR5" s="162"/>
      <c r="IYS5" s="162"/>
      <c r="IYT5" s="162"/>
      <c r="IYU5" s="162"/>
      <c r="IYV5" s="162"/>
      <c r="IYW5" s="162"/>
      <c r="IYX5" s="162"/>
      <c r="IYY5" s="162"/>
      <c r="IYZ5" s="162"/>
      <c r="IZA5" s="162"/>
      <c r="IZB5" s="162"/>
      <c r="IZC5" s="162"/>
      <c r="IZD5" s="162"/>
      <c r="IZE5" s="162"/>
      <c r="IZF5" s="162"/>
      <c r="IZG5" s="162"/>
      <c r="IZH5" s="162"/>
      <c r="IZI5" s="162"/>
      <c r="IZJ5" s="162"/>
      <c r="IZK5" s="162"/>
      <c r="IZL5" s="162"/>
      <c r="IZM5" s="162"/>
      <c r="IZN5" s="162"/>
      <c r="IZO5" s="162"/>
      <c r="IZP5" s="162"/>
      <c r="IZQ5" s="162"/>
      <c r="IZR5" s="162"/>
      <c r="IZS5" s="162"/>
      <c r="IZT5" s="162"/>
      <c r="IZU5" s="162"/>
      <c r="IZV5" s="162"/>
      <c r="IZW5" s="162"/>
      <c r="IZX5" s="162"/>
      <c r="IZY5" s="162"/>
      <c r="IZZ5" s="162"/>
      <c r="JAA5" s="162"/>
      <c r="JAB5" s="162"/>
      <c r="JAC5" s="162"/>
      <c r="JAD5" s="162"/>
      <c r="JAE5" s="162"/>
      <c r="JAF5" s="162"/>
      <c r="JAG5" s="162"/>
      <c r="JAH5" s="162"/>
      <c r="JAI5" s="162"/>
      <c r="JAJ5" s="162"/>
      <c r="JAK5" s="162"/>
      <c r="JAL5" s="162"/>
      <c r="JAM5" s="162"/>
      <c r="JAN5" s="162"/>
      <c r="JAO5" s="162"/>
      <c r="JAP5" s="162"/>
      <c r="JAQ5" s="162"/>
      <c r="JAR5" s="162"/>
      <c r="JAS5" s="162"/>
      <c r="JAT5" s="162"/>
      <c r="JAU5" s="162"/>
      <c r="JAV5" s="162"/>
      <c r="JAW5" s="162"/>
      <c r="JAX5" s="162"/>
      <c r="JAY5" s="162"/>
      <c r="JAZ5" s="162"/>
      <c r="JBA5" s="162"/>
      <c r="JBB5" s="162"/>
      <c r="JBC5" s="162"/>
      <c r="JBD5" s="162"/>
      <c r="JBE5" s="162"/>
      <c r="JBF5" s="162"/>
      <c r="JBG5" s="162"/>
      <c r="JBH5" s="162"/>
      <c r="JBI5" s="162"/>
      <c r="JBJ5" s="162"/>
      <c r="JBK5" s="162"/>
      <c r="JBL5" s="162"/>
      <c r="JBM5" s="162"/>
      <c r="JBN5" s="162"/>
      <c r="JBO5" s="162"/>
      <c r="JBP5" s="162"/>
      <c r="JBQ5" s="162"/>
      <c r="JBR5" s="162"/>
      <c r="JBS5" s="162"/>
      <c r="JBT5" s="162"/>
      <c r="JBU5" s="162"/>
      <c r="JBV5" s="162"/>
      <c r="JBW5" s="162"/>
      <c r="JBX5" s="162"/>
      <c r="JBY5" s="162"/>
      <c r="JBZ5" s="162"/>
      <c r="JCA5" s="162"/>
      <c r="JCB5" s="162"/>
      <c r="JCC5" s="162"/>
      <c r="JCD5" s="162"/>
      <c r="JCE5" s="162"/>
      <c r="JCF5" s="162"/>
      <c r="JCG5" s="162"/>
      <c r="JCH5" s="162"/>
      <c r="JCI5" s="162"/>
      <c r="JCJ5" s="162"/>
      <c r="JCK5" s="162"/>
      <c r="JCL5" s="162"/>
      <c r="JCM5" s="162"/>
      <c r="JCN5" s="162"/>
      <c r="JCO5" s="162"/>
      <c r="JCP5" s="162"/>
      <c r="JCQ5" s="162"/>
      <c r="JCR5" s="162"/>
      <c r="JCS5" s="162"/>
      <c r="JCT5" s="162"/>
      <c r="JCU5" s="162"/>
      <c r="JCV5" s="162"/>
      <c r="JCW5" s="162"/>
      <c r="JCX5" s="162"/>
      <c r="JCY5" s="162"/>
      <c r="JCZ5" s="162"/>
      <c r="JDA5" s="162"/>
      <c r="JDB5" s="162"/>
      <c r="JDC5" s="162"/>
      <c r="JDD5" s="162"/>
      <c r="JDE5" s="162"/>
      <c r="JDF5" s="162"/>
      <c r="JDG5" s="162"/>
      <c r="JDH5" s="162"/>
      <c r="JDI5" s="162"/>
      <c r="JDJ5" s="162"/>
      <c r="JDK5" s="162"/>
      <c r="JDL5" s="162"/>
      <c r="JDM5" s="162"/>
      <c r="JDN5" s="162"/>
      <c r="JDO5" s="162"/>
      <c r="JDP5" s="162"/>
      <c r="JDQ5" s="162"/>
      <c r="JDR5" s="162"/>
      <c r="JDS5" s="162"/>
      <c r="JDT5" s="162"/>
      <c r="JDU5" s="162"/>
      <c r="JDV5" s="162"/>
      <c r="JDW5" s="162"/>
      <c r="JDX5" s="162"/>
      <c r="JDY5" s="162"/>
      <c r="JDZ5" s="162"/>
      <c r="JEA5" s="162"/>
      <c r="JEB5" s="162"/>
      <c r="JEC5" s="162"/>
      <c r="JED5" s="162"/>
      <c r="JEE5" s="162"/>
      <c r="JEF5" s="162"/>
      <c r="JEG5" s="162"/>
      <c r="JEH5" s="162"/>
      <c r="JEI5" s="162"/>
      <c r="JEJ5" s="162"/>
      <c r="JEK5" s="162"/>
      <c r="JEL5" s="162"/>
      <c r="JEM5" s="162"/>
      <c r="JEN5" s="162"/>
      <c r="JEO5" s="162"/>
      <c r="JEP5" s="162"/>
      <c r="JEQ5" s="162"/>
      <c r="JER5" s="162"/>
      <c r="JES5" s="162"/>
      <c r="JET5" s="162"/>
      <c r="JEU5" s="162"/>
      <c r="JEV5" s="162"/>
      <c r="JEW5" s="162"/>
      <c r="JEX5" s="162"/>
      <c r="JEY5" s="162"/>
      <c r="JEZ5" s="162"/>
      <c r="JFA5" s="162"/>
      <c r="JFB5" s="162"/>
      <c r="JFC5" s="162"/>
      <c r="JFD5" s="162"/>
      <c r="JFE5" s="162"/>
      <c r="JFF5" s="162"/>
      <c r="JFG5" s="162"/>
      <c r="JFH5" s="162"/>
      <c r="JFI5" s="162"/>
      <c r="JFJ5" s="162"/>
      <c r="JFK5" s="162"/>
      <c r="JFL5" s="162"/>
      <c r="JFM5" s="162"/>
      <c r="JFN5" s="162"/>
      <c r="JFO5" s="162"/>
      <c r="JFP5" s="162"/>
      <c r="JFQ5" s="162"/>
      <c r="JFR5" s="162"/>
      <c r="JFS5" s="162"/>
      <c r="JFT5" s="162"/>
      <c r="JFU5" s="162"/>
      <c r="JFV5" s="162"/>
      <c r="JFW5" s="162"/>
      <c r="JFX5" s="162"/>
      <c r="JFY5" s="162"/>
      <c r="JFZ5" s="162"/>
      <c r="JGA5" s="162"/>
      <c r="JGB5" s="162"/>
      <c r="JGC5" s="162"/>
      <c r="JGD5" s="162"/>
      <c r="JGE5" s="162"/>
      <c r="JGF5" s="162"/>
      <c r="JGG5" s="162"/>
      <c r="JGH5" s="162"/>
      <c r="JGI5" s="162"/>
      <c r="JGJ5" s="162"/>
      <c r="JGK5" s="162"/>
      <c r="JGL5" s="162"/>
      <c r="JGM5" s="162"/>
      <c r="JGN5" s="162"/>
      <c r="JGO5" s="162"/>
      <c r="JGP5" s="162"/>
      <c r="JGQ5" s="162"/>
      <c r="JGR5" s="162"/>
      <c r="JGS5" s="162"/>
      <c r="JGT5" s="162"/>
      <c r="JGU5" s="162"/>
      <c r="JGV5" s="162"/>
      <c r="JGW5" s="162"/>
      <c r="JGX5" s="162"/>
      <c r="JGY5" s="162"/>
      <c r="JGZ5" s="162"/>
      <c r="JHA5" s="162"/>
      <c r="JHB5" s="162"/>
      <c r="JHC5" s="162"/>
      <c r="JHD5" s="162"/>
      <c r="JHE5" s="162"/>
      <c r="JHF5" s="162"/>
      <c r="JHG5" s="162"/>
      <c r="JHH5" s="162"/>
      <c r="JHI5" s="162"/>
      <c r="JHJ5" s="162"/>
      <c r="JHK5" s="162"/>
      <c r="JHL5" s="162"/>
      <c r="JHM5" s="162"/>
      <c r="JHN5" s="162"/>
      <c r="JHO5" s="162"/>
      <c r="JHP5" s="162"/>
      <c r="JHQ5" s="162"/>
      <c r="JHR5" s="162"/>
      <c r="JHS5" s="162"/>
      <c r="JHT5" s="162"/>
      <c r="JHU5" s="162"/>
      <c r="JHV5" s="162"/>
      <c r="JHW5" s="162"/>
      <c r="JHX5" s="162"/>
      <c r="JHY5" s="162"/>
      <c r="JHZ5" s="162"/>
      <c r="JIA5" s="162"/>
      <c r="JIB5" s="162"/>
      <c r="JIC5" s="162"/>
      <c r="JID5" s="162"/>
      <c r="JIE5" s="162"/>
      <c r="JIF5" s="162"/>
      <c r="JIG5" s="162"/>
      <c r="JIH5" s="162"/>
      <c r="JII5" s="162"/>
      <c r="JIJ5" s="162"/>
      <c r="JIK5" s="162"/>
      <c r="JIL5" s="162"/>
      <c r="JIM5" s="162"/>
      <c r="JIN5" s="162"/>
      <c r="JIO5" s="162"/>
      <c r="JIP5" s="162"/>
      <c r="JIQ5" s="162"/>
      <c r="JIR5" s="162"/>
      <c r="JIS5" s="162"/>
      <c r="JIT5" s="162"/>
      <c r="JIU5" s="162"/>
      <c r="JIV5" s="162"/>
      <c r="JIW5" s="162"/>
      <c r="JIX5" s="162"/>
      <c r="JIY5" s="162"/>
      <c r="JIZ5" s="162"/>
      <c r="JJA5" s="162"/>
      <c r="JJB5" s="162"/>
      <c r="JJC5" s="162"/>
      <c r="JJD5" s="162"/>
      <c r="JJE5" s="162"/>
      <c r="JJF5" s="162"/>
      <c r="JJG5" s="162"/>
      <c r="JJH5" s="162"/>
      <c r="JJI5" s="162"/>
      <c r="JJJ5" s="162"/>
      <c r="JJK5" s="162"/>
      <c r="JJL5" s="162"/>
      <c r="JJM5" s="162"/>
      <c r="JJN5" s="162"/>
      <c r="JJO5" s="162"/>
      <c r="JJP5" s="162"/>
      <c r="JJQ5" s="162"/>
      <c r="JJR5" s="162"/>
      <c r="JJS5" s="162"/>
      <c r="JJT5" s="162"/>
      <c r="JJU5" s="162"/>
      <c r="JJV5" s="162"/>
      <c r="JJW5" s="162"/>
      <c r="JJX5" s="162"/>
      <c r="JJY5" s="162"/>
      <c r="JJZ5" s="162"/>
      <c r="JKA5" s="162"/>
      <c r="JKB5" s="162"/>
      <c r="JKC5" s="162"/>
      <c r="JKD5" s="162"/>
      <c r="JKE5" s="162"/>
      <c r="JKF5" s="162"/>
      <c r="JKG5" s="162"/>
      <c r="JKH5" s="162"/>
      <c r="JKI5" s="162"/>
      <c r="JKJ5" s="162"/>
      <c r="JKK5" s="162"/>
      <c r="JKL5" s="162"/>
      <c r="JKM5" s="162"/>
      <c r="JKN5" s="162"/>
      <c r="JKO5" s="162"/>
      <c r="JKP5" s="162"/>
      <c r="JKQ5" s="162"/>
      <c r="JKR5" s="162"/>
      <c r="JKS5" s="162"/>
      <c r="JKT5" s="162"/>
      <c r="JKU5" s="162"/>
      <c r="JKV5" s="162"/>
      <c r="JKW5" s="162"/>
      <c r="JKX5" s="162"/>
      <c r="JKY5" s="162"/>
      <c r="JKZ5" s="162"/>
      <c r="JLA5" s="162"/>
      <c r="JLB5" s="162"/>
      <c r="JLC5" s="162"/>
      <c r="JLD5" s="162"/>
      <c r="JLE5" s="162"/>
      <c r="JLF5" s="162"/>
      <c r="JLG5" s="162"/>
      <c r="JLH5" s="162"/>
      <c r="JLI5" s="162"/>
      <c r="JLJ5" s="162"/>
      <c r="JLK5" s="162"/>
      <c r="JLL5" s="162"/>
      <c r="JLM5" s="162"/>
      <c r="JLN5" s="162"/>
      <c r="JLO5" s="162"/>
      <c r="JLP5" s="162"/>
      <c r="JLQ5" s="162"/>
      <c r="JLR5" s="162"/>
      <c r="JLS5" s="162"/>
      <c r="JLT5" s="162"/>
      <c r="JLU5" s="162"/>
      <c r="JLV5" s="162"/>
      <c r="JLW5" s="162"/>
      <c r="JLX5" s="162"/>
      <c r="JLY5" s="162"/>
      <c r="JLZ5" s="162"/>
      <c r="JMA5" s="162"/>
      <c r="JMB5" s="162"/>
      <c r="JMC5" s="162"/>
      <c r="JMD5" s="162"/>
      <c r="JME5" s="162"/>
      <c r="JMF5" s="162"/>
      <c r="JMG5" s="162"/>
      <c r="JMH5" s="162"/>
      <c r="JMI5" s="162"/>
      <c r="JMJ5" s="162"/>
      <c r="JMK5" s="162"/>
      <c r="JML5" s="162"/>
      <c r="JMM5" s="162"/>
      <c r="JMN5" s="162"/>
      <c r="JMO5" s="162"/>
      <c r="JMP5" s="162"/>
      <c r="JMQ5" s="162"/>
      <c r="JMR5" s="162"/>
      <c r="JMS5" s="162"/>
      <c r="JMT5" s="162"/>
      <c r="JMU5" s="162"/>
      <c r="JMV5" s="162"/>
      <c r="JMW5" s="162"/>
      <c r="JMX5" s="162"/>
      <c r="JMY5" s="162"/>
      <c r="JMZ5" s="162"/>
      <c r="JNA5" s="162"/>
      <c r="JNB5" s="162"/>
      <c r="JNC5" s="162"/>
      <c r="JND5" s="162"/>
      <c r="JNE5" s="162"/>
      <c r="JNF5" s="162"/>
      <c r="JNG5" s="162"/>
      <c r="JNH5" s="162"/>
      <c r="JNI5" s="162"/>
      <c r="JNJ5" s="162"/>
      <c r="JNK5" s="162"/>
      <c r="JNL5" s="162"/>
      <c r="JNM5" s="162"/>
      <c r="JNN5" s="162"/>
      <c r="JNO5" s="162"/>
      <c r="JNP5" s="162"/>
      <c r="JNQ5" s="162"/>
      <c r="JNR5" s="162"/>
      <c r="JNS5" s="162"/>
      <c r="JNT5" s="162"/>
      <c r="JNU5" s="162"/>
      <c r="JNV5" s="162"/>
      <c r="JNW5" s="162"/>
      <c r="JNX5" s="162"/>
      <c r="JNY5" s="162"/>
      <c r="JNZ5" s="162"/>
      <c r="JOA5" s="162"/>
      <c r="JOB5" s="162"/>
      <c r="JOC5" s="162"/>
      <c r="JOD5" s="162"/>
      <c r="JOE5" s="162"/>
      <c r="JOF5" s="162"/>
      <c r="JOG5" s="162"/>
      <c r="JOH5" s="162"/>
      <c r="JOI5" s="162"/>
      <c r="JOJ5" s="162"/>
      <c r="JOK5" s="162"/>
      <c r="JOL5" s="162"/>
      <c r="JOM5" s="162"/>
      <c r="JON5" s="162"/>
      <c r="JOO5" s="162"/>
      <c r="JOP5" s="162"/>
      <c r="JOQ5" s="162"/>
      <c r="JOR5" s="162"/>
      <c r="JOS5" s="162"/>
      <c r="JOT5" s="162"/>
      <c r="JOU5" s="162"/>
      <c r="JOV5" s="162"/>
      <c r="JOW5" s="162"/>
      <c r="JOX5" s="162"/>
      <c r="JOY5" s="162"/>
      <c r="JOZ5" s="162"/>
      <c r="JPA5" s="162"/>
      <c r="JPB5" s="162"/>
      <c r="JPC5" s="162"/>
      <c r="JPD5" s="162"/>
      <c r="JPE5" s="162"/>
      <c r="JPF5" s="162"/>
      <c r="JPG5" s="162"/>
      <c r="JPH5" s="162"/>
      <c r="JPI5" s="162"/>
      <c r="JPJ5" s="162"/>
      <c r="JPK5" s="162"/>
      <c r="JPL5" s="162"/>
      <c r="JPM5" s="162"/>
      <c r="JPN5" s="162"/>
      <c r="JPO5" s="162"/>
      <c r="JPP5" s="162"/>
      <c r="JPQ5" s="162"/>
      <c r="JPR5" s="162"/>
      <c r="JPS5" s="162"/>
      <c r="JPT5" s="162"/>
      <c r="JPU5" s="162"/>
      <c r="JPV5" s="162"/>
      <c r="JPW5" s="162"/>
      <c r="JPX5" s="162"/>
      <c r="JPY5" s="162"/>
      <c r="JPZ5" s="162"/>
      <c r="JQA5" s="162"/>
      <c r="JQB5" s="162"/>
      <c r="JQC5" s="162"/>
      <c r="JQD5" s="162"/>
      <c r="JQE5" s="162"/>
      <c r="JQF5" s="162"/>
      <c r="JQG5" s="162"/>
      <c r="JQH5" s="162"/>
      <c r="JQI5" s="162"/>
      <c r="JQJ5" s="162"/>
      <c r="JQK5" s="162"/>
      <c r="JQL5" s="162"/>
      <c r="JQM5" s="162"/>
      <c r="JQN5" s="162"/>
      <c r="JQO5" s="162"/>
      <c r="JQP5" s="162"/>
      <c r="JQQ5" s="162"/>
      <c r="JQR5" s="162"/>
      <c r="JQS5" s="162"/>
      <c r="JQT5" s="162"/>
      <c r="JQU5" s="162"/>
      <c r="JQV5" s="162"/>
      <c r="JQW5" s="162"/>
      <c r="JQX5" s="162"/>
      <c r="JQY5" s="162"/>
      <c r="JQZ5" s="162"/>
      <c r="JRA5" s="162"/>
      <c r="JRB5" s="162"/>
      <c r="JRC5" s="162"/>
      <c r="JRD5" s="162"/>
      <c r="JRE5" s="162"/>
      <c r="JRF5" s="162"/>
      <c r="JRG5" s="162"/>
      <c r="JRH5" s="162"/>
      <c r="JRI5" s="162"/>
      <c r="JRJ5" s="162"/>
      <c r="JRK5" s="162"/>
      <c r="JRL5" s="162"/>
      <c r="JRM5" s="162"/>
      <c r="JRN5" s="162"/>
      <c r="JRO5" s="162"/>
      <c r="JRP5" s="162"/>
      <c r="JRQ5" s="162"/>
      <c r="JRR5" s="162"/>
      <c r="JRS5" s="162"/>
      <c r="JRT5" s="162"/>
      <c r="JRU5" s="162"/>
      <c r="JRV5" s="162"/>
      <c r="JRW5" s="162"/>
      <c r="JRX5" s="162"/>
      <c r="JRY5" s="162"/>
      <c r="JRZ5" s="162"/>
      <c r="JSA5" s="162"/>
      <c r="JSB5" s="162"/>
      <c r="JSC5" s="162"/>
      <c r="JSD5" s="162"/>
      <c r="JSE5" s="162"/>
      <c r="JSF5" s="162"/>
      <c r="JSG5" s="162"/>
      <c r="JSH5" s="162"/>
      <c r="JSI5" s="162"/>
      <c r="JSJ5" s="162"/>
      <c r="JSK5" s="162"/>
      <c r="JSL5" s="162"/>
      <c r="JSM5" s="162"/>
      <c r="JSN5" s="162"/>
      <c r="JSO5" s="162"/>
      <c r="JSP5" s="162"/>
      <c r="JSQ5" s="162"/>
      <c r="JSR5" s="162"/>
      <c r="JSS5" s="162"/>
      <c r="JST5" s="162"/>
      <c r="JSU5" s="162"/>
      <c r="JSV5" s="162"/>
      <c r="JSW5" s="162"/>
      <c r="JSX5" s="162"/>
      <c r="JSY5" s="162"/>
      <c r="JSZ5" s="162"/>
      <c r="JTA5" s="162"/>
      <c r="JTB5" s="162"/>
      <c r="JTC5" s="162"/>
      <c r="JTD5" s="162"/>
      <c r="JTE5" s="162"/>
      <c r="JTF5" s="162"/>
      <c r="JTG5" s="162"/>
      <c r="JTH5" s="162"/>
      <c r="JTI5" s="162"/>
      <c r="JTJ5" s="162"/>
      <c r="JTK5" s="162"/>
      <c r="JTL5" s="162"/>
      <c r="JTM5" s="162"/>
      <c r="JTN5" s="162"/>
      <c r="JTO5" s="162"/>
      <c r="JTP5" s="162"/>
      <c r="JTQ5" s="162"/>
      <c r="JTR5" s="162"/>
      <c r="JTS5" s="162"/>
      <c r="JTT5" s="162"/>
      <c r="JTU5" s="162"/>
      <c r="JTV5" s="162"/>
      <c r="JTW5" s="162"/>
      <c r="JTX5" s="162"/>
      <c r="JTY5" s="162"/>
      <c r="JTZ5" s="162"/>
      <c r="JUA5" s="162"/>
      <c r="JUB5" s="162"/>
      <c r="JUC5" s="162"/>
      <c r="JUD5" s="162"/>
      <c r="JUE5" s="162"/>
      <c r="JUF5" s="162"/>
      <c r="JUG5" s="162"/>
      <c r="JUH5" s="162"/>
      <c r="JUI5" s="162"/>
      <c r="JUJ5" s="162"/>
      <c r="JUK5" s="162"/>
      <c r="JUL5" s="162"/>
      <c r="JUM5" s="162"/>
      <c r="JUN5" s="162"/>
      <c r="JUO5" s="162"/>
      <c r="JUP5" s="162"/>
      <c r="JUQ5" s="162"/>
      <c r="JUR5" s="162"/>
      <c r="JUS5" s="162"/>
      <c r="JUT5" s="162"/>
      <c r="JUU5" s="162"/>
      <c r="JUV5" s="162"/>
      <c r="JUW5" s="162"/>
      <c r="JUX5" s="162"/>
      <c r="JUY5" s="162"/>
      <c r="JUZ5" s="162"/>
      <c r="JVA5" s="162"/>
      <c r="JVB5" s="162"/>
      <c r="JVC5" s="162"/>
      <c r="JVD5" s="162"/>
      <c r="JVE5" s="162"/>
      <c r="JVF5" s="162"/>
      <c r="JVG5" s="162"/>
      <c r="JVH5" s="162"/>
      <c r="JVI5" s="162"/>
      <c r="JVJ5" s="162"/>
      <c r="JVK5" s="162"/>
      <c r="JVL5" s="162"/>
      <c r="JVM5" s="162"/>
      <c r="JVN5" s="162"/>
      <c r="JVO5" s="162"/>
      <c r="JVP5" s="162"/>
      <c r="JVQ5" s="162"/>
      <c r="JVR5" s="162"/>
      <c r="JVS5" s="162"/>
      <c r="JVT5" s="162"/>
      <c r="JVU5" s="162"/>
      <c r="JVV5" s="162"/>
      <c r="JVW5" s="162"/>
      <c r="JVX5" s="162"/>
      <c r="JVY5" s="162"/>
      <c r="JVZ5" s="162"/>
      <c r="JWA5" s="162"/>
      <c r="JWB5" s="162"/>
      <c r="JWC5" s="162"/>
      <c r="JWD5" s="162"/>
      <c r="JWE5" s="162"/>
      <c r="JWF5" s="162"/>
      <c r="JWG5" s="162"/>
      <c r="JWH5" s="162"/>
      <c r="JWI5" s="162"/>
      <c r="JWJ5" s="162"/>
      <c r="JWK5" s="162"/>
      <c r="JWL5" s="162"/>
      <c r="JWM5" s="162"/>
      <c r="JWN5" s="162"/>
      <c r="JWO5" s="162"/>
      <c r="JWP5" s="162"/>
      <c r="JWQ5" s="162"/>
      <c r="JWR5" s="162"/>
      <c r="JWS5" s="162"/>
      <c r="JWT5" s="162"/>
      <c r="JWU5" s="162"/>
      <c r="JWV5" s="162"/>
      <c r="JWW5" s="162"/>
      <c r="JWX5" s="162"/>
      <c r="JWY5" s="162"/>
      <c r="JWZ5" s="162"/>
      <c r="JXA5" s="162"/>
      <c r="JXB5" s="162"/>
      <c r="JXC5" s="162"/>
      <c r="JXD5" s="162"/>
      <c r="JXE5" s="162"/>
      <c r="JXF5" s="162"/>
      <c r="JXG5" s="162"/>
      <c r="JXH5" s="162"/>
      <c r="JXI5" s="162"/>
      <c r="JXJ5" s="162"/>
      <c r="JXK5" s="162"/>
      <c r="JXL5" s="162"/>
      <c r="JXM5" s="162"/>
      <c r="JXN5" s="162"/>
      <c r="JXO5" s="162"/>
      <c r="JXP5" s="162"/>
      <c r="JXQ5" s="162"/>
      <c r="JXR5" s="162"/>
      <c r="JXS5" s="162"/>
      <c r="JXT5" s="162"/>
      <c r="JXU5" s="162"/>
      <c r="JXV5" s="162"/>
      <c r="JXW5" s="162"/>
      <c r="JXX5" s="162"/>
      <c r="JXY5" s="162"/>
      <c r="JXZ5" s="162"/>
      <c r="JYA5" s="162"/>
      <c r="JYB5" s="162"/>
      <c r="JYC5" s="162"/>
      <c r="JYD5" s="162"/>
      <c r="JYE5" s="162"/>
      <c r="JYF5" s="162"/>
      <c r="JYG5" s="162"/>
      <c r="JYH5" s="162"/>
      <c r="JYI5" s="162"/>
      <c r="JYJ5" s="162"/>
      <c r="JYK5" s="162"/>
      <c r="JYL5" s="162"/>
      <c r="JYM5" s="162"/>
      <c r="JYN5" s="162"/>
      <c r="JYO5" s="162"/>
      <c r="JYP5" s="162"/>
      <c r="JYQ5" s="162"/>
      <c r="JYR5" s="162"/>
      <c r="JYS5" s="162"/>
      <c r="JYT5" s="162"/>
      <c r="JYU5" s="162"/>
      <c r="JYV5" s="162"/>
      <c r="JYW5" s="162"/>
      <c r="JYX5" s="162"/>
      <c r="JYY5" s="162"/>
      <c r="JYZ5" s="162"/>
      <c r="JZA5" s="162"/>
      <c r="JZB5" s="162"/>
      <c r="JZC5" s="162"/>
      <c r="JZD5" s="162"/>
      <c r="JZE5" s="162"/>
      <c r="JZF5" s="162"/>
      <c r="JZG5" s="162"/>
      <c r="JZH5" s="162"/>
      <c r="JZI5" s="162"/>
      <c r="JZJ5" s="162"/>
      <c r="JZK5" s="162"/>
      <c r="JZL5" s="162"/>
      <c r="JZM5" s="162"/>
      <c r="JZN5" s="162"/>
      <c r="JZO5" s="162"/>
      <c r="JZP5" s="162"/>
      <c r="JZQ5" s="162"/>
      <c r="JZR5" s="162"/>
      <c r="JZS5" s="162"/>
      <c r="JZT5" s="162"/>
      <c r="JZU5" s="162"/>
      <c r="JZV5" s="162"/>
      <c r="JZW5" s="162"/>
      <c r="JZX5" s="162"/>
      <c r="JZY5" s="162"/>
      <c r="JZZ5" s="162"/>
      <c r="KAA5" s="162"/>
      <c r="KAB5" s="162"/>
      <c r="KAC5" s="162"/>
      <c r="KAD5" s="162"/>
      <c r="KAE5" s="162"/>
      <c r="KAF5" s="162"/>
      <c r="KAG5" s="162"/>
      <c r="KAH5" s="162"/>
      <c r="KAI5" s="162"/>
      <c r="KAJ5" s="162"/>
      <c r="KAK5" s="162"/>
      <c r="KAL5" s="162"/>
      <c r="KAM5" s="162"/>
      <c r="KAN5" s="162"/>
      <c r="KAO5" s="162"/>
      <c r="KAP5" s="162"/>
      <c r="KAQ5" s="162"/>
      <c r="KAR5" s="162"/>
      <c r="KAS5" s="162"/>
      <c r="KAT5" s="162"/>
      <c r="KAU5" s="162"/>
      <c r="KAV5" s="162"/>
      <c r="KAW5" s="162"/>
      <c r="KAX5" s="162"/>
      <c r="KAY5" s="162"/>
      <c r="KAZ5" s="162"/>
      <c r="KBA5" s="162"/>
      <c r="KBB5" s="162"/>
      <c r="KBC5" s="162"/>
      <c r="KBD5" s="162"/>
      <c r="KBE5" s="162"/>
      <c r="KBF5" s="162"/>
      <c r="KBG5" s="162"/>
      <c r="KBH5" s="162"/>
      <c r="KBI5" s="162"/>
      <c r="KBJ5" s="162"/>
      <c r="KBK5" s="162"/>
      <c r="KBL5" s="162"/>
      <c r="KBM5" s="162"/>
      <c r="KBN5" s="162"/>
      <c r="KBO5" s="162"/>
      <c r="KBP5" s="162"/>
      <c r="KBQ5" s="162"/>
      <c r="KBR5" s="162"/>
      <c r="KBS5" s="162"/>
      <c r="KBT5" s="162"/>
      <c r="KBU5" s="162"/>
      <c r="KBV5" s="162"/>
      <c r="KBW5" s="162"/>
      <c r="KBX5" s="162"/>
      <c r="KBY5" s="162"/>
      <c r="KBZ5" s="162"/>
      <c r="KCA5" s="162"/>
      <c r="KCB5" s="162"/>
      <c r="KCC5" s="162"/>
      <c r="KCD5" s="162"/>
      <c r="KCE5" s="162"/>
      <c r="KCF5" s="162"/>
      <c r="KCG5" s="162"/>
      <c r="KCH5" s="162"/>
      <c r="KCI5" s="162"/>
      <c r="KCJ5" s="162"/>
      <c r="KCK5" s="162"/>
      <c r="KCL5" s="162"/>
      <c r="KCM5" s="162"/>
      <c r="KCN5" s="162"/>
      <c r="KCO5" s="162"/>
      <c r="KCP5" s="162"/>
      <c r="KCQ5" s="162"/>
      <c r="KCR5" s="162"/>
      <c r="KCS5" s="162"/>
      <c r="KCT5" s="162"/>
      <c r="KCU5" s="162"/>
      <c r="KCV5" s="162"/>
      <c r="KCW5" s="162"/>
      <c r="KCX5" s="162"/>
      <c r="KCY5" s="162"/>
      <c r="KCZ5" s="162"/>
      <c r="KDA5" s="162"/>
      <c r="KDB5" s="162"/>
      <c r="KDC5" s="162"/>
      <c r="KDD5" s="162"/>
      <c r="KDE5" s="162"/>
      <c r="KDF5" s="162"/>
      <c r="KDG5" s="162"/>
      <c r="KDH5" s="162"/>
      <c r="KDI5" s="162"/>
      <c r="KDJ5" s="162"/>
      <c r="KDK5" s="162"/>
      <c r="KDL5" s="162"/>
      <c r="KDM5" s="162"/>
      <c r="KDN5" s="162"/>
      <c r="KDO5" s="162"/>
      <c r="KDP5" s="162"/>
      <c r="KDQ5" s="162"/>
      <c r="KDR5" s="162"/>
      <c r="KDS5" s="162"/>
      <c r="KDT5" s="162"/>
      <c r="KDU5" s="162"/>
      <c r="KDV5" s="162"/>
      <c r="KDW5" s="162"/>
      <c r="KDX5" s="162"/>
      <c r="KDY5" s="162"/>
      <c r="KDZ5" s="162"/>
      <c r="KEA5" s="162"/>
      <c r="KEB5" s="162"/>
      <c r="KEC5" s="162"/>
      <c r="KED5" s="162"/>
      <c r="KEE5" s="162"/>
      <c r="KEF5" s="162"/>
      <c r="KEG5" s="162"/>
      <c r="KEH5" s="162"/>
      <c r="KEI5" s="162"/>
      <c r="KEJ5" s="162"/>
      <c r="KEK5" s="162"/>
      <c r="KEL5" s="162"/>
      <c r="KEM5" s="162"/>
      <c r="KEN5" s="162"/>
      <c r="KEO5" s="162"/>
      <c r="KEP5" s="162"/>
      <c r="KEQ5" s="162"/>
      <c r="KER5" s="162"/>
      <c r="KES5" s="162"/>
      <c r="KET5" s="162"/>
      <c r="KEU5" s="162"/>
      <c r="KEV5" s="162"/>
      <c r="KEW5" s="162"/>
      <c r="KEX5" s="162"/>
      <c r="KEY5" s="162"/>
      <c r="KEZ5" s="162"/>
      <c r="KFA5" s="162"/>
      <c r="KFB5" s="162"/>
      <c r="KFC5" s="162"/>
      <c r="KFD5" s="162"/>
      <c r="KFE5" s="162"/>
      <c r="KFF5" s="162"/>
      <c r="KFG5" s="162"/>
      <c r="KFH5" s="162"/>
      <c r="KFI5" s="162"/>
      <c r="KFJ5" s="162"/>
      <c r="KFK5" s="162"/>
      <c r="KFL5" s="162"/>
      <c r="KFM5" s="162"/>
      <c r="KFN5" s="162"/>
      <c r="KFO5" s="162"/>
      <c r="KFP5" s="162"/>
      <c r="KFQ5" s="162"/>
      <c r="KFR5" s="162"/>
      <c r="KFS5" s="162"/>
      <c r="KFT5" s="162"/>
      <c r="KFU5" s="162"/>
      <c r="KFV5" s="162"/>
      <c r="KFW5" s="162"/>
      <c r="KFX5" s="162"/>
      <c r="KFY5" s="162"/>
      <c r="KFZ5" s="162"/>
      <c r="KGA5" s="162"/>
      <c r="KGB5" s="162"/>
      <c r="KGC5" s="162"/>
      <c r="KGD5" s="162"/>
      <c r="KGE5" s="162"/>
      <c r="KGF5" s="162"/>
      <c r="KGG5" s="162"/>
      <c r="KGH5" s="162"/>
      <c r="KGI5" s="162"/>
      <c r="KGJ5" s="162"/>
      <c r="KGK5" s="162"/>
      <c r="KGL5" s="162"/>
      <c r="KGM5" s="162"/>
      <c r="KGN5" s="162"/>
      <c r="KGO5" s="162"/>
      <c r="KGP5" s="162"/>
      <c r="KGQ5" s="162"/>
      <c r="KGR5" s="162"/>
      <c r="KGS5" s="162"/>
      <c r="KGT5" s="162"/>
      <c r="KGU5" s="162"/>
      <c r="KGV5" s="162"/>
      <c r="KGW5" s="162"/>
      <c r="KGX5" s="162"/>
      <c r="KGY5" s="162"/>
      <c r="KGZ5" s="162"/>
      <c r="KHA5" s="162"/>
      <c r="KHB5" s="162"/>
      <c r="KHC5" s="162"/>
      <c r="KHD5" s="162"/>
      <c r="KHE5" s="162"/>
      <c r="KHF5" s="162"/>
      <c r="KHG5" s="162"/>
      <c r="KHH5" s="162"/>
      <c r="KHI5" s="162"/>
      <c r="KHJ5" s="162"/>
      <c r="KHK5" s="162"/>
      <c r="KHL5" s="162"/>
      <c r="KHM5" s="162"/>
      <c r="KHN5" s="162"/>
      <c r="KHO5" s="162"/>
      <c r="KHP5" s="162"/>
      <c r="KHQ5" s="162"/>
      <c r="KHR5" s="162"/>
      <c r="KHS5" s="162"/>
      <c r="KHT5" s="162"/>
      <c r="KHU5" s="162"/>
      <c r="KHV5" s="162"/>
      <c r="KHW5" s="162"/>
      <c r="KHX5" s="162"/>
      <c r="KHY5" s="162"/>
      <c r="KHZ5" s="162"/>
      <c r="KIA5" s="162"/>
      <c r="KIB5" s="162"/>
      <c r="KIC5" s="162"/>
      <c r="KID5" s="162"/>
      <c r="KIE5" s="162"/>
      <c r="KIF5" s="162"/>
      <c r="KIG5" s="162"/>
      <c r="KIH5" s="162"/>
      <c r="KII5" s="162"/>
      <c r="KIJ5" s="162"/>
      <c r="KIK5" s="162"/>
      <c r="KIL5" s="162"/>
      <c r="KIM5" s="162"/>
      <c r="KIN5" s="162"/>
      <c r="KIO5" s="162"/>
      <c r="KIP5" s="162"/>
      <c r="KIQ5" s="162"/>
      <c r="KIR5" s="162"/>
      <c r="KIS5" s="162"/>
      <c r="KIT5" s="162"/>
      <c r="KIU5" s="162"/>
      <c r="KIV5" s="162"/>
      <c r="KIW5" s="162"/>
      <c r="KIX5" s="162"/>
      <c r="KIY5" s="162"/>
      <c r="KIZ5" s="162"/>
      <c r="KJA5" s="162"/>
      <c r="KJB5" s="162"/>
      <c r="KJC5" s="162"/>
      <c r="KJD5" s="162"/>
      <c r="KJE5" s="162"/>
      <c r="KJF5" s="162"/>
      <c r="KJG5" s="162"/>
      <c r="KJH5" s="162"/>
      <c r="KJI5" s="162"/>
      <c r="KJJ5" s="162"/>
      <c r="KJK5" s="162"/>
      <c r="KJL5" s="162"/>
      <c r="KJM5" s="162"/>
      <c r="KJN5" s="162"/>
      <c r="KJO5" s="162"/>
      <c r="KJP5" s="162"/>
      <c r="KJQ5" s="162"/>
      <c r="KJR5" s="162"/>
      <c r="KJS5" s="162"/>
      <c r="KJT5" s="162"/>
      <c r="KJU5" s="162"/>
      <c r="KJV5" s="162"/>
      <c r="KJW5" s="162"/>
      <c r="KJX5" s="162"/>
      <c r="KJY5" s="162"/>
      <c r="KJZ5" s="162"/>
      <c r="KKA5" s="162"/>
      <c r="KKB5" s="162"/>
      <c r="KKC5" s="162"/>
      <c r="KKD5" s="162"/>
      <c r="KKE5" s="162"/>
      <c r="KKF5" s="162"/>
      <c r="KKG5" s="162"/>
      <c r="KKH5" s="162"/>
      <c r="KKI5" s="162"/>
      <c r="KKJ5" s="162"/>
      <c r="KKK5" s="162"/>
      <c r="KKL5" s="162"/>
      <c r="KKM5" s="162"/>
      <c r="KKN5" s="162"/>
      <c r="KKO5" s="162"/>
      <c r="KKP5" s="162"/>
      <c r="KKQ5" s="162"/>
      <c r="KKR5" s="162"/>
      <c r="KKS5" s="162"/>
      <c r="KKT5" s="162"/>
      <c r="KKU5" s="162"/>
      <c r="KKV5" s="162"/>
      <c r="KKW5" s="162"/>
      <c r="KKX5" s="162"/>
      <c r="KKY5" s="162"/>
      <c r="KKZ5" s="162"/>
      <c r="KLA5" s="162"/>
      <c r="KLB5" s="162"/>
      <c r="KLC5" s="162"/>
      <c r="KLD5" s="162"/>
      <c r="KLE5" s="162"/>
      <c r="KLF5" s="162"/>
      <c r="KLG5" s="162"/>
      <c r="KLH5" s="162"/>
      <c r="KLI5" s="162"/>
      <c r="KLJ5" s="162"/>
      <c r="KLK5" s="162"/>
      <c r="KLL5" s="162"/>
      <c r="KLM5" s="162"/>
      <c r="KLN5" s="162"/>
      <c r="KLO5" s="162"/>
      <c r="KLP5" s="162"/>
      <c r="KLQ5" s="162"/>
      <c r="KLR5" s="162"/>
      <c r="KLS5" s="162"/>
      <c r="KLT5" s="162"/>
      <c r="KLU5" s="162"/>
      <c r="KLV5" s="162"/>
      <c r="KLW5" s="162"/>
      <c r="KLX5" s="162"/>
      <c r="KLY5" s="162"/>
      <c r="KLZ5" s="162"/>
      <c r="KMA5" s="162"/>
      <c r="KMB5" s="162"/>
      <c r="KMC5" s="162"/>
      <c r="KMD5" s="162"/>
      <c r="KME5" s="162"/>
      <c r="KMF5" s="162"/>
      <c r="KMG5" s="162"/>
      <c r="KMH5" s="162"/>
      <c r="KMI5" s="162"/>
      <c r="KMJ5" s="162"/>
      <c r="KMK5" s="162"/>
      <c r="KML5" s="162"/>
      <c r="KMM5" s="162"/>
      <c r="KMN5" s="162"/>
      <c r="KMO5" s="162"/>
      <c r="KMP5" s="162"/>
      <c r="KMQ5" s="162"/>
      <c r="KMR5" s="162"/>
      <c r="KMS5" s="162"/>
      <c r="KMT5" s="162"/>
      <c r="KMU5" s="162"/>
      <c r="KMV5" s="162"/>
      <c r="KMW5" s="162"/>
      <c r="KMX5" s="162"/>
      <c r="KMY5" s="162"/>
      <c r="KMZ5" s="162"/>
      <c r="KNA5" s="162"/>
      <c r="KNB5" s="162"/>
      <c r="KNC5" s="162"/>
      <c r="KND5" s="162"/>
      <c r="KNE5" s="162"/>
      <c r="KNF5" s="162"/>
      <c r="KNG5" s="162"/>
      <c r="KNH5" s="162"/>
      <c r="KNI5" s="162"/>
      <c r="KNJ5" s="162"/>
      <c r="KNK5" s="162"/>
      <c r="KNL5" s="162"/>
      <c r="KNM5" s="162"/>
      <c r="KNN5" s="162"/>
      <c r="KNO5" s="162"/>
      <c r="KNP5" s="162"/>
      <c r="KNQ5" s="162"/>
      <c r="KNR5" s="162"/>
      <c r="KNS5" s="162"/>
      <c r="KNT5" s="162"/>
      <c r="KNU5" s="162"/>
      <c r="KNV5" s="162"/>
      <c r="KNW5" s="162"/>
      <c r="KNX5" s="162"/>
      <c r="KNY5" s="162"/>
      <c r="KNZ5" s="162"/>
      <c r="KOA5" s="162"/>
      <c r="KOB5" s="162"/>
      <c r="KOC5" s="162"/>
      <c r="KOD5" s="162"/>
      <c r="KOE5" s="162"/>
      <c r="KOF5" s="162"/>
      <c r="KOG5" s="162"/>
      <c r="KOH5" s="162"/>
      <c r="KOI5" s="162"/>
      <c r="KOJ5" s="162"/>
      <c r="KOK5" s="162"/>
      <c r="KOL5" s="162"/>
      <c r="KOM5" s="162"/>
      <c r="KON5" s="162"/>
      <c r="KOO5" s="162"/>
      <c r="KOP5" s="162"/>
      <c r="KOQ5" s="162"/>
      <c r="KOR5" s="162"/>
      <c r="KOS5" s="162"/>
      <c r="KOT5" s="162"/>
      <c r="KOU5" s="162"/>
      <c r="KOV5" s="162"/>
      <c r="KOW5" s="162"/>
      <c r="KOX5" s="162"/>
      <c r="KOY5" s="162"/>
      <c r="KOZ5" s="162"/>
      <c r="KPA5" s="162"/>
      <c r="KPB5" s="162"/>
      <c r="KPC5" s="162"/>
      <c r="KPD5" s="162"/>
      <c r="KPE5" s="162"/>
      <c r="KPF5" s="162"/>
      <c r="KPG5" s="162"/>
      <c r="KPH5" s="162"/>
      <c r="KPI5" s="162"/>
      <c r="KPJ5" s="162"/>
      <c r="KPK5" s="162"/>
      <c r="KPL5" s="162"/>
      <c r="KPM5" s="162"/>
      <c r="KPN5" s="162"/>
      <c r="KPO5" s="162"/>
      <c r="KPP5" s="162"/>
      <c r="KPQ5" s="162"/>
      <c r="KPR5" s="162"/>
      <c r="KPS5" s="162"/>
      <c r="KPT5" s="162"/>
      <c r="KPU5" s="162"/>
      <c r="KPV5" s="162"/>
      <c r="KPW5" s="162"/>
      <c r="KPX5" s="162"/>
      <c r="KPY5" s="162"/>
      <c r="KPZ5" s="162"/>
      <c r="KQA5" s="162"/>
      <c r="KQB5" s="162"/>
      <c r="KQC5" s="162"/>
      <c r="KQD5" s="162"/>
      <c r="KQE5" s="162"/>
      <c r="KQF5" s="162"/>
      <c r="KQG5" s="162"/>
      <c r="KQH5" s="162"/>
      <c r="KQI5" s="162"/>
      <c r="KQJ5" s="162"/>
      <c r="KQK5" s="162"/>
      <c r="KQL5" s="162"/>
      <c r="KQM5" s="162"/>
      <c r="KQN5" s="162"/>
      <c r="KQO5" s="162"/>
      <c r="KQP5" s="162"/>
      <c r="KQQ5" s="162"/>
      <c r="KQR5" s="162"/>
      <c r="KQS5" s="162"/>
      <c r="KQT5" s="162"/>
      <c r="KQU5" s="162"/>
      <c r="KQV5" s="162"/>
      <c r="KQW5" s="162"/>
      <c r="KQX5" s="162"/>
      <c r="KQY5" s="162"/>
      <c r="KQZ5" s="162"/>
      <c r="KRA5" s="162"/>
      <c r="KRB5" s="162"/>
      <c r="KRC5" s="162"/>
      <c r="KRD5" s="162"/>
      <c r="KRE5" s="162"/>
      <c r="KRF5" s="162"/>
      <c r="KRG5" s="162"/>
      <c r="KRH5" s="162"/>
      <c r="KRI5" s="162"/>
      <c r="KRJ5" s="162"/>
      <c r="KRK5" s="162"/>
      <c r="KRL5" s="162"/>
      <c r="KRM5" s="162"/>
      <c r="KRN5" s="162"/>
      <c r="KRO5" s="162"/>
      <c r="KRP5" s="162"/>
      <c r="KRQ5" s="162"/>
      <c r="KRR5" s="162"/>
      <c r="KRS5" s="162"/>
      <c r="KRT5" s="162"/>
      <c r="KRU5" s="162"/>
      <c r="KRV5" s="162"/>
      <c r="KRW5" s="162"/>
      <c r="KRX5" s="162"/>
      <c r="KRY5" s="162"/>
      <c r="KRZ5" s="162"/>
      <c r="KSA5" s="162"/>
      <c r="KSB5" s="162"/>
      <c r="KSC5" s="162"/>
      <c r="KSD5" s="162"/>
      <c r="KSE5" s="162"/>
      <c r="KSF5" s="162"/>
      <c r="KSG5" s="162"/>
      <c r="KSH5" s="162"/>
      <c r="KSI5" s="162"/>
      <c r="KSJ5" s="162"/>
      <c r="KSK5" s="162"/>
      <c r="KSL5" s="162"/>
      <c r="KSM5" s="162"/>
      <c r="KSN5" s="162"/>
      <c r="KSO5" s="162"/>
      <c r="KSP5" s="162"/>
      <c r="KSQ5" s="162"/>
      <c r="KSR5" s="162"/>
      <c r="KSS5" s="162"/>
      <c r="KST5" s="162"/>
      <c r="KSU5" s="162"/>
      <c r="KSV5" s="162"/>
      <c r="KSW5" s="162"/>
      <c r="KSX5" s="162"/>
      <c r="KSY5" s="162"/>
      <c r="KSZ5" s="162"/>
      <c r="KTA5" s="162"/>
      <c r="KTB5" s="162"/>
      <c r="KTC5" s="162"/>
      <c r="KTD5" s="162"/>
      <c r="KTE5" s="162"/>
      <c r="KTF5" s="162"/>
      <c r="KTG5" s="162"/>
      <c r="KTH5" s="162"/>
      <c r="KTI5" s="162"/>
      <c r="KTJ5" s="162"/>
      <c r="KTK5" s="162"/>
      <c r="KTL5" s="162"/>
      <c r="KTM5" s="162"/>
      <c r="KTN5" s="162"/>
      <c r="KTO5" s="162"/>
      <c r="KTP5" s="162"/>
      <c r="KTQ5" s="162"/>
      <c r="KTR5" s="162"/>
      <c r="KTS5" s="162"/>
      <c r="KTT5" s="162"/>
      <c r="KTU5" s="162"/>
      <c r="KTV5" s="162"/>
      <c r="KTW5" s="162"/>
      <c r="KTX5" s="162"/>
      <c r="KTY5" s="162"/>
      <c r="KTZ5" s="162"/>
      <c r="KUA5" s="162"/>
      <c r="KUB5" s="162"/>
      <c r="KUC5" s="162"/>
      <c r="KUD5" s="162"/>
      <c r="KUE5" s="162"/>
      <c r="KUF5" s="162"/>
      <c r="KUG5" s="162"/>
      <c r="KUH5" s="162"/>
      <c r="KUI5" s="162"/>
      <c r="KUJ5" s="162"/>
      <c r="KUK5" s="162"/>
      <c r="KUL5" s="162"/>
      <c r="KUM5" s="162"/>
      <c r="KUN5" s="162"/>
      <c r="KUO5" s="162"/>
      <c r="KUP5" s="162"/>
      <c r="KUQ5" s="162"/>
      <c r="KUR5" s="162"/>
      <c r="KUS5" s="162"/>
      <c r="KUT5" s="162"/>
      <c r="KUU5" s="162"/>
      <c r="KUV5" s="162"/>
      <c r="KUW5" s="162"/>
      <c r="KUX5" s="162"/>
      <c r="KUY5" s="162"/>
      <c r="KUZ5" s="162"/>
      <c r="KVA5" s="162"/>
      <c r="KVB5" s="162"/>
      <c r="KVC5" s="162"/>
      <c r="KVD5" s="162"/>
      <c r="KVE5" s="162"/>
      <c r="KVF5" s="162"/>
      <c r="KVG5" s="162"/>
      <c r="KVH5" s="162"/>
      <c r="KVI5" s="162"/>
      <c r="KVJ5" s="162"/>
      <c r="KVK5" s="162"/>
      <c r="KVL5" s="162"/>
      <c r="KVM5" s="162"/>
      <c r="KVN5" s="162"/>
      <c r="KVO5" s="162"/>
      <c r="KVP5" s="162"/>
      <c r="KVQ5" s="162"/>
      <c r="KVR5" s="162"/>
      <c r="KVS5" s="162"/>
      <c r="KVT5" s="162"/>
      <c r="KVU5" s="162"/>
      <c r="KVV5" s="162"/>
      <c r="KVW5" s="162"/>
      <c r="KVX5" s="162"/>
      <c r="KVY5" s="162"/>
      <c r="KVZ5" s="162"/>
      <c r="KWA5" s="162"/>
      <c r="KWB5" s="162"/>
      <c r="KWC5" s="162"/>
      <c r="KWD5" s="162"/>
      <c r="KWE5" s="162"/>
      <c r="KWF5" s="162"/>
      <c r="KWG5" s="162"/>
      <c r="KWH5" s="162"/>
      <c r="KWI5" s="162"/>
      <c r="KWJ5" s="162"/>
      <c r="KWK5" s="162"/>
      <c r="KWL5" s="162"/>
      <c r="KWM5" s="162"/>
      <c r="KWN5" s="162"/>
      <c r="KWO5" s="162"/>
      <c r="KWP5" s="162"/>
      <c r="KWQ5" s="162"/>
      <c r="KWR5" s="162"/>
      <c r="KWS5" s="162"/>
      <c r="KWT5" s="162"/>
      <c r="KWU5" s="162"/>
      <c r="KWV5" s="162"/>
      <c r="KWW5" s="162"/>
      <c r="KWX5" s="162"/>
      <c r="KWY5" s="162"/>
      <c r="KWZ5" s="162"/>
      <c r="KXA5" s="162"/>
      <c r="KXB5" s="162"/>
      <c r="KXC5" s="162"/>
      <c r="KXD5" s="162"/>
      <c r="KXE5" s="162"/>
      <c r="KXF5" s="162"/>
      <c r="KXG5" s="162"/>
      <c r="KXH5" s="162"/>
      <c r="KXI5" s="162"/>
      <c r="KXJ5" s="162"/>
      <c r="KXK5" s="162"/>
      <c r="KXL5" s="162"/>
      <c r="KXM5" s="162"/>
      <c r="KXN5" s="162"/>
      <c r="KXO5" s="162"/>
      <c r="KXP5" s="162"/>
      <c r="KXQ5" s="162"/>
      <c r="KXR5" s="162"/>
      <c r="KXS5" s="162"/>
      <c r="KXT5" s="162"/>
      <c r="KXU5" s="162"/>
      <c r="KXV5" s="162"/>
      <c r="KXW5" s="162"/>
      <c r="KXX5" s="162"/>
      <c r="KXY5" s="162"/>
      <c r="KXZ5" s="162"/>
      <c r="KYA5" s="162"/>
      <c r="KYB5" s="162"/>
      <c r="KYC5" s="162"/>
      <c r="KYD5" s="162"/>
      <c r="KYE5" s="162"/>
      <c r="KYF5" s="162"/>
      <c r="KYG5" s="162"/>
      <c r="KYH5" s="162"/>
      <c r="KYI5" s="162"/>
      <c r="KYJ5" s="162"/>
      <c r="KYK5" s="162"/>
      <c r="KYL5" s="162"/>
      <c r="KYM5" s="162"/>
      <c r="KYN5" s="162"/>
      <c r="KYO5" s="162"/>
      <c r="KYP5" s="162"/>
      <c r="KYQ5" s="162"/>
      <c r="KYR5" s="162"/>
      <c r="KYS5" s="162"/>
      <c r="KYT5" s="162"/>
      <c r="KYU5" s="162"/>
      <c r="KYV5" s="162"/>
      <c r="KYW5" s="162"/>
      <c r="KYX5" s="162"/>
      <c r="KYY5" s="162"/>
      <c r="KYZ5" s="162"/>
      <c r="KZA5" s="162"/>
      <c r="KZB5" s="162"/>
      <c r="KZC5" s="162"/>
      <c r="KZD5" s="162"/>
      <c r="KZE5" s="162"/>
      <c r="KZF5" s="162"/>
      <c r="KZG5" s="162"/>
      <c r="KZH5" s="162"/>
      <c r="KZI5" s="162"/>
      <c r="KZJ5" s="162"/>
      <c r="KZK5" s="162"/>
      <c r="KZL5" s="162"/>
      <c r="KZM5" s="162"/>
      <c r="KZN5" s="162"/>
      <c r="KZO5" s="162"/>
      <c r="KZP5" s="162"/>
      <c r="KZQ5" s="162"/>
      <c r="KZR5" s="162"/>
      <c r="KZS5" s="162"/>
      <c r="KZT5" s="162"/>
      <c r="KZU5" s="162"/>
      <c r="KZV5" s="162"/>
      <c r="KZW5" s="162"/>
      <c r="KZX5" s="162"/>
      <c r="KZY5" s="162"/>
      <c r="KZZ5" s="162"/>
      <c r="LAA5" s="162"/>
      <c r="LAB5" s="162"/>
      <c r="LAC5" s="162"/>
      <c r="LAD5" s="162"/>
      <c r="LAE5" s="162"/>
      <c r="LAF5" s="162"/>
      <c r="LAG5" s="162"/>
      <c r="LAH5" s="162"/>
      <c r="LAI5" s="162"/>
      <c r="LAJ5" s="162"/>
      <c r="LAK5" s="162"/>
      <c r="LAL5" s="162"/>
      <c r="LAM5" s="162"/>
      <c r="LAN5" s="162"/>
      <c r="LAO5" s="162"/>
      <c r="LAP5" s="162"/>
      <c r="LAQ5" s="162"/>
      <c r="LAR5" s="162"/>
      <c r="LAS5" s="162"/>
      <c r="LAT5" s="162"/>
      <c r="LAU5" s="162"/>
      <c r="LAV5" s="162"/>
      <c r="LAW5" s="162"/>
      <c r="LAX5" s="162"/>
      <c r="LAY5" s="162"/>
      <c r="LAZ5" s="162"/>
      <c r="LBA5" s="162"/>
      <c r="LBB5" s="162"/>
      <c r="LBC5" s="162"/>
      <c r="LBD5" s="162"/>
      <c r="LBE5" s="162"/>
      <c r="LBF5" s="162"/>
      <c r="LBG5" s="162"/>
      <c r="LBH5" s="162"/>
      <c r="LBI5" s="162"/>
      <c r="LBJ5" s="162"/>
      <c r="LBK5" s="162"/>
      <c r="LBL5" s="162"/>
      <c r="LBM5" s="162"/>
      <c r="LBN5" s="162"/>
      <c r="LBO5" s="162"/>
      <c r="LBP5" s="162"/>
      <c r="LBQ5" s="162"/>
      <c r="LBR5" s="162"/>
      <c r="LBS5" s="162"/>
      <c r="LBT5" s="162"/>
      <c r="LBU5" s="162"/>
      <c r="LBV5" s="162"/>
      <c r="LBW5" s="162"/>
      <c r="LBX5" s="162"/>
      <c r="LBY5" s="162"/>
      <c r="LBZ5" s="162"/>
      <c r="LCA5" s="162"/>
      <c r="LCB5" s="162"/>
      <c r="LCC5" s="162"/>
      <c r="LCD5" s="162"/>
      <c r="LCE5" s="162"/>
      <c r="LCF5" s="162"/>
      <c r="LCG5" s="162"/>
      <c r="LCH5" s="162"/>
      <c r="LCI5" s="162"/>
      <c r="LCJ5" s="162"/>
      <c r="LCK5" s="162"/>
      <c r="LCL5" s="162"/>
      <c r="LCM5" s="162"/>
      <c r="LCN5" s="162"/>
      <c r="LCO5" s="162"/>
      <c r="LCP5" s="162"/>
      <c r="LCQ5" s="162"/>
      <c r="LCR5" s="162"/>
      <c r="LCS5" s="162"/>
      <c r="LCT5" s="162"/>
      <c r="LCU5" s="162"/>
      <c r="LCV5" s="162"/>
      <c r="LCW5" s="162"/>
      <c r="LCX5" s="162"/>
      <c r="LCY5" s="162"/>
      <c r="LCZ5" s="162"/>
      <c r="LDA5" s="162"/>
      <c r="LDB5" s="162"/>
      <c r="LDC5" s="162"/>
      <c r="LDD5" s="162"/>
      <c r="LDE5" s="162"/>
      <c r="LDF5" s="162"/>
      <c r="LDG5" s="162"/>
      <c r="LDH5" s="162"/>
      <c r="LDI5" s="162"/>
      <c r="LDJ5" s="162"/>
      <c r="LDK5" s="162"/>
      <c r="LDL5" s="162"/>
      <c r="LDM5" s="162"/>
      <c r="LDN5" s="162"/>
      <c r="LDO5" s="162"/>
      <c r="LDP5" s="162"/>
      <c r="LDQ5" s="162"/>
      <c r="LDR5" s="162"/>
      <c r="LDS5" s="162"/>
      <c r="LDT5" s="162"/>
      <c r="LDU5" s="162"/>
      <c r="LDV5" s="162"/>
      <c r="LDW5" s="162"/>
      <c r="LDX5" s="162"/>
      <c r="LDY5" s="162"/>
      <c r="LDZ5" s="162"/>
      <c r="LEA5" s="162"/>
      <c r="LEB5" s="162"/>
      <c r="LEC5" s="162"/>
      <c r="LED5" s="162"/>
      <c r="LEE5" s="162"/>
      <c r="LEF5" s="162"/>
      <c r="LEG5" s="162"/>
      <c r="LEH5" s="162"/>
      <c r="LEI5" s="162"/>
      <c r="LEJ5" s="162"/>
      <c r="LEK5" s="162"/>
      <c r="LEL5" s="162"/>
      <c r="LEM5" s="162"/>
      <c r="LEN5" s="162"/>
      <c r="LEO5" s="162"/>
      <c r="LEP5" s="162"/>
      <c r="LEQ5" s="162"/>
      <c r="LER5" s="162"/>
      <c r="LES5" s="162"/>
      <c r="LET5" s="162"/>
      <c r="LEU5" s="162"/>
      <c r="LEV5" s="162"/>
      <c r="LEW5" s="162"/>
      <c r="LEX5" s="162"/>
      <c r="LEY5" s="162"/>
      <c r="LEZ5" s="162"/>
      <c r="LFA5" s="162"/>
      <c r="LFB5" s="162"/>
      <c r="LFC5" s="162"/>
      <c r="LFD5" s="162"/>
      <c r="LFE5" s="162"/>
      <c r="LFF5" s="162"/>
      <c r="LFG5" s="162"/>
      <c r="LFH5" s="162"/>
      <c r="LFI5" s="162"/>
      <c r="LFJ5" s="162"/>
      <c r="LFK5" s="162"/>
      <c r="LFL5" s="162"/>
      <c r="LFM5" s="162"/>
      <c r="LFN5" s="162"/>
      <c r="LFO5" s="162"/>
      <c r="LFP5" s="162"/>
      <c r="LFQ5" s="162"/>
      <c r="LFR5" s="162"/>
      <c r="LFS5" s="162"/>
      <c r="LFT5" s="162"/>
      <c r="LFU5" s="162"/>
      <c r="LFV5" s="162"/>
      <c r="LFW5" s="162"/>
      <c r="LFX5" s="162"/>
      <c r="LFY5" s="162"/>
      <c r="LFZ5" s="162"/>
      <c r="LGA5" s="162"/>
      <c r="LGB5" s="162"/>
      <c r="LGC5" s="162"/>
      <c r="LGD5" s="162"/>
      <c r="LGE5" s="162"/>
      <c r="LGF5" s="162"/>
      <c r="LGG5" s="162"/>
      <c r="LGH5" s="162"/>
      <c r="LGI5" s="162"/>
      <c r="LGJ5" s="162"/>
      <c r="LGK5" s="162"/>
      <c r="LGL5" s="162"/>
      <c r="LGM5" s="162"/>
      <c r="LGN5" s="162"/>
      <c r="LGO5" s="162"/>
      <c r="LGP5" s="162"/>
      <c r="LGQ5" s="162"/>
      <c r="LGR5" s="162"/>
      <c r="LGS5" s="162"/>
      <c r="LGT5" s="162"/>
      <c r="LGU5" s="162"/>
      <c r="LGV5" s="162"/>
      <c r="LGW5" s="162"/>
      <c r="LGX5" s="162"/>
      <c r="LGY5" s="162"/>
      <c r="LGZ5" s="162"/>
      <c r="LHA5" s="162"/>
      <c r="LHB5" s="162"/>
      <c r="LHC5" s="162"/>
      <c r="LHD5" s="162"/>
      <c r="LHE5" s="162"/>
      <c r="LHF5" s="162"/>
      <c r="LHG5" s="162"/>
      <c r="LHH5" s="162"/>
      <c r="LHI5" s="162"/>
      <c r="LHJ5" s="162"/>
      <c r="LHK5" s="162"/>
      <c r="LHL5" s="162"/>
      <c r="LHM5" s="162"/>
      <c r="LHN5" s="162"/>
      <c r="LHO5" s="162"/>
      <c r="LHP5" s="162"/>
      <c r="LHQ5" s="162"/>
      <c r="LHR5" s="162"/>
      <c r="LHS5" s="162"/>
      <c r="LHT5" s="162"/>
      <c r="LHU5" s="162"/>
      <c r="LHV5" s="162"/>
      <c r="LHW5" s="162"/>
      <c r="LHX5" s="162"/>
      <c r="LHY5" s="162"/>
      <c r="LHZ5" s="162"/>
      <c r="LIA5" s="162"/>
      <c r="LIB5" s="162"/>
      <c r="LIC5" s="162"/>
      <c r="LID5" s="162"/>
      <c r="LIE5" s="162"/>
      <c r="LIF5" s="162"/>
      <c r="LIG5" s="162"/>
      <c r="LIH5" s="162"/>
      <c r="LII5" s="162"/>
      <c r="LIJ5" s="162"/>
      <c r="LIK5" s="162"/>
      <c r="LIL5" s="162"/>
      <c r="LIM5" s="162"/>
      <c r="LIN5" s="162"/>
      <c r="LIO5" s="162"/>
      <c r="LIP5" s="162"/>
      <c r="LIQ5" s="162"/>
      <c r="LIR5" s="162"/>
      <c r="LIS5" s="162"/>
      <c r="LIT5" s="162"/>
      <c r="LIU5" s="162"/>
      <c r="LIV5" s="162"/>
      <c r="LIW5" s="162"/>
      <c r="LIX5" s="162"/>
      <c r="LIY5" s="162"/>
      <c r="LIZ5" s="162"/>
      <c r="LJA5" s="162"/>
      <c r="LJB5" s="162"/>
      <c r="LJC5" s="162"/>
      <c r="LJD5" s="162"/>
      <c r="LJE5" s="162"/>
      <c r="LJF5" s="162"/>
      <c r="LJG5" s="162"/>
      <c r="LJH5" s="162"/>
      <c r="LJI5" s="162"/>
      <c r="LJJ5" s="162"/>
      <c r="LJK5" s="162"/>
      <c r="LJL5" s="162"/>
      <c r="LJM5" s="162"/>
      <c r="LJN5" s="162"/>
      <c r="LJO5" s="162"/>
      <c r="LJP5" s="162"/>
      <c r="LJQ5" s="162"/>
      <c r="LJR5" s="162"/>
      <c r="LJS5" s="162"/>
      <c r="LJT5" s="162"/>
      <c r="LJU5" s="162"/>
      <c r="LJV5" s="162"/>
      <c r="LJW5" s="162"/>
      <c r="LJX5" s="162"/>
      <c r="LJY5" s="162"/>
      <c r="LJZ5" s="162"/>
      <c r="LKA5" s="162"/>
      <c r="LKB5" s="162"/>
      <c r="LKC5" s="162"/>
      <c r="LKD5" s="162"/>
      <c r="LKE5" s="162"/>
      <c r="LKF5" s="162"/>
      <c r="LKG5" s="162"/>
      <c r="LKH5" s="162"/>
      <c r="LKI5" s="162"/>
      <c r="LKJ5" s="162"/>
      <c r="LKK5" s="162"/>
      <c r="LKL5" s="162"/>
      <c r="LKM5" s="162"/>
      <c r="LKN5" s="162"/>
      <c r="LKO5" s="162"/>
      <c r="LKP5" s="162"/>
      <c r="LKQ5" s="162"/>
      <c r="LKR5" s="162"/>
      <c r="LKS5" s="162"/>
      <c r="LKT5" s="162"/>
      <c r="LKU5" s="162"/>
      <c r="LKV5" s="162"/>
      <c r="LKW5" s="162"/>
      <c r="LKX5" s="162"/>
      <c r="LKY5" s="162"/>
      <c r="LKZ5" s="162"/>
      <c r="LLA5" s="162"/>
      <c r="LLB5" s="162"/>
      <c r="LLC5" s="162"/>
      <c r="LLD5" s="162"/>
      <c r="LLE5" s="162"/>
      <c r="LLF5" s="162"/>
      <c r="LLG5" s="162"/>
      <c r="LLH5" s="162"/>
      <c r="LLI5" s="162"/>
      <c r="LLJ5" s="162"/>
      <c r="LLK5" s="162"/>
      <c r="LLL5" s="162"/>
      <c r="LLM5" s="162"/>
      <c r="LLN5" s="162"/>
      <c r="LLO5" s="162"/>
      <c r="LLP5" s="162"/>
      <c r="LLQ5" s="162"/>
      <c r="LLR5" s="162"/>
      <c r="LLS5" s="162"/>
      <c r="LLT5" s="162"/>
      <c r="LLU5" s="162"/>
      <c r="LLV5" s="162"/>
      <c r="LLW5" s="162"/>
      <c r="LLX5" s="162"/>
      <c r="LLY5" s="162"/>
      <c r="LLZ5" s="162"/>
      <c r="LMA5" s="162"/>
      <c r="LMB5" s="162"/>
      <c r="LMC5" s="162"/>
      <c r="LMD5" s="162"/>
      <c r="LME5" s="162"/>
      <c r="LMF5" s="162"/>
      <c r="LMG5" s="162"/>
      <c r="LMH5" s="162"/>
      <c r="LMI5" s="162"/>
      <c r="LMJ5" s="162"/>
      <c r="LMK5" s="162"/>
      <c r="LML5" s="162"/>
      <c r="LMM5" s="162"/>
      <c r="LMN5" s="162"/>
      <c r="LMO5" s="162"/>
      <c r="LMP5" s="162"/>
      <c r="LMQ5" s="162"/>
      <c r="LMR5" s="162"/>
      <c r="LMS5" s="162"/>
      <c r="LMT5" s="162"/>
      <c r="LMU5" s="162"/>
      <c r="LMV5" s="162"/>
      <c r="LMW5" s="162"/>
      <c r="LMX5" s="162"/>
      <c r="LMY5" s="162"/>
      <c r="LMZ5" s="162"/>
      <c r="LNA5" s="162"/>
      <c r="LNB5" s="162"/>
      <c r="LNC5" s="162"/>
      <c r="LND5" s="162"/>
      <c r="LNE5" s="162"/>
      <c r="LNF5" s="162"/>
      <c r="LNG5" s="162"/>
      <c r="LNH5" s="162"/>
      <c r="LNI5" s="162"/>
      <c r="LNJ5" s="162"/>
      <c r="LNK5" s="162"/>
      <c r="LNL5" s="162"/>
      <c r="LNM5" s="162"/>
      <c r="LNN5" s="162"/>
      <c r="LNO5" s="162"/>
      <c r="LNP5" s="162"/>
      <c r="LNQ5" s="162"/>
      <c r="LNR5" s="162"/>
      <c r="LNS5" s="162"/>
      <c r="LNT5" s="162"/>
      <c r="LNU5" s="162"/>
      <c r="LNV5" s="162"/>
      <c r="LNW5" s="162"/>
      <c r="LNX5" s="162"/>
      <c r="LNY5" s="162"/>
      <c r="LNZ5" s="162"/>
      <c r="LOA5" s="162"/>
      <c r="LOB5" s="162"/>
      <c r="LOC5" s="162"/>
      <c r="LOD5" s="162"/>
      <c r="LOE5" s="162"/>
      <c r="LOF5" s="162"/>
      <c r="LOG5" s="162"/>
      <c r="LOH5" s="162"/>
      <c r="LOI5" s="162"/>
      <c r="LOJ5" s="162"/>
      <c r="LOK5" s="162"/>
      <c r="LOL5" s="162"/>
      <c r="LOM5" s="162"/>
      <c r="LON5" s="162"/>
      <c r="LOO5" s="162"/>
      <c r="LOP5" s="162"/>
      <c r="LOQ5" s="162"/>
      <c r="LOR5" s="162"/>
      <c r="LOS5" s="162"/>
      <c r="LOT5" s="162"/>
      <c r="LOU5" s="162"/>
      <c r="LOV5" s="162"/>
      <c r="LOW5" s="162"/>
      <c r="LOX5" s="162"/>
      <c r="LOY5" s="162"/>
      <c r="LOZ5" s="162"/>
      <c r="LPA5" s="162"/>
      <c r="LPB5" s="162"/>
      <c r="LPC5" s="162"/>
      <c r="LPD5" s="162"/>
      <c r="LPE5" s="162"/>
      <c r="LPF5" s="162"/>
      <c r="LPG5" s="162"/>
      <c r="LPH5" s="162"/>
      <c r="LPI5" s="162"/>
      <c r="LPJ5" s="162"/>
      <c r="LPK5" s="162"/>
      <c r="LPL5" s="162"/>
      <c r="LPM5" s="162"/>
      <c r="LPN5" s="162"/>
      <c r="LPO5" s="162"/>
      <c r="LPP5" s="162"/>
      <c r="LPQ5" s="162"/>
      <c r="LPR5" s="162"/>
      <c r="LPS5" s="162"/>
      <c r="LPT5" s="162"/>
      <c r="LPU5" s="162"/>
      <c r="LPV5" s="162"/>
      <c r="LPW5" s="162"/>
      <c r="LPX5" s="162"/>
      <c r="LPY5" s="162"/>
      <c r="LPZ5" s="162"/>
      <c r="LQA5" s="162"/>
      <c r="LQB5" s="162"/>
      <c r="LQC5" s="162"/>
      <c r="LQD5" s="162"/>
      <c r="LQE5" s="162"/>
      <c r="LQF5" s="162"/>
      <c r="LQG5" s="162"/>
      <c r="LQH5" s="162"/>
      <c r="LQI5" s="162"/>
      <c r="LQJ5" s="162"/>
      <c r="LQK5" s="162"/>
      <c r="LQL5" s="162"/>
      <c r="LQM5" s="162"/>
      <c r="LQN5" s="162"/>
      <c r="LQO5" s="162"/>
      <c r="LQP5" s="162"/>
      <c r="LQQ5" s="162"/>
      <c r="LQR5" s="162"/>
      <c r="LQS5" s="162"/>
      <c r="LQT5" s="162"/>
      <c r="LQU5" s="162"/>
      <c r="LQV5" s="162"/>
      <c r="LQW5" s="162"/>
      <c r="LQX5" s="162"/>
      <c r="LQY5" s="162"/>
      <c r="LQZ5" s="162"/>
      <c r="LRA5" s="162"/>
      <c r="LRB5" s="162"/>
      <c r="LRC5" s="162"/>
      <c r="LRD5" s="162"/>
      <c r="LRE5" s="162"/>
      <c r="LRF5" s="162"/>
      <c r="LRG5" s="162"/>
      <c r="LRH5" s="162"/>
      <c r="LRI5" s="162"/>
      <c r="LRJ5" s="162"/>
      <c r="LRK5" s="162"/>
      <c r="LRL5" s="162"/>
      <c r="LRM5" s="162"/>
      <c r="LRN5" s="162"/>
      <c r="LRO5" s="162"/>
      <c r="LRP5" s="162"/>
      <c r="LRQ5" s="162"/>
      <c r="LRR5" s="162"/>
      <c r="LRS5" s="162"/>
      <c r="LRT5" s="162"/>
      <c r="LRU5" s="162"/>
      <c r="LRV5" s="162"/>
      <c r="LRW5" s="162"/>
      <c r="LRX5" s="162"/>
      <c r="LRY5" s="162"/>
      <c r="LRZ5" s="162"/>
      <c r="LSA5" s="162"/>
      <c r="LSB5" s="162"/>
      <c r="LSC5" s="162"/>
      <c r="LSD5" s="162"/>
      <c r="LSE5" s="162"/>
      <c r="LSF5" s="162"/>
      <c r="LSG5" s="162"/>
      <c r="LSH5" s="162"/>
      <c r="LSI5" s="162"/>
      <c r="LSJ5" s="162"/>
      <c r="LSK5" s="162"/>
      <c r="LSL5" s="162"/>
      <c r="LSM5" s="162"/>
      <c r="LSN5" s="162"/>
      <c r="LSO5" s="162"/>
      <c r="LSP5" s="162"/>
      <c r="LSQ5" s="162"/>
      <c r="LSR5" s="162"/>
      <c r="LSS5" s="162"/>
      <c r="LST5" s="162"/>
      <c r="LSU5" s="162"/>
      <c r="LSV5" s="162"/>
      <c r="LSW5" s="162"/>
      <c r="LSX5" s="162"/>
      <c r="LSY5" s="162"/>
      <c r="LSZ5" s="162"/>
      <c r="LTA5" s="162"/>
      <c r="LTB5" s="162"/>
      <c r="LTC5" s="162"/>
      <c r="LTD5" s="162"/>
      <c r="LTE5" s="162"/>
      <c r="LTF5" s="162"/>
      <c r="LTG5" s="162"/>
      <c r="LTH5" s="162"/>
      <c r="LTI5" s="162"/>
      <c r="LTJ5" s="162"/>
      <c r="LTK5" s="162"/>
      <c r="LTL5" s="162"/>
      <c r="LTM5" s="162"/>
      <c r="LTN5" s="162"/>
      <c r="LTO5" s="162"/>
      <c r="LTP5" s="162"/>
      <c r="LTQ5" s="162"/>
      <c r="LTR5" s="162"/>
      <c r="LTS5" s="162"/>
      <c r="LTT5" s="162"/>
      <c r="LTU5" s="162"/>
      <c r="LTV5" s="162"/>
      <c r="LTW5" s="162"/>
      <c r="LTX5" s="162"/>
      <c r="LTY5" s="162"/>
      <c r="LTZ5" s="162"/>
      <c r="LUA5" s="162"/>
      <c r="LUB5" s="162"/>
      <c r="LUC5" s="162"/>
      <c r="LUD5" s="162"/>
      <c r="LUE5" s="162"/>
      <c r="LUF5" s="162"/>
      <c r="LUG5" s="162"/>
      <c r="LUH5" s="162"/>
      <c r="LUI5" s="162"/>
      <c r="LUJ5" s="162"/>
      <c r="LUK5" s="162"/>
      <c r="LUL5" s="162"/>
      <c r="LUM5" s="162"/>
      <c r="LUN5" s="162"/>
      <c r="LUO5" s="162"/>
      <c r="LUP5" s="162"/>
      <c r="LUQ5" s="162"/>
      <c r="LUR5" s="162"/>
      <c r="LUS5" s="162"/>
      <c r="LUT5" s="162"/>
      <c r="LUU5" s="162"/>
      <c r="LUV5" s="162"/>
      <c r="LUW5" s="162"/>
      <c r="LUX5" s="162"/>
      <c r="LUY5" s="162"/>
      <c r="LUZ5" s="162"/>
      <c r="LVA5" s="162"/>
      <c r="LVB5" s="162"/>
      <c r="LVC5" s="162"/>
      <c r="LVD5" s="162"/>
      <c r="LVE5" s="162"/>
      <c r="LVF5" s="162"/>
      <c r="LVG5" s="162"/>
      <c r="LVH5" s="162"/>
      <c r="LVI5" s="162"/>
      <c r="LVJ5" s="162"/>
      <c r="LVK5" s="162"/>
      <c r="LVL5" s="162"/>
      <c r="LVM5" s="162"/>
      <c r="LVN5" s="162"/>
      <c r="LVO5" s="162"/>
      <c r="LVP5" s="162"/>
      <c r="LVQ5" s="162"/>
      <c r="LVR5" s="162"/>
      <c r="LVS5" s="162"/>
      <c r="LVT5" s="162"/>
      <c r="LVU5" s="162"/>
      <c r="LVV5" s="162"/>
      <c r="LVW5" s="162"/>
      <c r="LVX5" s="162"/>
      <c r="LVY5" s="162"/>
      <c r="LVZ5" s="162"/>
      <c r="LWA5" s="162"/>
      <c r="LWB5" s="162"/>
      <c r="LWC5" s="162"/>
      <c r="LWD5" s="162"/>
      <c r="LWE5" s="162"/>
      <c r="LWF5" s="162"/>
      <c r="LWG5" s="162"/>
      <c r="LWH5" s="162"/>
      <c r="LWI5" s="162"/>
      <c r="LWJ5" s="162"/>
      <c r="LWK5" s="162"/>
      <c r="LWL5" s="162"/>
      <c r="LWM5" s="162"/>
      <c r="LWN5" s="162"/>
      <c r="LWO5" s="162"/>
      <c r="LWP5" s="162"/>
      <c r="LWQ5" s="162"/>
      <c r="LWR5" s="162"/>
      <c r="LWS5" s="162"/>
      <c r="LWT5" s="162"/>
      <c r="LWU5" s="162"/>
      <c r="LWV5" s="162"/>
      <c r="LWW5" s="162"/>
      <c r="LWX5" s="162"/>
      <c r="LWY5" s="162"/>
      <c r="LWZ5" s="162"/>
      <c r="LXA5" s="162"/>
      <c r="LXB5" s="162"/>
      <c r="LXC5" s="162"/>
      <c r="LXD5" s="162"/>
      <c r="LXE5" s="162"/>
      <c r="LXF5" s="162"/>
      <c r="LXG5" s="162"/>
      <c r="LXH5" s="162"/>
      <c r="LXI5" s="162"/>
      <c r="LXJ5" s="162"/>
      <c r="LXK5" s="162"/>
      <c r="LXL5" s="162"/>
      <c r="LXM5" s="162"/>
      <c r="LXN5" s="162"/>
      <c r="LXO5" s="162"/>
      <c r="LXP5" s="162"/>
      <c r="LXQ5" s="162"/>
      <c r="LXR5" s="162"/>
      <c r="LXS5" s="162"/>
      <c r="LXT5" s="162"/>
      <c r="LXU5" s="162"/>
      <c r="LXV5" s="162"/>
      <c r="LXW5" s="162"/>
      <c r="LXX5" s="162"/>
      <c r="LXY5" s="162"/>
      <c r="LXZ5" s="162"/>
      <c r="LYA5" s="162"/>
      <c r="LYB5" s="162"/>
      <c r="LYC5" s="162"/>
      <c r="LYD5" s="162"/>
      <c r="LYE5" s="162"/>
      <c r="LYF5" s="162"/>
      <c r="LYG5" s="162"/>
      <c r="LYH5" s="162"/>
      <c r="LYI5" s="162"/>
      <c r="LYJ5" s="162"/>
      <c r="LYK5" s="162"/>
      <c r="LYL5" s="162"/>
      <c r="LYM5" s="162"/>
      <c r="LYN5" s="162"/>
      <c r="LYO5" s="162"/>
      <c r="LYP5" s="162"/>
      <c r="LYQ5" s="162"/>
      <c r="LYR5" s="162"/>
      <c r="LYS5" s="162"/>
      <c r="LYT5" s="162"/>
      <c r="LYU5" s="162"/>
      <c r="LYV5" s="162"/>
      <c r="LYW5" s="162"/>
      <c r="LYX5" s="162"/>
      <c r="LYY5" s="162"/>
      <c r="LYZ5" s="162"/>
      <c r="LZA5" s="162"/>
      <c r="LZB5" s="162"/>
      <c r="LZC5" s="162"/>
      <c r="LZD5" s="162"/>
      <c r="LZE5" s="162"/>
      <c r="LZF5" s="162"/>
      <c r="LZG5" s="162"/>
      <c r="LZH5" s="162"/>
      <c r="LZI5" s="162"/>
      <c r="LZJ5" s="162"/>
      <c r="LZK5" s="162"/>
      <c r="LZL5" s="162"/>
      <c r="LZM5" s="162"/>
      <c r="LZN5" s="162"/>
      <c r="LZO5" s="162"/>
      <c r="LZP5" s="162"/>
      <c r="LZQ5" s="162"/>
      <c r="LZR5" s="162"/>
      <c r="LZS5" s="162"/>
      <c r="LZT5" s="162"/>
      <c r="LZU5" s="162"/>
      <c r="LZV5" s="162"/>
      <c r="LZW5" s="162"/>
      <c r="LZX5" s="162"/>
      <c r="LZY5" s="162"/>
      <c r="LZZ5" s="162"/>
      <c r="MAA5" s="162"/>
      <c r="MAB5" s="162"/>
      <c r="MAC5" s="162"/>
      <c r="MAD5" s="162"/>
      <c r="MAE5" s="162"/>
      <c r="MAF5" s="162"/>
      <c r="MAG5" s="162"/>
      <c r="MAH5" s="162"/>
      <c r="MAI5" s="162"/>
      <c r="MAJ5" s="162"/>
      <c r="MAK5" s="162"/>
      <c r="MAL5" s="162"/>
      <c r="MAM5" s="162"/>
      <c r="MAN5" s="162"/>
      <c r="MAO5" s="162"/>
      <c r="MAP5" s="162"/>
      <c r="MAQ5" s="162"/>
      <c r="MAR5" s="162"/>
      <c r="MAS5" s="162"/>
      <c r="MAT5" s="162"/>
      <c r="MAU5" s="162"/>
      <c r="MAV5" s="162"/>
      <c r="MAW5" s="162"/>
      <c r="MAX5" s="162"/>
      <c r="MAY5" s="162"/>
      <c r="MAZ5" s="162"/>
      <c r="MBA5" s="162"/>
      <c r="MBB5" s="162"/>
      <c r="MBC5" s="162"/>
      <c r="MBD5" s="162"/>
      <c r="MBE5" s="162"/>
      <c r="MBF5" s="162"/>
      <c r="MBG5" s="162"/>
      <c r="MBH5" s="162"/>
      <c r="MBI5" s="162"/>
      <c r="MBJ5" s="162"/>
      <c r="MBK5" s="162"/>
      <c r="MBL5" s="162"/>
      <c r="MBM5" s="162"/>
      <c r="MBN5" s="162"/>
      <c r="MBO5" s="162"/>
      <c r="MBP5" s="162"/>
      <c r="MBQ5" s="162"/>
      <c r="MBR5" s="162"/>
      <c r="MBS5" s="162"/>
      <c r="MBT5" s="162"/>
      <c r="MBU5" s="162"/>
      <c r="MBV5" s="162"/>
      <c r="MBW5" s="162"/>
      <c r="MBX5" s="162"/>
      <c r="MBY5" s="162"/>
      <c r="MBZ5" s="162"/>
      <c r="MCA5" s="162"/>
      <c r="MCB5" s="162"/>
      <c r="MCC5" s="162"/>
      <c r="MCD5" s="162"/>
      <c r="MCE5" s="162"/>
      <c r="MCF5" s="162"/>
      <c r="MCG5" s="162"/>
      <c r="MCH5" s="162"/>
      <c r="MCI5" s="162"/>
      <c r="MCJ5" s="162"/>
      <c r="MCK5" s="162"/>
      <c r="MCL5" s="162"/>
      <c r="MCM5" s="162"/>
      <c r="MCN5" s="162"/>
      <c r="MCO5" s="162"/>
      <c r="MCP5" s="162"/>
      <c r="MCQ5" s="162"/>
      <c r="MCR5" s="162"/>
      <c r="MCS5" s="162"/>
      <c r="MCT5" s="162"/>
      <c r="MCU5" s="162"/>
      <c r="MCV5" s="162"/>
      <c r="MCW5" s="162"/>
      <c r="MCX5" s="162"/>
      <c r="MCY5" s="162"/>
      <c r="MCZ5" s="162"/>
      <c r="MDA5" s="162"/>
      <c r="MDB5" s="162"/>
      <c r="MDC5" s="162"/>
      <c r="MDD5" s="162"/>
      <c r="MDE5" s="162"/>
      <c r="MDF5" s="162"/>
      <c r="MDG5" s="162"/>
      <c r="MDH5" s="162"/>
      <c r="MDI5" s="162"/>
      <c r="MDJ5" s="162"/>
      <c r="MDK5" s="162"/>
      <c r="MDL5" s="162"/>
      <c r="MDM5" s="162"/>
      <c r="MDN5" s="162"/>
      <c r="MDO5" s="162"/>
      <c r="MDP5" s="162"/>
      <c r="MDQ5" s="162"/>
      <c r="MDR5" s="162"/>
      <c r="MDS5" s="162"/>
      <c r="MDT5" s="162"/>
      <c r="MDU5" s="162"/>
      <c r="MDV5" s="162"/>
      <c r="MDW5" s="162"/>
      <c r="MDX5" s="162"/>
      <c r="MDY5" s="162"/>
      <c r="MDZ5" s="162"/>
      <c r="MEA5" s="162"/>
      <c r="MEB5" s="162"/>
      <c r="MEC5" s="162"/>
      <c r="MED5" s="162"/>
      <c r="MEE5" s="162"/>
      <c r="MEF5" s="162"/>
      <c r="MEG5" s="162"/>
      <c r="MEH5" s="162"/>
      <c r="MEI5" s="162"/>
      <c r="MEJ5" s="162"/>
      <c r="MEK5" s="162"/>
      <c r="MEL5" s="162"/>
      <c r="MEM5" s="162"/>
      <c r="MEN5" s="162"/>
      <c r="MEO5" s="162"/>
      <c r="MEP5" s="162"/>
      <c r="MEQ5" s="162"/>
      <c r="MER5" s="162"/>
      <c r="MES5" s="162"/>
      <c r="MET5" s="162"/>
      <c r="MEU5" s="162"/>
      <c r="MEV5" s="162"/>
      <c r="MEW5" s="162"/>
      <c r="MEX5" s="162"/>
      <c r="MEY5" s="162"/>
      <c r="MEZ5" s="162"/>
      <c r="MFA5" s="162"/>
      <c r="MFB5" s="162"/>
      <c r="MFC5" s="162"/>
      <c r="MFD5" s="162"/>
      <c r="MFE5" s="162"/>
      <c r="MFF5" s="162"/>
      <c r="MFG5" s="162"/>
      <c r="MFH5" s="162"/>
      <c r="MFI5" s="162"/>
      <c r="MFJ5" s="162"/>
      <c r="MFK5" s="162"/>
      <c r="MFL5" s="162"/>
      <c r="MFM5" s="162"/>
      <c r="MFN5" s="162"/>
      <c r="MFO5" s="162"/>
      <c r="MFP5" s="162"/>
      <c r="MFQ5" s="162"/>
      <c r="MFR5" s="162"/>
      <c r="MFS5" s="162"/>
      <c r="MFT5" s="162"/>
      <c r="MFU5" s="162"/>
      <c r="MFV5" s="162"/>
      <c r="MFW5" s="162"/>
      <c r="MFX5" s="162"/>
      <c r="MFY5" s="162"/>
      <c r="MFZ5" s="162"/>
      <c r="MGA5" s="162"/>
      <c r="MGB5" s="162"/>
      <c r="MGC5" s="162"/>
      <c r="MGD5" s="162"/>
      <c r="MGE5" s="162"/>
      <c r="MGF5" s="162"/>
      <c r="MGG5" s="162"/>
      <c r="MGH5" s="162"/>
      <c r="MGI5" s="162"/>
      <c r="MGJ5" s="162"/>
      <c r="MGK5" s="162"/>
      <c r="MGL5" s="162"/>
      <c r="MGM5" s="162"/>
      <c r="MGN5" s="162"/>
      <c r="MGO5" s="162"/>
      <c r="MGP5" s="162"/>
      <c r="MGQ5" s="162"/>
      <c r="MGR5" s="162"/>
      <c r="MGS5" s="162"/>
      <c r="MGT5" s="162"/>
      <c r="MGU5" s="162"/>
      <c r="MGV5" s="162"/>
      <c r="MGW5" s="162"/>
      <c r="MGX5" s="162"/>
      <c r="MGY5" s="162"/>
      <c r="MGZ5" s="162"/>
      <c r="MHA5" s="162"/>
      <c r="MHB5" s="162"/>
      <c r="MHC5" s="162"/>
      <c r="MHD5" s="162"/>
      <c r="MHE5" s="162"/>
      <c r="MHF5" s="162"/>
      <c r="MHG5" s="162"/>
      <c r="MHH5" s="162"/>
      <c r="MHI5" s="162"/>
      <c r="MHJ5" s="162"/>
      <c r="MHK5" s="162"/>
      <c r="MHL5" s="162"/>
      <c r="MHM5" s="162"/>
      <c r="MHN5" s="162"/>
      <c r="MHO5" s="162"/>
      <c r="MHP5" s="162"/>
      <c r="MHQ5" s="162"/>
      <c r="MHR5" s="162"/>
      <c r="MHS5" s="162"/>
      <c r="MHT5" s="162"/>
      <c r="MHU5" s="162"/>
      <c r="MHV5" s="162"/>
      <c r="MHW5" s="162"/>
      <c r="MHX5" s="162"/>
      <c r="MHY5" s="162"/>
      <c r="MHZ5" s="162"/>
      <c r="MIA5" s="162"/>
      <c r="MIB5" s="162"/>
      <c r="MIC5" s="162"/>
      <c r="MID5" s="162"/>
      <c r="MIE5" s="162"/>
      <c r="MIF5" s="162"/>
      <c r="MIG5" s="162"/>
      <c r="MIH5" s="162"/>
      <c r="MII5" s="162"/>
      <c r="MIJ5" s="162"/>
      <c r="MIK5" s="162"/>
      <c r="MIL5" s="162"/>
      <c r="MIM5" s="162"/>
      <c r="MIN5" s="162"/>
      <c r="MIO5" s="162"/>
      <c r="MIP5" s="162"/>
      <c r="MIQ5" s="162"/>
      <c r="MIR5" s="162"/>
      <c r="MIS5" s="162"/>
      <c r="MIT5" s="162"/>
      <c r="MIU5" s="162"/>
      <c r="MIV5" s="162"/>
      <c r="MIW5" s="162"/>
      <c r="MIX5" s="162"/>
      <c r="MIY5" s="162"/>
      <c r="MIZ5" s="162"/>
      <c r="MJA5" s="162"/>
      <c r="MJB5" s="162"/>
      <c r="MJC5" s="162"/>
      <c r="MJD5" s="162"/>
      <c r="MJE5" s="162"/>
      <c r="MJF5" s="162"/>
      <c r="MJG5" s="162"/>
      <c r="MJH5" s="162"/>
      <c r="MJI5" s="162"/>
      <c r="MJJ5" s="162"/>
      <c r="MJK5" s="162"/>
      <c r="MJL5" s="162"/>
      <c r="MJM5" s="162"/>
      <c r="MJN5" s="162"/>
      <c r="MJO5" s="162"/>
      <c r="MJP5" s="162"/>
      <c r="MJQ5" s="162"/>
      <c r="MJR5" s="162"/>
      <c r="MJS5" s="162"/>
      <c r="MJT5" s="162"/>
      <c r="MJU5" s="162"/>
      <c r="MJV5" s="162"/>
      <c r="MJW5" s="162"/>
      <c r="MJX5" s="162"/>
      <c r="MJY5" s="162"/>
      <c r="MJZ5" s="162"/>
      <c r="MKA5" s="162"/>
      <c r="MKB5" s="162"/>
      <c r="MKC5" s="162"/>
      <c r="MKD5" s="162"/>
      <c r="MKE5" s="162"/>
      <c r="MKF5" s="162"/>
      <c r="MKG5" s="162"/>
      <c r="MKH5" s="162"/>
      <c r="MKI5" s="162"/>
      <c r="MKJ5" s="162"/>
      <c r="MKK5" s="162"/>
      <c r="MKL5" s="162"/>
      <c r="MKM5" s="162"/>
      <c r="MKN5" s="162"/>
      <c r="MKO5" s="162"/>
      <c r="MKP5" s="162"/>
      <c r="MKQ5" s="162"/>
      <c r="MKR5" s="162"/>
      <c r="MKS5" s="162"/>
      <c r="MKT5" s="162"/>
      <c r="MKU5" s="162"/>
      <c r="MKV5" s="162"/>
      <c r="MKW5" s="162"/>
      <c r="MKX5" s="162"/>
      <c r="MKY5" s="162"/>
      <c r="MKZ5" s="162"/>
      <c r="MLA5" s="162"/>
      <c r="MLB5" s="162"/>
      <c r="MLC5" s="162"/>
      <c r="MLD5" s="162"/>
      <c r="MLE5" s="162"/>
      <c r="MLF5" s="162"/>
      <c r="MLG5" s="162"/>
      <c r="MLH5" s="162"/>
      <c r="MLI5" s="162"/>
      <c r="MLJ5" s="162"/>
      <c r="MLK5" s="162"/>
      <c r="MLL5" s="162"/>
      <c r="MLM5" s="162"/>
      <c r="MLN5" s="162"/>
      <c r="MLO5" s="162"/>
      <c r="MLP5" s="162"/>
      <c r="MLQ5" s="162"/>
      <c r="MLR5" s="162"/>
      <c r="MLS5" s="162"/>
      <c r="MLT5" s="162"/>
      <c r="MLU5" s="162"/>
      <c r="MLV5" s="162"/>
      <c r="MLW5" s="162"/>
      <c r="MLX5" s="162"/>
      <c r="MLY5" s="162"/>
      <c r="MLZ5" s="162"/>
      <c r="MMA5" s="162"/>
      <c r="MMB5" s="162"/>
      <c r="MMC5" s="162"/>
      <c r="MMD5" s="162"/>
      <c r="MME5" s="162"/>
      <c r="MMF5" s="162"/>
      <c r="MMG5" s="162"/>
      <c r="MMH5" s="162"/>
      <c r="MMI5" s="162"/>
      <c r="MMJ5" s="162"/>
      <c r="MMK5" s="162"/>
      <c r="MML5" s="162"/>
      <c r="MMM5" s="162"/>
      <c r="MMN5" s="162"/>
      <c r="MMO5" s="162"/>
      <c r="MMP5" s="162"/>
      <c r="MMQ5" s="162"/>
      <c r="MMR5" s="162"/>
      <c r="MMS5" s="162"/>
      <c r="MMT5" s="162"/>
      <c r="MMU5" s="162"/>
      <c r="MMV5" s="162"/>
      <c r="MMW5" s="162"/>
      <c r="MMX5" s="162"/>
      <c r="MMY5" s="162"/>
      <c r="MMZ5" s="162"/>
      <c r="MNA5" s="162"/>
      <c r="MNB5" s="162"/>
      <c r="MNC5" s="162"/>
      <c r="MND5" s="162"/>
      <c r="MNE5" s="162"/>
      <c r="MNF5" s="162"/>
      <c r="MNG5" s="162"/>
      <c r="MNH5" s="162"/>
      <c r="MNI5" s="162"/>
      <c r="MNJ5" s="162"/>
      <c r="MNK5" s="162"/>
      <c r="MNL5" s="162"/>
      <c r="MNM5" s="162"/>
      <c r="MNN5" s="162"/>
      <c r="MNO5" s="162"/>
      <c r="MNP5" s="162"/>
      <c r="MNQ5" s="162"/>
      <c r="MNR5" s="162"/>
      <c r="MNS5" s="162"/>
      <c r="MNT5" s="162"/>
      <c r="MNU5" s="162"/>
      <c r="MNV5" s="162"/>
      <c r="MNW5" s="162"/>
      <c r="MNX5" s="162"/>
      <c r="MNY5" s="162"/>
      <c r="MNZ5" s="162"/>
      <c r="MOA5" s="162"/>
      <c r="MOB5" s="162"/>
      <c r="MOC5" s="162"/>
      <c r="MOD5" s="162"/>
      <c r="MOE5" s="162"/>
      <c r="MOF5" s="162"/>
      <c r="MOG5" s="162"/>
      <c r="MOH5" s="162"/>
      <c r="MOI5" s="162"/>
      <c r="MOJ5" s="162"/>
      <c r="MOK5" s="162"/>
      <c r="MOL5" s="162"/>
      <c r="MOM5" s="162"/>
      <c r="MON5" s="162"/>
      <c r="MOO5" s="162"/>
      <c r="MOP5" s="162"/>
      <c r="MOQ5" s="162"/>
      <c r="MOR5" s="162"/>
      <c r="MOS5" s="162"/>
      <c r="MOT5" s="162"/>
      <c r="MOU5" s="162"/>
      <c r="MOV5" s="162"/>
      <c r="MOW5" s="162"/>
      <c r="MOX5" s="162"/>
      <c r="MOY5" s="162"/>
      <c r="MOZ5" s="162"/>
      <c r="MPA5" s="162"/>
      <c r="MPB5" s="162"/>
      <c r="MPC5" s="162"/>
      <c r="MPD5" s="162"/>
      <c r="MPE5" s="162"/>
      <c r="MPF5" s="162"/>
      <c r="MPG5" s="162"/>
      <c r="MPH5" s="162"/>
      <c r="MPI5" s="162"/>
      <c r="MPJ5" s="162"/>
      <c r="MPK5" s="162"/>
      <c r="MPL5" s="162"/>
      <c r="MPM5" s="162"/>
      <c r="MPN5" s="162"/>
      <c r="MPO5" s="162"/>
      <c r="MPP5" s="162"/>
      <c r="MPQ5" s="162"/>
      <c r="MPR5" s="162"/>
      <c r="MPS5" s="162"/>
      <c r="MPT5" s="162"/>
      <c r="MPU5" s="162"/>
      <c r="MPV5" s="162"/>
      <c r="MPW5" s="162"/>
      <c r="MPX5" s="162"/>
      <c r="MPY5" s="162"/>
      <c r="MPZ5" s="162"/>
      <c r="MQA5" s="162"/>
      <c r="MQB5" s="162"/>
      <c r="MQC5" s="162"/>
      <c r="MQD5" s="162"/>
      <c r="MQE5" s="162"/>
      <c r="MQF5" s="162"/>
      <c r="MQG5" s="162"/>
      <c r="MQH5" s="162"/>
      <c r="MQI5" s="162"/>
      <c r="MQJ5" s="162"/>
      <c r="MQK5" s="162"/>
      <c r="MQL5" s="162"/>
      <c r="MQM5" s="162"/>
      <c r="MQN5" s="162"/>
      <c r="MQO5" s="162"/>
      <c r="MQP5" s="162"/>
      <c r="MQQ5" s="162"/>
      <c r="MQR5" s="162"/>
      <c r="MQS5" s="162"/>
      <c r="MQT5" s="162"/>
      <c r="MQU5" s="162"/>
      <c r="MQV5" s="162"/>
      <c r="MQW5" s="162"/>
      <c r="MQX5" s="162"/>
      <c r="MQY5" s="162"/>
      <c r="MQZ5" s="162"/>
      <c r="MRA5" s="162"/>
      <c r="MRB5" s="162"/>
      <c r="MRC5" s="162"/>
      <c r="MRD5" s="162"/>
      <c r="MRE5" s="162"/>
      <c r="MRF5" s="162"/>
      <c r="MRG5" s="162"/>
      <c r="MRH5" s="162"/>
      <c r="MRI5" s="162"/>
      <c r="MRJ5" s="162"/>
      <c r="MRK5" s="162"/>
      <c r="MRL5" s="162"/>
      <c r="MRM5" s="162"/>
      <c r="MRN5" s="162"/>
      <c r="MRO5" s="162"/>
      <c r="MRP5" s="162"/>
      <c r="MRQ5" s="162"/>
      <c r="MRR5" s="162"/>
      <c r="MRS5" s="162"/>
      <c r="MRT5" s="162"/>
      <c r="MRU5" s="162"/>
      <c r="MRV5" s="162"/>
      <c r="MRW5" s="162"/>
      <c r="MRX5" s="162"/>
      <c r="MRY5" s="162"/>
      <c r="MRZ5" s="162"/>
      <c r="MSA5" s="162"/>
      <c r="MSB5" s="162"/>
      <c r="MSC5" s="162"/>
      <c r="MSD5" s="162"/>
      <c r="MSE5" s="162"/>
      <c r="MSF5" s="162"/>
      <c r="MSG5" s="162"/>
      <c r="MSH5" s="162"/>
      <c r="MSI5" s="162"/>
      <c r="MSJ5" s="162"/>
      <c r="MSK5" s="162"/>
      <c r="MSL5" s="162"/>
      <c r="MSM5" s="162"/>
      <c r="MSN5" s="162"/>
      <c r="MSO5" s="162"/>
      <c r="MSP5" s="162"/>
      <c r="MSQ5" s="162"/>
      <c r="MSR5" s="162"/>
      <c r="MSS5" s="162"/>
      <c r="MST5" s="162"/>
      <c r="MSU5" s="162"/>
      <c r="MSV5" s="162"/>
      <c r="MSW5" s="162"/>
      <c r="MSX5" s="162"/>
      <c r="MSY5" s="162"/>
      <c r="MSZ5" s="162"/>
      <c r="MTA5" s="162"/>
      <c r="MTB5" s="162"/>
      <c r="MTC5" s="162"/>
      <c r="MTD5" s="162"/>
      <c r="MTE5" s="162"/>
      <c r="MTF5" s="162"/>
      <c r="MTG5" s="162"/>
      <c r="MTH5" s="162"/>
      <c r="MTI5" s="162"/>
      <c r="MTJ5" s="162"/>
      <c r="MTK5" s="162"/>
      <c r="MTL5" s="162"/>
      <c r="MTM5" s="162"/>
      <c r="MTN5" s="162"/>
      <c r="MTO5" s="162"/>
      <c r="MTP5" s="162"/>
      <c r="MTQ5" s="162"/>
      <c r="MTR5" s="162"/>
      <c r="MTS5" s="162"/>
      <c r="MTT5" s="162"/>
      <c r="MTU5" s="162"/>
      <c r="MTV5" s="162"/>
      <c r="MTW5" s="162"/>
      <c r="MTX5" s="162"/>
      <c r="MTY5" s="162"/>
      <c r="MTZ5" s="162"/>
      <c r="MUA5" s="162"/>
      <c r="MUB5" s="162"/>
      <c r="MUC5" s="162"/>
      <c r="MUD5" s="162"/>
      <c r="MUE5" s="162"/>
      <c r="MUF5" s="162"/>
      <c r="MUG5" s="162"/>
      <c r="MUH5" s="162"/>
      <c r="MUI5" s="162"/>
      <c r="MUJ5" s="162"/>
      <c r="MUK5" s="162"/>
      <c r="MUL5" s="162"/>
      <c r="MUM5" s="162"/>
      <c r="MUN5" s="162"/>
      <c r="MUO5" s="162"/>
      <c r="MUP5" s="162"/>
      <c r="MUQ5" s="162"/>
      <c r="MUR5" s="162"/>
      <c r="MUS5" s="162"/>
      <c r="MUT5" s="162"/>
      <c r="MUU5" s="162"/>
      <c r="MUV5" s="162"/>
      <c r="MUW5" s="162"/>
      <c r="MUX5" s="162"/>
      <c r="MUY5" s="162"/>
      <c r="MUZ5" s="162"/>
      <c r="MVA5" s="162"/>
      <c r="MVB5" s="162"/>
      <c r="MVC5" s="162"/>
      <c r="MVD5" s="162"/>
      <c r="MVE5" s="162"/>
      <c r="MVF5" s="162"/>
      <c r="MVG5" s="162"/>
      <c r="MVH5" s="162"/>
      <c r="MVI5" s="162"/>
      <c r="MVJ5" s="162"/>
      <c r="MVK5" s="162"/>
      <c r="MVL5" s="162"/>
      <c r="MVM5" s="162"/>
      <c r="MVN5" s="162"/>
      <c r="MVO5" s="162"/>
      <c r="MVP5" s="162"/>
      <c r="MVQ5" s="162"/>
      <c r="MVR5" s="162"/>
      <c r="MVS5" s="162"/>
      <c r="MVT5" s="162"/>
      <c r="MVU5" s="162"/>
      <c r="MVV5" s="162"/>
      <c r="MVW5" s="162"/>
      <c r="MVX5" s="162"/>
      <c r="MVY5" s="162"/>
      <c r="MVZ5" s="162"/>
      <c r="MWA5" s="162"/>
      <c r="MWB5" s="162"/>
      <c r="MWC5" s="162"/>
      <c r="MWD5" s="162"/>
      <c r="MWE5" s="162"/>
      <c r="MWF5" s="162"/>
      <c r="MWG5" s="162"/>
      <c r="MWH5" s="162"/>
      <c r="MWI5" s="162"/>
      <c r="MWJ5" s="162"/>
      <c r="MWK5" s="162"/>
      <c r="MWL5" s="162"/>
      <c r="MWM5" s="162"/>
      <c r="MWN5" s="162"/>
      <c r="MWO5" s="162"/>
      <c r="MWP5" s="162"/>
      <c r="MWQ5" s="162"/>
      <c r="MWR5" s="162"/>
      <c r="MWS5" s="162"/>
      <c r="MWT5" s="162"/>
      <c r="MWU5" s="162"/>
      <c r="MWV5" s="162"/>
      <c r="MWW5" s="162"/>
      <c r="MWX5" s="162"/>
      <c r="MWY5" s="162"/>
      <c r="MWZ5" s="162"/>
      <c r="MXA5" s="162"/>
      <c r="MXB5" s="162"/>
      <c r="MXC5" s="162"/>
      <c r="MXD5" s="162"/>
      <c r="MXE5" s="162"/>
      <c r="MXF5" s="162"/>
      <c r="MXG5" s="162"/>
      <c r="MXH5" s="162"/>
      <c r="MXI5" s="162"/>
      <c r="MXJ5" s="162"/>
      <c r="MXK5" s="162"/>
      <c r="MXL5" s="162"/>
      <c r="MXM5" s="162"/>
      <c r="MXN5" s="162"/>
      <c r="MXO5" s="162"/>
      <c r="MXP5" s="162"/>
      <c r="MXQ5" s="162"/>
      <c r="MXR5" s="162"/>
      <c r="MXS5" s="162"/>
      <c r="MXT5" s="162"/>
      <c r="MXU5" s="162"/>
      <c r="MXV5" s="162"/>
      <c r="MXW5" s="162"/>
      <c r="MXX5" s="162"/>
      <c r="MXY5" s="162"/>
      <c r="MXZ5" s="162"/>
      <c r="MYA5" s="162"/>
      <c r="MYB5" s="162"/>
      <c r="MYC5" s="162"/>
      <c r="MYD5" s="162"/>
      <c r="MYE5" s="162"/>
      <c r="MYF5" s="162"/>
      <c r="MYG5" s="162"/>
      <c r="MYH5" s="162"/>
      <c r="MYI5" s="162"/>
      <c r="MYJ5" s="162"/>
      <c r="MYK5" s="162"/>
      <c r="MYL5" s="162"/>
      <c r="MYM5" s="162"/>
      <c r="MYN5" s="162"/>
      <c r="MYO5" s="162"/>
      <c r="MYP5" s="162"/>
      <c r="MYQ5" s="162"/>
      <c r="MYR5" s="162"/>
      <c r="MYS5" s="162"/>
      <c r="MYT5" s="162"/>
      <c r="MYU5" s="162"/>
      <c r="MYV5" s="162"/>
      <c r="MYW5" s="162"/>
      <c r="MYX5" s="162"/>
      <c r="MYY5" s="162"/>
      <c r="MYZ5" s="162"/>
      <c r="MZA5" s="162"/>
      <c r="MZB5" s="162"/>
      <c r="MZC5" s="162"/>
      <c r="MZD5" s="162"/>
      <c r="MZE5" s="162"/>
      <c r="MZF5" s="162"/>
      <c r="MZG5" s="162"/>
      <c r="MZH5" s="162"/>
      <c r="MZI5" s="162"/>
      <c r="MZJ5" s="162"/>
      <c r="MZK5" s="162"/>
      <c r="MZL5" s="162"/>
      <c r="MZM5" s="162"/>
      <c r="MZN5" s="162"/>
      <c r="MZO5" s="162"/>
      <c r="MZP5" s="162"/>
      <c r="MZQ5" s="162"/>
      <c r="MZR5" s="162"/>
      <c r="MZS5" s="162"/>
      <c r="MZT5" s="162"/>
      <c r="MZU5" s="162"/>
      <c r="MZV5" s="162"/>
      <c r="MZW5" s="162"/>
      <c r="MZX5" s="162"/>
      <c r="MZY5" s="162"/>
      <c r="MZZ5" s="162"/>
      <c r="NAA5" s="162"/>
      <c r="NAB5" s="162"/>
      <c r="NAC5" s="162"/>
      <c r="NAD5" s="162"/>
      <c r="NAE5" s="162"/>
      <c r="NAF5" s="162"/>
      <c r="NAG5" s="162"/>
      <c r="NAH5" s="162"/>
      <c r="NAI5" s="162"/>
      <c r="NAJ5" s="162"/>
      <c r="NAK5" s="162"/>
      <c r="NAL5" s="162"/>
      <c r="NAM5" s="162"/>
      <c r="NAN5" s="162"/>
      <c r="NAO5" s="162"/>
      <c r="NAP5" s="162"/>
      <c r="NAQ5" s="162"/>
      <c r="NAR5" s="162"/>
      <c r="NAS5" s="162"/>
      <c r="NAT5" s="162"/>
      <c r="NAU5" s="162"/>
      <c r="NAV5" s="162"/>
      <c r="NAW5" s="162"/>
      <c r="NAX5" s="162"/>
      <c r="NAY5" s="162"/>
      <c r="NAZ5" s="162"/>
      <c r="NBA5" s="162"/>
      <c r="NBB5" s="162"/>
      <c r="NBC5" s="162"/>
      <c r="NBD5" s="162"/>
      <c r="NBE5" s="162"/>
      <c r="NBF5" s="162"/>
      <c r="NBG5" s="162"/>
      <c r="NBH5" s="162"/>
      <c r="NBI5" s="162"/>
      <c r="NBJ5" s="162"/>
      <c r="NBK5" s="162"/>
      <c r="NBL5" s="162"/>
      <c r="NBM5" s="162"/>
      <c r="NBN5" s="162"/>
      <c r="NBO5" s="162"/>
      <c r="NBP5" s="162"/>
      <c r="NBQ5" s="162"/>
      <c r="NBR5" s="162"/>
      <c r="NBS5" s="162"/>
      <c r="NBT5" s="162"/>
      <c r="NBU5" s="162"/>
      <c r="NBV5" s="162"/>
      <c r="NBW5" s="162"/>
      <c r="NBX5" s="162"/>
      <c r="NBY5" s="162"/>
      <c r="NBZ5" s="162"/>
      <c r="NCA5" s="162"/>
      <c r="NCB5" s="162"/>
      <c r="NCC5" s="162"/>
      <c r="NCD5" s="162"/>
      <c r="NCE5" s="162"/>
      <c r="NCF5" s="162"/>
      <c r="NCG5" s="162"/>
      <c r="NCH5" s="162"/>
      <c r="NCI5" s="162"/>
      <c r="NCJ5" s="162"/>
      <c r="NCK5" s="162"/>
      <c r="NCL5" s="162"/>
      <c r="NCM5" s="162"/>
      <c r="NCN5" s="162"/>
      <c r="NCO5" s="162"/>
      <c r="NCP5" s="162"/>
      <c r="NCQ5" s="162"/>
      <c r="NCR5" s="162"/>
      <c r="NCS5" s="162"/>
      <c r="NCT5" s="162"/>
      <c r="NCU5" s="162"/>
      <c r="NCV5" s="162"/>
      <c r="NCW5" s="162"/>
      <c r="NCX5" s="162"/>
      <c r="NCY5" s="162"/>
      <c r="NCZ5" s="162"/>
      <c r="NDA5" s="162"/>
      <c r="NDB5" s="162"/>
      <c r="NDC5" s="162"/>
      <c r="NDD5" s="162"/>
      <c r="NDE5" s="162"/>
      <c r="NDF5" s="162"/>
      <c r="NDG5" s="162"/>
      <c r="NDH5" s="162"/>
      <c r="NDI5" s="162"/>
      <c r="NDJ5" s="162"/>
      <c r="NDK5" s="162"/>
      <c r="NDL5" s="162"/>
      <c r="NDM5" s="162"/>
      <c r="NDN5" s="162"/>
      <c r="NDO5" s="162"/>
      <c r="NDP5" s="162"/>
      <c r="NDQ5" s="162"/>
      <c r="NDR5" s="162"/>
      <c r="NDS5" s="162"/>
      <c r="NDT5" s="162"/>
      <c r="NDU5" s="162"/>
      <c r="NDV5" s="162"/>
      <c r="NDW5" s="162"/>
      <c r="NDX5" s="162"/>
      <c r="NDY5" s="162"/>
      <c r="NDZ5" s="162"/>
      <c r="NEA5" s="162"/>
      <c r="NEB5" s="162"/>
      <c r="NEC5" s="162"/>
      <c r="NED5" s="162"/>
      <c r="NEE5" s="162"/>
      <c r="NEF5" s="162"/>
      <c r="NEG5" s="162"/>
      <c r="NEH5" s="162"/>
      <c r="NEI5" s="162"/>
      <c r="NEJ5" s="162"/>
      <c r="NEK5" s="162"/>
      <c r="NEL5" s="162"/>
      <c r="NEM5" s="162"/>
      <c r="NEN5" s="162"/>
      <c r="NEO5" s="162"/>
      <c r="NEP5" s="162"/>
      <c r="NEQ5" s="162"/>
      <c r="NER5" s="162"/>
      <c r="NES5" s="162"/>
      <c r="NET5" s="162"/>
      <c r="NEU5" s="162"/>
      <c r="NEV5" s="162"/>
      <c r="NEW5" s="162"/>
      <c r="NEX5" s="162"/>
      <c r="NEY5" s="162"/>
      <c r="NEZ5" s="162"/>
      <c r="NFA5" s="162"/>
      <c r="NFB5" s="162"/>
      <c r="NFC5" s="162"/>
      <c r="NFD5" s="162"/>
      <c r="NFE5" s="162"/>
      <c r="NFF5" s="162"/>
      <c r="NFG5" s="162"/>
      <c r="NFH5" s="162"/>
      <c r="NFI5" s="162"/>
      <c r="NFJ5" s="162"/>
      <c r="NFK5" s="162"/>
      <c r="NFL5" s="162"/>
      <c r="NFM5" s="162"/>
      <c r="NFN5" s="162"/>
      <c r="NFO5" s="162"/>
      <c r="NFP5" s="162"/>
      <c r="NFQ5" s="162"/>
      <c r="NFR5" s="162"/>
      <c r="NFS5" s="162"/>
      <c r="NFT5" s="162"/>
      <c r="NFU5" s="162"/>
      <c r="NFV5" s="162"/>
      <c r="NFW5" s="162"/>
      <c r="NFX5" s="162"/>
      <c r="NFY5" s="162"/>
      <c r="NFZ5" s="162"/>
      <c r="NGA5" s="162"/>
      <c r="NGB5" s="162"/>
      <c r="NGC5" s="162"/>
      <c r="NGD5" s="162"/>
      <c r="NGE5" s="162"/>
      <c r="NGF5" s="162"/>
      <c r="NGG5" s="162"/>
      <c r="NGH5" s="162"/>
      <c r="NGI5" s="162"/>
      <c r="NGJ5" s="162"/>
      <c r="NGK5" s="162"/>
      <c r="NGL5" s="162"/>
      <c r="NGM5" s="162"/>
      <c r="NGN5" s="162"/>
      <c r="NGO5" s="162"/>
      <c r="NGP5" s="162"/>
      <c r="NGQ5" s="162"/>
      <c r="NGR5" s="162"/>
      <c r="NGS5" s="162"/>
      <c r="NGT5" s="162"/>
      <c r="NGU5" s="162"/>
      <c r="NGV5" s="162"/>
      <c r="NGW5" s="162"/>
      <c r="NGX5" s="162"/>
      <c r="NGY5" s="162"/>
      <c r="NGZ5" s="162"/>
      <c r="NHA5" s="162"/>
      <c r="NHB5" s="162"/>
      <c r="NHC5" s="162"/>
      <c r="NHD5" s="162"/>
      <c r="NHE5" s="162"/>
      <c r="NHF5" s="162"/>
      <c r="NHG5" s="162"/>
      <c r="NHH5" s="162"/>
      <c r="NHI5" s="162"/>
      <c r="NHJ5" s="162"/>
      <c r="NHK5" s="162"/>
      <c r="NHL5" s="162"/>
      <c r="NHM5" s="162"/>
      <c r="NHN5" s="162"/>
      <c r="NHO5" s="162"/>
      <c r="NHP5" s="162"/>
      <c r="NHQ5" s="162"/>
      <c r="NHR5" s="162"/>
      <c r="NHS5" s="162"/>
      <c r="NHT5" s="162"/>
      <c r="NHU5" s="162"/>
      <c r="NHV5" s="162"/>
      <c r="NHW5" s="162"/>
      <c r="NHX5" s="162"/>
      <c r="NHY5" s="162"/>
      <c r="NHZ5" s="162"/>
      <c r="NIA5" s="162"/>
      <c r="NIB5" s="162"/>
      <c r="NIC5" s="162"/>
      <c r="NID5" s="162"/>
      <c r="NIE5" s="162"/>
      <c r="NIF5" s="162"/>
      <c r="NIG5" s="162"/>
      <c r="NIH5" s="162"/>
      <c r="NII5" s="162"/>
      <c r="NIJ5" s="162"/>
      <c r="NIK5" s="162"/>
      <c r="NIL5" s="162"/>
      <c r="NIM5" s="162"/>
      <c r="NIN5" s="162"/>
      <c r="NIO5" s="162"/>
      <c r="NIP5" s="162"/>
      <c r="NIQ5" s="162"/>
      <c r="NIR5" s="162"/>
      <c r="NIS5" s="162"/>
      <c r="NIT5" s="162"/>
      <c r="NIU5" s="162"/>
      <c r="NIV5" s="162"/>
      <c r="NIW5" s="162"/>
      <c r="NIX5" s="162"/>
      <c r="NIY5" s="162"/>
      <c r="NIZ5" s="162"/>
      <c r="NJA5" s="162"/>
      <c r="NJB5" s="162"/>
      <c r="NJC5" s="162"/>
      <c r="NJD5" s="162"/>
      <c r="NJE5" s="162"/>
      <c r="NJF5" s="162"/>
      <c r="NJG5" s="162"/>
      <c r="NJH5" s="162"/>
      <c r="NJI5" s="162"/>
      <c r="NJJ5" s="162"/>
      <c r="NJK5" s="162"/>
      <c r="NJL5" s="162"/>
      <c r="NJM5" s="162"/>
      <c r="NJN5" s="162"/>
      <c r="NJO5" s="162"/>
      <c r="NJP5" s="162"/>
      <c r="NJQ5" s="162"/>
      <c r="NJR5" s="162"/>
      <c r="NJS5" s="162"/>
      <c r="NJT5" s="162"/>
      <c r="NJU5" s="162"/>
      <c r="NJV5" s="162"/>
      <c r="NJW5" s="162"/>
      <c r="NJX5" s="162"/>
      <c r="NJY5" s="162"/>
      <c r="NJZ5" s="162"/>
      <c r="NKA5" s="162"/>
      <c r="NKB5" s="162"/>
      <c r="NKC5" s="162"/>
      <c r="NKD5" s="162"/>
      <c r="NKE5" s="162"/>
      <c r="NKF5" s="162"/>
      <c r="NKG5" s="162"/>
      <c r="NKH5" s="162"/>
      <c r="NKI5" s="162"/>
      <c r="NKJ5" s="162"/>
      <c r="NKK5" s="162"/>
      <c r="NKL5" s="162"/>
      <c r="NKM5" s="162"/>
      <c r="NKN5" s="162"/>
      <c r="NKO5" s="162"/>
      <c r="NKP5" s="162"/>
      <c r="NKQ5" s="162"/>
      <c r="NKR5" s="162"/>
      <c r="NKS5" s="162"/>
      <c r="NKT5" s="162"/>
      <c r="NKU5" s="162"/>
      <c r="NKV5" s="162"/>
      <c r="NKW5" s="162"/>
      <c r="NKX5" s="162"/>
      <c r="NKY5" s="162"/>
      <c r="NKZ5" s="162"/>
      <c r="NLA5" s="162"/>
      <c r="NLB5" s="162"/>
      <c r="NLC5" s="162"/>
      <c r="NLD5" s="162"/>
      <c r="NLE5" s="162"/>
      <c r="NLF5" s="162"/>
      <c r="NLG5" s="162"/>
      <c r="NLH5" s="162"/>
      <c r="NLI5" s="162"/>
      <c r="NLJ5" s="162"/>
      <c r="NLK5" s="162"/>
      <c r="NLL5" s="162"/>
      <c r="NLM5" s="162"/>
      <c r="NLN5" s="162"/>
      <c r="NLO5" s="162"/>
      <c r="NLP5" s="162"/>
      <c r="NLQ5" s="162"/>
      <c r="NLR5" s="162"/>
      <c r="NLS5" s="162"/>
      <c r="NLT5" s="162"/>
      <c r="NLU5" s="162"/>
      <c r="NLV5" s="162"/>
      <c r="NLW5" s="162"/>
      <c r="NLX5" s="162"/>
      <c r="NLY5" s="162"/>
      <c r="NLZ5" s="162"/>
      <c r="NMA5" s="162"/>
      <c r="NMB5" s="162"/>
      <c r="NMC5" s="162"/>
      <c r="NMD5" s="162"/>
      <c r="NME5" s="162"/>
      <c r="NMF5" s="162"/>
      <c r="NMG5" s="162"/>
      <c r="NMH5" s="162"/>
      <c r="NMI5" s="162"/>
      <c r="NMJ5" s="162"/>
      <c r="NMK5" s="162"/>
      <c r="NML5" s="162"/>
      <c r="NMM5" s="162"/>
      <c r="NMN5" s="162"/>
      <c r="NMO5" s="162"/>
      <c r="NMP5" s="162"/>
      <c r="NMQ5" s="162"/>
      <c r="NMR5" s="162"/>
      <c r="NMS5" s="162"/>
      <c r="NMT5" s="162"/>
      <c r="NMU5" s="162"/>
      <c r="NMV5" s="162"/>
      <c r="NMW5" s="162"/>
      <c r="NMX5" s="162"/>
      <c r="NMY5" s="162"/>
      <c r="NMZ5" s="162"/>
      <c r="NNA5" s="162"/>
      <c r="NNB5" s="162"/>
      <c r="NNC5" s="162"/>
      <c r="NND5" s="162"/>
      <c r="NNE5" s="162"/>
      <c r="NNF5" s="162"/>
      <c r="NNG5" s="162"/>
      <c r="NNH5" s="162"/>
      <c r="NNI5" s="162"/>
      <c r="NNJ5" s="162"/>
      <c r="NNK5" s="162"/>
      <c r="NNL5" s="162"/>
      <c r="NNM5" s="162"/>
      <c r="NNN5" s="162"/>
      <c r="NNO5" s="162"/>
      <c r="NNP5" s="162"/>
      <c r="NNQ5" s="162"/>
      <c r="NNR5" s="162"/>
      <c r="NNS5" s="162"/>
      <c r="NNT5" s="162"/>
      <c r="NNU5" s="162"/>
      <c r="NNV5" s="162"/>
      <c r="NNW5" s="162"/>
      <c r="NNX5" s="162"/>
      <c r="NNY5" s="162"/>
      <c r="NNZ5" s="162"/>
      <c r="NOA5" s="162"/>
      <c r="NOB5" s="162"/>
      <c r="NOC5" s="162"/>
      <c r="NOD5" s="162"/>
      <c r="NOE5" s="162"/>
      <c r="NOF5" s="162"/>
      <c r="NOG5" s="162"/>
      <c r="NOH5" s="162"/>
      <c r="NOI5" s="162"/>
      <c r="NOJ5" s="162"/>
      <c r="NOK5" s="162"/>
      <c r="NOL5" s="162"/>
      <c r="NOM5" s="162"/>
      <c r="NON5" s="162"/>
      <c r="NOO5" s="162"/>
      <c r="NOP5" s="162"/>
      <c r="NOQ5" s="162"/>
      <c r="NOR5" s="162"/>
      <c r="NOS5" s="162"/>
      <c r="NOT5" s="162"/>
      <c r="NOU5" s="162"/>
      <c r="NOV5" s="162"/>
      <c r="NOW5" s="162"/>
      <c r="NOX5" s="162"/>
      <c r="NOY5" s="162"/>
      <c r="NOZ5" s="162"/>
      <c r="NPA5" s="162"/>
      <c r="NPB5" s="162"/>
      <c r="NPC5" s="162"/>
      <c r="NPD5" s="162"/>
      <c r="NPE5" s="162"/>
      <c r="NPF5" s="162"/>
      <c r="NPG5" s="162"/>
      <c r="NPH5" s="162"/>
      <c r="NPI5" s="162"/>
      <c r="NPJ5" s="162"/>
      <c r="NPK5" s="162"/>
      <c r="NPL5" s="162"/>
      <c r="NPM5" s="162"/>
      <c r="NPN5" s="162"/>
      <c r="NPO5" s="162"/>
      <c r="NPP5" s="162"/>
      <c r="NPQ5" s="162"/>
      <c r="NPR5" s="162"/>
      <c r="NPS5" s="162"/>
      <c r="NPT5" s="162"/>
      <c r="NPU5" s="162"/>
      <c r="NPV5" s="162"/>
      <c r="NPW5" s="162"/>
      <c r="NPX5" s="162"/>
      <c r="NPY5" s="162"/>
      <c r="NPZ5" s="162"/>
      <c r="NQA5" s="162"/>
      <c r="NQB5" s="162"/>
      <c r="NQC5" s="162"/>
      <c r="NQD5" s="162"/>
      <c r="NQE5" s="162"/>
      <c r="NQF5" s="162"/>
      <c r="NQG5" s="162"/>
      <c r="NQH5" s="162"/>
      <c r="NQI5" s="162"/>
      <c r="NQJ5" s="162"/>
      <c r="NQK5" s="162"/>
      <c r="NQL5" s="162"/>
      <c r="NQM5" s="162"/>
      <c r="NQN5" s="162"/>
      <c r="NQO5" s="162"/>
      <c r="NQP5" s="162"/>
      <c r="NQQ5" s="162"/>
      <c r="NQR5" s="162"/>
      <c r="NQS5" s="162"/>
      <c r="NQT5" s="162"/>
      <c r="NQU5" s="162"/>
      <c r="NQV5" s="162"/>
      <c r="NQW5" s="162"/>
      <c r="NQX5" s="162"/>
      <c r="NQY5" s="162"/>
      <c r="NQZ5" s="162"/>
      <c r="NRA5" s="162"/>
      <c r="NRB5" s="162"/>
      <c r="NRC5" s="162"/>
      <c r="NRD5" s="162"/>
      <c r="NRE5" s="162"/>
      <c r="NRF5" s="162"/>
      <c r="NRG5" s="162"/>
      <c r="NRH5" s="162"/>
      <c r="NRI5" s="162"/>
      <c r="NRJ5" s="162"/>
      <c r="NRK5" s="162"/>
      <c r="NRL5" s="162"/>
      <c r="NRM5" s="162"/>
      <c r="NRN5" s="162"/>
      <c r="NRO5" s="162"/>
      <c r="NRP5" s="162"/>
      <c r="NRQ5" s="162"/>
      <c r="NRR5" s="162"/>
      <c r="NRS5" s="162"/>
      <c r="NRT5" s="162"/>
      <c r="NRU5" s="162"/>
      <c r="NRV5" s="162"/>
      <c r="NRW5" s="162"/>
      <c r="NRX5" s="162"/>
      <c r="NRY5" s="162"/>
      <c r="NRZ5" s="162"/>
      <c r="NSA5" s="162"/>
      <c r="NSB5" s="162"/>
      <c r="NSC5" s="162"/>
      <c r="NSD5" s="162"/>
      <c r="NSE5" s="162"/>
      <c r="NSF5" s="162"/>
      <c r="NSG5" s="162"/>
      <c r="NSH5" s="162"/>
      <c r="NSI5" s="162"/>
      <c r="NSJ5" s="162"/>
      <c r="NSK5" s="162"/>
      <c r="NSL5" s="162"/>
      <c r="NSM5" s="162"/>
      <c r="NSN5" s="162"/>
      <c r="NSO5" s="162"/>
      <c r="NSP5" s="162"/>
      <c r="NSQ5" s="162"/>
      <c r="NSR5" s="162"/>
      <c r="NSS5" s="162"/>
      <c r="NST5" s="162"/>
      <c r="NSU5" s="162"/>
      <c r="NSV5" s="162"/>
      <c r="NSW5" s="162"/>
      <c r="NSX5" s="162"/>
      <c r="NSY5" s="162"/>
      <c r="NSZ5" s="162"/>
      <c r="NTA5" s="162"/>
      <c r="NTB5" s="162"/>
      <c r="NTC5" s="162"/>
      <c r="NTD5" s="162"/>
      <c r="NTE5" s="162"/>
      <c r="NTF5" s="162"/>
      <c r="NTG5" s="162"/>
      <c r="NTH5" s="162"/>
      <c r="NTI5" s="162"/>
      <c r="NTJ5" s="162"/>
      <c r="NTK5" s="162"/>
      <c r="NTL5" s="162"/>
      <c r="NTM5" s="162"/>
      <c r="NTN5" s="162"/>
      <c r="NTO5" s="162"/>
      <c r="NTP5" s="162"/>
      <c r="NTQ5" s="162"/>
      <c r="NTR5" s="162"/>
      <c r="NTS5" s="162"/>
      <c r="NTT5" s="162"/>
      <c r="NTU5" s="162"/>
      <c r="NTV5" s="162"/>
      <c r="NTW5" s="162"/>
      <c r="NTX5" s="162"/>
      <c r="NTY5" s="162"/>
      <c r="NTZ5" s="162"/>
      <c r="NUA5" s="162"/>
      <c r="NUB5" s="162"/>
      <c r="NUC5" s="162"/>
      <c r="NUD5" s="162"/>
      <c r="NUE5" s="162"/>
      <c r="NUF5" s="162"/>
      <c r="NUG5" s="162"/>
      <c r="NUH5" s="162"/>
      <c r="NUI5" s="162"/>
      <c r="NUJ5" s="162"/>
      <c r="NUK5" s="162"/>
      <c r="NUL5" s="162"/>
      <c r="NUM5" s="162"/>
      <c r="NUN5" s="162"/>
      <c r="NUO5" s="162"/>
      <c r="NUP5" s="162"/>
      <c r="NUQ5" s="162"/>
      <c r="NUR5" s="162"/>
      <c r="NUS5" s="162"/>
      <c r="NUT5" s="162"/>
      <c r="NUU5" s="162"/>
      <c r="NUV5" s="162"/>
      <c r="NUW5" s="162"/>
      <c r="NUX5" s="162"/>
      <c r="NUY5" s="162"/>
      <c r="NUZ5" s="162"/>
      <c r="NVA5" s="162"/>
      <c r="NVB5" s="162"/>
      <c r="NVC5" s="162"/>
      <c r="NVD5" s="162"/>
      <c r="NVE5" s="162"/>
      <c r="NVF5" s="162"/>
      <c r="NVG5" s="162"/>
      <c r="NVH5" s="162"/>
      <c r="NVI5" s="162"/>
      <c r="NVJ5" s="162"/>
      <c r="NVK5" s="162"/>
      <c r="NVL5" s="162"/>
      <c r="NVM5" s="162"/>
      <c r="NVN5" s="162"/>
      <c r="NVO5" s="162"/>
      <c r="NVP5" s="162"/>
      <c r="NVQ5" s="162"/>
      <c r="NVR5" s="162"/>
      <c r="NVS5" s="162"/>
      <c r="NVT5" s="162"/>
      <c r="NVU5" s="162"/>
      <c r="NVV5" s="162"/>
      <c r="NVW5" s="162"/>
      <c r="NVX5" s="162"/>
      <c r="NVY5" s="162"/>
      <c r="NVZ5" s="162"/>
      <c r="NWA5" s="162"/>
      <c r="NWB5" s="162"/>
      <c r="NWC5" s="162"/>
      <c r="NWD5" s="162"/>
      <c r="NWE5" s="162"/>
      <c r="NWF5" s="162"/>
      <c r="NWG5" s="162"/>
      <c r="NWH5" s="162"/>
      <c r="NWI5" s="162"/>
      <c r="NWJ5" s="162"/>
      <c r="NWK5" s="162"/>
      <c r="NWL5" s="162"/>
      <c r="NWM5" s="162"/>
      <c r="NWN5" s="162"/>
      <c r="NWO5" s="162"/>
      <c r="NWP5" s="162"/>
      <c r="NWQ5" s="162"/>
      <c r="NWR5" s="162"/>
      <c r="NWS5" s="162"/>
      <c r="NWT5" s="162"/>
      <c r="NWU5" s="162"/>
      <c r="NWV5" s="162"/>
      <c r="NWW5" s="162"/>
      <c r="NWX5" s="162"/>
      <c r="NWY5" s="162"/>
      <c r="NWZ5" s="162"/>
      <c r="NXA5" s="162"/>
      <c r="NXB5" s="162"/>
      <c r="NXC5" s="162"/>
      <c r="NXD5" s="162"/>
      <c r="NXE5" s="162"/>
      <c r="NXF5" s="162"/>
      <c r="NXG5" s="162"/>
      <c r="NXH5" s="162"/>
      <c r="NXI5" s="162"/>
      <c r="NXJ5" s="162"/>
      <c r="NXK5" s="162"/>
      <c r="NXL5" s="162"/>
      <c r="NXM5" s="162"/>
      <c r="NXN5" s="162"/>
      <c r="NXO5" s="162"/>
      <c r="NXP5" s="162"/>
      <c r="NXQ5" s="162"/>
      <c r="NXR5" s="162"/>
      <c r="NXS5" s="162"/>
      <c r="NXT5" s="162"/>
      <c r="NXU5" s="162"/>
      <c r="NXV5" s="162"/>
      <c r="NXW5" s="162"/>
      <c r="NXX5" s="162"/>
      <c r="NXY5" s="162"/>
      <c r="NXZ5" s="162"/>
      <c r="NYA5" s="162"/>
      <c r="NYB5" s="162"/>
      <c r="NYC5" s="162"/>
      <c r="NYD5" s="162"/>
      <c r="NYE5" s="162"/>
      <c r="NYF5" s="162"/>
      <c r="NYG5" s="162"/>
      <c r="NYH5" s="162"/>
      <c r="NYI5" s="162"/>
      <c r="NYJ5" s="162"/>
      <c r="NYK5" s="162"/>
      <c r="NYL5" s="162"/>
      <c r="NYM5" s="162"/>
      <c r="NYN5" s="162"/>
      <c r="NYO5" s="162"/>
      <c r="NYP5" s="162"/>
      <c r="NYQ5" s="162"/>
      <c r="NYR5" s="162"/>
      <c r="NYS5" s="162"/>
      <c r="NYT5" s="162"/>
      <c r="NYU5" s="162"/>
      <c r="NYV5" s="162"/>
      <c r="NYW5" s="162"/>
      <c r="NYX5" s="162"/>
      <c r="NYY5" s="162"/>
      <c r="NYZ5" s="162"/>
      <c r="NZA5" s="162"/>
      <c r="NZB5" s="162"/>
      <c r="NZC5" s="162"/>
      <c r="NZD5" s="162"/>
      <c r="NZE5" s="162"/>
      <c r="NZF5" s="162"/>
      <c r="NZG5" s="162"/>
      <c r="NZH5" s="162"/>
      <c r="NZI5" s="162"/>
      <c r="NZJ5" s="162"/>
      <c r="NZK5" s="162"/>
      <c r="NZL5" s="162"/>
      <c r="NZM5" s="162"/>
      <c r="NZN5" s="162"/>
      <c r="NZO5" s="162"/>
      <c r="NZP5" s="162"/>
      <c r="NZQ5" s="162"/>
      <c r="NZR5" s="162"/>
      <c r="NZS5" s="162"/>
      <c r="NZT5" s="162"/>
      <c r="NZU5" s="162"/>
      <c r="NZV5" s="162"/>
      <c r="NZW5" s="162"/>
      <c r="NZX5" s="162"/>
      <c r="NZY5" s="162"/>
      <c r="NZZ5" s="162"/>
      <c r="OAA5" s="162"/>
      <c r="OAB5" s="162"/>
      <c r="OAC5" s="162"/>
      <c r="OAD5" s="162"/>
      <c r="OAE5" s="162"/>
      <c r="OAF5" s="162"/>
      <c r="OAG5" s="162"/>
      <c r="OAH5" s="162"/>
      <c r="OAI5" s="162"/>
      <c r="OAJ5" s="162"/>
      <c r="OAK5" s="162"/>
      <c r="OAL5" s="162"/>
      <c r="OAM5" s="162"/>
      <c r="OAN5" s="162"/>
      <c r="OAO5" s="162"/>
      <c r="OAP5" s="162"/>
      <c r="OAQ5" s="162"/>
      <c r="OAR5" s="162"/>
      <c r="OAS5" s="162"/>
      <c r="OAT5" s="162"/>
      <c r="OAU5" s="162"/>
      <c r="OAV5" s="162"/>
      <c r="OAW5" s="162"/>
      <c r="OAX5" s="162"/>
      <c r="OAY5" s="162"/>
      <c r="OAZ5" s="162"/>
      <c r="OBA5" s="162"/>
      <c r="OBB5" s="162"/>
      <c r="OBC5" s="162"/>
      <c r="OBD5" s="162"/>
      <c r="OBE5" s="162"/>
      <c r="OBF5" s="162"/>
      <c r="OBG5" s="162"/>
      <c r="OBH5" s="162"/>
      <c r="OBI5" s="162"/>
      <c r="OBJ5" s="162"/>
      <c r="OBK5" s="162"/>
      <c r="OBL5" s="162"/>
      <c r="OBM5" s="162"/>
      <c r="OBN5" s="162"/>
      <c r="OBO5" s="162"/>
      <c r="OBP5" s="162"/>
      <c r="OBQ5" s="162"/>
      <c r="OBR5" s="162"/>
      <c r="OBS5" s="162"/>
      <c r="OBT5" s="162"/>
      <c r="OBU5" s="162"/>
      <c r="OBV5" s="162"/>
      <c r="OBW5" s="162"/>
      <c r="OBX5" s="162"/>
      <c r="OBY5" s="162"/>
      <c r="OBZ5" s="162"/>
      <c r="OCA5" s="162"/>
      <c r="OCB5" s="162"/>
      <c r="OCC5" s="162"/>
      <c r="OCD5" s="162"/>
      <c r="OCE5" s="162"/>
      <c r="OCF5" s="162"/>
      <c r="OCG5" s="162"/>
      <c r="OCH5" s="162"/>
      <c r="OCI5" s="162"/>
      <c r="OCJ5" s="162"/>
      <c r="OCK5" s="162"/>
      <c r="OCL5" s="162"/>
      <c r="OCM5" s="162"/>
      <c r="OCN5" s="162"/>
      <c r="OCO5" s="162"/>
      <c r="OCP5" s="162"/>
      <c r="OCQ5" s="162"/>
      <c r="OCR5" s="162"/>
      <c r="OCS5" s="162"/>
      <c r="OCT5" s="162"/>
      <c r="OCU5" s="162"/>
      <c r="OCV5" s="162"/>
      <c r="OCW5" s="162"/>
      <c r="OCX5" s="162"/>
      <c r="OCY5" s="162"/>
      <c r="OCZ5" s="162"/>
      <c r="ODA5" s="162"/>
      <c r="ODB5" s="162"/>
      <c r="ODC5" s="162"/>
      <c r="ODD5" s="162"/>
      <c r="ODE5" s="162"/>
      <c r="ODF5" s="162"/>
      <c r="ODG5" s="162"/>
      <c r="ODH5" s="162"/>
      <c r="ODI5" s="162"/>
      <c r="ODJ5" s="162"/>
      <c r="ODK5" s="162"/>
      <c r="ODL5" s="162"/>
      <c r="ODM5" s="162"/>
      <c r="ODN5" s="162"/>
      <c r="ODO5" s="162"/>
      <c r="ODP5" s="162"/>
      <c r="ODQ5" s="162"/>
      <c r="ODR5" s="162"/>
      <c r="ODS5" s="162"/>
      <c r="ODT5" s="162"/>
      <c r="ODU5" s="162"/>
      <c r="ODV5" s="162"/>
      <c r="ODW5" s="162"/>
      <c r="ODX5" s="162"/>
      <c r="ODY5" s="162"/>
      <c r="ODZ5" s="162"/>
      <c r="OEA5" s="162"/>
      <c r="OEB5" s="162"/>
      <c r="OEC5" s="162"/>
      <c r="OED5" s="162"/>
      <c r="OEE5" s="162"/>
      <c r="OEF5" s="162"/>
      <c r="OEG5" s="162"/>
      <c r="OEH5" s="162"/>
      <c r="OEI5" s="162"/>
      <c r="OEJ5" s="162"/>
      <c r="OEK5" s="162"/>
      <c r="OEL5" s="162"/>
      <c r="OEM5" s="162"/>
      <c r="OEN5" s="162"/>
      <c r="OEO5" s="162"/>
      <c r="OEP5" s="162"/>
      <c r="OEQ5" s="162"/>
      <c r="OER5" s="162"/>
      <c r="OES5" s="162"/>
      <c r="OET5" s="162"/>
      <c r="OEU5" s="162"/>
      <c r="OEV5" s="162"/>
      <c r="OEW5" s="162"/>
      <c r="OEX5" s="162"/>
      <c r="OEY5" s="162"/>
      <c r="OEZ5" s="162"/>
      <c r="OFA5" s="162"/>
      <c r="OFB5" s="162"/>
      <c r="OFC5" s="162"/>
      <c r="OFD5" s="162"/>
      <c r="OFE5" s="162"/>
      <c r="OFF5" s="162"/>
      <c r="OFG5" s="162"/>
      <c r="OFH5" s="162"/>
      <c r="OFI5" s="162"/>
      <c r="OFJ5" s="162"/>
      <c r="OFK5" s="162"/>
      <c r="OFL5" s="162"/>
      <c r="OFM5" s="162"/>
      <c r="OFN5" s="162"/>
      <c r="OFO5" s="162"/>
      <c r="OFP5" s="162"/>
      <c r="OFQ5" s="162"/>
      <c r="OFR5" s="162"/>
      <c r="OFS5" s="162"/>
      <c r="OFT5" s="162"/>
      <c r="OFU5" s="162"/>
      <c r="OFV5" s="162"/>
      <c r="OFW5" s="162"/>
      <c r="OFX5" s="162"/>
      <c r="OFY5" s="162"/>
      <c r="OFZ5" s="162"/>
      <c r="OGA5" s="162"/>
      <c r="OGB5" s="162"/>
      <c r="OGC5" s="162"/>
      <c r="OGD5" s="162"/>
      <c r="OGE5" s="162"/>
      <c r="OGF5" s="162"/>
      <c r="OGG5" s="162"/>
      <c r="OGH5" s="162"/>
      <c r="OGI5" s="162"/>
      <c r="OGJ5" s="162"/>
      <c r="OGK5" s="162"/>
      <c r="OGL5" s="162"/>
      <c r="OGM5" s="162"/>
      <c r="OGN5" s="162"/>
      <c r="OGO5" s="162"/>
      <c r="OGP5" s="162"/>
      <c r="OGQ5" s="162"/>
      <c r="OGR5" s="162"/>
      <c r="OGS5" s="162"/>
      <c r="OGT5" s="162"/>
      <c r="OGU5" s="162"/>
      <c r="OGV5" s="162"/>
      <c r="OGW5" s="162"/>
      <c r="OGX5" s="162"/>
      <c r="OGY5" s="162"/>
      <c r="OGZ5" s="162"/>
      <c r="OHA5" s="162"/>
      <c r="OHB5" s="162"/>
      <c r="OHC5" s="162"/>
      <c r="OHD5" s="162"/>
      <c r="OHE5" s="162"/>
      <c r="OHF5" s="162"/>
      <c r="OHG5" s="162"/>
      <c r="OHH5" s="162"/>
      <c r="OHI5" s="162"/>
      <c r="OHJ5" s="162"/>
      <c r="OHK5" s="162"/>
      <c r="OHL5" s="162"/>
      <c r="OHM5" s="162"/>
      <c r="OHN5" s="162"/>
      <c r="OHO5" s="162"/>
      <c r="OHP5" s="162"/>
      <c r="OHQ5" s="162"/>
      <c r="OHR5" s="162"/>
      <c r="OHS5" s="162"/>
      <c r="OHT5" s="162"/>
      <c r="OHU5" s="162"/>
      <c r="OHV5" s="162"/>
      <c r="OHW5" s="162"/>
      <c r="OHX5" s="162"/>
      <c r="OHY5" s="162"/>
      <c r="OHZ5" s="162"/>
      <c r="OIA5" s="162"/>
      <c r="OIB5" s="162"/>
      <c r="OIC5" s="162"/>
      <c r="OID5" s="162"/>
      <c r="OIE5" s="162"/>
      <c r="OIF5" s="162"/>
      <c r="OIG5" s="162"/>
      <c r="OIH5" s="162"/>
      <c r="OII5" s="162"/>
      <c r="OIJ5" s="162"/>
      <c r="OIK5" s="162"/>
      <c r="OIL5" s="162"/>
      <c r="OIM5" s="162"/>
      <c r="OIN5" s="162"/>
      <c r="OIO5" s="162"/>
      <c r="OIP5" s="162"/>
      <c r="OIQ5" s="162"/>
      <c r="OIR5" s="162"/>
      <c r="OIS5" s="162"/>
      <c r="OIT5" s="162"/>
      <c r="OIU5" s="162"/>
      <c r="OIV5" s="162"/>
      <c r="OIW5" s="162"/>
      <c r="OIX5" s="162"/>
      <c r="OIY5" s="162"/>
      <c r="OIZ5" s="162"/>
      <c r="OJA5" s="162"/>
      <c r="OJB5" s="162"/>
      <c r="OJC5" s="162"/>
      <c r="OJD5" s="162"/>
      <c r="OJE5" s="162"/>
      <c r="OJF5" s="162"/>
      <c r="OJG5" s="162"/>
      <c r="OJH5" s="162"/>
      <c r="OJI5" s="162"/>
      <c r="OJJ5" s="162"/>
      <c r="OJK5" s="162"/>
      <c r="OJL5" s="162"/>
      <c r="OJM5" s="162"/>
      <c r="OJN5" s="162"/>
      <c r="OJO5" s="162"/>
      <c r="OJP5" s="162"/>
      <c r="OJQ5" s="162"/>
      <c r="OJR5" s="162"/>
      <c r="OJS5" s="162"/>
      <c r="OJT5" s="162"/>
      <c r="OJU5" s="162"/>
      <c r="OJV5" s="162"/>
      <c r="OJW5" s="162"/>
      <c r="OJX5" s="162"/>
      <c r="OJY5" s="162"/>
      <c r="OJZ5" s="162"/>
      <c r="OKA5" s="162"/>
      <c r="OKB5" s="162"/>
      <c r="OKC5" s="162"/>
      <c r="OKD5" s="162"/>
      <c r="OKE5" s="162"/>
      <c r="OKF5" s="162"/>
      <c r="OKG5" s="162"/>
      <c r="OKH5" s="162"/>
      <c r="OKI5" s="162"/>
      <c r="OKJ5" s="162"/>
      <c r="OKK5" s="162"/>
      <c r="OKL5" s="162"/>
      <c r="OKM5" s="162"/>
      <c r="OKN5" s="162"/>
      <c r="OKO5" s="162"/>
      <c r="OKP5" s="162"/>
      <c r="OKQ5" s="162"/>
      <c r="OKR5" s="162"/>
      <c r="OKS5" s="162"/>
      <c r="OKT5" s="162"/>
      <c r="OKU5" s="162"/>
      <c r="OKV5" s="162"/>
      <c r="OKW5" s="162"/>
      <c r="OKX5" s="162"/>
      <c r="OKY5" s="162"/>
      <c r="OKZ5" s="162"/>
      <c r="OLA5" s="162"/>
      <c r="OLB5" s="162"/>
      <c r="OLC5" s="162"/>
      <c r="OLD5" s="162"/>
      <c r="OLE5" s="162"/>
      <c r="OLF5" s="162"/>
      <c r="OLG5" s="162"/>
      <c r="OLH5" s="162"/>
      <c r="OLI5" s="162"/>
      <c r="OLJ5" s="162"/>
      <c r="OLK5" s="162"/>
      <c r="OLL5" s="162"/>
      <c r="OLM5" s="162"/>
      <c r="OLN5" s="162"/>
      <c r="OLO5" s="162"/>
      <c r="OLP5" s="162"/>
      <c r="OLQ5" s="162"/>
      <c r="OLR5" s="162"/>
      <c r="OLS5" s="162"/>
      <c r="OLT5" s="162"/>
      <c r="OLU5" s="162"/>
      <c r="OLV5" s="162"/>
      <c r="OLW5" s="162"/>
      <c r="OLX5" s="162"/>
      <c r="OLY5" s="162"/>
      <c r="OLZ5" s="162"/>
      <c r="OMA5" s="162"/>
      <c r="OMB5" s="162"/>
      <c r="OMC5" s="162"/>
      <c r="OMD5" s="162"/>
      <c r="OME5" s="162"/>
      <c r="OMF5" s="162"/>
      <c r="OMG5" s="162"/>
      <c r="OMH5" s="162"/>
      <c r="OMI5" s="162"/>
      <c r="OMJ5" s="162"/>
      <c r="OMK5" s="162"/>
      <c r="OML5" s="162"/>
      <c r="OMM5" s="162"/>
      <c r="OMN5" s="162"/>
      <c r="OMO5" s="162"/>
      <c r="OMP5" s="162"/>
      <c r="OMQ5" s="162"/>
      <c r="OMR5" s="162"/>
      <c r="OMS5" s="162"/>
      <c r="OMT5" s="162"/>
      <c r="OMU5" s="162"/>
      <c r="OMV5" s="162"/>
      <c r="OMW5" s="162"/>
      <c r="OMX5" s="162"/>
      <c r="OMY5" s="162"/>
      <c r="OMZ5" s="162"/>
      <c r="ONA5" s="162"/>
      <c r="ONB5" s="162"/>
      <c r="ONC5" s="162"/>
      <c r="OND5" s="162"/>
      <c r="ONE5" s="162"/>
      <c r="ONF5" s="162"/>
      <c r="ONG5" s="162"/>
      <c r="ONH5" s="162"/>
      <c r="ONI5" s="162"/>
      <c r="ONJ5" s="162"/>
      <c r="ONK5" s="162"/>
      <c r="ONL5" s="162"/>
      <c r="ONM5" s="162"/>
      <c r="ONN5" s="162"/>
      <c r="ONO5" s="162"/>
      <c r="ONP5" s="162"/>
      <c r="ONQ5" s="162"/>
      <c r="ONR5" s="162"/>
      <c r="ONS5" s="162"/>
      <c r="ONT5" s="162"/>
      <c r="ONU5" s="162"/>
      <c r="ONV5" s="162"/>
      <c r="ONW5" s="162"/>
      <c r="ONX5" s="162"/>
      <c r="ONY5" s="162"/>
      <c r="ONZ5" s="162"/>
      <c r="OOA5" s="162"/>
      <c r="OOB5" s="162"/>
      <c r="OOC5" s="162"/>
      <c r="OOD5" s="162"/>
      <c r="OOE5" s="162"/>
      <c r="OOF5" s="162"/>
      <c r="OOG5" s="162"/>
      <c r="OOH5" s="162"/>
      <c r="OOI5" s="162"/>
      <c r="OOJ5" s="162"/>
      <c r="OOK5" s="162"/>
      <c r="OOL5" s="162"/>
      <c r="OOM5" s="162"/>
      <c r="OON5" s="162"/>
      <c r="OOO5" s="162"/>
      <c r="OOP5" s="162"/>
      <c r="OOQ5" s="162"/>
      <c r="OOR5" s="162"/>
      <c r="OOS5" s="162"/>
      <c r="OOT5" s="162"/>
      <c r="OOU5" s="162"/>
      <c r="OOV5" s="162"/>
      <c r="OOW5" s="162"/>
      <c r="OOX5" s="162"/>
      <c r="OOY5" s="162"/>
      <c r="OOZ5" s="162"/>
      <c r="OPA5" s="162"/>
      <c r="OPB5" s="162"/>
      <c r="OPC5" s="162"/>
      <c r="OPD5" s="162"/>
      <c r="OPE5" s="162"/>
      <c r="OPF5" s="162"/>
      <c r="OPG5" s="162"/>
      <c r="OPH5" s="162"/>
      <c r="OPI5" s="162"/>
      <c r="OPJ5" s="162"/>
      <c r="OPK5" s="162"/>
      <c r="OPL5" s="162"/>
      <c r="OPM5" s="162"/>
      <c r="OPN5" s="162"/>
      <c r="OPO5" s="162"/>
      <c r="OPP5" s="162"/>
      <c r="OPQ5" s="162"/>
      <c r="OPR5" s="162"/>
      <c r="OPS5" s="162"/>
      <c r="OPT5" s="162"/>
      <c r="OPU5" s="162"/>
      <c r="OPV5" s="162"/>
      <c r="OPW5" s="162"/>
      <c r="OPX5" s="162"/>
      <c r="OPY5" s="162"/>
      <c r="OPZ5" s="162"/>
      <c r="OQA5" s="162"/>
      <c r="OQB5" s="162"/>
      <c r="OQC5" s="162"/>
      <c r="OQD5" s="162"/>
      <c r="OQE5" s="162"/>
      <c r="OQF5" s="162"/>
      <c r="OQG5" s="162"/>
      <c r="OQH5" s="162"/>
      <c r="OQI5" s="162"/>
      <c r="OQJ5" s="162"/>
      <c r="OQK5" s="162"/>
      <c r="OQL5" s="162"/>
      <c r="OQM5" s="162"/>
      <c r="OQN5" s="162"/>
      <c r="OQO5" s="162"/>
      <c r="OQP5" s="162"/>
      <c r="OQQ5" s="162"/>
      <c r="OQR5" s="162"/>
      <c r="OQS5" s="162"/>
      <c r="OQT5" s="162"/>
      <c r="OQU5" s="162"/>
      <c r="OQV5" s="162"/>
      <c r="OQW5" s="162"/>
      <c r="OQX5" s="162"/>
      <c r="OQY5" s="162"/>
      <c r="OQZ5" s="162"/>
      <c r="ORA5" s="162"/>
      <c r="ORB5" s="162"/>
      <c r="ORC5" s="162"/>
      <c r="ORD5" s="162"/>
      <c r="ORE5" s="162"/>
      <c r="ORF5" s="162"/>
      <c r="ORG5" s="162"/>
      <c r="ORH5" s="162"/>
      <c r="ORI5" s="162"/>
      <c r="ORJ5" s="162"/>
      <c r="ORK5" s="162"/>
      <c r="ORL5" s="162"/>
      <c r="ORM5" s="162"/>
      <c r="ORN5" s="162"/>
      <c r="ORO5" s="162"/>
      <c r="ORP5" s="162"/>
      <c r="ORQ5" s="162"/>
      <c r="ORR5" s="162"/>
      <c r="ORS5" s="162"/>
      <c r="ORT5" s="162"/>
      <c r="ORU5" s="162"/>
      <c r="ORV5" s="162"/>
      <c r="ORW5" s="162"/>
      <c r="ORX5" s="162"/>
      <c r="ORY5" s="162"/>
      <c r="ORZ5" s="162"/>
      <c r="OSA5" s="162"/>
      <c r="OSB5" s="162"/>
      <c r="OSC5" s="162"/>
      <c r="OSD5" s="162"/>
      <c r="OSE5" s="162"/>
      <c r="OSF5" s="162"/>
      <c r="OSG5" s="162"/>
      <c r="OSH5" s="162"/>
      <c r="OSI5" s="162"/>
      <c r="OSJ5" s="162"/>
      <c r="OSK5" s="162"/>
      <c r="OSL5" s="162"/>
      <c r="OSM5" s="162"/>
      <c r="OSN5" s="162"/>
      <c r="OSO5" s="162"/>
      <c r="OSP5" s="162"/>
      <c r="OSQ5" s="162"/>
      <c r="OSR5" s="162"/>
      <c r="OSS5" s="162"/>
      <c r="OST5" s="162"/>
      <c r="OSU5" s="162"/>
      <c r="OSV5" s="162"/>
      <c r="OSW5" s="162"/>
      <c r="OSX5" s="162"/>
      <c r="OSY5" s="162"/>
      <c r="OSZ5" s="162"/>
      <c r="OTA5" s="162"/>
      <c r="OTB5" s="162"/>
      <c r="OTC5" s="162"/>
      <c r="OTD5" s="162"/>
      <c r="OTE5" s="162"/>
      <c r="OTF5" s="162"/>
      <c r="OTG5" s="162"/>
      <c r="OTH5" s="162"/>
      <c r="OTI5" s="162"/>
      <c r="OTJ5" s="162"/>
      <c r="OTK5" s="162"/>
      <c r="OTL5" s="162"/>
      <c r="OTM5" s="162"/>
      <c r="OTN5" s="162"/>
      <c r="OTO5" s="162"/>
      <c r="OTP5" s="162"/>
      <c r="OTQ5" s="162"/>
      <c r="OTR5" s="162"/>
      <c r="OTS5" s="162"/>
      <c r="OTT5" s="162"/>
      <c r="OTU5" s="162"/>
      <c r="OTV5" s="162"/>
      <c r="OTW5" s="162"/>
      <c r="OTX5" s="162"/>
      <c r="OTY5" s="162"/>
      <c r="OTZ5" s="162"/>
      <c r="OUA5" s="162"/>
      <c r="OUB5" s="162"/>
      <c r="OUC5" s="162"/>
      <c r="OUD5" s="162"/>
      <c r="OUE5" s="162"/>
      <c r="OUF5" s="162"/>
      <c r="OUG5" s="162"/>
      <c r="OUH5" s="162"/>
      <c r="OUI5" s="162"/>
      <c r="OUJ5" s="162"/>
      <c r="OUK5" s="162"/>
      <c r="OUL5" s="162"/>
      <c r="OUM5" s="162"/>
      <c r="OUN5" s="162"/>
      <c r="OUO5" s="162"/>
      <c r="OUP5" s="162"/>
      <c r="OUQ5" s="162"/>
      <c r="OUR5" s="162"/>
      <c r="OUS5" s="162"/>
      <c r="OUT5" s="162"/>
      <c r="OUU5" s="162"/>
      <c r="OUV5" s="162"/>
      <c r="OUW5" s="162"/>
      <c r="OUX5" s="162"/>
      <c r="OUY5" s="162"/>
      <c r="OUZ5" s="162"/>
      <c r="OVA5" s="162"/>
      <c r="OVB5" s="162"/>
      <c r="OVC5" s="162"/>
      <c r="OVD5" s="162"/>
      <c r="OVE5" s="162"/>
      <c r="OVF5" s="162"/>
      <c r="OVG5" s="162"/>
      <c r="OVH5" s="162"/>
      <c r="OVI5" s="162"/>
      <c r="OVJ5" s="162"/>
      <c r="OVK5" s="162"/>
      <c r="OVL5" s="162"/>
      <c r="OVM5" s="162"/>
      <c r="OVN5" s="162"/>
      <c r="OVO5" s="162"/>
      <c r="OVP5" s="162"/>
      <c r="OVQ5" s="162"/>
      <c r="OVR5" s="162"/>
      <c r="OVS5" s="162"/>
      <c r="OVT5" s="162"/>
      <c r="OVU5" s="162"/>
      <c r="OVV5" s="162"/>
      <c r="OVW5" s="162"/>
      <c r="OVX5" s="162"/>
      <c r="OVY5" s="162"/>
      <c r="OVZ5" s="162"/>
      <c r="OWA5" s="162"/>
      <c r="OWB5" s="162"/>
      <c r="OWC5" s="162"/>
      <c r="OWD5" s="162"/>
      <c r="OWE5" s="162"/>
      <c r="OWF5" s="162"/>
      <c r="OWG5" s="162"/>
      <c r="OWH5" s="162"/>
      <c r="OWI5" s="162"/>
      <c r="OWJ5" s="162"/>
      <c r="OWK5" s="162"/>
      <c r="OWL5" s="162"/>
      <c r="OWM5" s="162"/>
      <c r="OWN5" s="162"/>
      <c r="OWO5" s="162"/>
      <c r="OWP5" s="162"/>
      <c r="OWQ5" s="162"/>
      <c r="OWR5" s="162"/>
      <c r="OWS5" s="162"/>
      <c r="OWT5" s="162"/>
      <c r="OWU5" s="162"/>
      <c r="OWV5" s="162"/>
      <c r="OWW5" s="162"/>
      <c r="OWX5" s="162"/>
      <c r="OWY5" s="162"/>
      <c r="OWZ5" s="162"/>
      <c r="OXA5" s="162"/>
      <c r="OXB5" s="162"/>
      <c r="OXC5" s="162"/>
      <c r="OXD5" s="162"/>
      <c r="OXE5" s="162"/>
      <c r="OXF5" s="162"/>
      <c r="OXG5" s="162"/>
      <c r="OXH5" s="162"/>
      <c r="OXI5" s="162"/>
      <c r="OXJ5" s="162"/>
      <c r="OXK5" s="162"/>
      <c r="OXL5" s="162"/>
      <c r="OXM5" s="162"/>
      <c r="OXN5" s="162"/>
      <c r="OXO5" s="162"/>
      <c r="OXP5" s="162"/>
      <c r="OXQ5" s="162"/>
      <c r="OXR5" s="162"/>
      <c r="OXS5" s="162"/>
      <c r="OXT5" s="162"/>
      <c r="OXU5" s="162"/>
      <c r="OXV5" s="162"/>
      <c r="OXW5" s="162"/>
      <c r="OXX5" s="162"/>
      <c r="OXY5" s="162"/>
      <c r="OXZ5" s="162"/>
      <c r="OYA5" s="162"/>
      <c r="OYB5" s="162"/>
      <c r="OYC5" s="162"/>
      <c r="OYD5" s="162"/>
      <c r="OYE5" s="162"/>
      <c r="OYF5" s="162"/>
      <c r="OYG5" s="162"/>
      <c r="OYH5" s="162"/>
      <c r="OYI5" s="162"/>
      <c r="OYJ5" s="162"/>
      <c r="OYK5" s="162"/>
      <c r="OYL5" s="162"/>
      <c r="OYM5" s="162"/>
      <c r="OYN5" s="162"/>
      <c r="OYO5" s="162"/>
      <c r="OYP5" s="162"/>
      <c r="OYQ5" s="162"/>
      <c r="OYR5" s="162"/>
      <c r="OYS5" s="162"/>
      <c r="OYT5" s="162"/>
      <c r="OYU5" s="162"/>
      <c r="OYV5" s="162"/>
      <c r="OYW5" s="162"/>
      <c r="OYX5" s="162"/>
      <c r="OYY5" s="162"/>
      <c r="OYZ5" s="162"/>
      <c r="OZA5" s="162"/>
      <c r="OZB5" s="162"/>
      <c r="OZC5" s="162"/>
      <c r="OZD5" s="162"/>
      <c r="OZE5" s="162"/>
      <c r="OZF5" s="162"/>
      <c r="OZG5" s="162"/>
      <c r="OZH5" s="162"/>
      <c r="OZI5" s="162"/>
      <c r="OZJ5" s="162"/>
      <c r="OZK5" s="162"/>
      <c r="OZL5" s="162"/>
      <c r="OZM5" s="162"/>
      <c r="OZN5" s="162"/>
      <c r="OZO5" s="162"/>
      <c r="OZP5" s="162"/>
      <c r="OZQ5" s="162"/>
      <c r="OZR5" s="162"/>
      <c r="OZS5" s="162"/>
      <c r="OZT5" s="162"/>
      <c r="OZU5" s="162"/>
      <c r="OZV5" s="162"/>
      <c r="OZW5" s="162"/>
      <c r="OZX5" s="162"/>
      <c r="OZY5" s="162"/>
      <c r="OZZ5" s="162"/>
      <c r="PAA5" s="162"/>
      <c r="PAB5" s="162"/>
      <c r="PAC5" s="162"/>
      <c r="PAD5" s="162"/>
      <c r="PAE5" s="162"/>
      <c r="PAF5" s="162"/>
      <c r="PAG5" s="162"/>
      <c r="PAH5" s="162"/>
      <c r="PAI5" s="162"/>
      <c r="PAJ5" s="162"/>
      <c r="PAK5" s="162"/>
      <c r="PAL5" s="162"/>
      <c r="PAM5" s="162"/>
      <c r="PAN5" s="162"/>
      <c r="PAO5" s="162"/>
      <c r="PAP5" s="162"/>
      <c r="PAQ5" s="162"/>
      <c r="PAR5" s="162"/>
      <c r="PAS5" s="162"/>
      <c r="PAT5" s="162"/>
      <c r="PAU5" s="162"/>
      <c r="PAV5" s="162"/>
      <c r="PAW5" s="162"/>
      <c r="PAX5" s="162"/>
      <c r="PAY5" s="162"/>
      <c r="PAZ5" s="162"/>
      <c r="PBA5" s="162"/>
      <c r="PBB5" s="162"/>
      <c r="PBC5" s="162"/>
      <c r="PBD5" s="162"/>
      <c r="PBE5" s="162"/>
      <c r="PBF5" s="162"/>
      <c r="PBG5" s="162"/>
      <c r="PBH5" s="162"/>
      <c r="PBI5" s="162"/>
      <c r="PBJ5" s="162"/>
      <c r="PBK5" s="162"/>
      <c r="PBL5" s="162"/>
      <c r="PBM5" s="162"/>
      <c r="PBN5" s="162"/>
      <c r="PBO5" s="162"/>
      <c r="PBP5" s="162"/>
      <c r="PBQ5" s="162"/>
      <c r="PBR5" s="162"/>
      <c r="PBS5" s="162"/>
      <c r="PBT5" s="162"/>
      <c r="PBU5" s="162"/>
      <c r="PBV5" s="162"/>
      <c r="PBW5" s="162"/>
      <c r="PBX5" s="162"/>
      <c r="PBY5" s="162"/>
      <c r="PBZ5" s="162"/>
      <c r="PCA5" s="162"/>
      <c r="PCB5" s="162"/>
      <c r="PCC5" s="162"/>
      <c r="PCD5" s="162"/>
      <c r="PCE5" s="162"/>
      <c r="PCF5" s="162"/>
      <c r="PCG5" s="162"/>
      <c r="PCH5" s="162"/>
      <c r="PCI5" s="162"/>
      <c r="PCJ5" s="162"/>
      <c r="PCK5" s="162"/>
      <c r="PCL5" s="162"/>
      <c r="PCM5" s="162"/>
      <c r="PCN5" s="162"/>
      <c r="PCO5" s="162"/>
      <c r="PCP5" s="162"/>
      <c r="PCQ5" s="162"/>
      <c r="PCR5" s="162"/>
      <c r="PCS5" s="162"/>
      <c r="PCT5" s="162"/>
      <c r="PCU5" s="162"/>
      <c r="PCV5" s="162"/>
      <c r="PCW5" s="162"/>
      <c r="PCX5" s="162"/>
      <c r="PCY5" s="162"/>
      <c r="PCZ5" s="162"/>
      <c r="PDA5" s="162"/>
      <c r="PDB5" s="162"/>
      <c r="PDC5" s="162"/>
      <c r="PDD5" s="162"/>
      <c r="PDE5" s="162"/>
      <c r="PDF5" s="162"/>
      <c r="PDG5" s="162"/>
      <c r="PDH5" s="162"/>
      <c r="PDI5" s="162"/>
      <c r="PDJ5" s="162"/>
      <c r="PDK5" s="162"/>
      <c r="PDL5" s="162"/>
      <c r="PDM5" s="162"/>
      <c r="PDN5" s="162"/>
      <c r="PDO5" s="162"/>
      <c r="PDP5" s="162"/>
      <c r="PDQ5" s="162"/>
      <c r="PDR5" s="162"/>
      <c r="PDS5" s="162"/>
      <c r="PDT5" s="162"/>
      <c r="PDU5" s="162"/>
      <c r="PDV5" s="162"/>
      <c r="PDW5" s="162"/>
      <c r="PDX5" s="162"/>
      <c r="PDY5" s="162"/>
      <c r="PDZ5" s="162"/>
      <c r="PEA5" s="162"/>
      <c r="PEB5" s="162"/>
      <c r="PEC5" s="162"/>
      <c r="PED5" s="162"/>
      <c r="PEE5" s="162"/>
      <c r="PEF5" s="162"/>
      <c r="PEG5" s="162"/>
      <c r="PEH5" s="162"/>
      <c r="PEI5" s="162"/>
      <c r="PEJ5" s="162"/>
      <c r="PEK5" s="162"/>
      <c r="PEL5" s="162"/>
      <c r="PEM5" s="162"/>
      <c r="PEN5" s="162"/>
      <c r="PEO5" s="162"/>
      <c r="PEP5" s="162"/>
      <c r="PEQ5" s="162"/>
      <c r="PER5" s="162"/>
      <c r="PES5" s="162"/>
      <c r="PET5" s="162"/>
      <c r="PEU5" s="162"/>
      <c r="PEV5" s="162"/>
      <c r="PEW5" s="162"/>
      <c r="PEX5" s="162"/>
      <c r="PEY5" s="162"/>
      <c r="PEZ5" s="162"/>
      <c r="PFA5" s="162"/>
      <c r="PFB5" s="162"/>
      <c r="PFC5" s="162"/>
      <c r="PFD5" s="162"/>
      <c r="PFE5" s="162"/>
      <c r="PFF5" s="162"/>
      <c r="PFG5" s="162"/>
      <c r="PFH5" s="162"/>
      <c r="PFI5" s="162"/>
      <c r="PFJ5" s="162"/>
      <c r="PFK5" s="162"/>
      <c r="PFL5" s="162"/>
      <c r="PFM5" s="162"/>
      <c r="PFN5" s="162"/>
      <c r="PFO5" s="162"/>
      <c r="PFP5" s="162"/>
      <c r="PFQ5" s="162"/>
      <c r="PFR5" s="162"/>
      <c r="PFS5" s="162"/>
      <c r="PFT5" s="162"/>
      <c r="PFU5" s="162"/>
      <c r="PFV5" s="162"/>
      <c r="PFW5" s="162"/>
      <c r="PFX5" s="162"/>
      <c r="PFY5" s="162"/>
      <c r="PFZ5" s="162"/>
      <c r="PGA5" s="162"/>
      <c r="PGB5" s="162"/>
      <c r="PGC5" s="162"/>
      <c r="PGD5" s="162"/>
      <c r="PGE5" s="162"/>
      <c r="PGF5" s="162"/>
      <c r="PGG5" s="162"/>
      <c r="PGH5" s="162"/>
      <c r="PGI5" s="162"/>
      <c r="PGJ5" s="162"/>
      <c r="PGK5" s="162"/>
      <c r="PGL5" s="162"/>
      <c r="PGM5" s="162"/>
      <c r="PGN5" s="162"/>
      <c r="PGO5" s="162"/>
      <c r="PGP5" s="162"/>
      <c r="PGQ5" s="162"/>
      <c r="PGR5" s="162"/>
      <c r="PGS5" s="162"/>
      <c r="PGT5" s="162"/>
      <c r="PGU5" s="162"/>
      <c r="PGV5" s="162"/>
      <c r="PGW5" s="162"/>
      <c r="PGX5" s="162"/>
      <c r="PGY5" s="162"/>
      <c r="PGZ5" s="162"/>
      <c r="PHA5" s="162"/>
      <c r="PHB5" s="162"/>
      <c r="PHC5" s="162"/>
      <c r="PHD5" s="162"/>
      <c r="PHE5" s="162"/>
      <c r="PHF5" s="162"/>
      <c r="PHG5" s="162"/>
      <c r="PHH5" s="162"/>
      <c r="PHI5" s="162"/>
      <c r="PHJ5" s="162"/>
      <c r="PHK5" s="162"/>
      <c r="PHL5" s="162"/>
      <c r="PHM5" s="162"/>
      <c r="PHN5" s="162"/>
      <c r="PHO5" s="162"/>
      <c r="PHP5" s="162"/>
      <c r="PHQ5" s="162"/>
      <c r="PHR5" s="162"/>
      <c r="PHS5" s="162"/>
      <c r="PHT5" s="162"/>
      <c r="PHU5" s="162"/>
      <c r="PHV5" s="162"/>
      <c r="PHW5" s="162"/>
      <c r="PHX5" s="162"/>
      <c r="PHY5" s="162"/>
      <c r="PHZ5" s="162"/>
      <c r="PIA5" s="162"/>
      <c r="PIB5" s="162"/>
      <c r="PIC5" s="162"/>
      <c r="PID5" s="162"/>
      <c r="PIE5" s="162"/>
      <c r="PIF5" s="162"/>
      <c r="PIG5" s="162"/>
      <c r="PIH5" s="162"/>
      <c r="PII5" s="162"/>
      <c r="PIJ5" s="162"/>
      <c r="PIK5" s="162"/>
      <c r="PIL5" s="162"/>
      <c r="PIM5" s="162"/>
      <c r="PIN5" s="162"/>
      <c r="PIO5" s="162"/>
      <c r="PIP5" s="162"/>
      <c r="PIQ5" s="162"/>
      <c r="PIR5" s="162"/>
      <c r="PIS5" s="162"/>
      <c r="PIT5" s="162"/>
      <c r="PIU5" s="162"/>
      <c r="PIV5" s="162"/>
      <c r="PIW5" s="162"/>
      <c r="PIX5" s="162"/>
      <c r="PIY5" s="162"/>
      <c r="PIZ5" s="162"/>
      <c r="PJA5" s="162"/>
      <c r="PJB5" s="162"/>
      <c r="PJC5" s="162"/>
      <c r="PJD5" s="162"/>
      <c r="PJE5" s="162"/>
      <c r="PJF5" s="162"/>
      <c r="PJG5" s="162"/>
      <c r="PJH5" s="162"/>
      <c r="PJI5" s="162"/>
      <c r="PJJ5" s="162"/>
      <c r="PJK5" s="162"/>
      <c r="PJL5" s="162"/>
      <c r="PJM5" s="162"/>
      <c r="PJN5" s="162"/>
      <c r="PJO5" s="162"/>
      <c r="PJP5" s="162"/>
      <c r="PJQ5" s="162"/>
      <c r="PJR5" s="162"/>
      <c r="PJS5" s="162"/>
      <c r="PJT5" s="162"/>
      <c r="PJU5" s="162"/>
      <c r="PJV5" s="162"/>
      <c r="PJW5" s="162"/>
      <c r="PJX5" s="162"/>
      <c r="PJY5" s="162"/>
      <c r="PJZ5" s="162"/>
      <c r="PKA5" s="162"/>
      <c r="PKB5" s="162"/>
      <c r="PKC5" s="162"/>
      <c r="PKD5" s="162"/>
      <c r="PKE5" s="162"/>
      <c r="PKF5" s="162"/>
      <c r="PKG5" s="162"/>
      <c r="PKH5" s="162"/>
      <c r="PKI5" s="162"/>
      <c r="PKJ5" s="162"/>
      <c r="PKK5" s="162"/>
      <c r="PKL5" s="162"/>
      <c r="PKM5" s="162"/>
      <c r="PKN5" s="162"/>
      <c r="PKO5" s="162"/>
      <c r="PKP5" s="162"/>
      <c r="PKQ5" s="162"/>
      <c r="PKR5" s="162"/>
      <c r="PKS5" s="162"/>
      <c r="PKT5" s="162"/>
      <c r="PKU5" s="162"/>
      <c r="PKV5" s="162"/>
      <c r="PKW5" s="162"/>
      <c r="PKX5" s="162"/>
      <c r="PKY5" s="162"/>
      <c r="PKZ5" s="162"/>
      <c r="PLA5" s="162"/>
      <c r="PLB5" s="162"/>
      <c r="PLC5" s="162"/>
      <c r="PLD5" s="162"/>
      <c r="PLE5" s="162"/>
      <c r="PLF5" s="162"/>
      <c r="PLG5" s="162"/>
      <c r="PLH5" s="162"/>
      <c r="PLI5" s="162"/>
      <c r="PLJ5" s="162"/>
      <c r="PLK5" s="162"/>
      <c r="PLL5" s="162"/>
      <c r="PLM5" s="162"/>
      <c r="PLN5" s="162"/>
      <c r="PLO5" s="162"/>
      <c r="PLP5" s="162"/>
      <c r="PLQ5" s="162"/>
      <c r="PLR5" s="162"/>
      <c r="PLS5" s="162"/>
      <c r="PLT5" s="162"/>
      <c r="PLU5" s="162"/>
      <c r="PLV5" s="162"/>
      <c r="PLW5" s="162"/>
      <c r="PLX5" s="162"/>
      <c r="PLY5" s="162"/>
      <c r="PLZ5" s="162"/>
      <c r="PMA5" s="162"/>
      <c r="PMB5" s="162"/>
      <c r="PMC5" s="162"/>
      <c r="PMD5" s="162"/>
      <c r="PME5" s="162"/>
      <c r="PMF5" s="162"/>
      <c r="PMG5" s="162"/>
      <c r="PMH5" s="162"/>
      <c r="PMI5" s="162"/>
      <c r="PMJ5" s="162"/>
      <c r="PMK5" s="162"/>
      <c r="PML5" s="162"/>
      <c r="PMM5" s="162"/>
      <c r="PMN5" s="162"/>
      <c r="PMO5" s="162"/>
      <c r="PMP5" s="162"/>
      <c r="PMQ5" s="162"/>
      <c r="PMR5" s="162"/>
      <c r="PMS5" s="162"/>
      <c r="PMT5" s="162"/>
      <c r="PMU5" s="162"/>
      <c r="PMV5" s="162"/>
      <c r="PMW5" s="162"/>
      <c r="PMX5" s="162"/>
      <c r="PMY5" s="162"/>
      <c r="PMZ5" s="162"/>
      <c r="PNA5" s="162"/>
      <c r="PNB5" s="162"/>
      <c r="PNC5" s="162"/>
      <c r="PND5" s="162"/>
      <c r="PNE5" s="162"/>
      <c r="PNF5" s="162"/>
      <c r="PNG5" s="162"/>
      <c r="PNH5" s="162"/>
      <c r="PNI5" s="162"/>
      <c r="PNJ5" s="162"/>
      <c r="PNK5" s="162"/>
      <c r="PNL5" s="162"/>
      <c r="PNM5" s="162"/>
      <c r="PNN5" s="162"/>
      <c r="PNO5" s="162"/>
      <c r="PNP5" s="162"/>
      <c r="PNQ5" s="162"/>
      <c r="PNR5" s="162"/>
      <c r="PNS5" s="162"/>
      <c r="PNT5" s="162"/>
      <c r="PNU5" s="162"/>
      <c r="PNV5" s="162"/>
      <c r="PNW5" s="162"/>
      <c r="PNX5" s="162"/>
      <c r="PNY5" s="162"/>
      <c r="PNZ5" s="162"/>
      <c r="POA5" s="162"/>
      <c r="POB5" s="162"/>
      <c r="POC5" s="162"/>
      <c r="POD5" s="162"/>
      <c r="POE5" s="162"/>
      <c r="POF5" s="162"/>
      <c r="POG5" s="162"/>
      <c r="POH5" s="162"/>
      <c r="POI5" s="162"/>
      <c r="POJ5" s="162"/>
      <c r="POK5" s="162"/>
      <c r="POL5" s="162"/>
      <c r="POM5" s="162"/>
      <c r="PON5" s="162"/>
      <c r="POO5" s="162"/>
      <c r="POP5" s="162"/>
      <c r="POQ5" s="162"/>
      <c r="POR5" s="162"/>
      <c r="POS5" s="162"/>
      <c r="POT5" s="162"/>
      <c r="POU5" s="162"/>
      <c r="POV5" s="162"/>
      <c r="POW5" s="162"/>
      <c r="POX5" s="162"/>
      <c r="POY5" s="162"/>
      <c r="POZ5" s="162"/>
      <c r="PPA5" s="162"/>
      <c r="PPB5" s="162"/>
      <c r="PPC5" s="162"/>
      <c r="PPD5" s="162"/>
      <c r="PPE5" s="162"/>
      <c r="PPF5" s="162"/>
      <c r="PPG5" s="162"/>
      <c r="PPH5" s="162"/>
      <c r="PPI5" s="162"/>
      <c r="PPJ5" s="162"/>
      <c r="PPK5" s="162"/>
      <c r="PPL5" s="162"/>
      <c r="PPM5" s="162"/>
      <c r="PPN5" s="162"/>
      <c r="PPO5" s="162"/>
      <c r="PPP5" s="162"/>
      <c r="PPQ5" s="162"/>
      <c r="PPR5" s="162"/>
      <c r="PPS5" s="162"/>
      <c r="PPT5" s="162"/>
      <c r="PPU5" s="162"/>
      <c r="PPV5" s="162"/>
      <c r="PPW5" s="162"/>
      <c r="PPX5" s="162"/>
      <c r="PPY5" s="162"/>
      <c r="PPZ5" s="162"/>
      <c r="PQA5" s="162"/>
      <c r="PQB5" s="162"/>
      <c r="PQC5" s="162"/>
      <c r="PQD5" s="162"/>
      <c r="PQE5" s="162"/>
      <c r="PQF5" s="162"/>
      <c r="PQG5" s="162"/>
      <c r="PQH5" s="162"/>
      <c r="PQI5" s="162"/>
      <c r="PQJ5" s="162"/>
      <c r="PQK5" s="162"/>
      <c r="PQL5" s="162"/>
      <c r="PQM5" s="162"/>
      <c r="PQN5" s="162"/>
      <c r="PQO5" s="162"/>
      <c r="PQP5" s="162"/>
      <c r="PQQ5" s="162"/>
      <c r="PQR5" s="162"/>
      <c r="PQS5" s="162"/>
      <c r="PQT5" s="162"/>
      <c r="PQU5" s="162"/>
      <c r="PQV5" s="162"/>
      <c r="PQW5" s="162"/>
      <c r="PQX5" s="162"/>
      <c r="PQY5" s="162"/>
      <c r="PQZ5" s="162"/>
      <c r="PRA5" s="162"/>
      <c r="PRB5" s="162"/>
      <c r="PRC5" s="162"/>
      <c r="PRD5" s="162"/>
      <c r="PRE5" s="162"/>
      <c r="PRF5" s="162"/>
      <c r="PRG5" s="162"/>
      <c r="PRH5" s="162"/>
      <c r="PRI5" s="162"/>
      <c r="PRJ5" s="162"/>
      <c r="PRK5" s="162"/>
      <c r="PRL5" s="162"/>
      <c r="PRM5" s="162"/>
      <c r="PRN5" s="162"/>
      <c r="PRO5" s="162"/>
      <c r="PRP5" s="162"/>
      <c r="PRQ5" s="162"/>
      <c r="PRR5" s="162"/>
      <c r="PRS5" s="162"/>
      <c r="PRT5" s="162"/>
      <c r="PRU5" s="162"/>
      <c r="PRV5" s="162"/>
      <c r="PRW5" s="162"/>
      <c r="PRX5" s="162"/>
      <c r="PRY5" s="162"/>
      <c r="PRZ5" s="162"/>
      <c r="PSA5" s="162"/>
      <c r="PSB5" s="162"/>
      <c r="PSC5" s="162"/>
      <c r="PSD5" s="162"/>
      <c r="PSE5" s="162"/>
      <c r="PSF5" s="162"/>
      <c r="PSG5" s="162"/>
      <c r="PSH5" s="162"/>
      <c r="PSI5" s="162"/>
      <c r="PSJ5" s="162"/>
      <c r="PSK5" s="162"/>
      <c r="PSL5" s="162"/>
      <c r="PSM5" s="162"/>
      <c r="PSN5" s="162"/>
      <c r="PSO5" s="162"/>
      <c r="PSP5" s="162"/>
      <c r="PSQ5" s="162"/>
      <c r="PSR5" s="162"/>
      <c r="PSS5" s="162"/>
      <c r="PST5" s="162"/>
      <c r="PSU5" s="162"/>
      <c r="PSV5" s="162"/>
      <c r="PSW5" s="162"/>
      <c r="PSX5" s="162"/>
      <c r="PSY5" s="162"/>
      <c r="PSZ5" s="162"/>
      <c r="PTA5" s="162"/>
      <c r="PTB5" s="162"/>
      <c r="PTC5" s="162"/>
      <c r="PTD5" s="162"/>
      <c r="PTE5" s="162"/>
      <c r="PTF5" s="162"/>
      <c r="PTG5" s="162"/>
      <c r="PTH5" s="162"/>
      <c r="PTI5" s="162"/>
      <c r="PTJ5" s="162"/>
      <c r="PTK5" s="162"/>
      <c r="PTL5" s="162"/>
      <c r="PTM5" s="162"/>
      <c r="PTN5" s="162"/>
      <c r="PTO5" s="162"/>
      <c r="PTP5" s="162"/>
      <c r="PTQ5" s="162"/>
      <c r="PTR5" s="162"/>
      <c r="PTS5" s="162"/>
      <c r="PTT5" s="162"/>
      <c r="PTU5" s="162"/>
      <c r="PTV5" s="162"/>
      <c r="PTW5" s="162"/>
      <c r="PTX5" s="162"/>
      <c r="PTY5" s="162"/>
      <c r="PTZ5" s="162"/>
      <c r="PUA5" s="162"/>
      <c r="PUB5" s="162"/>
      <c r="PUC5" s="162"/>
      <c r="PUD5" s="162"/>
      <c r="PUE5" s="162"/>
      <c r="PUF5" s="162"/>
      <c r="PUG5" s="162"/>
      <c r="PUH5" s="162"/>
      <c r="PUI5" s="162"/>
      <c r="PUJ5" s="162"/>
      <c r="PUK5" s="162"/>
      <c r="PUL5" s="162"/>
      <c r="PUM5" s="162"/>
      <c r="PUN5" s="162"/>
      <c r="PUO5" s="162"/>
      <c r="PUP5" s="162"/>
      <c r="PUQ5" s="162"/>
      <c r="PUR5" s="162"/>
      <c r="PUS5" s="162"/>
      <c r="PUT5" s="162"/>
      <c r="PUU5" s="162"/>
      <c r="PUV5" s="162"/>
      <c r="PUW5" s="162"/>
      <c r="PUX5" s="162"/>
      <c r="PUY5" s="162"/>
      <c r="PUZ5" s="162"/>
      <c r="PVA5" s="162"/>
      <c r="PVB5" s="162"/>
      <c r="PVC5" s="162"/>
      <c r="PVD5" s="162"/>
      <c r="PVE5" s="162"/>
      <c r="PVF5" s="162"/>
      <c r="PVG5" s="162"/>
      <c r="PVH5" s="162"/>
      <c r="PVI5" s="162"/>
      <c r="PVJ5" s="162"/>
      <c r="PVK5" s="162"/>
      <c r="PVL5" s="162"/>
      <c r="PVM5" s="162"/>
      <c r="PVN5" s="162"/>
      <c r="PVO5" s="162"/>
      <c r="PVP5" s="162"/>
      <c r="PVQ5" s="162"/>
      <c r="PVR5" s="162"/>
      <c r="PVS5" s="162"/>
      <c r="PVT5" s="162"/>
      <c r="PVU5" s="162"/>
      <c r="PVV5" s="162"/>
      <c r="PVW5" s="162"/>
      <c r="PVX5" s="162"/>
      <c r="PVY5" s="162"/>
      <c r="PVZ5" s="162"/>
      <c r="PWA5" s="162"/>
      <c r="PWB5" s="162"/>
      <c r="PWC5" s="162"/>
      <c r="PWD5" s="162"/>
      <c r="PWE5" s="162"/>
      <c r="PWF5" s="162"/>
      <c r="PWG5" s="162"/>
      <c r="PWH5" s="162"/>
      <c r="PWI5" s="162"/>
      <c r="PWJ5" s="162"/>
      <c r="PWK5" s="162"/>
      <c r="PWL5" s="162"/>
      <c r="PWM5" s="162"/>
      <c r="PWN5" s="162"/>
      <c r="PWO5" s="162"/>
      <c r="PWP5" s="162"/>
      <c r="PWQ5" s="162"/>
      <c r="PWR5" s="162"/>
      <c r="PWS5" s="162"/>
      <c r="PWT5" s="162"/>
      <c r="PWU5" s="162"/>
      <c r="PWV5" s="162"/>
      <c r="PWW5" s="162"/>
      <c r="PWX5" s="162"/>
      <c r="PWY5" s="162"/>
      <c r="PWZ5" s="162"/>
      <c r="PXA5" s="162"/>
      <c r="PXB5" s="162"/>
      <c r="PXC5" s="162"/>
      <c r="PXD5" s="162"/>
      <c r="PXE5" s="162"/>
      <c r="PXF5" s="162"/>
      <c r="PXG5" s="162"/>
      <c r="PXH5" s="162"/>
      <c r="PXI5" s="162"/>
      <c r="PXJ5" s="162"/>
      <c r="PXK5" s="162"/>
      <c r="PXL5" s="162"/>
      <c r="PXM5" s="162"/>
      <c r="PXN5" s="162"/>
      <c r="PXO5" s="162"/>
      <c r="PXP5" s="162"/>
      <c r="PXQ5" s="162"/>
      <c r="PXR5" s="162"/>
      <c r="PXS5" s="162"/>
      <c r="PXT5" s="162"/>
      <c r="PXU5" s="162"/>
      <c r="PXV5" s="162"/>
      <c r="PXW5" s="162"/>
      <c r="PXX5" s="162"/>
      <c r="PXY5" s="162"/>
      <c r="PXZ5" s="162"/>
      <c r="PYA5" s="162"/>
      <c r="PYB5" s="162"/>
      <c r="PYC5" s="162"/>
      <c r="PYD5" s="162"/>
      <c r="PYE5" s="162"/>
      <c r="PYF5" s="162"/>
      <c r="PYG5" s="162"/>
      <c r="PYH5" s="162"/>
      <c r="PYI5" s="162"/>
      <c r="PYJ5" s="162"/>
      <c r="PYK5" s="162"/>
      <c r="PYL5" s="162"/>
      <c r="PYM5" s="162"/>
      <c r="PYN5" s="162"/>
      <c r="PYO5" s="162"/>
      <c r="PYP5" s="162"/>
      <c r="PYQ5" s="162"/>
      <c r="PYR5" s="162"/>
      <c r="PYS5" s="162"/>
      <c r="PYT5" s="162"/>
      <c r="PYU5" s="162"/>
      <c r="PYV5" s="162"/>
      <c r="PYW5" s="162"/>
      <c r="PYX5" s="162"/>
      <c r="PYY5" s="162"/>
      <c r="PYZ5" s="162"/>
      <c r="PZA5" s="162"/>
      <c r="PZB5" s="162"/>
      <c r="PZC5" s="162"/>
      <c r="PZD5" s="162"/>
      <c r="PZE5" s="162"/>
      <c r="PZF5" s="162"/>
      <c r="PZG5" s="162"/>
      <c r="PZH5" s="162"/>
      <c r="PZI5" s="162"/>
      <c r="PZJ5" s="162"/>
      <c r="PZK5" s="162"/>
      <c r="PZL5" s="162"/>
      <c r="PZM5" s="162"/>
      <c r="PZN5" s="162"/>
      <c r="PZO5" s="162"/>
      <c r="PZP5" s="162"/>
      <c r="PZQ5" s="162"/>
      <c r="PZR5" s="162"/>
      <c r="PZS5" s="162"/>
      <c r="PZT5" s="162"/>
      <c r="PZU5" s="162"/>
      <c r="PZV5" s="162"/>
      <c r="PZW5" s="162"/>
      <c r="PZX5" s="162"/>
      <c r="PZY5" s="162"/>
      <c r="PZZ5" s="162"/>
      <c r="QAA5" s="162"/>
      <c r="QAB5" s="162"/>
      <c r="QAC5" s="162"/>
      <c r="QAD5" s="162"/>
      <c r="QAE5" s="162"/>
      <c r="QAF5" s="162"/>
      <c r="QAG5" s="162"/>
      <c r="QAH5" s="162"/>
      <c r="QAI5" s="162"/>
      <c r="QAJ5" s="162"/>
      <c r="QAK5" s="162"/>
      <c r="QAL5" s="162"/>
      <c r="QAM5" s="162"/>
      <c r="QAN5" s="162"/>
      <c r="QAO5" s="162"/>
      <c r="QAP5" s="162"/>
      <c r="QAQ5" s="162"/>
      <c r="QAR5" s="162"/>
      <c r="QAS5" s="162"/>
      <c r="QAT5" s="162"/>
      <c r="QAU5" s="162"/>
      <c r="QAV5" s="162"/>
      <c r="QAW5" s="162"/>
      <c r="QAX5" s="162"/>
      <c r="QAY5" s="162"/>
      <c r="QAZ5" s="162"/>
      <c r="QBA5" s="162"/>
      <c r="QBB5" s="162"/>
      <c r="QBC5" s="162"/>
      <c r="QBD5" s="162"/>
      <c r="QBE5" s="162"/>
      <c r="QBF5" s="162"/>
      <c r="QBG5" s="162"/>
      <c r="QBH5" s="162"/>
      <c r="QBI5" s="162"/>
      <c r="QBJ5" s="162"/>
      <c r="QBK5" s="162"/>
      <c r="QBL5" s="162"/>
      <c r="QBM5" s="162"/>
      <c r="QBN5" s="162"/>
      <c r="QBO5" s="162"/>
      <c r="QBP5" s="162"/>
      <c r="QBQ5" s="162"/>
      <c r="QBR5" s="162"/>
      <c r="QBS5" s="162"/>
      <c r="QBT5" s="162"/>
      <c r="QBU5" s="162"/>
      <c r="QBV5" s="162"/>
      <c r="QBW5" s="162"/>
      <c r="QBX5" s="162"/>
      <c r="QBY5" s="162"/>
      <c r="QBZ5" s="162"/>
      <c r="QCA5" s="162"/>
      <c r="QCB5" s="162"/>
      <c r="QCC5" s="162"/>
      <c r="QCD5" s="162"/>
      <c r="QCE5" s="162"/>
      <c r="QCF5" s="162"/>
      <c r="QCG5" s="162"/>
      <c r="QCH5" s="162"/>
      <c r="QCI5" s="162"/>
      <c r="QCJ5" s="162"/>
      <c r="QCK5" s="162"/>
      <c r="QCL5" s="162"/>
      <c r="QCM5" s="162"/>
      <c r="QCN5" s="162"/>
      <c r="QCO5" s="162"/>
      <c r="QCP5" s="162"/>
      <c r="QCQ5" s="162"/>
      <c r="QCR5" s="162"/>
      <c r="QCS5" s="162"/>
      <c r="QCT5" s="162"/>
      <c r="QCU5" s="162"/>
      <c r="QCV5" s="162"/>
      <c r="QCW5" s="162"/>
      <c r="QCX5" s="162"/>
      <c r="QCY5" s="162"/>
      <c r="QCZ5" s="162"/>
      <c r="QDA5" s="162"/>
      <c r="QDB5" s="162"/>
      <c r="QDC5" s="162"/>
      <c r="QDD5" s="162"/>
      <c r="QDE5" s="162"/>
      <c r="QDF5" s="162"/>
      <c r="QDG5" s="162"/>
      <c r="QDH5" s="162"/>
      <c r="QDI5" s="162"/>
      <c r="QDJ5" s="162"/>
      <c r="QDK5" s="162"/>
      <c r="QDL5" s="162"/>
      <c r="QDM5" s="162"/>
      <c r="QDN5" s="162"/>
      <c r="QDO5" s="162"/>
      <c r="QDP5" s="162"/>
      <c r="QDQ5" s="162"/>
      <c r="QDR5" s="162"/>
      <c r="QDS5" s="162"/>
      <c r="QDT5" s="162"/>
      <c r="QDU5" s="162"/>
      <c r="QDV5" s="162"/>
      <c r="QDW5" s="162"/>
      <c r="QDX5" s="162"/>
      <c r="QDY5" s="162"/>
      <c r="QDZ5" s="162"/>
      <c r="QEA5" s="162"/>
      <c r="QEB5" s="162"/>
      <c r="QEC5" s="162"/>
      <c r="QED5" s="162"/>
      <c r="QEE5" s="162"/>
      <c r="QEF5" s="162"/>
      <c r="QEG5" s="162"/>
      <c r="QEH5" s="162"/>
      <c r="QEI5" s="162"/>
      <c r="QEJ5" s="162"/>
      <c r="QEK5" s="162"/>
      <c r="QEL5" s="162"/>
      <c r="QEM5" s="162"/>
      <c r="QEN5" s="162"/>
      <c r="QEO5" s="162"/>
      <c r="QEP5" s="162"/>
      <c r="QEQ5" s="162"/>
      <c r="QER5" s="162"/>
      <c r="QES5" s="162"/>
      <c r="QET5" s="162"/>
      <c r="QEU5" s="162"/>
      <c r="QEV5" s="162"/>
      <c r="QEW5" s="162"/>
      <c r="QEX5" s="162"/>
      <c r="QEY5" s="162"/>
      <c r="QEZ5" s="162"/>
      <c r="QFA5" s="162"/>
      <c r="QFB5" s="162"/>
      <c r="QFC5" s="162"/>
      <c r="QFD5" s="162"/>
      <c r="QFE5" s="162"/>
      <c r="QFF5" s="162"/>
      <c r="QFG5" s="162"/>
      <c r="QFH5" s="162"/>
      <c r="QFI5" s="162"/>
      <c r="QFJ5" s="162"/>
      <c r="QFK5" s="162"/>
      <c r="QFL5" s="162"/>
      <c r="QFM5" s="162"/>
      <c r="QFN5" s="162"/>
      <c r="QFO5" s="162"/>
      <c r="QFP5" s="162"/>
      <c r="QFQ5" s="162"/>
      <c r="QFR5" s="162"/>
      <c r="QFS5" s="162"/>
      <c r="QFT5" s="162"/>
      <c r="QFU5" s="162"/>
      <c r="QFV5" s="162"/>
      <c r="QFW5" s="162"/>
      <c r="QFX5" s="162"/>
      <c r="QFY5" s="162"/>
      <c r="QFZ5" s="162"/>
      <c r="QGA5" s="162"/>
      <c r="QGB5" s="162"/>
      <c r="QGC5" s="162"/>
      <c r="QGD5" s="162"/>
      <c r="QGE5" s="162"/>
      <c r="QGF5" s="162"/>
      <c r="QGG5" s="162"/>
      <c r="QGH5" s="162"/>
      <c r="QGI5" s="162"/>
      <c r="QGJ5" s="162"/>
      <c r="QGK5" s="162"/>
      <c r="QGL5" s="162"/>
      <c r="QGM5" s="162"/>
      <c r="QGN5" s="162"/>
      <c r="QGO5" s="162"/>
      <c r="QGP5" s="162"/>
      <c r="QGQ5" s="162"/>
      <c r="QGR5" s="162"/>
      <c r="QGS5" s="162"/>
      <c r="QGT5" s="162"/>
      <c r="QGU5" s="162"/>
      <c r="QGV5" s="162"/>
      <c r="QGW5" s="162"/>
      <c r="QGX5" s="162"/>
      <c r="QGY5" s="162"/>
      <c r="QGZ5" s="162"/>
      <c r="QHA5" s="162"/>
      <c r="QHB5" s="162"/>
      <c r="QHC5" s="162"/>
      <c r="QHD5" s="162"/>
      <c r="QHE5" s="162"/>
      <c r="QHF5" s="162"/>
      <c r="QHG5" s="162"/>
      <c r="QHH5" s="162"/>
      <c r="QHI5" s="162"/>
      <c r="QHJ5" s="162"/>
      <c r="QHK5" s="162"/>
      <c r="QHL5" s="162"/>
      <c r="QHM5" s="162"/>
      <c r="QHN5" s="162"/>
      <c r="QHO5" s="162"/>
      <c r="QHP5" s="162"/>
      <c r="QHQ5" s="162"/>
      <c r="QHR5" s="162"/>
      <c r="QHS5" s="162"/>
      <c r="QHT5" s="162"/>
      <c r="QHU5" s="162"/>
      <c r="QHV5" s="162"/>
      <c r="QHW5" s="162"/>
      <c r="QHX5" s="162"/>
      <c r="QHY5" s="162"/>
      <c r="QHZ5" s="162"/>
      <c r="QIA5" s="162"/>
      <c r="QIB5" s="162"/>
      <c r="QIC5" s="162"/>
      <c r="QID5" s="162"/>
      <c r="QIE5" s="162"/>
      <c r="QIF5" s="162"/>
      <c r="QIG5" s="162"/>
      <c r="QIH5" s="162"/>
      <c r="QII5" s="162"/>
      <c r="QIJ5" s="162"/>
      <c r="QIK5" s="162"/>
      <c r="QIL5" s="162"/>
      <c r="QIM5" s="162"/>
      <c r="QIN5" s="162"/>
      <c r="QIO5" s="162"/>
      <c r="QIP5" s="162"/>
      <c r="QIQ5" s="162"/>
      <c r="QIR5" s="162"/>
      <c r="QIS5" s="162"/>
      <c r="QIT5" s="162"/>
      <c r="QIU5" s="162"/>
      <c r="QIV5" s="162"/>
      <c r="QIW5" s="162"/>
      <c r="QIX5" s="162"/>
      <c r="QIY5" s="162"/>
      <c r="QIZ5" s="162"/>
      <c r="QJA5" s="162"/>
      <c r="QJB5" s="162"/>
      <c r="QJC5" s="162"/>
      <c r="QJD5" s="162"/>
      <c r="QJE5" s="162"/>
      <c r="QJF5" s="162"/>
      <c r="QJG5" s="162"/>
      <c r="QJH5" s="162"/>
      <c r="QJI5" s="162"/>
      <c r="QJJ5" s="162"/>
      <c r="QJK5" s="162"/>
      <c r="QJL5" s="162"/>
      <c r="QJM5" s="162"/>
      <c r="QJN5" s="162"/>
      <c r="QJO5" s="162"/>
      <c r="QJP5" s="162"/>
      <c r="QJQ5" s="162"/>
      <c r="QJR5" s="162"/>
      <c r="QJS5" s="162"/>
      <c r="QJT5" s="162"/>
      <c r="QJU5" s="162"/>
      <c r="QJV5" s="162"/>
      <c r="QJW5" s="162"/>
      <c r="QJX5" s="162"/>
      <c r="QJY5" s="162"/>
      <c r="QJZ5" s="162"/>
      <c r="QKA5" s="162"/>
      <c r="QKB5" s="162"/>
      <c r="QKC5" s="162"/>
      <c r="QKD5" s="162"/>
      <c r="QKE5" s="162"/>
      <c r="QKF5" s="162"/>
      <c r="QKG5" s="162"/>
      <c r="QKH5" s="162"/>
      <c r="QKI5" s="162"/>
      <c r="QKJ5" s="162"/>
      <c r="QKK5" s="162"/>
      <c r="QKL5" s="162"/>
      <c r="QKM5" s="162"/>
      <c r="QKN5" s="162"/>
      <c r="QKO5" s="162"/>
      <c r="QKP5" s="162"/>
      <c r="QKQ5" s="162"/>
      <c r="QKR5" s="162"/>
      <c r="QKS5" s="162"/>
      <c r="QKT5" s="162"/>
      <c r="QKU5" s="162"/>
      <c r="QKV5" s="162"/>
      <c r="QKW5" s="162"/>
      <c r="QKX5" s="162"/>
      <c r="QKY5" s="162"/>
      <c r="QKZ5" s="162"/>
      <c r="QLA5" s="162"/>
      <c r="QLB5" s="162"/>
      <c r="QLC5" s="162"/>
      <c r="QLD5" s="162"/>
      <c r="QLE5" s="162"/>
      <c r="QLF5" s="162"/>
      <c r="QLG5" s="162"/>
      <c r="QLH5" s="162"/>
      <c r="QLI5" s="162"/>
      <c r="QLJ5" s="162"/>
      <c r="QLK5" s="162"/>
      <c r="QLL5" s="162"/>
      <c r="QLM5" s="162"/>
      <c r="QLN5" s="162"/>
      <c r="QLO5" s="162"/>
      <c r="QLP5" s="162"/>
      <c r="QLQ5" s="162"/>
      <c r="QLR5" s="162"/>
      <c r="QLS5" s="162"/>
      <c r="QLT5" s="162"/>
      <c r="QLU5" s="162"/>
      <c r="QLV5" s="162"/>
      <c r="QLW5" s="162"/>
      <c r="QLX5" s="162"/>
      <c r="QLY5" s="162"/>
      <c r="QLZ5" s="162"/>
      <c r="QMA5" s="162"/>
      <c r="QMB5" s="162"/>
      <c r="QMC5" s="162"/>
      <c r="QMD5" s="162"/>
      <c r="QME5" s="162"/>
      <c r="QMF5" s="162"/>
      <c r="QMG5" s="162"/>
      <c r="QMH5" s="162"/>
      <c r="QMI5" s="162"/>
      <c r="QMJ5" s="162"/>
      <c r="QMK5" s="162"/>
      <c r="QML5" s="162"/>
      <c r="QMM5" s="162"/>
      <c r="QMN5" s="162"/>
      <c r="QMO5" s="162"/>
      <c r="QMP5" s="162"/>
      <c r="QMQ5" s="162"/>
      <c r="QMR5" s="162"/>
      <c r="QMS5" s="162"/>
      <c r="QMT5" s="162"/>
      <c r="QMU5" s="162"/>
      <c r="QMV5" s="162"/>
      <c r="QMW5" s="162"/>
      <c r="QMX5" s="162"/>
      <c r="QMY5" s="162"/>
      <c r="QMZ5" s="162"/>
      <c r="QNA5" s="162"/>
      <c r="QNB5" s="162"/>
      <c r="QNC5" s="162"/>
      <c r="QND5" s="162"/>
      <c r="QNE5" s="162"/>
      <c r="QNF5" s="162"/>
      <c r="QNG5" s="162"/>
      <c r="QNH5" s="162"/>
      <c r="QNI5" s="162"/>
      <c r="QNJ5" s="162"/>
      <c r="QNK5" s="162"/>
      <c r="QNL5" s="162"/>
      <c r="QNM5" s="162"/>
      <c r="QNN5" s="162"/>
      <c r="QNO5" s="162"/>
      <c r="QNP5" s="162"/>
      <c r="QNQ5" s="162"/>
      <c r="QNR5" s="162"/>
      <c r="QNS5" s="162"/>
      <c r="QNT5" s="162"/>
      <c r="QNU5" s="162"/>
      <c r="QNV5" s="162"/>
      <c r="QNW5" s="162"/>
      <c r="QNX5" s="162"/>
      <c r="QNY5" s="162"/>
      <c r="QNZ5" s="162"/>
      <c r="QOA5" s="162"/>
      <c r="QOB5" s="162"/>
      <c r="QOC5" s="162"/>
      <c r="QOD5" s="162"/>
      <c r="QOE5" s="162"/>
      <c r="QOF5" s="162"/>
      <c r="QOG5" s="162"/>
      <c r="QOH5" s="162"/>
      <c r="QOI5" s="162"/>
      <c r="QOJ5" s="162"/>
      <c r="QOK5" s="162"/>
      <c r="QOL5" s="162"/>
      <c r="QOM5" s="162"/>
      <c r="QON5" s="162"/>
      <c r="QOO5" s="162"/>
      <c r="QOP5" s="162"/>
      <c r="QOQ5" s="162"/>
      <c r="QOR5" s="162"/>
      <c r="QOS5" s="162"/>
      <c r="QOT5" s="162"/>
      <c r="QOU5" s="162"/>
      <c r="QOV5" s="162"/>
      <c r="QOW5" s="162"/>
      <c r="QOX5" s="162"/>
      <c r="QOY5" s="162"/>
      <c r="QOZ5" s="162"/>
      <c r="QPA5" s="162"/>
      <c r="QPB5" s="162"/>
      <c r="QPC5" s="162"/>
      <c r="QPD5" s="162"/>
      <c r="QPE5" s="162"/>
      <c r="QPF5" s="162"/>
      <c r="QPG5" s="162"/>
      <c r="QPH5" s="162"/>
      <c r="QPI5" s="162"/>
      <c r="QPJ5" s="162"/>
      <c r="QPK5" s="162"/>
      <c r="QPL5" s="162"/>
      <c r="QPM5" s="162"/>
      <c r="QPN5" s="162"/>
      <c r="QPO5" s="162"/>
      <c r="QPP5" s="162"/>
      <c r="QPQ5" s="162"/>
      <c r="QPR5" s="162"/>
      <c r="QPS5" s="162"/>
      <c r="QPT5" s="162"/>
      <c r="QPU5" s="162"/>
      <c r="QPV5" s="162"/>
      <c r="QPW5" s="162"/>
      <c r="QPX5" s="162"/>
      <c r="QPY5" s="162"/>
      <c r="QPZ5" s="162"/>
      <c r="QQA5" s="162"/>
      <c r="QQB5" s="162"/>
      <c r="QQC5" s="162"/>
      <c r="QQD5" s="162"/>
      <c r="QQE5" s="162"/>
      <c r="QQF5" s="162"/>
      <c r="QQG5" s="162"/>
      <c r="QQH5" s="162"/>
      <c r="QQI5" s="162"/>
      <c r="QQJ5" s="162"/>
      <c r="QQK5" s="162"/>
      <c r="QQL5" s="162"/>
      <c r="QQM5" s="162"/>
      <c r="QQN5" s="162"/>
      <c r="QQO5" s="162"/>
      <c r="QQP5" s="162"/>
      <c r="QQQ5" s="162"/>
      <c r="QQR5" s="162"/>
      <c r="QQS5" s="162"/>
      <c r="QQT5" s="162"/>
      <c r="QQU5" s="162"/>
      <c r="QQV5" s="162"/>
      <c r="QQW5" s="162"/>
      <c r="QQX5" s="162"/>
      <c r="QQY5" s="162"/>
      <c r="QQZ5" s="162"/>
      <c r="QRA5" s="162"/>
      <c r="QRB5" s="162"/>
      <c r="QRC5" s="162"/>
      <c r="QRD5" s="162"/>
      <c r="QRE5" s="162"/>
      <c r="QRF5" s="162"/>
      <c r="QRG5" s="162"/>
      <c r="QRH5" s="162"/>
      <c r="QRI5" s="162"/>
      <c r="QRJ5" s="162"/>
      <c r="QRK5" s="162"/>
      <c r="QRL5" s="162"/>
      <c r="QRM5" s="162"/>
      <c r="QRN5" s="162"/>
      <c r="QRO5" s="162"/>
      <c r="QRP5" s="162"/>
      <c r="QRQ5" s="162"/>
      <c r="QRR5" s="162"/>
      <c r="QRS5" s="162"/>
      <c r="QRT5" s="162"/>
      <c r="QRU5" s="162"/>
      <c r="QRV5" s="162"/>
      <c r="QRW5" s="162"/>
      <c r="QRX5" s="162"/>
      <c r="QRY5" s="162"/>
      <c r="QRZ5" s="162"/>
      <c r="QSA5" s="162"/>
      <c r="QSB5" s="162"/>
      <c r="QSC5" s="162"/>
      <c r="QSD5" s="162"/>
      <c r="QSE5" s="162"/>
      <c r="QSF5" s="162"/>
      <c r="QSG5" s="162"/>
      <c r="QSH5" s="162"/>
      <c r="QSI5" s="162"/>
      <c r="QSJ5" s="162"/>
      <c r="QSK5" s="162"/>
      <c r="QSL5" s="162"/>
      <c r="QSM5" s="162"/>
      <c r="QSN5" s="162"/>
      <c r="QSO5" s="162"/>
      <c r="QSP5" s="162"/>
      <c r="QSQ5" s="162"/>
      <c r="QSR5" s="162"/>
      <c r="QSS5" s="162"/>
      <c r="QST5" s="162"/>
      <c r="QSU5" s="162"/>
      <c r="QSV5" s="162"/>
      <c r="QSW5" s="162"/>
      <c r="QSX5" s="162"/>
      <c r="QSY5" s="162"/>
      <c r="QSZ5" s="162"/>
      <c r="QTA5" s="162"/>
      <c r="QTB5" s="162"/>
      <c r="QTC5" s="162"/>
      <c r="QTD5" s="162"/>
      <c r="QTE5" s="162"/>
      <c r="QTF5" s="162"/>
      <c r="QTG5" s="162"/>
      <c r="QTH5" s="162"/>
      <c r="QTI5" s="162"/>
      <c r="QTJ5" s="162"/>
      <c r="QTK5" s="162"/>
      <c r="QTL5" s="162"/>
      <c r="QTM5" s="162"/>
      <c r="QTN5" s="162"/>
      <c r="QTO5" s="162"/>
      <c r="QTP5" s="162"/>
      <c r="QTQ5" s="162"/>
      <c r="QTR5" s="162"/>
      <c r="QTS5" s="162"/>
      <c r="QTT5" s="162"/>
      <c r="QTU5" s="162"/>
      <c r="QTV5" s="162"/>
      <c r="QTW5" s="162"/>
      <c r="QTX5" s="162"/>
      <c r="QTY5" s="162"/>
      <c r="QTZ5" s="162"/>
      <c r="QUA5" s="162"/>
      <c r="QUB5" s="162"/>
      <c r="QUC5" s="162"/>
      <c r="QUD5" s="162"/>
      <c r="QUE5" s="162"/>
      <c r="QUF5" s="162"/>
      <c r="QUG5" s="162"/>
      <c r="QUH5" s="162"/>
      <c r="QUI5" s="162"/>
      <c r="QUJ5" s="162"/>
      <c r="QUK5" s="162"/>
      <c r="QUL5" s="162"/>
      <c r="QUM5" s="162"/>
      <c r="QUN5" s="162"/>
      <c r="QUO5" s="162"/>
      <c r="QUP5" s="162"/>
      <c r="QUQ5" s="162"/>
      <c r="QUR5" s="162"/>
      <c r="QUS5" s="162"/>
      <c r="QUT5" s="162"/>
      <c r="QUU5" s="162"/>
      <c r="QUV5" s="162"/>
      <c r="QUW5" s="162"/>
      <c r="QUX5" s="162"/>
      <c r="QUY5" s="162"/>
      <c r="QUZ5" s="162"/>
      <c r="QVA5" s="162"/>
      <c r="QVB5" s="162"/>
      <c r="QVC5" s="162"/>
      <c r="QVD5" s="162"/>
      <c r="QVE5" s="162"/>
      <c r="QVF5" s="162"/>
      <c r="QVG5" s="162"/>
      <c r="QVH5" s="162"/>
      <c r="QVI5" s="162"/>
      <c r="QVJ5" s="162"/>
      <c r="QVK5" s="162"/>
      <c r="QVL5" s="162"/>
      <c r="QVM5" s="162"/>
      <c r="QVN5" s="162"/>
      <c r="QVO5" s="162"/>
      <c r="QVP5" s="162"/>
      <c r="QVQ5" s="162"/>
      <c r="QVR5" s="162"/>
      <c r="QVS5" s="162"/>
      <c r="QVT5" s="162"/>
      <c r="QVU5" s="162"/>
      <c r="QVV5" s="162"/>
      <c r="QVW5" s="162"/>
      <c r="QVX5" s="162"/>
      <c r="QVY5" s="162"/>
      <c r="QVZ5" s="162"/>
      <c r="QWA5" s="162"/>
      <c r="QWB5" s="162"/>
      <c r="QWC5" s="162"/>
      <c r="QWD5" s="162"/>
      <c r="QWE5" s="162"/>
      <c r="QWF5" s="162"/>
      <c r="QWG5" s="162"/>
      <c r="QWH5" s="162"/>
      <c r="QWI5" s="162"/>
      <c r="QWJ5" s="162"/>
      <c r="QWK5" s="162"/>
      <c r="QWL5" s="162"/>
      <c r="QWM5" s="162"/>
      <c r="QWN5" s="162"/>
      <c r="QWO5" s="162"/>
      <c r="QWP5" s="162"/>
      <c r="QWQ5" s="162"/>
      <c r="QWR5" s="162"/>
      <c r="QWS5" s="162"/>
      <c r="QWT5" s="162"/>
      <c r="QWU5" s="162"/>
      <c r="QWV5" s="162"/>
      <c r="QWW5" s="162"/>
      <c r="QWX5" s="162"/>
      <c r="QWY5" s="162"/>
      <c r="QWZ5" s="162"/>
      <c r="QXA5" s="162"/>
      <c r="QXB5" s="162"/>
      <c r="QXC5" s="162"/>
      <c r="QXD5" s="162"/>
      <c r="QXE5" s="162"/>
      <c r="QXF5" s="162"/>
      <c r="QXG5" s="162"/>
      <c r="QXH5" s="162"/>
      <c r="QXI5" s="162"/>
      <c r="QXJ5" s="162"/>
      <c r="QXK5" s="162"/>
      <c r="QXL5" s="162"/>
      <c r="QXM5" s="162"/>
      <c r="QXN5" s="162"/>
      <c r="QXO5" s="162"/>
      <c r="QXP5" s="162"/>
      <c r="QXQ5" s="162"/>
      <c r="QXR5" s="162"/>
      <c r="QXS5" s="162"/>
      <c r="QXT5" s="162"/>
      <c r="QXU5" s="162"/>
      <c r="QXV5" s="162"/>
      <c r="QXW5" s="162"/>
      <c r="QXX5" s="162"/>
      <c r="QXY5" s="162"/>
      <c r="QXZ5" s="162"/>
      <c r="QYA5" s="162"/>
      <c r="QYB5" s="162"/>
      <c r="QYC5" s="162"/>
      <c r="QYD5" s="162"/>
      <c r="QYE5" s="162"/>
      <c r="QYF5" s="162"/>
      <c r="QYG5" s="162"/>
      <c r="QYH5" s="162"/>
      <c r="QYI5" s="162"/>
      <c r="QYJ5" s="162"/>
      <c r="QYK5" s="162"/>
      <c r="QYL5" s="162"/>
      <c r="QYM5" s="162"/>
      <c r="QYN5" s="162"/>
      <c r="QYO5" s="162"/>
      <c r="QYP5" s="162"/>
      <c r="QYQ5" s="162"/>
      <c r="QYR5" s="162"/>
      <c r="QYS5" s="162"/>
      <c r="QYT5" s="162"/>
      <c r="QYU5" s="162"/>
      <c r="QYV5" s="162"/>
      <c r="QYW5" s="162"/>
      <c r="QYX5" s="162"/>
      <c r="QYY5" s="162"/>
      <c r="QYZ5" s="162"/>
      <c r="QZA5" s="162"/>
      <c r="QZB5" s="162"/>
      <c r="QZC5" s="162"/>
      <c r="QZD5" s="162"/>
      <c r="QZE5" s="162"/>
      <c r="QZF5" s="162"/>
      <c r="QZG5" s="162"/>
      <c r="QZH5" s="162"/>
      <c r="QZI5" s="162"/>
      <c r="QZJ5" s="162"/>
      <c r="QZK5" s="162"/>
      <c r="QZL5" s="162"/>
      <c r="QZM5" s="162"/>
      <c r="QZN5" s="162"/>
      <c r="QZO5" s="162"/>
      <c r="QZP5" s="162"/>
      <c r="QZQ5" s="162"/>
      <c r="QZR5" s="162"/>
      <c r="QZS5" s="162"/>
      <c r="QZT5" s="162"/>
      <c r="QZU5" s="162"/>
      <c r="QZV5" s="162"/>
      <c r="QZW5" s="162"/>
      <c r="QZX5" s="162"/>
      <c r="QZY5" s="162"/>
      <c r="QZZ5" s="162"/>
      <c r="RAA5" s="162"/>
      <c r="RAB5" s="162"/>
      <c r="RAC5" s="162"/>
      <c r="RAD5" s="162"/>
      <c r="RAE5" s="162"/>
      <c r="RAF5" s="162"/>
      <c r="RAG5" s="162"/>
      <c r="RAH5" s="162"/>
      <c r="RAI5" s="162"/>
      <c r="RAJ5" s="162"/>
      <c r="RAK5" s="162"/>
      <c r="RAL5" s="162"/>
      <c r="RAM5" s="162"/>
      <c r="RAN5" s="162"/>
      <c r="RAO5" s="162"/>
      <c r="RAP5" s="162"/>
      <c r="RAQ5" s="162"/>
      <c r="RAR5" s="162"/>
      <c r="RAS5" s="162"/>
      <c r="RAT5" s="162"/>
      <c r="RAU5" s="162"/>
      <c r="RAV5" s="162"/>
      <c r="RAW5" s="162"/>
      <c r="RAX5" s="162"/>
      <c r="RAY5" s="162"/>
      <c r="RAZ5" s="162"/>
      <c r="RBA5" s="162"/>
      <c r="RBB5" s="162"/>
      <c r="RBC5" s="162"/>
      <c r="RBD5" s="162"/>
      <c r="RBE5" s="162"/>
      <c r="RBF5" s="162"/>
      <c r="RBG5" s="162"/>
      <c r="RBH5" s="162"/>
      <c r="RBI5" s="162"/>
      <c r="RBJ5" s="162"/>
      <c r="RBK5" s="162"/>
      <c r="RBL5" s="162"/>
      <c r="RBM5" s="162"/>
      <c r="RBN5" s="162"/>
      <c r="RBO5" s="162"/>
      <c r="RBP5" s="162"/>
      <c r="RBQ5" s="162"/>
      <c r="RBR5" s="162"/>
      <c r="RBS5" s="162"/>
      <c r="RBT5" s="162"/>
      <c r="RBU5" s="162"/>
      <c r="RBV5" s="162"/>
      <c r="RBW5" s="162"/>
      <c r="RBX5" s="162"/>
      <c r="RBY5" s="162"/>
      <c r="RBZ5" s="162"/>
      <c r="RCA5" s="162"/>
      <c r="RCB5" s="162"/>
      <c r="RCC5" s="162"/>
      <c r="RCD5" s="162"/>
      <c r="RCE5" s="162"/>
      <c r="RCF5" s="162"/>
      <c r="RCG5" s="162"/>
      <c r="RCH5" s="162"/>
      <c r="RCI5" s="162"/>
      <c r="RCJ5" s="162"/>
      <c r="RCK5" s="162"/>
      <c r="RCL5" s="162"/>
      <c r="RCM5" s="162"/>
      <c r="RCN5" s="162"/>
      <c r="RCO5" s="162"/>
      <c r="RCP5" s="162"/>
      <c r="RCQ5" s="162"/>
      <c r="RCR5" s="162"/>
      <c r="RCS5" s="162"/>
      <c r="RCT5" s="162"/>
      <c r="RCU5" s="162"/>
      <c r="RCV5" s="162"/>
      <c r="RCW5" s="162"/>
      <c r="RCX5" s="162"/>
      <c r="RCY5" s="162"/>
      <c r="RCZ5" s="162"/>
      <c r="RDA5" s="162"/>
      <c r="RDB5" s="162"/>
      <c r="RDC5" s="162"/>
      <c r="RDD5" s="162"/>
      <c r="RDE5" s="162"/>
      <c r="RDF5" s="162"/>
      <c r="RDG5" s="162"/>
      <c r="RDH5" s="162"/>
      <c r="RDI5" s="162"/>
      <c r="RDJ5" s="162"/>
      <c r="RDK5" s="162"/>
      <c r="RDL5" s="162"/>
      <c r="RDM5" s="162"/>
      <c r="RDN5" s="162"/>
      <c r="RDO5" s="162"/>
      <c r="RDP5" s="162"/>
      <c r="RDQ5" s="162"/>
      <c r="RDR5" s="162"/>
      <c r="RDS5" s="162"/>
      <c r="RDT5" s="162"/>
      <c r="RDU5" s="162"/>
      <c r="RDV5" s="162"/>
      <c r="RDW5" s="162"/>
      <c r="RDX5" s="162"/>
      <c r="RDY5" s="162"/>
      <c r="RDZ5" s="162"/>
      <c r="REA5" s="162"/>
      <c r="REB5" s="162"/>
      <c r="REC5" s="162"/>
      <c r="RED5" s="162"/>
      <c r="REE5" s="162"/>
      <c r="REF5" s="162"/>
      <c r="REG5" s="162"/>
      <c r="REH5" s="162"/>
      <c r="REI5" s="162"/>
      <c r="REJ5" s="162"/>
      <c r="REK5" s="162"/>
      <c r="REL5" s="162"/>
      <c r="REM5" s="162"/>
      <c r="REN5" s="162"/>
      <c r="REO5" s="162"/>
      <c r="REP5" s="162"/>
      <c r="REQ5" s="162"/>
      <c r="RER5" s="162"/>
      <c r="RES5" s="162"/>
      <c r="RET5" s="162"/>
      <c r="REU5" s="162"/>
      <c r="REV5" s="162"/>
      <c r="REW5" s="162"/>
      <c r="REX5" s="162"/>
      <c r="REY5" s="162"/>
      <c r="REZ5" s="162"/>
      <c r="RFA5" s="162"/>
      <c r="RFB5" s="162"/>
      <c r="RFC5" s="162"/>
      <c r="RFD5" s="162"/>
      <c r="RFE5" s="162"/>
      <c r="RFF5" s="162"/>
      <c r="RFG5" s="162"/>
      <c r="RFH5" s="162"/>
      <c r="RFI5" s="162"/>
      <c r="RFJ5" s="162"/>
      <c r="RFK5" s="162"/>
      <c r="RFL5" s="162"/>
      <c r="RFM5" s="162"/>
      <c r="RFN5" s="162"/>
      <c r="RFO5" s="162"/>
      <c r="RFP5" s="162"/>
      <c r="RFQ5" s="162"/>
      <c r="RFR5" s="162"/>
      <c r="RFS5" s="162"/>
      <c r="RFT5" s="162"/>
      <c r="RFU5" s="162"/>
      <c r="RFV5" s="162"/>
      <c r="RFW5" s="162"/>
      <c r="RFX5" s="162"/>
      <c r="RFY5" s="162"/>
      <c r="RFZ5" s="162"/>
      <c r="RGA5" s="162"/>
      <c r="RGB5" s="162"/>
      <c r="RGC5" s="162"/>
      <c r="RGD5" s="162"/>
      <c r="RGE5" s="162"/>
      <c r="RGF5" s="162"/>
      <c r="RGG5" s="162"/>
      <c r="RGH5" s="162"/>
      <c r="RGI5" s="162"/>
      <c r="RGJ5" s="162"/>
      <c r="RGK5" s="162"/>
      <c r="RGL5" s="162"/>
      <c r="RGM5" s="162"/>
      <c r="RGN5" s="162"/>
      <c r="RGO5" s="162"/>
      <c r="RGP5" s="162"/>
      <c r="RGQ5" s="162"/>
      <c r="RGR5" s="162"/>
      <c r="RGS5" s="162"/>
      <c r="RGT5" s="162"/>
      <c r="RGU5" s="162"/>
      <c r="RGV5" s="162"/>
      <c r="RGW5" s="162"/>
      <c r="RGX5" s="162"/>
      <c r="RGY5" s="162"/>
      <c r="RGZ5" s="162"/>
      <c r="RHA5" s="162"/>
      <c r="RHB5" s="162"/>
      <c r="RHC5" s="162"/>
      <c r="RHD5" s="162"/>
      <c r="RHE5" s="162"/>
      <c r="RHF5" s="162"/>
      <c r="RHG5" s="162"/>
      <c r="RHH5" s="162"/>
      <c r="RHI5" s="162"/>
      <c r="RHJ5" s="162"/>
      <c r="RHK5" s="162"/>
      <c r="RHL5" s="162"/>
      <c r="RHM5" s="162"/>
      <c r="RHN5" s="162"/>
      <c r="RHO5" s="162"/>
      <c r="RHP5" s="162"/>
      <c r="RHQ5" s="162"/>
      <c r="RHR5" s="162"/>
      <c r="RHS5" s="162"/>
      <c r="RHT5" s="162"/>
      <c r="RHU5" s="162"/>
      <c r="RHV5" s="162"/>
      <c r="RHW5" s="162"/>
      <c r="RHX5" s="162"/>
      <c r="RHY5" s="162"/>
      <c r="RHZ5" s="162"/>
      <c r="RIA5" s="162"/>
      <c r="RIB5" s="162"/>
      <c r="RIC5" s="162"/>
      <c r="RID5" s="162"/>
      <c r="RIE5" s="162"/>
      <c r="RIF5" s="162"/>
      <c r="RIG5" s="162"/>
      <c r="RIH5" s="162"/>
      <c r="RII5" s="162"/>
      <c r="RIJ5" s="162"/>
      <c r="RIK5" s="162"/>
      <c r="RIL5" s="162"/>
      <c r="RIM5" s="162"/>
      <c r="RIN5" s="162"/>
      <c r="RIO5" s="162"/>
      <c r="RIP5" s="162"/>
      <c r="RIQ5" s="162"/>
      <c r="RIR5" s="162"/>
      <c r="RIS5" s="162"/>
      <c r="RIT5" s="162"/>
      <c r="RIU5" s="162"/>
      <c r="RIV5" s="162"/>
      <c r="RIW5" s="162"/>
      <c r="RIX5" s="162"/>
      <c r="RIY5" s="162"/>
      <c r="RIZ5" s="162"/>
      <c r="RJA5" s="162"/>
      <c r="RJB5" s="162"/>
      <c r="RJC5" s="162"/>
      <c r="RJD5" s="162"/>
      <c r="RJE5" s="162"/>
      <c r="RJF5" s="162"/>
      <c r="RJG5" s="162"/>
      <c r="RJH5" s="162"/>
      <c r="RJI5" s="162"/>
      <c r="RJJ5" s="162"/>
      <c r="RJK5" s="162"/>
      <c r="RJL5" s="162"/>
      <c r="RJM5" s="162"/>
      <c r="RJN5" s="162"/>
      <c r="RJO5" s="162"/>
      <c r="RJP5" s="162"/>
      <c r="RJQ5" s="162"/>
      <c r="RJR5" s="162"/>
      <c r="RJS5" s="162"/>
      <c r="RJT5" s="162"/>
      <c r="RJU5" s="162"/>
      <c r="RJV5" s="162"/>
      <c r="RJW5" s="162"/>
      <c r="RJX5" s="162"/>
      <c r="RJY5" s="162"/>
      <c r="RJZ5" s="162"/>
      <c r="RKA5" s="162"/>
      <c r="RKB5" s="162"/>
      <c r="RKC5" s="162"/>
      <c r="RKD5" s="162"/>
      <c r="RKE5" s="162"/>
      <c r="RKF5" s="162"/>
      <c r="RKG5" s="162"/>
      <c r="RKH5" s="162"/>
      <c r="RKI5" s="162"/>
      <c r="RKJ5" s="162"/>
      <c r="RKK5" s="162"/>
      <c r="RKL5" s="162"/>
      <c r="RKM5" s="162"/>
      <c r="RKN5" s="162"/>
      <c r="RKO5" s="162"/>
      <c r="RKP5" s="162"/>
      <c r="RKQ5" s="162"/>
      <c r="RKR5" s="162"/>
      <c r="RKS5" s="162"/>
      <c r="RKT5" s="162"/>
      <c r="RKU5" s="162"/>
      <c r="RKV5" s="162"/>
      <c r="RKW5" s="162"/>
      <c r="RKX5" s="162"/>
      <c r="RKY5" s="162"/>
      <c r="RKZ5" s="162"/>
      <c r="RLA5" s="162"/>
      <c r="RLB5" s="162"/>
      <c r="RLC5" s="162"/>
      <c r="RLD5" s="162"/>
      <c r="RLE5" s="162"/>
      <c r="RLF5" s="162"/>
      <c r="RLG5" s="162"/>
      <c r="RLH5" s="162"/>
      <c r="RLI5" s="162"/>
      <c r="RLJ5" s="162"/>
      <c r="RLK5" s="162"/>
      <c r="RLL5" s="162"/>
      <c r="RLM5" s="162"/>
      <c r="RLN5" s="162"/>
      <c r="RLO5" s="162"/>
      <c r="RLP5" s="162"/>
      <c r="RLQ5" s="162"/>
      <c r="RLR5" s="162"/>
      <c r="RLS5" s="162"/>
      <c r="RLT5" s="162"/>
      <c r="RLU5" s="162"/>
      <c r="RLV5" s="162"/>
      <c r="RLW5" s="162"/>
      <c r="RLX5" s="162"/>
      <c r="RLY5" s="162"/>
      <c r="RLZ5" s="162"/>
      <c r="RMA5" s="162"/>
      <c r="RMB5" s="162"/>
      <c r="RMC5" s="162"/>
      <c r="RMD5" s="162"/>
      <c r="RME5" s="162"/>
      <c r="RMF5" s="162"/>
      <c r="RMG5" s="162"/>
      <c r="RMH5" s="162"/>
      <c r="RMI5" s="162"/>
      <c r="RMJ5" s="162"/>
      <c r="RMK5" s="162"/>
      <c r="RML5" s="162"/>
      <c r="RMM5" s="162"/>
      <c r="RMN5" s="162"/>
      <c r="RMO5" s="162"/>
      <c r="RMP5" s="162"/>
      <c r="RMQ5" s="162"/>
      <c r="RMR5" s="162"/>
      <c r="RMS5" s="162"/>
      <c r="RMT5" s="162"/>
      <c r="RMU5" s="162"/>
      <c r="RMV5" s="162"/>
      <c r="RMW5" s="162"/>
      <c r="RMX5" s="162"/>
      <c r="RMY5" s="162"/>
      <c r="RMZ5" s="162"/>
      <c r="RNA5" s="162"/>
      <c r="RNB5" s="162"/>
      <c r="RNC5" s="162"/>
      <c r="RND5" s="162"/>
      <c r="RNE5" s="162"/>
      <c r="RNF5" s="162"/>
      <c r="RNG5" s="162"/>
      <c r="RNH5" s="162"/>
      <c r="RNI5" s="162"/>
      <c r="RNJ5" s="162"/>
      <c r="RNK5" s="162"/>
      <c r="RNL5" s="162"/>
      <c r="RNM5" s="162"/>
      <c r="RNN5" s="162"/>
      <c r="RNO5" s="162"/>
      <c r="RNP5" s="162"/>
      <c r="RNQ5" s="162"/>
      <c r="RNR5" s="162"/>
      <c r="RNS5" s="162"/>
      <c r="RNT5" s="162"/>
      <c r="RNU5" s="162"/>
      <c r="RNV5" s="162"/>
      <c r="RNW5" s="162"/>
      <c r="RNX5" s="162"/>
      <c r="RNY5" s="162"/>
      <c r="RNZ5" s="162"/>
      <c r="ROA5" s="162"/>
      <c r="ROB5" s="162"/>
      <c r="ROC5" s="162"/>
      <c r="ROD5" s="162"/>
      <c r="ROE5" s="162"/>
      <c r="ROF5" s="162"/>
      <c r="ROG5" s="162"/>
      <c r="ROH5" s="162"/>
      <c r="ROI5" s="162"/>
      <c r="ROJ5" s="162"/>
      <c r="ROK5" s="162"/>
      <c r="ROL5" s="162"/>
      <c r="ROM5" s="162"/>
      <c r="RON5" s="162"/>
      <c r="ROO5" s="162"/>
      <c r="ROP5" s="162"/>
      <c r="ROQ5" s="162"/>
      <c r="ROR5" s="162"/>
      <c r="ROS5" s="162"/>
      <c r="ROT5" s="162"/>
      <c r="ROU5" s="162"/>
      <c r="ROV5" s="162"/>
      <c r="ROW5" s="162"/>
      <c r="ROX5" s="162"/>
      <c r="ROY5" s="162"/>
      <c r="ROZ5" s="162"/>
      <c r="RPA5" s="162"/>
      <c r="RPB5" s="162"/>
      <c r="RPC5" s="162"/>
      <c r="RPD5" s="162"/>
      <c r="RPE5" s="162"/>
      <c r="RPF5" s="162"/>
      <c r="RPG5" s="162"/>
      <c r="RPH5" s="162"/>
      <c r="RPI5" s="162"/>
      <c r="RPJ5" s="162"/>
      <c r="RPK5" s="162"/>
      <c r="RPL5" s="162"/>
      <c r="RPM5" s="162"/>
      <c r="RPN5" s="162"/>
      <c r="RPO5" s="162"/>
      <c r="RPP5" s="162"/>
      <c r="RPQ5" s="162"/>
      <c r="RPR5" s="162"/>
      <c r="RPS5" s="162"/>
      <c r="RPT5" s="162"/>
      <c r="RPU5" s="162"/>
      <c r="RPV5" s="162"/>
      <c r="RPW5" s="162"/>
      <c r="RPX5" s="162"/>
      <c r="RPY5" s="162"/>
      <c r="RPZ5" s="162"/>
      <c r="RQA5" s="162"/>
      <c r="RQB5" s="162"/>
      <c r="RQC5" s="162"/>
      <c r="RQD5" s="162"/>
      <c r="RQE5" s="162"/>
      <c r="RQF5" s="162"/>
      <c r="RQG5" s="162"/>
      <c r="RQH5" s="162"/>
      <c r="RQI5" s="162"/>
      <c r="RQJ5" s="162"/>
      <c r="RQK5" s="162"/>
      <c r="RQL5" s="162"/>
      <c r="RQM5" s="162"/>
      <c r="RQN5" s="162"/>
      <c r="RQO5" s="162"/>
      <c r="RQP5" s="162"/>
      <c r="RQQ5" s="162"/>
      <c r="RQR5" s="162"/>
      <c r="RQS5" s="162"/>
      <c r="RQT5" s="162"/>
      <c r="RQU5" s="162"/>
      <c r="RQV5" s="162"/>
      <c r="RQW5" s="162"/>
      <c r="RQX5" s="162"/>
      <c r="RQY5" s="162"/>
      <c r="RQZ5" s="162"/>
      <c r="RRA5" s="162"/>
      <c r="RRB5" s="162"/>
      <c r="RRC5" s="162"/>
      <c r="RRD5" s="162"/>
      <c r="RRE5" s="162"/>
      <c r="RRF5" s="162"/>
      <c r="RRG5" s="162"/>
      <c r="RRH5" s="162"/>
      <c r="RRI5" s="162"/>
      <c r="RRJ5" s="162"/>
      <c r="RRK5" s="162"/>
      <c r="RRL5" s="162"/>
      <c r="RRM5" s="162"/>
      <c r="RRN5" s="162"/>
      <c r="RRO5" s="162"/>
      <c r="RRP5" s="162"/>
      <c r="RRQ5" s="162"/>
      <c r="RRR5" s="162"/>
      <c r="RRS5" s="162"/>
      <c r="RRT5" s="162"/>
      <c r="RRU5" s="162"/>
      <c r="RRV5" s="162"/>
      <c r="RRW5" s="162"/>
      <c r="RRX5" s="162"/>
      <c r="RRY5" s="162"/>
      <c r="RRZ5" s="162"/>
      <c r="RSA5" s="162"/>
      <c r="RSB5" s="162"/>
      <c r="RSC5" s="162"/>
      <c r="RSD5" s="162"/>
      <c r="RSE5" s="162"/>
      <c r="RSF5" s="162"/>
      <c r="RSG5" s="162"/>
      <c r="RSH5" s="162"/>
      <c r="RSI5" s="162"/>
      <c r="RSJ5" s="162"/>
      <c r="RSK5" s="162"/>
      <c r="RSL5" s="162"/>
      <c r="RSM5" s="162"/>
      <c r="RSN5" s="162"/>
      <c r="RSO5" s="162"/>
      <c r="RSP5" s="162"/>
      <c r="RSQ5" s="162"/>
      <c r="RSR5" s="162"/>
      <c r="RSS5" s="162"/>
      <c r="RST5" s="162"/>
      <c r="RSU5" s="162"/>
      <c r="RSV5" s="162"/>
      <c r="RSW5" s="162"/>
      <c r="RSX5" s="162"/>
      <c r="RSY5" s="162"/>
      <c r="RSZ5" s="162"/>
      <c r="RTA5" s="162"/>
      <c r="RTB5" s="162"/>
      <c r="RTC5" s="162"/>
      <c r="RTD5" s="162"/>
      <c r="RTE5" s="162"/>
      <c r="RTF5" s="162"/>
      <c r="RTG5" s="162"/>
      <c r="RTH5" s="162"/>
      <c r="RTI5" s="162"/>
      <c r="RTJ5" s="162"/>
      <c r="RTK5" s="162"/>
      <c r="RTL5" s="162"/>
      <c r="RTM5" s="162"/>
      <c r="RTN5" s="162"/>
      <c r="RTO5" s="162"/>
      <c r="RTP5" s="162"/>
      <c r="RTQ5" s="162"/>
      <c r="RTR5" s="162"/>
      <c r="RTS5" s="162"/>
      <c r="RTT5" s="162"/>
      <c r="RTU5" s="162"/>
      <c r="RTV5" s="162"/>
      <c r="RTW5" s="162"/>
      <c r="RTX5" s="162"/>
      <c r="RTY5" s="162"/>
      <c r="RTZ5" s="162"/>
      <c r="RUA5" s="162"/>
      <c r="RUB5" s="162"/>
      <c r="RUC5" s="162"/>
      <c r="RUD5" s="162"/>
      <c r="RUE5" s="162"/>
      <c r="RUF5" s="162"/>
      <c r="RUG5" s="162"/>
      <c r="RUH5" s="162"/>
      <c r="RUI5" s="162"/>
      <c r="RUJ5" s="162"/>
      <c r="RUK5" s="162"/>
      <c r="RUL5" s="162"/>
      <c r="RUM5" s="162"/>
      <c r="RUN5" s="162"/>
      <c r="RUO5" s="162"/>
      <c r="RUP5" s="162"/>
      <c r="RUQ5" s="162"/>
      <c r="RUR5" s="162"/>
      <c r="RUS5" s="162"/>
      <c r="RUT5" s="162"/>
      <c r="RUU5" s="162"/>
      <c r="RUV5" s="162"/>
      <c r="RUW5" s="162"/>
      <c r="RUX5" s="162"/>
      <c r="RUY5" s="162"/>
      <c r="RUZ5" s="162"/>
      <c r="RVA5" s="162"/>
      <c r="RVB5" s="162"/>
      <c r="RVC5" s="162"/>
      <c r="RVD5" s="162"/>
      <c r="RVE5" s="162"/>
      <c r="RVF5" s="162"/>
      <c r="RVG5" s="162"/>
      <c r="RVH5" s="162"/>
      <c r="RVI5" s="162"/>
      <c r="RVJ5" s="162"/>
      <c r="RVK5" s="162"/>
      <c r="RVL5" s="162"/>
      <c r="RVM5" s="162"/>
      <c r="RVN5" s="162"/>
      <c r="RVO5" s="162"/>
      <c r="RVP5" s="162"/>
      <c r="RVQ5" s="162"/>
      <c r="RVR5" s="162"/>
      <c r="RVS5" s="162"/>
      <c r="RVT5" s="162"/>
      <c r="RVU5" s="162"/>
      <c r="RVV5" s="162"/>
      <c r="RVW5" s="162"/>
      <c r="RVX5" s="162"/>
      <c r="RVY5" s="162"/>
      <c r="RVZ5" s="162"/>
      <c r="RWA5" s="162"/>
      <c r="RWB5" s="162"/>
      <c r="RWC5" s="162"/>
      <c r="RWD5" s="162"/>
      <c r="RWE5" s="162"/>
      <c r="RWF5" s="162"/>
      <c r="RWG5" s="162"/>
      <c r="RWH5" s="162"/>
      <c r="RWI5" s="162"/>
      <c r="RWJ5" s="162"/>
      <c r="RWK5" s="162"/>
      <c r="RWL5" s="162"/>
      <c r="RWM5" s="162"/>
      <c r="RWN5" s="162"/>
      <c r="RWO5" s="162"/>
      <c r="RWP5" s="162"/>
      <c r="RWQ5" s="162"/>
      <c r="RWR5" s="162"/>
      <c r="RWS5" s="162"/>
      <c r="RWT5" s="162"/>
      <c r="RWU5" s="162"/>
      <c r="RWV5" s="162"/>
      <c r="RWW5" s="162"/>
      <c r="RWX5" s="162"/>
      <c r="RWY5" s="162"/>
      <c r="RWZ5" s="162"/>
      <c r="RXA5" s="162"/>
      <c r="RXB5" s="162"/>
      <c r="RXC5" s="162"/>
      <c r="RXD5" s="162"/>
      <c r="RXE5" s="162"/>
      <c r="RXF5" s="162"/>
      <c r="RXG5" s="162"/>
      <c r="RXH5" s="162"/>
      <c r="RXI5" s="162"/>
      <c r="RXJ5" s="162"/>
      <c r="RXK5" s="162"/>
      <c r="RXL5" s="162"/>
      <c r="RXM5" s="162"/>
      <c r="RXN5" s="162"/>
      <c r="RXO5" s="162"/>
      <c r="RXP5" s="162"/>
      <c r="RXQ5" s="162"/>
      <c r="RXR5" s="162"/>
      <c r="RXS5" s="162"/>
      <c r="RXT5" s="162"/>
      <c r="RXU5" s="162"/>
      <c r="RXV5" s="162"/>
      <c r="RXW5" s="162"/>
      <c r="RXX5" s="162"/>
      <c r="RXY5" s="162"/>
      <c r="RXZ5" s="162"/>
      <c r="RYA5" s="162"/>
      <c r="RYB5" s="162"/>
      <c r="RYC5" s="162"/>
      <c r="RYD5" s="162"/>
      <c r="RYE5" s="162"/>
      <c r="RYF5" s="162"/>
      <c r="RYG5" s="162"/>
      <c r="RYH5" s="162"/>
      <c r="RYI5" s="162"/>
      <c r="RYJ5" s="162"/>
      <c r="RYK5" s="162"/>
      <c r="RYL5" s="162"/>
      <c r="RYM5" s="162"/>
      <c r="RYN5" s="162"/>
      <c r="RYO5" s="162"/>
      <c r="RYP5" s="162"/>
      <c r="RYQ5" s="162"/>
      <c r="RYR5" s="162"/>
      <c r="RYS5" s="162"/>
      <c r="RYT5" s="162"/>
      <c r="RYU5" s="162"/>
      <c r="RYV5" s="162"/>
      <c r="RYW5" s="162"/>
      <c r="RYX5" s="162"/>
      <c r="RYY5" s="162"/>
      <c r="RYZ5" s="162"/>
      <c r="RZA5" s="162"/>
      <c r="RZB5" s="162"/>
      <c r="RZC5" s="162"/>
      <c r="RZD5" s="162"/>
      <c r="RZE5" s="162"/>
      <c r="RZF5" s="162"/>
      <c r="RZG5" s="162"/>
      <c r="RZH5" s="162"/>
      <c r="RZI5" s="162"/>
      <c r="RZJ5" s="162"/>
      <c r="RZK5" s="162"/>
      <c r="RZL5" s="162"/>
      <c r="RZM5" s="162"/>
      <c r="RZN5" s="162"/>
      <c r="RZO5" s="162"/>
      <c r="RZP5" s="162"/>
      <c r="RZQ5" s="162"/>
      <c r="RZR5" s="162"/>
      <c r="RZS5" s="162"/>
      <c r="RZT5" s="162"/>
      <c r="RZU5" s="162"/>
      <c r="RZV5" s="162"/>
      <c r="RZW5" s="162"/>
      <c r="RZX5" s="162"/>
      <c r="RZY5" s="162"/>
      <c r="RZZ5" s="162"/>
      <c r="SAA5" s="162"/>
      <c r="SAB5" s="162"/>
      <c r="SAC5" s="162"/>
      <c r="SAD5" s="162"/>
      <c r="SAE5" s="162"/>
      <c r="SAF5" s="162"/>
      <c r="SAG5" s="162"/>
      <c r="SAH5" s="162"/>
      <c r="SAI5" s="162"/>
      <c r="SAJ5" s="162"/>
      <c r="SAK5" s="162"/>
      <c r="SAL5" s="162"/>
      <c r="SAM5" s="162"/>
      <c r="SAN5" s="162"/>
      <c r="SAO5" s="162"/>
      <c r="SAP5" s="162"/>
      <c r="SAQ5" s="162"/>
      <c r="SAR5" s="162"/>
      <c r="SAS5" s="162"/>
      <c r="SAT5" s="162"/>
      <c r="SAU5" s="162"/>
      <c r="SAV5" s="162"/>
      <c r="SAW5" s="162"/>
      <c r="SAX5" s="162"/>
      <c r="SAY5" s="162"/>
      <c r="SAZ5" s="162"/>
      <c r="SBA5" s="162"/>
      <c r="SBB5" s="162"/>
      <c r="SBC5" s="162"/>
      <c r="SBD5" s="162"/>
      <c r="SBE5" s="162"/>
      <c r="SBF5" s="162"/>
      <c r="SBG5" s="162"/>
      <c r="SBH5" s="162"/>
      <c r="SBI5" s="162"/>
      <c r="SBJ5" s="162"/>
      <c r="SBK5" s="162"/>
      <c r="SBL5" s="162"/>
      <c r="SBM5" s="162"/>
      <c r="SBN5" s="162"/>
      <c r="SBO5" s="162"/>
      <c r="SBP5" s="162"/>
      <c r="SBQ5" s="162"/>
      <c r="SBR5" s="162"/>
      <c r="SBS5" s="162"/>
      <c r="SBT5" s="162"/>
      <c r="SBU5" s="162"/>
      <c r="SBV5" s="162"/>
      <c r="SBW5" s="162"/>
      <c r="SBX5" s="162"/>
      <c r="SBY5" s="162"/>
      <c r="SBZ5" s="162"/>
      <c r="SCA5" s="162"/>
      <c r="SCB5" s="162"/>
      <c r="SCC5" s="162"/>
      <c r="SCD5" s="162"/>
      <c r="SCE5" s="162"/>
      <c r="SCF5" s="162"/>
      <c r="SCG5" s="162"/>
      <c r="SCH5" s="162"/>
      <c r="SCI5" s="162"/>
      <c r="SCJ5" s="162"/>
      <c r="SCK5" s="162"/>
      <c r="SCL5" s="162"/>
      <c r="SCM5" s="162"/>
      <c r="SCN5" s="162"/>
      <c r="SCO5" s="162"/>
      <c r="SCP5" s="162"/>
      <c r="SCQ5" s="162"/>
      <c r="SCR5" s="162"/>
      <c r="SCS5" s="162"/>
      <c r="SCT5" s="162"/>
      <c r="SCU5" s="162"/>
      <c r="SCV5" s="162"/>
      <c r="SCW5" s="162"/>
      <c r="SCX5" s="162"/>
      <c r="SCY5" s="162"/>
      <c r="SCZ5" s="162"/>
      <c r="SDA5" s="162"/>
      <c r="SDB5" s="162"/>
      <c r="SDC5" s="162"/>
      <c r="SDD5" s="162"/>
      <c r="SDE5" s="162"/>
      <c r="SDF5" s="162"/>
      <c r="SDG5" s="162"/>
      <c r="SDH5" s="162"/>
      <c r="SDI5" s="162"/>
      <c r="SDJ5" s="162"/>
      <c r="SDK5" s="162"/>
      <c r="SDL5" s="162"/>
      <c r="SDM5" s="162"/>
      <c r="SDN5" s="162"/>
      <c r="SDO5" s="162"/>
      <c r="SDP5" s="162"/>
      <c r="SDQ5" s="162"/>
      <c r="SDR5" s="162"/>
      <c r="SDS5" s="162"/>
      <c r="SDT5" s="162"/>
      <c r="SDU5" s="162"/>
      <c r="SDV5" s="162"/>
      <c r="SDW5" s="162"/>
      <c r="SDX5" s="162"/>
      <c r="SDY5" s="162"/>
      <c r="SDZ5" s="162"/>
      <c r="SEA5" s="162"/>
      <c r="SEB5" s="162"/>
      <c r="SEC5" s="162"/>
      <c r="SED5" s="162"/>
      <c r="SEE5" s="162"/>
      <c r="SEF5" s="162"/>
      <c r="SEG5" s="162"/>
      <c r="SEH5" s="162"/>
      <c r="SEI5" s="162"/>
      <c r="SEJ5" s="162"/>
      <c r="SEK5" s="162"/>
      <c r="SEL5" s="162"/>
      <c r="SEM5" s="162"/>
      <c r="SEN5" s="162"/>
      <c r="SEO5" s="162"/>
      <c r="SEP5" s="162"/>
      <c r="SEQ5" s="162"/>
      <c r="SER5" s="162"/>
      <c r="SES5" s="162"/>
      <c r="SET5" s="162"/>
      <c r="SEU5" s="162"/>
      <c r="SEV5" s="162"/>
      <c r="SEW5" s="162"/>
      <c r="SEX5" s="162"/>
      <c r="SEY5" s="162"/>
      <c r="SEZ5" s="162"/>
      <c r="SFA5" s="162"/>
      <c r="SFB5" s="162"/>
      <c r="SFC5" s="162"/>
      <c r="SFD5" s="162"/>
      <c r="SFE5" s="162"/>
      <c r="SFF5" s="162"/>
      <c r="SFG5" s="162"/>
      <c r="SFH5" s="162"/>
      <c r="SFI5" s="162"/>
      <c r="SFJ5" s="162"/>
      <c r="SFK5" s="162"/>
      <c r="SFL5" s="162"/>
      <c r="SFM5" s="162"/>
      <c r="SFN5" s="162"/>
      <c r="SFO5" s="162"/>
      <c r="SFP5" s="162"/>
      <c r="SFQ5" s="162"/>
      <c r="SFR5" s="162"/>
      <c r="SFS5" s="162"/>
      <c r="SFT5" s="162"/>
      <c r="SFU5" s="162"/>
      <c r="SFV5" s="162"/>
      <c r="SFW5" s="162"/>
      <c r="SFX5" s="162"/>
      <c r="SFY5" s="162"/>
      <c r="SFZ5" s="162"/>
      <c r="SGA5" s="162"/>
      <c r="SGB5" s="162"/>
      <c r="SGC5" s="162"/>
      <c r="SGD5" s="162"/>
      <c r="SGE5" s="162"/>
      <c r="SGF5" s="162"/>
      <c r="SGG5" s="162"/>
      <c r="SGH5" s="162"/>
      <c r="SGI5" s="162"/>
      <c r="SGJ5" s="162"/>
      <c r="SGK5" s="162"/>
      <c r="SGL5" s="162"/>
      <c r="SGM5" s="162"/>
      <c r="SGN5" s="162"/>
      <c r="SGO5" s="162"/>
      <c r="SGP5" s="162"/>
      <c r="SGQ5" s="162"/>
      <c r="SGR5" s="162"/>
      <c r="SGS5" s="162"/>
      <c r="SGT5" s="162"/>
      <c r="SGU5" s="162"/>
      <c r="SGV5" s="162"/>
      <c r="SGW5" s="162"/>
      <c r="SGX5" s="162"/>
      <c r="SGY5" s="162"/>
      <c r="SGZ5" s="162"/>
      <c r="SHA5" s="162"/>
      <c r="SHB5" s="162"/>
      <c r="SHC5" s="162"/>
      <c r="SHD5" s="162"/>
      <c r="SHE5" s="162"/>
      <c r="SHF5" s="162"/>
      <c r="SHG5" s="162"/>
      <c r="SHH5" s="162"/>
      <c r="SHI5" s="162"/>
      <c r="SHJ5" s="162"/>
      <c r="SHK5" s="162"/>
      <c r="SHL5" s="162"/>
      <c r="SHM5" s="162"/>
      <c r="SHN5" s="162"/>
      <c r="SHO5" s="162"/>
      <c r="SHP5" s="162"/>
      <c r="SHQ5" s="162"/>
      <c r="SHR5" s="162"/>
      <c r="SHS5" s="162"/>
      <c r="SHT5" s="162"/>
      <c r="SHU5" s="162"/>
      <c r="SHV5" s="162"/>
      <c r="SHW5" s="162"/>
      <c r="SHX5" s="162"/>
      <c r="SHY5" s="162"/>
      <c r="SHZ5" s="162"/>
      <c r="SIA5" s="162"/>
      <c r="SIB5" s="162"/>
      <c r="SIC5" s="162"/>
      <c r="SID5" s="162"/>
      <c r="SIE5" s="162"/>
      <c r="SIF5" s="162"/>
      <c r="SIG5" s="162"/>
      <c r="SIH5" s="162"/>
      <c r="SII5" s="162"/>
      <c r="SIJ5" s="162"/>
      <c r="SIK5" s="162"/>
      <c r="SIL5" s="162"/>
      <c r="SIM5" s="162"/>
      <c r="SIN5" s="162"/>
      <c r="SIO5" s="162"/>
      <c r="SIP5" s="162"/>
      <c r="SIQ5" s="162"/>
      <c r="SIR5" s="162"/>
      <c r="SIS5" s="162"/>
      <c r="SIT5" s="162"/>
      <c r="SIU5" s="162"/>
      <c r="SIV5" s="162"/>
      <c r="SIW5" s="162"/>
      <c r="SIX5" s="162"/>
      <c r="SIY5" s="162"/>
      <c r="SIZ5" s="162"/>
      <c r="SJA5" s="162"/>
      <c r="SJB5" s="162"/>
      <c r="SJC5" s="162"/>
      <c r="SJD5" s="162"/>
      <c r="SJE5" s="162"/>
      <c r="SJF5" s="162"/>
      <c r="SJG5" s="162"/>
      <c r="SJH5" s="162"/>
      <c r="SJI5" s="162"/>
      <c r="SJJ5" s="162"/>
      <c r="SJK5" s="162"/>
      <c r="SJL5" s="162"/>
      <c r="SJM5" s="162"/>
      <c r="SJN5" s="162"/>
      <c r="SJO5" s="162"/>
      <c r="SJP5" s="162"/>
      <c r="SJQ5" s="162"/>
      <c r="SJR5" s="162"/>
      <c r="SJS5" s="162"/>
      <c r="SJT5" s="162"/>
      <c r="SJU5" s="162"/>
      <c r="SJV5" s="162"/>
      <c r="SJW5" s="162"/>
      <c r="SJX5" s="162"/>
      <c r="SJY5" s="162"/>
      <c r="SJZ5" s="162"/>
      <c r="SKA5" s="162"/>
      <c r="SKB5" s="162"/>
      <c r="SKC5" s="162"/>
      <c r="SKD5" s="162"/>
      <c r="SKE5" s="162"/>
      <c r="SKF5" s="162"/>
      <c r="SKG5" s="162"/>
      <c r="SKH5" s="162"/>
      <c r="SKI5" s="162"/>
      <c r="SKJ5" s="162"/>
      <c r="SKK5" s="162"/>
      <c r="SKL5" s="162"/>
      <c r="SKM5" s="162"/>
      <c r="SKN5" s="162"/>
      <c r="SKO5" s="162"/>
      <c r="SKP5" s="162"/>
      <c r="SKQ5" s="162"/>
      <c r="SKR5" s="162"/>
      <c r="SKS5" s="162"/>
      <c r="SKT5" s="162"/>
      <c r="SKU5" s="162"/>
      <c r="SKV5" s="162"/>
      <c r="SKW5" s="162"/>
      <c r="SKX5" s="162"/>
      <c r="SKY5" s="162"/>
      <c r="SKZ5" s="162"/>
      <c r="SLA5" s="162"/>
      <c r="SLB5" s="162"/>
      <c r="SLC5" s="162"/>
      <c r="SLD5" s="162"/>
      <c r="SLE5" s="162"/>
      <c r="SLF5" s="162"/>
      <c r="SLG5" s="162"/>
      <c r="SLH5" s="162"/>
      <c r="SLI5" s="162"/>
      <c r="SLJ5" s="162"/>
      <c r="SLK5" s="162"/>
      <c r="SLL5" s="162"/>
      <c r="SLM5" s="162"/>
      <c r="SLN5" s="162"/>
      <c r="SLO5" s="162"/>
      <c r="SLP5" s="162"/>
      <c r="SLQ5" s="162"/>
      <c r="SLR5" s="162"/>
      <c r="SLS5" s="162"/>
      <c r="SLT5" s="162"/>
      <c r="SLU5" s="162"/>
      <c r="SLV5" s="162"/>
      <c r="SLW5" s="162"/>
      <c r="SLX5" s="162"/>
      <c r="SLY5" s="162"/>
      <c r="SLZ5" s="162"/>
      <c r="SMA5" s="162"/>
      <c r="SMB5" s="162"/>
      <c r="SMC5" s="162"/>
      <c r="SMD5" s="162"/>
      <c r="SME5" s="162"/>
      <c r="SMF5" s="162"/>
      <c r="SMG5" s="162"/>
      <c r="SMH5" s="162"/>
      <c r="SMI5" s="162"/>
      <c r="SMJ5" s="162"/>
      <c r="SMK5" s="162"/>
      <c r="SML5" s="162"/>
      <c r="SMM5" s="162"/>
      <c r="SMN5" s="162"/>
      <c r="SMO5" s="162"/>
      <c r="SMP5" s="162"/>
      <c r="SMQ5" s="162"/>
      <c r="SMR5" s="162"/>
      <c r="SMS5" s="162"/>
      <c r="SMT5" s="162"/>
      <c r="SMU5" s="162"/>
      <c r="SMV5" s="162"/>
      <c r="SMW5" s="162"/>
      <c r="SMX5" s="162"/>
      <c r="SMY5" s="162"/>
      <c r="SMZ5" s="162"/>
      <c r="SNA5" s="162"/>
      <c r="SNB5" s="162"/>
      <c r="SNC5" s="162"/>
      <c r="SND5" s="162"/>
      <c r="SNE5" s="162"/>
      <c r="SNF5" s="162"/>
      <c r="SNG5" s="162"/>
      <c r="SNH5" s="162"/>
      <c r="SNI5" s="162"/>
      <c r="SNJ5" s="162"/>
      <c r="SNK5" s="162"/>
      <c r="SNL5" s="162"/>
      <c r="SNM5" s="162"/>
      <c r="SNN5" s="162"/>
      <c r="SNO5" s="162"/>
      <c r="SNP5" s="162"/>
      <c r="SNQ5" s="162"/>
      <c r="SNR5" s="162"/>
      <c r="SNS5" s="162"/>
      <c r="SNT5" s="162"/>
      <c r="SNU5" s="162"/>
      <c r="SNV5" s="162"/>
      <c r="SNW5" s="162"/>
      <c r="SNX5" s="162"/>
      <c r="SNY5" s="162"/>
      <c r="SNZ5" s="162"/>
      <c r="SOA5" s="162"/>
      <c r="SOB5" s="162"/>
      <c r="SOC5" s="162"/>
      <c r="SOD5" s="162"/>
      <c r="SOE5" s="162"/>
      <c r="SOF5" s="162"/>
      <c r="SOG5" s="162"/>
      <c r="SOH5" s="162"/>
      <c r="SOI5" s="162"/>
      <c r="SOJ5" s="162"/>
      <c r="SOK5" s="162"/>
      <c r="SOL5" s="162"/>
      <c r="SOM5" s="162"/>
      <c r="SON5" s="162"/>
      <c r="SOO5" s="162"/>
      <c r="SOP5" s="162"/>
      <c r="SOQ5" s="162"/>
      <c r="SOR5" s="162"/>
      <c r="SOS5" s="162"/>
      <c r="SOT5" s="162"/>
      <c r="SOU5" s="162"/>
      <c r="SOV5" s="162"/>
      <c r="SOW5" s="162"/>
      <c r="SOX5" s="162"/>
      <c r="SOY5" s="162"/>
      <c r="SOZ5" s="162"/>
      <c r="SPA5" s="162"/>
      <c r="SPB5" s="162"/>
      <c r="SPC5" s="162"/>
      <c r="SPD5" s="162"/>
      <c r="SPE5" s="162"/>
      <c r="SPF5" s="162"/>
      <c r="SPG5" s="162"/>
      <c r="SPH5" s="162"/>
      <c r="SPI5" s="162"/>
      <c r="SPJ5" s="162"/>
      <c r="SPK5" s="162"/>
      <c r="SPL5" s="162"/>
      <c r="SPM5" s="162"/>
      <c r="SPN5" s="162"/>
      <c r="SPO5" s="162"/>
      <c r="SPP5" s="162"/>
      <c r="SPQ5" s="162"/>
      <c r="SPR5" s="162"/>
      <c r="SPS5" s="162"/>
      <c r="SPT5" s="162"/>
      <c r="SPU5" s="162"/>
      <c r="SPV5" s="162"/>
      <c r="SPW5" s="162"/>
      <c r="SPX5" s="162"/>
      <c r="SPY5" s="162"/>
      <c r="SPZ5" s="162"/>
      <c r="SQA5" s="162"/>
      <c r="SQB5" s="162"/>
      <c r="SQC5" s="162"/>
      <c r="SQD5" s="162"/>
      <c r="SQE5" s="162"/>
      <c r="SQF5" s="162"/>
      <c r="SQG5" s="162"/>
      <c r="SQH5" s="162"/>
      <c r="SQI5" s="162"/>
      <c r="SQJ5" s="162"/>
      <c r="SQK5" s="162"/>
      <c r="SQL5" s="162"/>
      <c r="SQM5" s="162"/>
      <c r="SQN5" s="162"/>
      <c r="SQO5" s="162"/>
      <c r="SQP5" s="162"/>
      <c r="SQQ5" s="162"/>
      <c r="SQR5" s="162"/>
      <c r="SQS5" s="162"/>
      <c r="SQT5" s="162"/>
      <c r="SQU5" s="162"/>
      <c r="SQV5" s="162"/>
      <c r="SQW5" s="162"/>
      <c r="SQX5" s="162"/>
      <c r="SQY5" s="162"/>
      <c r="SQZ5" s="162"/>
      <c r="SRA5" s="162"/>
      <c r="SRB5" s="162"/>
      <c r="SRC5" s="162"/>
      <c r="SRD5" s="162"/>
      <c r="SRE5" s="162"/>
      <c r="SRF5" s="162"/>
      <c r="SRG5" s="162"/>
      <c r="SRH5" s="162"/>
      <c r="SRI5" s="162"/>
      <c r="SRJ5" s="162"/>
      <c r="SRK5" s="162"/>
      <c r="SRL5" s="162"/>
      <c r="SRM5" s="162"/>
      <c r="SRN5" s="162"/>
      <c r="SRO5" s="162"/>
      <c r="SRP5" s="162"/>
      <c r="SRQ5" s="162"/>
      <c r="SRR5" s="162"/>
      <c r="SRS5" s="162"/>
      <c r="SRT5" s="162"/>
      <c r="SRU5" s="162"/>
      <c r="SRV5" s="162"/>
      <c r="SRW5" s="162"/>
      <c r="SRX5" s="162"/>
      <c r="SRY5" s="162"/>
      <c r="SRZ5" s="162"/>
      <c r="SSA5" s="162"/>
      <c r="SSB5" s="162"/>
      <c r="SSC5" s="162"/>
      <c r="SSD5" s="162"/>
      <c r="SSE5" s="162"/>
      <c r="SSF5" s="162"/>
      <c r="SSG5" s="162"/>
      <c r="SSH5" s="162"/>
      <c r="SSI5" s="162"/>
      <c r="SSJ5" s="162"/>
      <c r="SSK5" s="162"/>
      <c r="SSL5" s="162"/>
      <c r="SSM5" s="162"/>
      <c r="SSN5" s="162"/>
      <c r="SSO5" s="162"/>
      <c r="SSP5" s="162"/>
      <c r="SSQ5" s="162"/>
      <c r="SSR5" s="162"/>
      <c r="SSS5" s="162"/>
      <c r="SST5" s="162"/>
      <c r="SSU5" s="162"/>
      <c r="SSV5" s="162"/>
      <c r="SSW5" s="162"/>
      <c r="SSX5" s="162"/>
      <c r="SSY5" s="162"/>
      <c r="SSZ5" s="162"/>
      <c r="STA5" s="162"/>
      <c r="STB5" s="162"/>
      <c r="STC5" s="162"/>
      <c r="STD5" s="162"/>
      <c r="STE5" s="162"/>
      <c r="STF5" s="162"/>
      <c r="STG5" s="162"/>
      <c r="STH5" s="162"/>
      <c r="STI5" s="162"/>
      <c r="STJ5" s="162"/>
      <c r="STK5" s="162"/>
      <c r="STL5" s="162"/>
      <c r="STM5" s="162"/>
      <c r="STN5" s="162"/>
      <c r="STO5" s="162"/>
      <c r="STP5" s="162"/>
      <c r="STQ5" s="162"/>
      <c r="STR5" s="162"/>
      <c r="STS5" s="162"/>
      <c r="STT5" s="162"/>
      <c r="STU5" s="162"/>
      <c r="STV5" s="162"/>
      <c r="STW5" s="162"/>
      <c r="STX5" s="162"/>
      <c r="STY5" s="162"/>
      <c r="STZ5" s="162"/>
      <c r="SUA5" s="162"/>
      <c r="SUB5" s="162"/>
      <c r="SUC5" s="162"/>
      <c r="SUD5" s="162"/>
      <c r="SUE5" s="162"/>
      <c r="SUF5" s="162"/>
      <c r="SUG5" s="162"/>
      <c r="SUH5" s="162"/>
      <c r="SUI5" s="162"/>
      <c r="SUJ5" s="162"/>
      <c r="SUK5" s="162"/>
      <c r="SUL5" s="162"/>
      <c r="SUM5" s="162"/>
      <c r="SUN5" s="162"/>
      <c r="SUO5" s="162"/>
      <c r="SUP5" s="162"/>
      <c r="SUQ5" s="162"/>
      <c r="SUR5" s="162"/>
      <c r="SUS5" s="162"/>
      <c r="SUT5" s="162"/>
      <c r="SUU5" s="162"/>
      <c r="SUV5" s="162"/>
      <c r="SUW5" s="162"/>
      <c r="SUX5" s="162"/>
      <c r="SUY5" s="162"/>
      <c r="SUZ5" s="162"/>
      <c r="SVA5" s="162"/>
      <c r="SVB5" s="162"/>
      <c r="SVC5" s="162"/>
      <c r="SVD5" s="162"/>
      <c r="SVE5" s="162"/>
      <c r="SVF5" s="162"/>
      <c r="SVG5" s="162"/>
      <c r="SVH5" s="162"/>
      <c r="SVI5" s="162"/>
      <c r="SVJ5" s="162"/>
      <c r="SVK5" s="162"/>
      <c r="SVL5" s="162"/>
      <c r="SVM5" s="162"/>
      <c r="SVN5" s="162"/>
      <c r="SVO5" s="162"/>
      <c r="SVP5" s="162"/>
      <c r="SVQ5" s="162"/>
      <c r="SVR5" s="162"/>
      <c r="SVS5" s="162"/>
      <c r="SVT5" s="162"/>
      <c r="SVU5" s="162"/>
      <c r="SVV5" s="162"/>
      <c r="SVW5" s="162"/>
      <c r="SVX5" s="162"/>
      <c r="SVY5" s="162"/>
      <c r="SVZ5" s="162"/>
      <c r="SWA5" s="162"/>
      <c r="SWB5" s="162"/>
      <c r="SWC5" s="162"/>
      <c r="SWD5" s="162"/>
      <c r="SWE5" s="162"/>
      <c r="SWF5" s="162"/>
      <c r="SWG5" s="162"/>
      <c r="SWH5" s="162"/>
      <c r="SWI5" s="162"/>
      <c r="SWJ5" s="162"/>
      <c r="SWK5" s="162"/>
      <c r="SWL5" s="162"/>
      <c r="SWM5" s="162"/>
      <c r="SWN5" s="162"/>
      <c r="SWO5" s="162"/>
      <c r="SWP5" s="162"/>
      <c r="SWQ5" s="162"/>
      <c r="SWR5" s="162"/>
      <c r="SWS5" s="162"/>
      <c r="SWT5" s="162"/>
      <c r="SWU5" s="162"/>
      <c r="SWV5" s="162"/>
      <c r="SWW5" s="162"/>
      <c r="SWX5" s="162"/>
      <c r="SWY5" s="162"/>
      <c r="SWZ5" s="162"/>
      <c r="SXA5" s="162"/>
      <c r="SXB5" s="162"/>
      <c r="SXC5" s="162"/>
      <c r="SXD5" s="162"/>
      <c r="SXE5" s="162"/>
      <c r="SXF5" s="162"/>
      <c r="SXG5" s="162"/>
      <c r="SXH5" s="162"/>
      <c r="SXI5" s="162"/>
      <c r="SXJ5" s="162"/>
      <c r="SXK5" s="162"/>
      <c r="SXL5" s="162"/>
      <c r="SXM5" s="162"/>
      <c r="SXN5" s="162"/>
      <c r="SXO5" s="162"/>
      <c r="SXP5" s="162"/>
      <c r="SXQ5" s="162"/>
      <c r="SXR5" s="162"/>
      <c r="SXS5" s="162"/>
      <c r="SXT5" s="162"/>
      <c r="SXU5" s="162"/>
      <c r="SXV5" s="162"/>
      <c r="SXW5" s="162"/>
      <c r="SXX5" s="162"/>
      <c r="SXY5" s="162"/>
      <c r="SXZ5" s="162"/>
      <c r="SYA5" s="162"/>
      <c r="SYB5" s="162"/>
      <c r="SYC5" s="162"/>
      <c r="SYD5" s="162"/>
      <c r="SYE5" s="162"/>
      <c r="SYF5" s="162"/>
      <c r="SYG5" s="162"/>
      <c r="SYH5" s="162"/>
      <c r="SYI5" s="162"/>
      <c r="SYJ5" s="162"/>
      <c r="SYK5" s="162"/>
      <c r="SYL5" s="162"/>
      <c r="SYM5" s="162"/>
      <c r="SYN5" s="162"/>
      <c r="SYO5" s="162"/>
      <c r="SYP5" s="162"/>
      <c r="SYQ5" s="162"/>
      <c r="SYR5" s="162"/>
      <c r="SYS5" s="162"/>
      <c r="SYT5" s="162"/>
      <c r="SYU5" s="162"/>
      <c r="SYV5" s="162"/>
      <c r="SYW5" s="162"/>
      <c r="SYX5" s="162"/>
      <c r="SYY5" s="162"/>
      <c r="SYZ5" s="162"/>
      <c r="SZA5" s="162"/>
      <c r="SZB5" s="162"/>
      <c r="SZC5" s="162"/>
      <c r="SZD5" s="162"/>
      <c r="SZE5" s="162"/>
      <c r="SZF5" s="162"/>
      <c r="SZG5" s="162"/>
      <c r="SZH5" s="162"/>
      <c r="SZI5" s="162"/>
      <c r="SZJ5" s="162"/>
      <c r="SZK5" s="162"/>
      <c r="SZL5" s="162"/>
      <c r="SZM5" s="162"/>
      <c r="SZN5" s="162"/>
      <c r="SZO5" s="162"/>
      <c r="SZP5" s="162"/>
      <c r="SZQ5" s="162"/>
      <c r="SZR5" s="162"/>
      <c r="SZS5" s="162"/>
      <c r="SZT5" s="162"/>
      <c r="SZU5" s="162"/>
      <c r="SZV5" s="162"/>
      <c r="SZW5" s="162"/>
      <c r="SZX5" s="162"/>
      <c r="SZY5" s="162"/>
      <c r="SZZ5" s="162"/>
      <c r="TAA5" s="162"/>
      <c r="TAB5" s="162"/>
      <c r="TAC5" s="162"/>
      <c r="TAD5" s="162"/>
      <c r="TAE5" s="162"/>
      <c r="TAF5" s="162"/>
      <c r="TAG5" s="162"/>
      <c r="TAH5" s="162"/>
      <c r="TAI5" s="162"/>
      <c r="TAJ5" s="162"/>
      <c r="TAK5" s="162"/>
      <c r="TAL5" s="162"/>
      <c r="TAM5" s="162"/>
      <c r="TAN5" s="162"/>
      <c r="TAO5" s="162"/>
      <c r="TAP5" s="162"/>
      <c r="TAQ5" s="162"/>
      <c r="TAR5" s="162"/>
      <c r="TAS5" s="162"/>
      <c r="TAT5" s="162"/>
      <c r="TAU5" s="162"/>
      <c r="TAV5" s="162"/>
      <c r="TAW5" s="162"/>
      <c r="TAX5" s="162"/>
      <c r="TAY5" s="162"/>
      <c r="TAZ5" s="162"/>
      <c r="TBA5" s="162"/>
      <c r="TBB5" s="162"/>
      <c r="TBC5" s="162"/>
      <c r="TBD5" s="162"/>
      <c r="TBE5" s="162"/>
      <c r="TBF5" s="162"/>
      <c r="TBG5" s="162"/>
      <c r="TBH5" s="162"/>
      <c r="TBI5" s="162"/>
      <c r="TBJ5" s="162"/>
      <c r="TBK5" s="162"/>
      <c r="TBL5" s="162"/>
      <c r="TBM5" s="162"/>
      <c r="TBN5" s="162"/>
      <c r="TBO5" s="162"/>
      <c r="TBP5" s="162"/>
      <c r="TBQ5" s="162"/>
      <c r="TBR5" s="162"/>
      <c r="TBS5" s="162"/>
      <c r="TBT5" s="162"/>
      <c r="TBU5" s="162"/>
      <c r="TBV5" s="162"/>
      <c r="TBW5" s="162"/>
      <c r="TBX5" s="162"/>
      <c r="TBY5" s="162"/>
      <c r="TBZ5" s="162"/>
      <c r="TCA5" s="162"/>
      <c r="TCB5" s="162"/>
      <c r="TCC5" s="162"/>
      <c r="TCD5" s="162"/>
      <c r="TCE5" s="162"/>
      <c r="TCF5" s="162"/>
      <c r="TCG5" s="162"/>
      <c r="TCH5" s="162"/>
      <c r="TCI5" s="162"/>
      <c r="TCJ5" s="162"/>
      <c r="TCK5" s="162"/>
      <c r="TCL5" s="162"/>
      <c r="TCM5" s="162"/>
      <c r="TCN5" s="162"/>
      <c r="TCO5" s="162"/>
      <c r="TCP5" s="162"/>
      <c r="TCQ5" s="162"/>
      <c r="TCR5" s="162"/>
      <c r="TCS5" s="162"/>
      <c r="TCT5" s="162"/>
      <c r="TCU5" s="162"/>
      <c r="TCV5" s="162"/>
      <c r="TCW5" s="162"/>
      <c r="TCX5" s="162"/>
      <c r="TCY5" s="162"/>
      <c r="TCZ5" s="162"/>
      <c r="TDA5" s="162"/>
      <c r="TDB5" s="162"/>
      <c r="TDC5" s="162"/>
      <c r="TDD5" s="162"/>
      <c r="TDE5" s="162"/>
      <c r="TDF5" s="162"/>
      <c r="TDG5" s="162"/>
      <c r="TDH5" s="162"/>
      <c r="TDI5" s="162"/>
      <c r="TDJ5" s="162"/>
      <c r="TDK5" s="162"/>
      <c r="TDL5" s="162"/>
      <c r="TDM5" s="162"/>
      <c r="TDN5" s="162"/>
      <c r="TDO5" s="162"/>
      <c r="TDP5" s="162"/>
      <c r="TDQ5" s="162"/>
      <c r="TDR5" s="162"/>
      <c r="TDS5" s="162"/>
      <c r="TDT5" s="162"/>
      <c r="TDU5" s="162"/>
      <c r="TDV5" s="162"/>
      <c r="TDW5" s="162"/>
      <c r="TDX5" s="162"/>
      <c r="TDY5" s="162"/>
      <c r="TDZ5" s="162"/>
      <c r="TEA5" s="162"/>
      <c r="TEB5" s="162"/>
      <c r="TEC5" s="162"/>
      <c r="TED5" s="162"/>
      <c r="TEE5" s="162"/>
      <c r="TEF5" s="162"/>
      <c r="TEG5" s="162"/>
      <c r="TEH5" s="162"/>
      <c r="TEI5" s="162"/>
      <c r="TEJ5" s="162"/>
      <c r="TEK5" s="162"/>
      <c r="TEL5" s="162"/>
      <c r="TEM5" s="162"/>
      <c r="TEN5" s="162"/>
      <c r="TEO5" s="162"/>
      <c r="TEP5" s="162"/>
      <c r="TEQ5" s="162"/>
      <c r="TER5" s="162"/>
      <c r="TES5" s="162"/>
      <c r="TET5" s="162"/>
      <c r="TEU5" s="162"/>
      <c r="TEV5" s="162"/>
      <c r="TEW5" s="162"/>
      <c r="TEX5" s="162"/>
      <c r="TEY5" s="162"/>
      <c r="TEZ5" s="162"/>
      <c r="TFA5" s="162"/>
      <c r="TFB5" s="162"/>
      <c r="TFC5" s="162"/>
      <c r="TFD5" s="162"/>
      <c r="TFE5" s="162"/>
      <c r="TFF5" s="162"/>
      <c r="TFG5" s="162"/>
      <c r="TFH5" s="162"/>
      <c r="TFI5" s="162"/>
      <c r="TFJ5" s="162"/>
      <c r="TFK5" s="162"/>
      <c r="TFL5" s="162"/>
      <c r="TFM5" s="162"/>
      <c r="TFN5" s="162"/>
      <c r="TFO5" s="162"/>
      <c r="TFP5" s="162"/>
      <c r="TFQ5" s="162"/>
      <c r="TFR5" s="162"/>
      <c r="TFS5" s="162"/>
      <c r="TFT5" s="162"/>
      <c r="TFU5" s="162"/>
      <c r="TFV5" s="162"/>
      <c r="TFW5" s="162"/>
      <c r="TFX5" s="162"/>
      <c r="TFY5" s="162"/>
      <c r="TFZ5" s="162"/>
      <c r="TGA5" s="162"/>
      <c r="TGB5" s="162"/>
      <c r="TGC5" s="162"/>
      <c r="TGD5" s="162"/>
      <c r="TGE5" s="162"/>
      <c r="TGF5" s="162"/>
      <c r="TGG5" s="162"/>
      <c r="TGH5" s="162"/>
      <c r="TGI5" s="162"/>
      <c r="TGJ5" s="162"/>
      <c r="TGK5" s="162"/>
      <c r="TGL5" s="162"/>
      <c r="TGM5" s="162"/>
      <c r="TGN5" s="162"/>
      <c r="TGO5" s="162"/>
      <c r="TGP5" s="162"/>
      <c r="TGQ5" s="162"/>
      <c r="TGR5" s="162"/>
      <c r="TGS5" s="162"/>
      <c r="TGT5" s="162"/>
      <c r="TGU5" s="162"/>
      <c r="TGV5" s="162"/>
      <c r="TGW5" s="162"/>
      <c r="TGX5" s="162"/>
      <c r="TGY5" s="162"/>
      <c r="TGZ5" s="162"/>
      <c r="THA5" s="162"/>
      <c r="THB5" s="162"/>
      <c r="THC5" s="162"/>
      <c r="THD5" s="162"/>
      <c r="THE5" s="162"/>
      <c r="THF5" s="162"/>
      <c r="THG5" s="162"/>
      <c r="THH5" s="162"/>
      <c r="THI5" s="162"/>
      <c r="THJ5" s="162"/>
      <c r="THK5" s="162"/>
      <c r="THL5" s="162"/>
      <c r="THM5" s="162"/>
      <c r="THN5" s="162"/>
      <c r="THO5" s="162"/>
      <c r="THP5" s="162"/>
      <c r="THQ5" s="162"/>
      <c r="THR5" s="162"/>
      <c r="THS5" s="162"/>
      <c r="THT5" s="162"/>
      <c r="THU5" s="162"/>
      <c r="THV5" s="162"/>
      <c r="THW5" s="162"/>
      <c r="THX5" s="162"/>
      <c r="THY5" s="162"/>
      <c r="THZ5" s="162"/>
      <c r="TIA5" s="162"/>
      <c r="TIB5" s="162"/>
      <c r="TIC5" s="162"/>
      <c r="TID5" s="162"/>
      <c r="TIE5" s="162"/>
      <c r="TIF5" s="162"/>
      <c r="TIG5" s="162"/>
      <c r="TIH5" s="162"/>
      <c r="TII5" s="162"/>
      <c r="TIJ5" s="162"/>
      <c r="TIK5" s="162"/>
      <c r="TIL5" s="162"/>
      <c r="TIM5" s="162"/>
      <c r="TIN5" s="162"/>
      <c r="TIO5" s="162"/>
      <c r="TIP5" s="162"/>
      <c r="TIQ5" s="162"/>
      <c r="TIR5" s="162"/>
      <c r="TIS5" s="162"/>
      <c r="TIT5" s="162"/>
      <c r="TIU5" s="162"/>
      <c r="TIV5" s="162"/>
      <c r="TIW5" s="162"/>
      <c r="TIX5" s="162"/>
      <c r="TIY5" s="162"/>
      <c r="TIZ5" s="162"/>
      <c r="TJA5" s="162"/>
      <c r="TJB5" s="162"/>
      <c r="TJC5" s="162"/>
      <c r="TJD5" s="162"/>
      <c r="TJE5" s="162"/>
      <c r="TJF5" s="162"/>
      <c r="TJG5" s="162"/>
      <c r="TJH5" s="162"/>
      <c r="TJI5" s="162"/>
      <c r="TJJ5" s="162"/>
      <c r="TJK5" s="162"/>
      <c r="TJL5" s="162"/>
      <c r="TJM5" s="162"/>
      <c r="TJN5" s="162"/>
      <c r="TJO5" s="162"/>
      <c r="TJP5" s="162"/>
      <c r="TJQ5" s="162"/>
      <c r="TJR5" s="162"/>
      <c r="TJS5" s="162"/>
      <c r="TJT5" s="162"/>
      <c r="TJU5" s="162"/>
      <c r="TJV5" s="162"/>
      <c r="TJW5" s="162"/>
      <c r="TJX5" s="162"/>
      <c r="TJY5" s="162"/>
      <c r="TJZ5" s="162"/>
      <c r="TKA5" s="162"/>
      <c r="TKB5" s="162"/>
      <c r="TKC5" s="162"/>
      <c r="TKD5" s="162"/>
      <c r="TKE5" s="162"/>
      <c r="TKF5" s="162"/>
      <c r="TKG5" s="162"/>
      <c r="TKH5" s="162"/>
      <c r="TKI5" s="162"/>
      <c r="TKJ5" s="162"/>
      <c r="TKK5" s="162"/>
      <c r="TKL5" s="162"/>
      <c r="TKM5" s="162"/>
      <c r="TKN5" s="162"/>
      <c r="TKO5" s="162"/>
      <c r="TKP5" s="162"/>
      <c r="TKQ5" s="162"/>
      <c r="TKR5" s="162"/>
      <c r="TKS5" s="162"/>
      <c r="TKT5" s="162"/>
      <c r="TKU5" s="162"/>
      <c r="TKV5" s="162"/>
      <c r="TKW5" s="162"/>
      <c r="TKX5" s="162"/>
      <c r="TKY5" s="162"/>
      <c r="TKZ5" s="162"/>
      <c r="TLA5" s="162"/>
      <c r="TLB5" s="162"/>
      <c r="TLC5" s="162"/>
      <c r="TLD5" s="162"/>
      <c r="TLE5" s="162"/>
      <c r="TLF5" s="162"/>
      <c r="TLG5" s="162"/>
      <c r="TLH5" s="162"/>
      <c r="TLI5" s="162"/>
      <c r="TLJ5" s="162"/>
      <c r="TLK5" s="162"/>
      <c r="TLL5" s="162"/>
      <c r="TLM5" s="162"/>
      <c r="TLN5" s="162"/>
      <c r="TLO5" s="162"/>
      <c r="TLP5" s="162"/>
      <c r="TLQ5" s="162"/>
      <c r="TLR5" s="162"/>
      <c r="TLS5" s="162"/>
      <c r="TLT5" s="162"/>
      <c r="TLU5" s="162"/>
      <c r="TLV5" s="162"/>
      <c r="TLW5" s="162"/>
      <c r="TLX5" s="162"/>
      <c r="TLY5" s="162"/>
      <c r="TLZ5" s="162"/>
      <c r="TMA5" s="162"/>
      <c r="TMB5" s="162"/>
      <c r="TMC5" s="162"/>
      <c r="TMD5" s="162"/>
      <c r="TME5" s="162"/>
      <c r="TMF5" s="162"/>
      <c r="TMG5" s="162"/>
      <c r="TMH5" s="162"/>
      <c r="TMI5" s="162"/>
      <c r="TMJ5" s="162"/>
      <c r="TMK5" s="162"/>
      <c r="TML5" s="162"/>
      <c r="TMM5" s="162"/>
      <c r="TMN5" s="162"/>
      <c r="TMO5" s="162"/>
      <c r="TMP5" s="162"/>
      <c r="TMQ5" s="162"/>
      <c r="TMR5" s="162"/>
      <c r="TMS5" s="162"/>
      <c r="TMT5" s="162"/>
      <c r="TMU5" s="162"/>
      <c r="TMV5" s="162"/>
      <c r="TMW5" s="162"/>
      <c r="TMX5" s="162"/>
      <c r="TMY5" s="162"/>
      <c r="TMZ5" s="162"/>
      <c r="TNA5" s="162"/>
      <c r="TNB5" s="162"/>
      <c r="TNC5" s="162"/>
      <c r="TND5" s="162"/>
      <c r="TNE5" s="162"/>
      <c r="TNF5" s="162"/>
      <c r="TNG5" s="162"/>
      <c r="TNH5" s="162"/>
      <c r="TNI5" s="162"/>
      <c r="TNJ5" s="162"/>
      <c r="TNK5" s="162"/>
      <c r="TNL5" s="162"/>
      <c r="TNM5" s="162"/>
      <c r="TNN5" s="162"/>
      <c r="TNO5" s="162"/>
      <c r="TNP5" s="162"/>
      <c r="TNQ5" s="162"/>
      <c r="TNR5" s="162"/>
      <c r="TNS5" s="162"/>
      <c r="TNT5" s="162"/>
      <c r="TNU5" s="162"/>
      <c r="TNV5" s="162"/>
      <c r="TNW5" s="162"/>
      <c r="TNX5" s="162"/>
      <c r="TNY5" s="162"/>
      <c r="TNZ5" s="162"/>
      <c r="TOA5" s="162"/>
      <c r="TOB5" s="162"/>
      <c r="TOC5" s="162"/>
      <c r="TOD5" s="162"/>
      <c r="TOE5" s="162"/>
      <c r="TOF5" s="162"/>
      <c r="TOG5" s="162"/>
      <c r="TOH5" s="162"/>
      <c r="TOI5" s="162"/>
      <c r="TOJ5" s="162"/>
      <c r="TOK5" s="162"/>
      <c r="TOL5" s="162"/>
      <c r="TOM5" s="162"/>
      <c r="TON5" s="162"/>
      <c r="TOO5" s="162"/>
      <c r="TOP5" s="162"/>
      <c r="TOQ5" s="162"/>
      <c r="TOR5" s="162"/>
      <c r="TOS5" s="162"/>
      <c r="TOT5" s="162"/>
      <c r="TOU5" s="162"/>
      <c r="TOV5" s="162"/>
      <c r="TOW5" s="162"/>
      <c r="TOX5" s="162"/>
      <c r="TOY5" s="162"/>
      <c r="TOZ5" s="162"/>
      <c r="TPA5" s="162"/>
      <c r="TPB5" s="162"/>
      <c r="TPC5" s="162"/>
      <c r="TPD5" s="162"/>
      <c r="TPE5" s="162"/>
      <c r="TPF5" s="162"/>
      <c r="TPG5" s="162"/>
      <c r="TPH5" s="162"/>
      <c r="TPI5" s="162"/>
      <c r="TPJ5" s="162"/>
      <c r="TPK5" s="162"/>
      <c r="TPL5" s="162"/>
      <c r="TPM5" s="162"/>
      <c r="TPN5" s="162"/>
      <c r="TPO5" s="162"/>
      <c r="TPP5" s="162"/>
      <c r="TPQ5" s="162"/>
      <c r="TPR5" s="162"/>
      <c r="TPS5" s="162"/>
      <c r="TPT5" s="162"/>
      <c r="TPU5" s="162"/>
      <c r="TPV5" s="162"/>
      <c r="TPW5" s="162"/>
      <c r="TPX5" s="162"/>
      <c r="TPY5" s="162"/>
      <c r="TPZ5" s="162"/>
      <c r="TQA5" s="162"/>
      <c r="TQB5" s="162"/>
      <c r="TQC5" s="162"/>
      <c r="TQD5" s="162"/>
      <c r="TQE5" s="162"/>
      <c r="TQF5" s="162"/>
      <c r="TQG5" s="162"/>
      <c r="TQH5" s="162"/>
      <c r="TQI5" s="162"/>
      <c r="TQJ5" s="162"/>
      <c r="TQK5" s="162"/>
      <c r="TQL5" s="162"/>
      <c r="TQM5" s="162"/>
      <c r="TQN5" s="162"/>
      <c r="TQO5" s="162"/>
      <c r="TQP5" s="162"/>
      <c r="TQQ5" s="162"/>
      <c r="TQR5" s="162"/>
      <c r="TQS5" s="162"/>
      <c r="TQT5" s="162"/>
      <c r="TQU5" s="162"/>
      <c r="TQV5" s="162"/>
      <c r="TQW5" s="162"/>
      <c r="TQX5" s="162"/>
      <c r="TQY5" s="162"/>
      <c r="TQZ5" s="162"/>
      <c r="TRA5" s="162"/>
      <c r="TRB5" s="162"/>
      <c r="TRC5" s="162"/>
      <c r="TRD5" s="162"/>
      <c r="TRE5" s="162"/>
      <c r="TRF5" s="162"/>
      <c r="TRG5" s="162"/>
      <c r="TRH5" s="162"/>
      <c r="TRI5" s="162"/>
      <c r="TRJ5" s="162"/>
      <c r="TRK5" s="162"/>
      <c r="TRL5" s="162"/>
      <c r="TRM5" s="162"/>
      <c r="TRN5" s="162"/>
      <c r="TRO5" s="162"/>
      <c r="TRP5" s="162"/>
      <c r="TRQ5" s="162"/>
      <c r="TRR5" s="162"/>
      <c r="TRS5" s="162"/>
      <c r="TRT5" s="162"/>
      <c r="TRU5" s="162"/>
      <c r="TRV5" s="162"/>
      <c r="TRW5" s="162"/>
      <c r="TRX5" s="162"/>
      <c r="TRY5" s="162"/>
      <c r="TRZ5" s="162"/>
      <c r="TSA5" s="162"/>
      <c r="TSB5" s="162"/>
      <c r="TSC5" s="162"/>
      <c r="TSD5" s="162"/>
      <c r="TSE5" s="162"/>
      <c r="TSF5" s="162"/>
      <c r="TSG5" s="162"/>
      <c r="TSH5" s="162"/>
      <c r="TSI5" s="162"/>
      <c r="TSJ5" s="162"/>
      <c r="TSK5" s="162"/>
      <c r="TSL5" s="162"/>
      <c r="TSM5" s="162"/>
      <c r="TSN5" s="162"/>
      <c r="TSO5" s="162"/>
      <c r="TSP5" s="162"/>
      <c r="TSQ5" s="162"/>
      <c r="TSR5" s="162"/>
      <c r="TSS5" s="162"/>
      <c r="TST5" s="162"/>
      <c r="TSU5" s="162"/>
      <c r="TSV5" s="162"/>
      <c r="TSW5" s="162"/>
      <c r="TSX5" s="162"/>
      <c r="TSY5" s="162"/>
      <c r="TSZ5" s="162"/>
      <c r="TTA5" s="162"/>
      <c r="TTB5" s="162"/>
      <c r="TTC5" s="162"/>
      <c r="TTD5" s="162"/>
      <c r="TTE5" s="162"/>
      <c r="TTF5" s="162"/>
      <c r="TTG5" s="162"/>
      <c r="TTH5" s="162"/>
      <c r="TTI5" s="162"/>
      <c r="TTJ5" s="162"/>
      <c r="TTK5" s="162"/>
      <c r="TTL5" s="162"/>
      <c r="TTM5" s="162"/>
      <c r="TTN5" s="162"/>
      <c r="TTO5" s="162"/>
      <c r="TTP5" s="162"/>
      <c r="TTQ5" s="162"/>
      <c r="TTR5" s="162"/>
      <c r="TTS5" s="162"/>
      <c r="TTT5" s="162"/>
      <c r="TTU5" s="162"/>
      <c r="TTV5" s="162"/>
      <c r="TTW5" s="162"/>
      <c r="TTX5" s="162"/>
      <c r="TTY5" s="162"/>
      <c r="TTZ5" s="162"/>
      <c r="TUA5" s="162"/>
      <c r="TUB5" s="162"/>
      <c r="TUC5" s="162"/>
      <c r="TUD5" s="162"/>
      <c r="TUE5" s="162"/>
      <c r="TUF5" s="162"/>
      <c r="TUG5" s="162"/>
      <c r="TUH5" s="162"/>
      <c r="TUI5" s="162"/>
      <c r="TUJ5" s="162"/>
      <c r="TUK5" s="162"/>
      <c r="TUL5" s="162"/>
      <c r="TUM5" s="162"/>
      <c r="TUN5" s="162"/>
      <c r="TUO5" s="162"/>
      <c r="TUP5" s="162"/>
      <c r="TUQ5" s="162"/>
      <c r="TUR5" s="162"/>
      <c r="TUS5" s="162"/>
      <c r="TUT5" s="162"/>
      <c r="TUU5" s="162"/>
      <c r="TUV5" s="162"/>
      <c r="TUW5" s="162"/>
      <c r="TUX5" s="162"/>
      <c r="TUY5" s="162"/>
      <c r="TUZ5" s="162"/>
      <c r="TVA5" s="162"/>
      <c r="TVB5" s="162"/>
      <c r="TVC5" s="162"/>
      <c r="TVD5" s="162"/>
      <c r="TVE5" s="162"/>
      <c r="TVF5" s="162"/>
      <c r="TVG5" s="162"/>
      <c r="TVH5" s="162"/>
      <c r="TVI5" s="162"/>
      <c r="TVJ5" s="162"/>
      <c r="TVK5" s="162"/>
      <c r="TVL5" s="162"/>
      <c r="TVM5" s="162"/>
      <c r="TVN5" s="162"/>
      <c r="TVO5" s="162"/>
      <c r="TVP5" s="162"/>
      <c r="TVQ5" s="162"/>
      <c r="TVR5" s="162"/>
      <c r="TVS5" s="162"/>
      <c r="TVT5" s="162"/>
      <c r="TVU5" s="162"/>
      <c r="TVV5" s="162"/>
      <c r="TVW5" s="162"/>
      <c r="TVX5" s="162"/>
      <c r="TVY5" s="162"/>
      <c r="TVZ5" s="162"/>
      <c r="TWA5" s="162"/>
      <c r="TWB5" s="162"/>
      <c r="TWC5" s="162"/>
      <c r="TWD5" s="162"/>
      <c r="TWE5" s="162"/>
      <c r="TWF5" s="162"/>
      <c r="TWG5" s="162"/>
      <c r="TWH5" s="162"/>
      <c r="TWI5" s="162"/>
      <c r="TWJ5" s="162"/>
      <c r="TWK5" s="162"/>
      <c r="TWL5" s="162"/>
      <c r="TWM5" s="162"/>
      <c r="TWN5" s="162"/>
      <c r="TWO5" s="162"/>
      <c r="TWP5" s="162"/>
      <c r="TWQ5" s="162"/>
      <c r="TWR5" s="162"/>
      <c r="TWS5" s="162"/>
      <c r="TWT5" s="162"/>
      <c r="TWU5" s="162"/>
      <c r="TWV5" s="162"/>
      <c r="TWW5" s="162"/>
      <c r="TWX5" s="162"/>
      <c r="TWY5" s="162"/>
      <c r="TWZ5" s="162"/>
      <c r="TXA5" s="162"/>
      <c r="TXB5" s="162"/>
      <c r="TXC5" s="162"/>
      <c r="TXD5" s="162"/>
      <c r="TXE5" s="162"/>
      <c r="TXF5" s="162"/>
      <c r="TXG5" s="162"/>
      <c r="TXH5" s="162"/>
      <c r="TXI5" s="162"/>
      <c r="TXJ5" s="162"/>
      <c r="TXK5" s="162"/>
      <c r="TXL5" s="162"/>
      <c r="TXM5" s="162"/>
      <c r="TXN5" s="162"/>
      <c r="TXO5" s="162"/>
      <c r="TXP5" s="162"/>
      <c r="TXQ5" s="162"/>
      <c r="TXR5" s="162"/>
      <c r="TXS5" s="162"/>
      <c r="TXT5" s="162"/>
      <c r="TXU5" s="162"/>
      <c r="TXV5" s="162"/>
      <c r="TXW5" s="162"/>
      <c r="TXX5" s="162"/>
      <c r="TXY5" s="162"/>
      <c r="TXZ5" s="162"/>
      <c r="TYA5" s="162"/>
      <c r="TYB5" s="162"/>
      <c r="TYC5" s="162"/>
      <c r="TYD5" s="162"/>
      <c r="TYE5" s="162"/>
      <c r="TYF5" s="162"/>
      <c r="TYG5" s="162"/>
      <c r="TYH5" s="162"/>
      <c r="TYI5" s="162"/>
      <c r="TYJ5" s="162"/>
      <c r="TYK5" s="162"/>
      <c r="TYL5" s="162"/>
      <c r="TYM5" s="162"/>
      <c r="TYN5" s="162"/>
      <c r="TYO5" s="162"/>
      <c r="TYP5" s="162"/>
      <c r="TYQ5" s="162"/>
      <c r="TYR5" s="162"/>
      <c r="TYS5" s="162"/>
      <c r="TYT5" s="162"/>
      <c r="TYU5" s="162"/>
      <c r="TYV5" s="162"/>
      <c r="TYW5" s="162"/>
      <c r="TYX5" s="162"/>
      <c r="TYY5" s="162"/>
      <c r="TYZ5" s="162"/>
      <c r="TZA5" s="162"/>
      <c r="TZB5" s="162"/>
      <c r="TZC5" s="162"/>
      <c r="TZD5" s="162"/>
      <c r="TZE5" s="162"/>
      <c r="TZF5" s="162"/>
      <c r="TZG5" s="162"/>
      <c r="TZH5" s="162"/>
      <c r="TZI5" s="162"/>
      <c r="TZJ5" s="162"/>
      <c r="TZK5" s="162"/>
      <c r="TZL5" s="162"/>
      <c r="TZM5" s="162"/>
      <c r="TZN5" s="162"/>
      <c r="TZO5" s="162"/>
      <c r="TZP5" s="162"/>
      <c r="TZQ5" s="162"/>
      <c r="TZR5" s="162"/>
      <c r="TZS5" s="162"/>
      <c r="TZT5" s="162"/>
      <c r="TZU5" s="162"/>
      <c r="TZV5" s="162"/>
      <c r="TZW5" s="162"/>
      <c r="TZX5" s="162"/>
      <c r="TZY5" s="162"/>
      <c r="TZZ5" s="162"/>
      <c r="UAA5" s="162"/>
      <c r="UAB5" s="162"/>
      <c r="UAC5" s="162"/>
      <c r="UAD5" s="162"/>
      <c r="UAE5" s="162"/>
      <c r="UAF5" s="162"/>
      <c r="UAG5" s="162"/>
      <c r="UAH5" s="162"/>
      <c r="UAI5" s="162"/>
      <c r="UAJ5" s="162"/>
      <c r="UAK5" s="162"/>
      <c r="UAL5" s="162"/>
      <c r="UAM5" s="162"/>
      <c r="UAN5" s="162"/>
      <c r="UAO5" s="162"/>
      <c r="UAP5" s="162"/>
      <c r="UAQ5" s="162"/>
      <c r="UAR5" s="162"/>
      <c r="UAS5" s="162"/>
      <c r="UAT5" s="162"/>
      <c r="UAU5" s="162"/>
      <c r="UAV5" s="162"/>
      <c r="UAW5" s="162"/>
      <c r="UAX5" s="162"/>
      <c r="UAY5" s="162"/>
      <c r="UAZ5" s="162"/>
      <c r="UBA5" s="162"/>
      <c r="UBB5" s="162"/>
      <c r="UBC5" s="162"/>
      <c r="UBD5" s="162"/>
      <c r="UBE5" s="162"/>
      <c r="UBF5" s="162"/>
      <c r="UBG5" s="162"/>
      <c r="UBH5" s="162"/>
      <c r="UBI5" s="162"/>
      <c r="UBJ5" s="162"/>
      <c r="UBK5" s="162"/>
      <c r="UBL5" s="162"/>
      <c r="UBM5" s="162"/>
      <c r="UBN5" s="162"/>
      <c r="UBO5" s="162"/>
      <c r="UBP5" s="162"/>
      <c r="UBQ5" s="162"/>
      <c r="UBR5" s="162"/>
      <c r="UBS5" s="162"/>
      <c r="UBT5" s="162"/>
      <c r="UBU5" s="162"/>
      <c r="UBV5" s="162"/>
      <c r="UBW5" s="162"/>
      <c r="UBX5" s="162"/>
      <c r="UBY5" s="162"/>
      <c r="UBZ5" s="162"/>
      <c r="UCA5" s="162"/>
      <c r="UCB5" s="162"/>
      <c r="UCC5" s="162"/>
      <c r="UCD5" s="162"/>
      <c r="UCE5" s="162"/>
      <c r="UCF5" s="162"/>
      <c r="UCG5" s="162"/>
      <c r="UCH5" s="162"/>
      <c r="UCI5" s="162"/>
      <c r="UCJ5" s="162"/>
      <c r="UCK5" s="162"/>
      <c r="UCL5" s="162"/>
      <c r="UCM5" s="162"/>
      <c r="UCN5" s="162"/>
      <c r="UCO5" s="162"/>
      <c r="UCP5" s="162"/>
      <c r="UCQ5" s="162"/>
      <c r="UCR5" s="162"/>
      <c r="UCS5" s="162"/>
      <c r="UCT5" s="162"/>
      <c r="UCU5" s="162"/>
      <c r="UCV5" s="162"/>
      <c r="UCW5" s="162"/>
      <c r="UCX5" s="162"/>
      <c r="UCY5" s="162"/>
      <c r="UCZ5" s="162"/>
      <c r="UDA5" s="162"/>
      <c r="UDB5" s="162"/>
      <c r="UDC5" s="162"/>
      <c r="UDD5" s="162"/>
      <c r="UDE5" s="162"/>
      <c r="UDF5" s="162"/>
      <c r="UDG5" s="162"/>
      <c r="UDH5" s="162"/>
      <c r="UDI5" s="162"/>
      <c r="UDJ5" s="162"/>
      <c r="UDK5" s="162"/>
      <c r="UDL5" s="162"/>
      <c r="UDM5" s="162"/>
      <c r="UDN5" s="162"/>
      <c r="UDO5" s="162"/>
      <c r="UDP5" s="162"/>
      <c r="UDQ5" s="162"/>
      <c r="UDR5" s="162"/>
      <c r="UDS5" s="162"/>
      <c r="UDT5" s="162"/>
      <c r="UDU5" s="162"/>
      <c r="UDV5" s="162"/>
      <c r="UDW5" s="162"/>
      <c r="UDX5" s="162"/>
      <c r="UDY5" s="162"/>
      <c r="UDZ5" s="162"/>
      <c r="UEA5" s="162"/>
      <c r="UEB5" s="162"/>
      <c r="UEC5" s="162"/>
      <c r="UED5" s="162"/>
      <c r="UEE5" s="162"/>
      <c r="UEF5" s="162"/>
      <c r="UEG5" s="162"/>
      <c r="UEH5" s="162"/>
      <c r="UEI5" s="162"/>
      <c r="UEJ5" s="162"/>
      <c r="UEK5" s="162"/>
      <c r="UEL5" s="162"/>
      <c r="UEM5" s="162"/>
      <c r="UEN5" s="162"/>
      <c r="UEO5" s="162"/>
      <c r="UEP5" s="162"/>
      <c r="UEQ5" s="162"/>
      <c r="UER5" s="162"/>
      <c r="UES5" s="162"/>
      <c r="UET5" s="162"/>
      <c r="UEU5" s="162"/>
      <c r="UEV5" s="162"/>
      <c r="UEW5" s="162"/>
      <c r="UEX5" s="162"/>
      <c r="UEY5" s="162"/>
      <c r="UEZ5" s="162"/>
      <c r="UFA5" s="162"/>
      <c r="UFB5" s="162"/>
      <c r="UFC5" s="162"/>
      <c r="UFD5" s="162"/>
      <c r="UFE5" s="162"/>
      <c r="UFF5" s="162"/>
      <c r="UFG5" s="162"/>
      <c r="UFH5" s="162"/>
      <c r="UFI5" s="162"/>
      <c r="UFJ5" s="162"/>
      <c r="UFK5" s="162"/>
      <c r="UFL5" s="162"/>
      <c r="UFM5" s="162"/>
      <c r="UFN5" s="162"/>
      <c r="UFO5" s="162"/>
      <c r="UFP5" s="162"/>
      <c r="UFQ5" s="162"/>
      <c r="UFR5" s="162"/>
      <c r="UFS5" s="162"/>
      <c r="UFT5" s="162"/>
      <c r="UFU5" s="162"/>
      <c r="UFV5" s="162"/>
      <c r="UFW5" s="162"/>
      <c r="UFX5" s="162"/>
      <c r="UFY5" s="162"/>
      <c r="UFZ5" s="162"/>
      <c r="UGA5" s="162"/>
      <c r="UGB5" s="162"/>
      <c r="UGC5" s="162"/>
      <c r="UGD5" s="162"/>
      <c r="UGE5" s="162"/>
      <c r="UGF5" s="162"/>
      <c r="UGG5" s="162"/>
      <c r="UGH5" s="162"/>
      <c r="UGI5" s="162"/>
      <c r="UGJ5" s="162"/>
      <c r="UGK5" s="162"/>
      <c r="UGL5" s="162"/>
      <c r="UGM5" s="162"/>
      <c r="UGN5" s="162"/>
      <c r="UGO5" s="162"/>
      <c r="UGP5" s="162"/>
      <c r="UGQ5" s="162"/>
      <c r="UGR5" s="162"/>
      <c r="UGS5" s="162"/>
      <c r="UGT5" s="162"/>
      <c r="UGU5" s="162"/>
      <c r="UGV5" s="162"/>
      <c r="UGW5" s="162"/>
      <c r="UGX5" s="162"/>
      <c r="UGY5" s="162"/>
      <c r="UGZ5" s="162"/>
      <c r="UHA5" s="162"/>
      <c r="UHB5" s="162"/>
      <c r="UHC5" s="162"/>
      <c r="UHD5" s="162"/>
      <c r="UHE5" s="162"/>
      <c r="UHF5" s="162"/>
      <c r="UHG5" s="162"/>
      <c r="UHH5" s="162"/>
      <c r="UHI5" s="162"/>
      <c r="UHJ5" s="162"/>
      <c r="UHK5" s="162"/>
      <c r="UHL5" s="162"/>
      <c r="UHM5" s="162"/>
      <c r="UHN5" s="162"/>
      <c r="UHO5" s="162"/>
      <c r="UHP5" s="162"/>
      <c r="UHQ5" s="162"/>
      <c r="UHR5" s="162"/>
      <c r="UHS5" s="162"/>
      <c r="UHT5" s="162"/>
      <c r="UHU5" s="162"/>
      <c r="UHV5" s="162"/>
      <c r="UHW5" s="162"/>
      <c r="UHX5" s="162"/>
      <c r="UHY5" s="162"/>
      <c r="UHZ5" s="162"/>
      <c r="UIA5" s="162"/>
      <c r="UIB5" s="162"/>
      <c r="UIC5" s="162"/>
      <c r="UID5" s="162"/>
      <c r="UIE5" s="162"/>
      <c r="UIF5" s="162"/>
      <c r="UIG5" s="162"/>
      <c r="UIH5" s="162"/>
      <c r="UII5" s="162"/>
      <c r="UIJ5" s="162"/>
      <c r="UIK5" s="162"/>
      <c r="UIL5" s="162"/>
      <c r="UIM5" s="162"/>
      <c r="UIN5" s="162"/>
      <c r="UIO5" s="162"/>
      <c r="UIP5" s="162"/>
      <c r="UIQ5" s="162"/>
      <c r="UIR5" s="162"/>
      <c r="UIS5" s="162"/>
      <c r="UIT5" s="162"/>
      <c r="UIU5" s="162"/>
      <c r="UIV5" s="162"/>
      <c r="UIW5" s="162"/>
      <c r="UIX5" s="162"/>
      <c r="UIY5" s="162"/>
      <c r="UIZ5" s="162"/>
      <c r="UJA5" s="162"/>
      <c r="UJB5" s="162"/>
      <c r="UJC5" s="162"/>
      <c r="UJD5" s="162"/>
      <c r="UJE5" s="162"/>
      <c r="UJF5" s="162"/>
      <c r="UJG5" s="162"/>
      <c r="UJH5" s="162"/>
      <c r="UJI5" s="162"/>
      <c r="UJJ5" s="162"/>
      <c r="UJK5" s="162"/>
      <c r="UJL5" s="162"/>
      <c r="UJM5" s="162"/>
      <c r="UJN5" s="162"/>
      <c r="UJO5" s="162"/>
      <c r="UJP5" s="162"/>
      <c r="UJQ5" s="162"/>
      <c r="UJR5" s="162"/>
      <c r="UJS5" s="162"/>
      <c r="UJT5" s="162"/>
      <c r="UJU5" s="162"/>
      <c r="UJV5" s="162"/>
      <c r="UJW5" s="162"/>
      <c r="UJX5" s="162"/>
      <c r="UJY5" s="162"/>
      <c r="UJZ5" s="162"/>
      <c r="UKA5" s="162"/>
      <c r="UKB5" s="162"/>
      <c r="UKC5" s="162"/>
      <c r="UKD5" s="162"/>
      <c r="UKE5" s="162"/>
      <c r="UKF5" s="162"/>
      <c r="UKG5" s="162"/>
      <c r="UKH5" s="162"/>
      <c r="UKI5" s="162"/>
      <c r="UKJ5" s="162"/>
      <c r="UKK5" s="162"/>
      <c r="UKL5" s="162"/>
      <c r="UKM5" s="162"/>
      <c r="UKN5" s="162"/>
      <c r="UKO5" s="162"/>
      <c r="UKP5" s="162"/>
      <c r="UKQ5" s="162"/>
      <c r="UKR5" s="162"/>
      <c r="UKS5" s="162"/>
      <c r="UKT5" s="162"/>
      <c r="UKU5" s="162"/>
      <c r="UKV5" s="162"/>
      <c r="UKW5" s="162"/>
      <c r="UKX5" s="162"/>
      <c r="UKY5" s="162"/>
      <c r="UKZ5" s="162"/>
      <c r="ULA5" s="162"/>
      <c r="ULB5" s="162"/>
      <c r="ULC5" s="162"/>
      <c r="ULD5" s="162"/>
      <c r="ULE5" s="162"/>
      <c r="ULF5" s="162"/>
      <c r="ULG5" s="162"/>
      <c r="ULH5" s="162"/>
      <c r="ULI5" s="162"/>
      <c r="ULJ5" s="162"/>
      <c r="ULK5" s="162"/>
      <c r="ULL5" s="162"/>
      <c r="ULM5" s="162"/>
      <c r="ULN5" s="162"/>
      <c r="ULO5" s="162"/>
      <c r="ULP5" s="162"/>
      <c r="ULQ5" s="162"/>
      <c r="ULR5" s="162"/>
      <c r="ULS5" s="162"/>
      <c r="ULT5" s="162"/>
      <c r="ULU5" s="162"/>
      <c r="ULV5" s="162"/>
      <c r="ULW5" s="162"/>
      <c r="ULX5" s="162"/>
      <c r="ULY5" s="162"/>
      <c r="ULZ5" s="162"/>
      <c r="UMA5" s="162"/>
      <c r="UMB5" s="162"/>
      <c r="UMC5" s="162"/>
      <c r="UMD5" s="162"/>
      <c r="UME5" s="162"/>
      <c r="UMF5" s="162"/>
      <c r="UMG5" s="162"/>
      <c r="UMH5" s="162"/>
      <c r="UMI5" s="162"/>
      <c r="UMJ5" s="162"/>
      <c r="UMK5" s="162"/>
      <c r="UML5" s="162"/>
      <c r="UMM5" s="162"/>
      <c r="UMN5" s="162"/>
      <c r="UMO5" s="162"/>
      <c r="UMP5" s="162"/>
      <c r="UMQ5" s="162"/>
      <c r="UMR5" s="162"/>
      <c r="UMS5" s="162"/>
      <c r="UMT5" s="162"/>
      <c r="UMU5" s="162"/>
      <c r="UMV5" s="162"/>
      <c r="UMW5" s="162"/>
      <c r="UMX5" s="162"/>
      <c r="UMY5" s="162"/>
      <c r="UMZ5" s="162"/>
      <c r="UNA5" s="162"/>
      <c r="UNB5" s="162"/>
      <c r="UNC5" s="162"/>
      <c r="UND5" s="162"/>
      <c r="UNE5" s="162"/>
      <c r="UNF5" s="162"/>
      <c r="UNG5" s="162"/>
      <c r="UNH5" s="162"/>
      <c r="UNI5" s="162"/>
      <c r="UNJ5" s="162"/>
      <c r="UNK5" s="162"/>
      <c r="UNL5" s="162"/>
      <c r="UNM5" s="162"/>
      <c r="UNN5" s="162"/>
      <c r="UNO5" s="162"/>
      <c r="UNP5" s="162"/>
      <c r="UNQ5" s="162"/>
      <c r="UNR5" s="162"/>
      <c r="UNS5" s="162"/>
      <c r="UNT5" s="162"/>
      <c r="UNU5" s="162"/>
      <c r="UNV5" s="162"/>
      <c r="UNW5" s="162"/>
      <c r="UNX5" s="162"/>
      <c r="UNY5" s="162"/>
      <c r="UNZ5" s="162"/>
      <c r="UOA5" s="162"/>
      <c r="UOB5" s="162"/>
      <c r="UOC5" s="162"/>
      <c r="UOD5" s="162"/>
      <c r="UOE5" s="162"/>
      <c r="UOF5" s="162"/>
      <c r="UOG5" s="162"/>
      <c r="UOH5" s="162"/>
      <c r="UOI5" s="162"/>
      <c r="UOJ5" s="162"/>
      <c r="UOK5" s="162"/>
      <c r="UOL5" s="162"/>
      <c r="UOM5" s="162"/>
      <c r="UON5" s="162"/>
      <c r="UOO5" s="162"/>
      <c r="UOP5" s="162"/>
      <c r="UOQ5" s="162"/>
      <c r="UOR5" s="162"/>
      <c r="UOS5" s="162"/>
      <c r="UOT5" s="162"/>
      <c r="UOU5" s="162"/>
      <c r="UOV5" s="162"/>
      <c r="UOW5" s="162"/>
      <c r="UOX5" s="162"/>
      <c r="UOY5" s="162"/>
      <c r="UOZ5" s="162"/>
      <c r="UPA5" s="162"/>
      <c r="UPB5" s="162"/>
      <c r="UPC5" s="162"/>
      <c r="UPD5" s="162"/>
      <c r="UPE5" s="162"/>
      <c r="UPF5" s="162"/>
      <c r="UPG5" s="162"/>
      <c r="UPH5" s="162"/>
      <c r="UPI5" s="162"/>
      <c r="UPJ5" s="162"/>
      <c r="UPK5" s="162"/>
      <c r="UPL5" s="162"/>
      <c r="UPM5" s="162"/>
      <c r="UPN5" s="162"/>
      <c r="UPO5" s="162"/>
      <c r="UPP5" s="162"/>
      <c r="UPQ5" s="162"/>
      <c r="UPR5" s="162"/>
      <c r="UPS5" s="162"/>
      <c r="UPT5" s="162"/>
      <c r="UPU5" s="162"/>
      <c r="UPV5" s="162"/>
      <c r="UPW5" s="162"/>
      <c r="UPX5" s="162"/>
      <c r="UPY5" s="162"/>
      <c r="UPZ5" s="162"/>
      <c r="UQA5" s="162"/>
      <c r="UQB5" s="162"/>
      <c r="UQC5" s="162"/>
      <c r="UQD5" s="162"/>
      <c r="UQE5" s="162"/>
      <c r="UQF5" s="162"/>
      <c r="UQG5" s="162"/>
      <c r="UQH5" s="162"/>
      <c r="UQI5" s="162"/>
      <c r="UQJ5" s="162"/>
      <c r="UQK5" s="162"/>
      <c r="UQL5" s="162"/>
      <c r="UQM5" s="162"/>
      <c r="UQN5" s="162"/>
      <c r="UQO5" s="162"/>
      <c r="UQP5" s="162"/>
      <c r="UQQ5" s="162"/>
      <c r="UQR5" s="162"/>
      <c r="UQS5" s="162"/>
      <c r="UQT5" s="162"/>
      <c r="UQU5" s="162"/>
      <c r="UQV5" s="162"/>
      <c r="UQW5" s="162"/>
      <c r="UQX5" s="162"/>
      <c r="UQY5" s="162"/>
      <c r="UQZ5" s="162"/>
      <c r="URA5" s="162"/>
      <c r="URB5" s="162"/>
      <c r="URC5" s="162"/>
      <c r="URD5" s="162"/>
      <c r="URE5" s="162"/>
      <c r="URF5" s="162"/>
      <c r="URG5" s="162"/>
      <c r="URH5" s="162"/>
      <c r="URI5" s="162"/>
      <c r="URJ5" s="162"/>
      <c r="URK5" s="162"/>
      <c r="URL5" s="162"/>
      <c r="URM5" s="162"/>
      <c r="URN5" s="162"/>
      <c r="URO5" s="162"/>
      <c r="URP5" s="162"/>
      <c r="URQ5" s="162"/>
      <c r="URR5" s="162"/>
      <c r="URS5" s="162"/>
      <c r="URT5" s="162"/>
      <c r="URU5" s="162"/>
      <c r="URV5" s="162"/>
      <c r="URW5" s="162"/>
      <c r="URX5" s="162"/>
      <c r="URY5" s="162"/>
      <c r="URZ5" s="162"/>
      <c r="USA5" s="162"/>
      <c r="USB5" s="162"/>
      <c r="USC5" s="162"/>
      <c r="USD5" s="162"/>
      <c r="USE5" s="162"/>
      <c r="USF5" s="162"/>
      <c r="USG5" s="162"/>
      <c r="USH5" s="162"/>
      <c r="USI5" s="162"/>
      <c r="USJ5" s="162"/>
      <c r="USK5" s="162"/>
      <c r="USL5" s="162"/>
      <c r="USM5" s="162"/>
      <c r="USN5" s="162"/>
      <c r="USO5" s="162"/>
      <c r="USP5" s="162"/>
      <c r="USQ5" s="162"/>
      <c r="USR5" s="162"/>
      <c r="USS5" s="162"/>
      <c r="UST5" s="162"/>
      <c r="USU5" s="162"/>
      <c r="USV5" s="162"/>
      <c r="USW5" s="162"/>
      <c r="USX5" s="162"/>
      <c r="USY5" s="162"/>
      <c r="USZ5" s="162"/>
      <c r="UTA5" s="162"/>
      <c r="UTB5" s="162"/>
      <c r="UTC5" s="162"/>
      <c r="UTD5" s="162"/>
      <c r="UTE5" s="162"/>
      <c r="UTF5" s="162"/>
      <c r="UTG5" s="162"/>
      <c r="UTH5" s="162"/>
      <c r="UTI5" s="162"/>
      <c r="UTJ5" s="162"/>
      <c r="UTK5" s="162"/>
      <c r="UTL5" s="162"/>
      <c r="UTM5" s="162"/>
      <c r="UTN5" s="162"/>
      <c r="UTO5" s="162"/>
      <c r="UTP5" s="162"/>
      <c r="UTQ5" s="162"/>
      <c r="UTR5" s="162"/>
      <c r="UTS5" s="162"/>
      <c r="UTT5" s="162"/>
      <c r="UTU5" s="162"/>
      <c r="UTV5" s="162"/>
      <c r="UTW5" s="162"/>
      <c r="UTX5" s="162"/>
      <c r="UTY5" s="162"/>
      <c r="UTZ5" s="162"/>
      <c r="UUA5" s="162"/>
      <c r="UUB5" s="162"/>
      <c r="UUC5" s="162"/>
      <c r="UUD5" s="162"/>
      <c r="UUE5" s="162"/>
      <c r="UUF5" s="162"/>
      <c r="UUG5" s="162"/>
      <c r="UUH5" s="162"/>
      <c r="UUI5" s="162"/>
      <c r="UUJ5" s="162"/>
      <c r="UUK5" s="162"/>
      <c r="UUL5" s="162"/>
      <c r="UUM5" s="162"/>
      <c r="UUN5" s="162"/>
      <c r="UUO5" s="162"/>
      <c r="UUP5" s="162"/>
      <c r="UUQ5" s="162"/>
      <c r="UUR5" s="162"/>
      <c r="UUS5" s="162"/>
      <c r="UUT5" s="162"/>
      <c r="UUU5" s="162"/>
      <c r="UUV5" s="162"/>
      <c r="UUW5" s="162"/>
      <c r="UUX5" s="162"/>
      <c r="UUY5" s="162"/>
      <c r="UUZ5" s="162"/>
      <c r="UVA5" s="162"/>
      <c r="UVB5" s="162"/>
      <c r="UVC5" s="162"/>
      <c r="UVD5" s="162"/>
      <c r="UVE5" s="162"/>
      <c r="UVF5" s="162"/>
      <c r="UVG5" s="162"/>
      <c r="UVH5" s="162"/>
      <c r="UVI5" s="162"/>
      <c r="UVJ5" s="162"/>
      <c r="UVK5" s="162"/>
      <c r="UVL5" s="162"/>
      <c r="UVM5" s="162"/>
      <c r="UVN5" s="162"/>
      <c r="UVO5" s="162"/>
      <c r="UVP5" s="162"/>
      <c r="UVQ5" s="162"/>
      <c r="UVR5" s="162"/>
      <c r="UVS5" s="162"/>
      <c r="UVT5" s="162"/>
      <c r="UVU5" s="162"/>
      <c r="UVV5" s="162"/>
      <c r="UVW5" s="162"/>
      <c r="UVX5" s="162"/>
      <c r="UVY5" s="162"/>
      <c r="UVZ5" s="162"/>
      <c r="UWA5" s="162"/>
      <c r="UWB5" s="162"/>
      <c r="UWC5" s="162"/>
      <c r="UWD5" s="162"/>
      <c r="UWE5" s="162"/>
      <c r="UWF5" s="162"/>
      <c r="UWG5" s="162"/>
      <c r="UWH5" s="162"/>
      <c r="UWI5" s="162"/>
      <c r="UWJ5" s="162"/>
      <c r="UWK5" s="162"/>
      <c r="UWL5" s="162"/>
      <c r="UWM5" s="162"/>
      <c r="UWN5" s="162"/>
      <c r="UWO5" s="162"/>
      <c r="UWP5" s="162"/>
      <c r="UWQ5" s="162"/>
      <c r="UWR5" s="162"/>
      <c r="UWS5" s="162"/>
      <c r="UWT5" s="162"/>
      <c r="UWU5" s="162"/>
      <c r="UWV5" s="162"/>
      <c r="UWW5" s="162"/>
      <c r="UWX5" s="162"/>
      <c r="UWY5" s="162"/>
      <c r="UWZ5" s="162"/>
      <c r="UXA5" s="162"/>
      <c r="UXB5" s="162"/>
      <c r="UXC5" s="162"/>
      <c r="UXD5" s="162"/>
      <c r="UXE5" s="162"/>
      <c r="UXF5" s="162"/>
      <c r="UXG5" s="162"/>
      <c r="UXH5" s="162"/>
      <c r="UXI5" s="162"/>
      <c r="UXJ5" s="162"/>
      <c r="UXK5" s="162"/>
      <c r="UXL5" s="162"/>
      <c r="UXM5" s="162"/>
      <c r="UXN5" s="162"/>
      <c r="UXO5" s="162"/>
      <c r="UXP5" s="162"/>
      <c r="UXQ5" s="162"/>
      <c r="UXR5" s="162"/>
      <c r="UXS5" s="162"/>
      <c r="UXT5" s="162"/>
      <c r="UXU5" s="162"/>
      <c r="UXV5" s="162"/>
      <c r="UXW5" s="162"/>
      <c r="UXX5" s="162"/>
      <c r="UXY5" s="162"/>
      <c r="UXZ5" s="162"/>
      <c r="UYA5" s="162"/>
      <c r="UYB5" s="162"/>
      <c r="UYC5" s="162"/>
      <c r="UYD5" s="162"/>
      <c r="UYE5" s="162"/>
      <c r="UYF5" s="162"/>
      <c r="UYG5" s="162"/>
      <c r="UYH5" s="162"/>
      <c r="UYI5" s="162"/>
      <c r="UYJ5" s="162"/>
      <c r="UYK5" s="162"/>
      <c r="UYL5" s="162"/>
      <c r="UYM5" s="162"/>
      <c r="UYN5" s="162"/>
      <c r="UYO5" s="162"/>
      <c r="UYP5" s="162"/>
      <c r="UYQ5" s="162"/>
      <c r="UYR5" s="162"/>
      <c r="UYS5" s="162"/>
      <c r="UYT5" s="162"/>
      <c r="UYU5" s="162"/>
      <c r="UYV5" s="162"/>
      <c r="UYW5" s="162"/>
      <c r="UYX5" s="162"/>
      <c r="UYY5" s="162"/>
      <c r="UYZ5" s="162"/>
      <c r="UZA5" s="162"/>
      <c r="UZB5" s="162"/>
      <c r="UZC5" s="162"/>
      <c r="UZD5" s="162"/>
      <c r="UZE5" s="162"/>
      <c r="UZF5" s="162"/>
      <c r="UZG5" s="162"/>
      <c r="UZH5" s="162"/>
      <c r="UZI5" s="162"/>
      <c r="UZJ5" s="162"/>
      <c r="UZK5" s="162"/>
      <c r="UZL5" s="162"/>
      <c r="UZM5" s="162"/>
      <c r="UZN5" s="162"/>
      <c r="UZO5" s="162"/>
      <c r="UZP5" s="162"/>
      <c r="UZQ5" s="162"/>
      <c r="UZR5" s="162"/>
      <c r="UZS5" s="162"/>
      <c r="UZT5" s="162"/>
      <c r="UZU5" s="162"/>
      <c r="UZV5" s="162"/>
      <c r="UZW5" s="162"/>
      <c r="UZX5" s="162"/>
      <c r="UZY5" s="162"/>
      <c r="UZZ5" s="162"/>
      <c r="VAA5" s="162"/>
      <c r="VAB5" s="162"/>
      <c r="VAC5" s="162"/>
      <c r="VAD5" s="162"/>
      <c r="VAE5" s="162"/>
      <c r="VAF5" s="162"/>
      <c r="VAG5" s="162"/>
      <c r="VAH5" s="162"/>
      <c r="VAI5" s="162"/>
      <c r="VAJ5" s="162"/>
      <c r="VAK5" s="162"/>
      <c r="VAL5" s="162"/>
      <c r="VAM5" s="162"/>
      <c r="VAN5" s="162"/>
      <c r="VAO5" s="162"/>
      <c r="VAP5" s="162"/>
      <c r="VAQ5" s="162"/>
      <c r="VAR5" s="162"/>
      <c r="VAS5" s="162"/>
      <c r="VAT5" s="162"/>
      <c r="VAU5" s="162"/>
      <c r="VAV5" s="162"/>
      <c r="VAW5" s="162"/>
      <c r="VAX5" s="162"/>
      <c r="VAY5" s="162"/>
      <c r="VAZ5" s="162"/>
      <c r="VBA5" s="162"/>
      <c r="VBB5" s="162"/>
      <c r="VBC5" s="162"/>
      <c r="VBD5" s="162"/>
      <c r="VBE5" s="162"/>
      <c r="VBF5" s="162"/>
      <c r="VBG5" s="162"/>
      <c r="VBH5" s="162"/>
      <c r="VBI5" s="162"/>
      <c r="VBJ5" s="162"/>
      <c r="VBK5" s="162"/>
      <c r="VBL5" s="162"/>
      <c r="VBM5" s="162"/>
      <c r="VBN5" s="162"/>
      <c r="VBO5" s="162"/>
      <c r="VBP5" s="162"/>
      <c r="VBQ5" s="162"/>
      <c r="VBR5" s="162"/>
      <c r="VBS5" s="162"/>
      <c r="VBT5" s="162"/>
      <c r="VBU5" s="162"/>
      <c r="VBV5" s="162"/>
      <c r="VBW5" s="162"/>
      <c r="VBX5" s="162"/>
      <c r="VBY5" s="162"/>
      <c r="VBZ5" s="162"/>
      <c r="VCA5" s="162"/>
      <c r="VCB5" s="162"/>
      <c r="VCC5" s="162"/>
      <c r="VCD5" s="162"/>
      <c r="VCE5" s="162"/>
      <c r="VCF5" s="162"/>
      <c r="VCG5" s="162"/>
      <c r="VCH5" s="162"/>
      <c r="VCI5" s="162"/>
      <c r="VCJ5" s="162"/>
      <c r="VCK5" s="162"/>
      <c r="VCL5" s="162"/>
      <c r="VCM5" s="162"/>
      <c r="VCN5" s="162"/>
      <c r="VCO5" s="162"/>
      <c r="VCP5" s="162"/>
      <c r="VCQ5" s="162"/>
      <c r="VCR5" s="162"/>
      <c r="VCS5" s="162"/>
      <c r="VCT5" s="162"/>
      <c r="VCU5" s="162"/>
      <c r="VCV5" s="162"/>
      <c r="VCW5" s="162"/>
      <c r="VCX5" s="162"/>
      <c r="VCY5" s="162"/>
      <c r="VCZ5" s="162"/>
      <c r="VDA5" s="162"/>
      <c r="VDB5" s="162"/>
      <c r="VDC5" s="162"/>
      <c r="VDD5" s="162"/>
      <c r="VDE5" s="162"/>
      <c r="VDF5" s="162"/>
      <c r="VDG5" s="162"/>
      <c r="VDH5" s="162"/>
      <c r="VDI5" s="162"/>
      <c r="VDJ5" s="162"/>
      <c r="VDK5" s="162"/>
      <c r="VDL5" s="162"/>
      <c r="VDM5" s="162"/>
      <c r="VDN5" s="162"/>
      <c r="VDO5" s="162"/>
      <c r="VDP5" s="162"/>
      <c r="VDQ5" s="162"/>
      <c r="VDR5" s="162"/>
      <c r="VDS5" s="162"/>
      <c r="VDT5" s="162"/>
      <c r="VDU5" s="162"/>
      <c r="VDV5" s="162"/>
      <c r="VDW5" s="162"/>
      <c r="VDX5" s="162"/>
      <c r="VDY5" s="162"/>
      <c r="VDZ5" s="162"/>
      <c r="VEA5" s="162"/>
      <c r="VEB5" s="162"/>
      <c r="VEC5" s="162"/>
      <c r="VED5" s="162"/>
      <c r="VEE5" s="162"/>
      <c r="VEF5" s="162"/>
      <c r="VEG5" s="162"/>
      <c r="VEH5" s="162"/>
      <c r="VEI5" s="162"/>
      <c r="VEJ5" s="162"/>
      <c r="VEK5" s="162"/>
      <c r="VEL5" s="162"/>
      <c r="VEM5" s="162"/>
      <c r="VEN5" s="162"/>
      <c r="VEO5" s="162"/>
      <c r="VEP5" s="162"/>
      <c r="VEQ5" s="162"/>
      <c r="VER5" s="162"/>
      <c r="VES5" s="162"/>
      <c r="VET5" s="162"/>
      <c r="VEU5" s="162"/>
      <c r="VEV5" s="162"/>
      <c r="VEW5" s="162"/>
      <c r="VEX5" s="162"/>
      <c r="VEY5" s="162"/>
      <c r="VEZ5" s="162"/>
      <c r="VFA5" s="162"/>
      <c r="VFB5" s="162"/>
      <c r="VFC5" s="162"/>
      <c r="VFD5" s="162"/>
      <c r="VFE5" s="162"/>
      <c r="VFF5" s="162"/>
      <c r="VFG5" s="162"/>
      <c r="VFH5" s="162"/>
      <c r="VFI5" s="162"/>
      <c r="VFJ5" s="162"/>
      <c r="VFK5" s="162"/>
      <c r="VFL5" s="162"/>
      <c r="VFM5" s="162"/>
      <c r="VFN5" s="162"/>
      <c r="VFO5" s="162"/>
      <c r="VFP5" s="162"/>
      <c r="VFQ5" s="162"/>
      <c r="VFR5" s="162"/>
      <c r="VFS5" s="162"/>
      <c r="VFT5" s="162"/>
      <c r="VFU5" s="162"/>
      <c r="VFV5" s="162"/>
      <c r="VFW5" s="162"/>
      <c r="VFX5" s="162"/>
      <c r="VFY5" s="162"/>
      <c r="VFZ5" s="162"/>
      <c r="VGA5" s="162"/>
      <c r="VGB5" s="162"/>
      <c r="VGC5" s="162"/>
      <c r="VGD5" s="162"/>
      <c r="VGE5" s="162"/>
      <c r="VGF5" s="162"/>
      <c r="VGG5" s="162"/>
      <c r="VGH5" s="162"/>
      <c r="VGI5" s="162"/>
      <c r="VGJ5" s="162"/>
      <c r="VGK5" s="162"/>
      <c r="VGL5" s="162"/>
      <c r="VGM5" s="162"/>
      <c r="VGN5" s="162"/>
      <c r="VGO5" s="162"/>
      <c r="VGP5" s="162"/>
      <c r="VGQ5" s="162"/>
      <c r="VGR5" s="162"/>
      <c r="VGS5" s="162"/>
      <c r="VGT5" s="162"/>
      <c r="VGU5" s="162"/>
      <c r="VGV5" s="162"/>
      <c r="VGW5" s="162"/>
      <c r="VGX5" s="162"/>
      <c r="VGY5" s="162"/>
      <c r="VGZ5" s="162"/>
      <c r="VHA5" s="162"/>
      <c r="VHB5" s="162"/>
      <c r="VHC5" s="162"/>
      <c r="VHD5" s="162"/>
      <c r="VHE5" s="162"/>
      <c r="VHF5" s="162"/>
      <c r="VHG5" s="162"/>
      <c r="VHH5" s="162"/>
      <c r="VHI5" s="162"/>
      <c r="VHJ5" s="162"/>
      <c r="VHK5" s="162"/>
      <c r="VHL5" s="162"/>
      <c r="VHM5" s="162"/>
      <c r="VHN5" s="162"/>
      <c r="VHO5" s="162"/>
      <c r="VHP5" s="162"/>
      <c r="VHQ5" s="162"/>
      <c r="VHR5" s="162"/>
      <c r="VHS5" s="162"/>
      <c r="VHT5" s="162"/>
      <c r="VHU5" s="162"/>
      <c r="VHV5" s="162"/>
      <c r="VHW5" s="162"/>
      <c r="VHX5" s="162"/>
      <c r="VHY5" s="162"/>
      <c r="VHZ5" s="162"/>
      <c r="VIA5" s="162"/>
      <c r="VIB5" s="162"/>
      <c r="VIC5" s="162"/>
      <c r="VID5" s="162"/>
      <c r="VIE5" s="162"/>
      <c r="VIF5" s="162"/>
      <c r="VIG5" s="162"/>
      <c r="VIH5" s="162"/>
      <c r="VII5" s="162"/>
      <c r="VIJ5" s="162"/>
      <c r="VIK5" s="162"/>
      <c r="VIL5" s="162"/>
      <c r="VIM5" s="162"/>
      <c r="VIN5" s="162"/>
      <c r="VIO5" s="162"/>
      <c r="VIP5" s="162"/>
      <c r="VIQ5" s="162"/>
      <c r="VIR5" s="162"/>
      <c r="VIS5" s="162"/>
      <c r="VIT5" s="162"/>
      <c r="VIU5" s="162"/>
      <c r="VIV5" s="162"/>
      <c r="VIW5" s="162"/>
      <c r="VIX5" s="162"/>
      <c r="VIY5" s="162"/>
      <c r="VIZ5" s="162"/>
      <c r="VJA5" s="162"/>
      <c r="VJB5" s="162"/>
      <c r="VJC5" s="162"/>
      <c r="VJD5" s="162"/>
      <c r="VJE5" s="162"/>
      <c r="VJF5" s="162"/>
      <c r="VJG5" s="162"/>
      <c r="VJH5" s="162"/>
      <c r="VJI5" s="162"/>
      <c r="VJJ5" s="162"/>
      <c r="VJK5" s="162"/>
      <c r="VJL5" s="162"/>
      <c r="VJM5" s="162"/>
      <c r="VJN5" s="162"/>
      <c r="VJO5" s="162"/>
      <c r="VJP5" s="162"/>
      <c r="VJQ5" s="162"/>
      <c r="VJR5" s="162"/>
      <c r="VJS5" s="162"/>
      <c r="VJT5" s="162"/>
      <c r="VJU5" s="162"/>
      <c r="VJV5" s="162"/>
      <c r="VJW5" s="162"/>
      <c r="VJX5" s="162"/>
      <c r="VJY5" s="162"/>
      <c r="VJZ5" s="162"/>
      <c r="VKA5" s="162"/>
      <c r="VKB5" s="162"/>
      <c r="VKC5" s="162"/>
      <c r="VKD5" s="162"/>
      <c r="VKE5" s="162"/>
      <c r="VKF5" s="162"/>
      <c r="VKG5" s="162"/>
      <c r="VKH5" s="162"/>
      <c r="VKI5" s="162"/>
      <c r="VKJ5" s="162"/>
      <c r="VKK5" s="162"/>
      <c r="VKL5" s="162"/>
      <c r="VKM5" s="162"/>
      <c r="VKN5" s="162"/>
      <c r="VKO5" s="162"/>
      <c r="VKP5" s="162"/>
      <c r="VKQ5" s="162"/>
      <c r="VKR5" s="162"/>
      <c r="VKS5" s="162"/>
      <c r="VKT5" s="162"/>
      <c r="VKU5" s="162"/>
      <c r="VKV5" s="162"/>
      <c r="VKW5" s="162"/>
      <c r="VKX5" s="162"/>
      <c r="VKY5" s="162"/>
      <c r="VKZ5" s="162"/>
      <c r="VLA5" s="162"/>
      <c r="VLB5" s="162"/>
      <c r="VLC5" s="162"/>
      <c r="VLD5" s="162"/>
      <c r="VLE5" s="162"/>
      <c r="VLF5" s="162"/>
      <c r="VLG5" s="162"/>
      <c r="VLH5" s="162"/>
      <c r="VLI5" s="162"/>
      <c r="VLJ5" s="162"/>
      <c r="VLK5" s="162"/>
      <c r="VLL5" s="162"/>
      <c r="VLM5" s="162"/>
      <c r="VLN5" s="162"/>
      <c r="VLO5" s="162"/>
      <c r="VLP5" s="162"/>
      <c r="VLQ5" s="162"/>
      <c r="VLR5" s="162"/>
      <c r="VLS5" s="162"/>
      <c r="VLT5" s="162"/>
      <c r="VLU5" s="162"/>
      <c r="VLV5" s="162"/>
      <c r="VLW5" s="162"/>
      <c r="VLX5" s="162"/>
      <c r="VLY5" s="162"/>
      <c r="VLZ5" s="162"/>
      <c r="VMA5" s="162"/>
      <c r="VMB5" s="162"/>
      <c r="VMC5" s="162"/>
      <c r="VMD5" s="162"/>
      <c r="VME5" s="162"/>
      <c r="VMF5" s="162"/>
      <c r="VMG5" s="162"/>
      <c r="VMH5" s="162"/>
      <c r="VMI5" s="162"/>
      <c r="VMJ5" s="162"/>
      <c r="VMK5" s="162"/>
      <c r="VML5" s="162"/>
      <c r="VMM5" s="162"/>
      <c r="VMN5" s="162"/>
      <c r="VMO5" s="162"/>
      <c r="VMP5" s="162"/>
      <c r="VMQ5" s="162"/>
      <c r="VMR5" s="162"/>
      <c r="VMS5" s="162"/>
      <c r="VMT5" s="162"/>
      <c r="VMU5" s="162"/>
      <c r="VMV5" s="162"/>
      <c r="VMW5" s="162"/>
      <c r="VMX5" s="162"/>
      <c r="VMY5" s="162"/>
      <c r="VMZ5" s="162"/>
      <c r="VNA5" s="162"/>
      <c r="VNB5" s="162"/>
      <c r="VNC5" s="162"/>
      <c r="VND5" s="162"/>
      <c r="VNE5" s="162"/>
      <c r="VNF5" s="162"/>
      <c r="VNG5" s="162"/>
      <c r="VNH5" s="162"/>
      <c r="VNI5" s="162"/>
      <c r="VNJ5" s="162"/>
      <c r="VNK5" s="162"/>
      <c r="VNL5" s="162"/>
      <c r="VNM5" s="162"/>
      <c r="VNN5" s="162"/>
      <c r="VNO5" s="162"/>
      <c r="VNP5" s="162"/>
      <c r="VNQ5" s="162"/>
      <c r="VNR5" s="162"/>
      <c r="VNS5" s="162"/>
      <c r="VNT5" s="162"/>
      <c r="VNU5" s="162"/>
      <c r="VNV5" s="162"/>
      <c r="VNW5" s="162"/>
      <c r="VNX5" s="162"/>
      <c r="VNY5" s="162"/>
      <c r="VNZ5" s="162"/>
      <c r="VOA5" s="162"/>
      <c r="VOB5" s="162"/>
      <c r="VOC5" s="162"/>
      <c r="VOD5" s="162"/>
      <c r="VOE5" s="162"/>
      <c r="VOF5" s="162"/>
      <c r="VOG5" s="162"/>
      <c r="VOH5" s="162"/>
      <c r="VOI5" s="162"/>
      <c r="VOJ5" s="162"/>
      <c r="VOK5" s="162"/>
      <c r="VOL5" s="162"/>
      <c r="VOM5" s="162"/>
      <c r="VON5" s="162"/>
      <c r="VOO5" s="162"/>
      <c r="VOP5" s="162"/>
      <c r="VOQ5" s="162"/>
      <c r="VOR5" s="162"/>
      <c r="VOS5" s="162"/>
      <c r="VOT5" s="162"/>
      <c r="VOU5" s="162"/>
      <c r="VOV5" s="162"/>
      <c r="VOW5" s="162"/>
      <c r="VOX5" s="162"/>
      <c r="VOY5" s="162"/>
      <c r="VOZ5" s="162"/>
      <c r="VPA5" s="162"/>
      <c r="VPB5" s="162"/>
      <c r="VPC5" s="162"/>
      <c r="VPD5" s="162"/>
      <c r="VPE5" s="162"/>
      <c r="VPF5" s="162"/>
      <c r="VPG5" s="162"/>
      <c r="VPH5" s="162"/>
      <c r="VPI5" s="162"/>
      <c r="VPJ5" s="162"/>
      <c r="VPK5" s="162"/>
      <c r="VPL5" s="162"/>
      <c r="VPM5" s="162"/>
      <c r="VPN5" s="162"/>
      <c r="VPO5" s="162"/>
      <c r="VPP5" s="162"/>
      <c r="VPQ5" s="162"/>
      <c r="VPR5" s="162"/>
      <c r="VPS5" s="162"/>
      <c r="VPT5" s="162"/>
      <c r="VPU5" s="162"/>
      <c r="VPV5" s="162"/>
      <c r="VPW5" s="162"/>
      <c r="VPX5" s="162"/>
      <c r="VPY5" s="162"/>
      <c r="VPZ5" s="162"/>
      <c r="VQA5" s="162"/>
      <c r="VQB5" s="162"/>
      <c r="VQC5" s="162"/>
      <c r="VQD5" s="162"/>
      <c r="VQE5" s="162"/>
      <c r="VQF5" s="162"/>
      <c r="VQG5" s="162"/>
      <c r="VQH5" s="162"/>
      <c r="VQI5" s="162"/>
      <c r="VQJ5" s="162"/>
      <c r="VQK5" s="162"/>
      <c r="VQL5" s="162"/>
      <c r="VQM5" s="162"/>
      <c r="VQN5" s="162"/>
      <c r="VQO5" s="162"/>
      <c r="VQP5" s="162"/>
      <c r="VQQ5" s="162"/>
      <c r="VQR5" s="162"/>
      <c r="VQS5" s="162"/>
      <c r="VQT5" s="162"/>
      <c r="VQU5" s="162"/>
      <c r="VQV5" s="162"/>
      <c r="VQW5" s="162"/>
      <c r="VQX5" s="162"/>
      <c r="VQY5" s="162"/>
      <c r="VQZ5" s="162"/>
      <c r="VRA5" s="162"/>
      <c r="VRB5" s="162"/>
      <c r="VRC5" s="162"/>
      <c r="VRD5" s="162"/>
      <c r="VRE5" s="162"/>
      <c r="VRF5" s="162"/>
      <c r="VRG5" s="162"/>
      <c r="VRH5" s="162"/>
      <c r="VRI5" s="162"/>
      <c r="VRJ5" s="162"/>
      <c r="VRK5" s="162"/>
      <c r="VRL5" s="162"/>
      <c r="VRM5" s="162"/>
      <c r="VRN5" s="162"/>
      <c r="VRO5" s="162"/>
      <c r="VRP5" s="162"/>
      <c r="VRQ5" s="162"/>
      <c r="VRR5" s="162"/>
      <c r="VRS5" s="162"/>
      <c r="VRT5" s="162"/>
      <c r="VRU5" s="162"/>
      <c r="VRV5" s="162"/>
      <c r="VRW5" s="162"/>
      <c r="VRX5" s="162"/>
      <c r="VRY5" s="162"/>
      <c r="VRZ5" s="162"/>
      <c r="VSA5" s="162"/>
      <c r="VSB5" s="162"/>
      <c r="VSC5" s="162"/>
      <c r="VSD5" s="162"/>
      <c r="VSE5" s="162"/>
      <c r="VSF5" s="162"/>
      <c r="VSG5" s="162"/>
      <c r="VSH5" s="162"/>
      <c r="VSI5" s="162"/>
      <c r="VSJ5" s="162"/>
      <c r="VSK5" s="162"/>
      <c r="VSL5" s="162"/>
      <c r="VSM5" s="162"/>
      <c r="VSN5" s="162"/>
      <c r="VSO5" s="162"/>
      <c r="VSP5" s="162"/>
      <c r="VSQ5" s="162"/>
      <c r="VSR5" s="162"/>
      <c r="VSS5" s="162"/>
      <c r="VST5" s="162"/>
      <c r="VSU5" s="162"/>
      <c r="VSV5" s="162"/>
      <c r="VSW5" s="162"/>
      <c r="VSX5" s="162"/>
      <c r="VSY5" s="162"/>
      <c r="VSZ5" s="162"/>
      <c r="VTA5" s="162"/>
      <c r="VTB5" s="162"/>
      <c r="VTC5" s="162"/>
      <c r="VTD5" s="162"/>
      <c r="VTE5" s="162"/>
      <c r="VTF5" s="162"/>
      <c r="VTG5" s="162"/>
      <c r="VTH5" s="162"/>
      <c r="VTI5" s="162"/>
      <c r="VTJ5" s="162"/>
      <c r="VTK5" s="162"/>
      <c r="VTL5" s="162"/>
      <c r="VTM5" s="162"/>
      <c r="VTN5" s="162"/>
      <c r="VTO5" s="162"/>
      <c r="VTP5" s="162"/>
      <c r="VTQ5" s="162"/>
      <c r="VTR5" s="162"/>
      <c r="VTS5" s="162"/>
      <c r="VTT5" s="162"/>
      <c r="VTU5" s="162"/>
      <c r="VTV5" s="162"/>
      <c r="VTW5" s="162"/>
      <c r="VTX5" s="162"/>
      <c r="VTY5" s="162"/>
      <c r="VTZ5" s="162"/>
      <c r="VUA5" s="162"/>
      <c r="VUB5" s="162"/>
      <c r="VUC5" s="162"/>
      <c r="VUD5" s="162"/>
      <c r="VUE5" s="162"/>
      <c r="VUF5" s="162"/>
      <c r="VUG5" s="162"/>
      <c r="VUH5" s="162"/>
      <c r="VUI5" s="162"/>
      <c r="VUJ5" s="162"/>
      <c r="VUK5" s="162"/>
      <c r="VUL5" s="162"/>
      <c r="VUM5" s="162"/>
      <c r="VUN5" s="162"/>
      <c r="VUO5" s="162"/>
      <c r="VUP5" s="162"/>
      <c r="VUQ5" s="162"/>
      <c r="VUR5" s="162"/>
      <c r="VUS5" s="162"/>
      <c r="VUT5" s="162"/>
      <c r="VUU5" s="162"/>
      <c r="VUV5" s="162"/>
      <c r="VUW5" s="162"/>
      <c r="VUX5" s="162"/>
      <c r="VUY5" s="162"/>
      <c r="VUZ5" s="162"/>
      <c r="VVA5" s="162"/>
      <c r="VVB5" s="162"/>
      <c r="VVC5" s="162"/>
      <c r="VVD5" s="162"/>
      <c r="VVE5" s="162"/>
      <c r="VVF5" s="162"/>
      <c r="VVG5" s="162"/>
      <c r="VVH5" s="162"/>
      <c r="VVI5" s="162"/>
      <c r="VVJ5" s="162"/>
      <c r="VVK5" s="162"/>
      <c r="VVL5" s="162"/>
      <c r="VVM5" s="162"/>
      <c r="VVN5" s="162"/>
      <c r="VVO5" s="162"/>
      <c r="VVP5" s="162"/>
      <c r="VVQ5" s="162"/>
      <c r="VVR5" s="162"/>
      <c r="VVS5" s="162"/>
      <c r="VVT5" s="162"/>
      <c r="VVU5" s="162"/>
      <c r="VVV5" s="162"/>
      <c r="VVW5" s="162"/>
      <c r="VVX5" s="162"/>
      <c r="VVY5" s="162"/>
      <c r="VVZ5" s="162"/>
      <c r="VWA5" s="162"/>
      <c r="VWB5" s="162"/>
      <c r="VWC5" s="162"/>
      <c r="VWD5" s="162"/>
      <c r="VWE5" s="162"/>
      <c r="VWF5" s="162"/>
      <c r="VWG5" s="162"/>
      <c r="VWH5" s="162"/>
      <c r="VWI5" s="162"/>
      <c r="VWJ5" s="162"/>
      <c r="VWK5" s="162"/>
      <c r="VWL5" s="162"/>
      <c r="VWM5" s="162"/>
      <c r="VWN5" s="162"/>
      <c r="VWO5" s="162"/>
      <c r="VWP5" s="162"/>
      <c r="VWQ5" s="162"/>
      <c r="VWR5" s="162"/>
      <c r="VWS5" s="162"/>
      <c r="VWT5" s="162"/>
      <c r="VWU5" s="162"/>
      <c r="VWV5" s="162"/>
      <c r="VWW5" s="162"/>
      <c r="VWX5" s="162"/>
      <c r="VWY5" s="162"/>
      <c r="VWZ5" s="162"/>
      <c r="VXA5" s="162"/>
      <c r="VXB5" s="162"/>
      <c r="VXC5" s="162"/>
      <c r="VXD5" s="162"/>
      <c r="VXE5" s="162"/>
      <c r="VXF5" s="162"/>
      <c r="VXG5" s="162"/>
      <c r="VXH5" s="162"/>
      <c r="VXI5" s="162"/>
      <c r="VXJ5" s="162"/>
      <c r="VXK5" s="162"/>
      <c r="VXL5" s="162"/>
      <c r="VXM5" s="162"/>
      <c r="VXN5" s="162"/>
      <c r="VXO5" s="162"/>
      <c r="VXP5" s="162"/>
      <c r="VXQ5" s="162"/>
      <c r="VXR5" s="162"/>
      <c r="VXS5" s="162"/>
      <c r="VXT5" s="162"/>
      <c r="VXU5" s="162"/>
      <c r="VXV5" s="162"/>
      <c r="VXW5" s="162"/>
      <c r="VXX5" s="162"/>
      <c r="VXY5" s="162"/>
      <c r="VXZ5" s="162"/>
      <c r="VYA5" s="162"/>
      <c r="VYB5" s="162"/>
      <c r="VYC5" s="162"/>
      <c r="VYD5" s="162"/>
      <c r="VYE5" s="162"/>
      <c r="VYF5" s="162"/>
      <c r="VYG5" s="162"/>
      <c r="VYH5" s="162"/>
      <c r="VYI5" s="162"/>
      <c r="VYJ5" s="162"/>
      <c r="VYK5" s="162"/>
      <c r="VYL5" s="162"/>
      <c r="VYM5" s="162"/>
      <c r="VYN5" s="162"/>
      <c r="VYO5" s="162"/>
      <c r="VYP5" s="162"/>
      <c r="VYQ5" s="162"/>
      <c r="VYR5" s="162"/>
      <c r="VYS5" s="162"/>
      <c r="VYT5" s="162"/>
      <c r="VYU5" s="162"/>
      <c r="VYV5" s="162"/>
      <c r="VYW5" s="162"/>
      <c r="VYX5" s="162"/>
      <c r="VYY5" s="162"/>
      <c r="VYZ5" s="162"/>
      <c r="VZA5" s="162"/>
      <c r="VZB5" s="162"/>
      <c r="VZC5" s="162"/>
      <c r="VZD5" s="162"/>
      <c r="VZE5" s="162"/>
      <c r="VZF5" s="162"/>
      <c r="VZG5" s="162"/>
      <c r="VZH5" s="162"/>
      <c r="VZI5" s="162"/>
      <c r="VZJ5" s="162"/>
      <c r="VZK5" s="162"/>
      <c r="VZL5" s="162"/>
      <c r="VZM5" s="162"/>
      <c r="VZN5" s="162"/>
      <c r="VZO5" s="162"/>
      <c r="VZP5" s="162"/>
      <c r="VZQ5" s="162"/>
      <c r="VZR5" s="162"/>
      <c r="VZS5" s="162"/>
      <c r="VZT5" s="162"/>
      <c r="VZU5" s="162"/>
      <c r="VZV5" s="162"/>
      <c r="VZW5" s="162"/>
      <c r="VZX5" s="162"/>
      <c r="VZY5" s="162"/>
      <c r="VZZ5" s="162"/>
      <c r="WAA5" s="162"/>
      <c r="WAB5" s="162"/>
      <c r="WAC5" s="162"/>
      <c r="WAD5" s="162"/>
      <c r="WAE5" s="162"/>
      <c r="WAF5" s="162"/>
      <c r="WAG5" s="162"/>
      <c r="WAH5" s="162"/>
      <c r="WAI5" s="162"/>
      <c r="WAJ5" s="162"/>
      <c r="WAK5" s="162"/>
      <c r="WAL5" s="162"/>
      <c r="WAM5" s="162"/>
      <c r="WAN5" s="162"/>
      <c r="WAO5" s="162"/>
      <c r="WAP5" s="162"/>
      <c r="WAQ5" s="162"/>
      <c r="WAR5" s="162"/>
      <c r="WAS5" s="162"/>
      <c r="WAT5" s="162"/>
      <c r="WAU5" s="162"/>
      <c r="WAV5" s="162"/>
      <c r="WAW5" s="162"/>
      <c r="WAX5" s="162"/>
      <c r="WAY5" s="162"/>
      <c r="WAZ5" s="162"/>
      <c r="WBA5" s="162"/>
      <c r="WBB5" s="162"/>
      <c r="WBC5" s="162"/>
      <c r="WBD5" s="162"/>
      <c r="WBE5" s="162"/>
      <c r="WBF5" s="162"/>
      <c r="WBG5" s="162"/>
      <c r="WBH5" s="162"/>
      <c r="WBI5" s="162"/>
      <c r="WBJ5" s="162"/>
      <c r="WBK5" s="162"/>
      <c r="WBL5" s="162"/>
      <c r="WBM5" s="162"/>
      <c r="WBN5" s="162"/>
      <c r="WBO5" s="162"/>
      <c r="WBP5" s="162"/>
      <c r="WBQ5" s="162"/>
      <c r="WBR5" s="162"/>
      <c r="WBS5" s="162"/>
      <c r="WBT5" s="162"/>
      <c r="WBU5" s="162"/>
      <c r="WBV5" s="162"/>
      <c r="WBW5" s="162"/>
      <c r="WBX5" s="162"/>
      <c r="WBY5" s="162"/>
      <c r="WBZ5" s="162"/>
      <c r="WCA5" s="162"/>
      <c r="WCB5" s="162"/>
      <c r="WCC5" s="162"/>
      <c r="WCD5" s="162"/>
      <c r="WCE5" s="162"/>
      <c r="WCF5" s="162"/>
      <c r="WCG5" s="162"/>
      <c r="WCH5" s="162"/>
      <c r="WCI5" s="162"/>
      <c r="WCJ5" s="162"/>
      <c r="WCK5" s="162"/>
      <c r="WCL5" s="162"/>
      <c r="WCM5" s="162"/>
      <c r="WCN5" s="162"/>
      <c r="WCO5" s="162"/>
      <c r="WCP5" s="162"/>
      <c r="WCQ5" s="162"/>
      <c r="WCR5" s="162"/>
      <c r="WCS5" s="162"/>
      <c r="WCT5" s="162"/>
      <c r="WCU5" s="162"/>
      <c r="WCV5" s="162"/>
      <c r="WCW5" s="162"/>
      <c r="WCX5" s="162"/>
      <c r="WCY5" s="162"/>
      <c r="WCZ5" s="162"/>
      <c r="WDA5" s="162"/>
      <c r="WDB5" s="162"/>
      <c r="WDC5" s="162"/>
      <c r="WDD5" s="162"/>
      <c r="WDE5" s="162"/>
      <c r="WDF5" s="162"/>
      <c r="WDG5" s="162"/>
      <c r="WDH5" s="162"/>
      <c r="WDI5" s="162"/>
      <c r="WDJ5" s="162"/>
      <c r="WDK5" s="162"/>
      <c r="WDL5" s="162"/>
      <c r="WDM5" s="162"/>
      <c r="WDN5" s="162"/>
      <c r="WDO5" s="162"/>
      <c r="WDP5" s="162"/>
      <c r="WDQ5" s="162"/>
      <c r="WDR5" s="162"/>
      <c r="WDS5" s="162"/>
      <c r="WDT5" s="162"/>
      <c r="WDU5" s="162"/>
      <c r="WDV5" s="162"/>
      <c r="WDW5" s="162"/>
      <c r="WDX5" s="162"/>
      <c r="WDY5" s="162"/>
      <c r="WDZ5" s="162"/>
      <c r="WEA5" s="162"/>
      <c r="WEB5" s="162"/>
      <c r="WEC5" s="162"/>
      <c r="WED5" s="162"/>
      <c r="WEE5" s="162"/>
      <c r="WEF5" s="162"/>
      <c r="WEG5" s="162"/>
      <c r="WEH5" s="162"/>
      <c r="WEI5" s="162"/>
      <c r="WEJ5" s="162"/>
      <c r="WEK5" s="162"/>
      <c r="WEL5" s="162"/>
      <c r="WEM5" s="162"/>
      <c r="WEN5" s="162"/>
      <c r="WEO5" s="162"/>
      <c r="WEP5" s="162"/>
      <c r="WEQ5" s="162"/>
      <c r="WER5" s="162"/>
      <c r="WES5" s="162"/>
      <c r="WET5" s="162"/>
      <c r="WEU5" s="162"/>
      <c r="WEV5" s="162"/>
      <c r="WEW5" s="162"/>
      <c r="WEX5" s="162"/>
      <c r="WEY5" s="162"/>
      <c r="WEZ5" s="162"/>
      <c r="WFA5" s="162"/>
      <c r="WFB5" s="162"/>
      <c r="WFC5" s="162"/>
      <c r="WFD5" s="162"/>
      <c r="WFE5" s="162"/>
      <c r="WFF5" s="162"/>
      <c r="WFG5" s="162"/>
      <c r="WFH5" s="162"/>
      <c r="WFI5" s="162"/>
      <c r="WFJ5" s="162"/>
      <c r="WFK5" s="162"/>
      <c r="WFL5" s="162"/>
      <c r="WFM5" s="162"/>
      <c r="WFN5" s="162"/>
      <c r="WFO5" s="162"/>
      <c r="WFP5" s="162"/>
      <c r="WFQ5" s="162"/>
      <c r="WFR5" s="162"/>
      <c r="WFS5" s="162"/>
      <c r="WFT5" s="162"/>
      <c r="WFU5" s="162"/>
      <c r="WFV5" s="162"/>
      <c r="WFW5" s="162"/>
      <c r="WFX5" s="162"/>
      <c r="WFY5" s="162"/>
      <c r="WFZ5" s="162"/>
      <c r="WGA5" s="162"/>
      <c r="WGB5" s="162"/>
      <c r="WGC5" s="162"/>
      <c r="WGD5" s="162"/>
      <c r="WGE5" s="162"/>
      <c r="WGF5" s="162"/>
      <c r="WGG5" s="162"/>
      <c r="WGH5" s="162"/>
      <c r="WGI5" s="162"/>
      <c r="WGJ5" s="162"/>
      <c r="WGK5" s="162"/>
      <c r="WGL5" s="162"/>
      <c r="WGM5" s="162"/>
      <c r="WGN5" s="162"/>
      <c r="WGO5" s="162"/>
      <c r="WGP5" s="162"/>
      <c r="WGQ5" s="162"/>
      <c r="WGR5" s="162"/>
      <c r="WGS5" s="162"/>
      <c r="WGT5" s="162"/>
      <c r="WGU5" s="162"/>
      <c r="WGV5" s="162"/>
      <c r="WGW5" s="162"/>
      <c r="WGX5" s="162"/>
      <c r="WGY5" s="162"/>
      <c r="WGZ5" s="162"/>
      <c r="WHA5" s="162"/>
      <c r="WHB5" s="162"/>
      <c r="WHC5" s="162"/>
      <c r="WHD5" s="162"/>
      <c r="WHE5" s="162"/>
      <c r="WHF5" s="162"/>
      <c r="WHG5" s="162"/>
      <c r="WHH5" s="162"/>
      <c r="WHI5" s="162"/>
      <c r="WHJ5" s="162"/>
      <c r="WHK5" s="162"/>
      <c r="WHL5" s="162"/>
      <c r="WHM5" s="162"/>
      <c r="WHN5" s="162"/>
      <c r="WHO5" s="162"/>
      <c r="WHP5" s="162"/>
      <c r="WHQ5" s="162"/>
      <c r="WHR5" s="162"/>
      <c r="WHS5" s="162"/>
      <c r="WHT5" s="162"/>
      <c r="WHU5" s="162"/>
      <c r="WHV5" s="162"/>
      <c r="WHW5" s="162"/>
      <c r="WHX5" s="162"/>
      <c r="WHY5" s="162"/>
      <c r="WHZ5" s="162"/>
      <c r="WIA5" s="162"/>
      <c r="WIB5" s="162"/>
      <c r="WIC5" s="162"/>
      <c r="WID5" s="162"/>
      <c r="WIE5" s="162"/>
      <c r="WIF5" s="162"/>
      <c r="WIG5" s="162"/>
      <c r="WIH5" s="162"/>
      <c r="WII5" s="162"/>
      <c r="WIJ5" s="162"/>
      <c r="WIK5" s="162"/>
      <c r="WIL5" s="162"/>
      <c r="WIM5" s="162"/>
      <c r="WIN5" s="162"/>
      <c r="WIO5" s="162"/>
      <c r="WIP5" s="162"/>
      <c r="WIQ5" s="162"/>
      <c r="WIR5" s="162"/>
      <c r="WIS5" s="162"/>
      <c r="WIT5" s="162"/>
      <c r="WIU5" s="162"/>
      <c r="WIV5" s="162"/>
      <c r="WIW5" s="162"/>
      <c r="WIX5" s="162"/>
      <c r="WIY5" s="162"/>
      <c r="WIZ5" s="162"/>
      <c r="WJA5" s="162"/>
      <c r="WJB5" s="162"/>
      <c r="WJC5" s="162"/>
      <c r="WJD5" s="162"/>
      <c r="WJE5" s="162"/>
      <c r="WJF5" s="162"/>
      <c r="WJG5" s="162"/>
      <c r="WJH5" s="162"/>
      <c r="WJI5" s="162"/>
      <c r="WJJ5" s="162"/>
      <c r="WJK5" s="162"/>
      <c r="WJL5" s="162"/>
      <c r="WJM5" s="162"/>
      <c r="WJN5" s="162"/>
      <c r="WJO5" s="162"/>
      <c r="WJP5" s="162"/>
      <c r="WJQ5" s="162"/>
      <c r="WJR5" s="162"/>
      <c r="WJS5" s="162"/>
      <c r="WJT5" s="162"/>
      <c r="WJU5" s="162"/>
      <c r="WJV5" s="162"/>
      <c r="WJW5" s="162"/>
      <c r="WJX5" s="162"/>
      <c r="WJY5" s="162"/>
      <c r="WJZ5" s="162"/>
      <c r="WKA5" s="162"/>
      <c r="WKB5" s="162"/>
      <c r="WKC5" s="162"/>
      <c r="WKD5" s="162"/>
      <c r="WKE5" s="162"/>
      <c r="WKF5" s="162"/>
      <c r="WKG5" s="162"/>
      <c r="WKH5" s="162"/>
      <c r="WKI5" s="162"/>
      <c r="WKJ5" s="162"/>
      <c r="WKK5" s="162"/>
      <c r="WKL5" s="162"/>
      <c r="WKM5" s="162"/>
      <c r="WKN5" s="162"/>
      <c r="WKO5" s="162"/>
      <c r="WKP5" s="162"/>
      <c r="WKQ5" s="162"/>
      <c r="WKR5" s="162"/>
      <c r="WKS5" s="162"/>
      <c r="WKT5" s="162"/>
      <c r="WKU5" s="162"/>
      <c r="WKV5" s="162"/>
      <c r="WKW5" s="162"/>
      <c r="WKX5" s="162"/>
      <c r="WKY5" s="162"/>
      <c r="WKZ5" s="162"/>
      <c r="WLA5" s="162"/>
      <c r="WLB5" s="162"/>
      <c r="WLC5" s="162"/>
      <c r="WLD5" s="162"/>
      <c r="WLE5" s="162"/>
      <c r="WLF5" s="162"/>
      <c r="WLG5" s="162"/>
      <c r="WLH5" s="162"/>
      <c r="WLI5" s="162"/>
      <c r="WLJ5" s="162"/>
      <c r="WLK5" s="162"/>
      <c r="WLL5" s="162"/>
      <c r="WLM5" s="162"/>
      <c r="WLN5" s="162"/>
      <c r="WLO5" s="162"/>
      <c r="WLP5" s="162"/>
      <c r="WLQ5" s="162"/>
      <c r="WLR5" s="162"/>
      <c r="WLS5" s="162"/>
      <c r="WLT5" s="162"/>
      <c r="WLU5" s="162"/>
      <c r="WLV5" s="162"/>
      <c r="WLW5" s="162"/>
      <c r="WLX5" s="162"/>
      <c r="WLY5" s="162"/>
      <c r="WLZ5" s="162"/>
      <c r="WMA5" s="162"/>
      <c r="WMB5" s="162"/>
      <c r="WMC5" s="162"/>
      <c r="WMD5" s="162"/>
      <c r="WME5" s="162"/>
      <c r="WMF5" s="162"/>
      <c r="WMG5" s="162"/>
      <c r="WMH5" s="162"/>
      <c r="WMI5" s="162"/>
      <c r="WMJ5" s="162"/>
      <c r="WMK5" s="162"/>
      <c r="WML5" s="162"/>
      <c r="WMM5" s="162"/>
      <c r="WMN5" s="162"/>
      <c r="WMO5" s="162"/>
      <c r="WMP5" s="162"/>
      <c r="WMQ5" s="162"/>
      <c r="WMR5" s="162"/>
      <c r="WMS5" s="162"/>
      <c r="WMT5" s="162"/>
      <c r="WMU5" s="162"/>
      <c r="WMV5" s="162"/>
      <c r="WMW5" s="162"/>
      <c r="WMX5" s="162"/>
      <c r="WMY5" s="162"/>
      <c r="WMZ5" s="162"/>
      <c r="WNA5" s="162"/>
      <c r="WNB5" s="162"/>
      <c r="WNC5" s="162"/>
      <c r="WND5" s="162"/>
      <c r="WNE5" s="162"/>
      <c r="WNF5" s="162"/>
      <c r="WNG5" s="162"/>
      <c r="WNH5" s="162"/>
      <c r="WNI5" s="162"/>
      <c r="WNJ5" s="162"/>
      <c r="WNK5" s="162"/>
      <c r="WNL5" s="162"/>
      <c r="WNM5" s="162"/>
      <c r="WNN5" s="162"/>
      <c r="WNO5" s="162"/>
      <c r="WNP5" s="162"/>
      <c r="WNQ5" s="162"/>
      <c r="WNR5" s="162"/>
      <c r="WNS5" s="162"/>
      <c r="WNT5" s="162"/>
      <c r="WNU5" s="162"/>
      <c r="WNV5" s="162"/>
      <c r="WNW5" s="162"/>
      <c r="WNX5" s="162"/>
      <c r="WNY5" s="162"/>
      <c r="WNZ5" s="162"/>
      <c r="WOA5" s="162"/>
      <c r="WOB5" s="162"/>
      <c r="WOC5" s="162"/>
      <c r="WOD5" s="162"/>
      <c r="WOE5" s="162"/>
      <c r="WOF5" s="162"/>
      <c r="WOG5" s="162"/>
      <c r="WOH5" s="162"/>
      <c r="WOI5" s="162"/>
      <c r="WOJ5" s="162"/>
      <c r="WOK5" s="162"/>
      <c r="WOL5" s="162"/>
      <c r="WOM5" s="162"/>
      <c r="WON5" s="162"/>
      <c r="WOO5" s="162"/>
      <c r="WOP5" s="162"/>
      <c r="WOQ5" s="162"/>
      <c r="WOR5" s="162"/>
      <c r="WOS5" s="162"/>
      <c r="WOT5" s="162"/>
      <c r="WOU5" s="162"/>
      <c r="WOV5" s="162"/>
      <c r="WOW5" s="162"/>
      <c r="WOX5" s="162"/>
      <c r="WOY5" s="162"/>
      <c r="WOZ5" s="162"/>
      <c r="WPA5" s="162"/>
      <c r="WPB5" s="162"/>
      <c r="WPC5" s="162"/>
      <c r="WPD5" s="162"/>
      <c r="WPE5" s="162"/>
      <c r="WPF5" s="162"/>
      <c r="WPG5" s="162"/>
      <c r="WPH5" s="162"/>
      <c r="WPI5" s="162"/>
      <c r="WPJ5" s="162"/>
      <c r="WPK5" s="162"/>
      <c r="WPL5" s="162"/>
      <c r="WPM5" s="162"/>
      <c r="WPN5" s="162"/>
      <c r="WPO5" s="162"/>
      <c r="WPP5" s="162"/>
      <c r="WPQ5" s="162"/>
      <c r="WPR5" s="162"/>
      <c r="WPS5" s="162"/>
      <c r="WPT5" s="162"/>
      <c r="WPU5" s="162"/>
      <c r="WPV5" s="162"/>
      <c r="WPW5" s="162"/>
      <c r="WPX5" s="162"/>
      <c r="WPY5" s="162"/>
      <c r="WPZ5" s="162"/>
      <c r="WQA5" s="162"/>
      <c r="WQB5" s="162"/>
      <c r="WQC5" s="162"/>
      <c r="WQD5" s="162"/>
      <c r="WQE5" s="162"/>
      <c r="WQF5" s="162"/>
      <c r="WQG5" s="162"/>
      <c r="WQH5" s="162"/>
      <c r="WQI5" s="162"/>
      <c r="WQJ5" s="162"/>
      <c r="WQK5" s="162"/>
      <c r="WQL5" s="162"/>
      <c r="WQM5" s="162"/>
      <c r="WQN5" s="162"/>
      <c r="WQO5" s="162"/>
      <c r="WQP5" s="162"/>
      <c r="WQQ5" s="162"/>
      <c r="WQR5" s="162"/>
      <c r="WQS5" s="162"/>
      <c r="WQT5" s="162"/>
      <c r="WQU5" s="162"/>
      <c r="WQV5" s="162"/>
      <c r="WQW5" s="162"/>
      <c r="WQX5" s="162"/>
      <c r="WQY5" s="162"/>
      <c r="WQZ5" s="162"/>
      <c r="WRA5" s="162"/>
      <c r="WRB5" s="162"/>
      <c r="WRC5" s="162"/>
      <c r="WRD5" s="162"/>
      <c r="WRE5" s="162"/>
      <c r="WRF5" s="162"/>
      <c r="WRG5" s="162"/>
      <c r="WRH5" s="162"/>
      <c r="WRI5" s="162"/>
      <c r="WRJ5" s="162"/>
      <c r="WRK5" s="162"/>
      <c r="WRL5" s="162"/>
      <c r="WRM5" s="162"/>
      <c r="WRN5" s="162"/>
      <c r="WRO5" s="162"/>
      <c r="WRP5" s="162"/>
      <c r="WRQ5" s="162"/>
      <c r="WRR5" s="162"/>
      <c r="WRS5" s="162"/>
      <c r="WRT5" s="162"/>
      <c r="WRU5" s="162"/>
      <c r="WRV5" s="162"/>
      <c r="WRW5" s="162"/>
      <c r="WRX5" s="162"/>
      <c r="WRY5" s="162"/>
      <c r="WRZ5" s="162"/>
      <c r="WSA5" s="162"/>
      <c r="WSB5" s="162"/>
      <c r="WSC5" s="162"/>
      <c r="WSD5" s="162"/>
      <c r="WSE5" s="162"/>
      <c r="WSF5" s="162"/>
      <c r="WSG5" s="162"/>
      <c r="WSH5" s="162"/>
      <c r="WSI5" s="162"/>
      <c r="WSJ5" s="162"/>
      <c r="WSK5" s="162"/>
      <c r="WSL5" s="162"/>
      <c r="WSM5" s="162"/>
      <c r="WSN5" s="162"/>
      <c r="WSO5" s="162"/>
      <c r="WSP5" s="162"/>
      <c r="WSQ5" s="162"/>
      <c r="WSR5" s="162"/>
      <c r="WSS5" s="162"/>
      <c r="WST5" s="162"/>
      <c r="WSU5" s="162"/>
      <c r="WSV5" s="162"/>
      <c r="WSW5" s="162"/>
      <c r="WSX5" s="162"/>
      <c r="WSY5" s="162"/>
      <c r="WSZ5" s="162"/>
      <c r="WTA5" s="162"/>
      <c r="WTB5" s="162"/>
      <c r="WTC5" s="162"/>
      <c r="WTD5" s="162"/>
      <c r="WTE5" s="162"/>
      <c r="WTF5" s="162"/>
      <c r="WTG5" s="162"/>
      <c r="WTH5" s="162"/>
      <c r="WTI5" s="162"/>
      <c r="WTJ5" s="162"/>
      <c r="WTK5" s="162"/>
      <c r="WTL5" s="162"/>
      <c r="WTM5" s="162"/>
      <c r="WTN5" s="162"/>
      <c r="WTO5" s="162"/>
      <c r="WTP5" s="162"/>
      <c r="WTQ5" s="162"/>
      <c r="WTR5" s="162"/>
      <c r="WTS5" s="162"/>
      <c r="WTT5" s="162"/>
      <c r="WTU5" s="162"/>
      <c r="WTV5" s="162"/>
      <c r="WTW5" s="162"/>
      <c r="WTX5" s="162"/>
      <c r="WTY5" s="162"/>
      <c r="WTZ5" s="162"/>
      <c r="WUA5" s="162"/>
      <c r="WUB5" s="162"/>
      <c r="WUC5" s="162"/>
      <c r="WUD5" s="162"/>
      <c r="WUE5" s="162"/>
      <c r="WUF5" s="162"/>
      <c r="WUG5" s="162"/>
      <c r="WUH5" s="162"/>
      <c r="WUI5" s="162"/>
      <c r="WUJ5" s="162"/>
      <c r="WUK5" s="162"/>
      <c r="WUL5" s="162"/>
      <c r="WUM5" s="162"/>
      <c r="WUN5" s="162"/>
      <c r="WUO5" s="162"/>
      <c r="WUP5" s="162"/>
      <c r="WUQ5" s="162"/>
      <c r="WUR5" s="162"/>
      <c r="WUS5" s="162"/>
      <c r="WUT5" s="162"/>
      <c r="WUU5" s="162"/>
      <c r="WUV5" s="162"/>
      <c r="WUW5" s="162"/>
      <c r="WUX5" s="162"/>
      <c r="WUY5" s="162"/>
      <c r="WUZ5" s="162"/>
      <c r="WVA5" s="162"/>
      <c r="WVB5" s="162"/>
      <c r="WVC5" s="162"/>
      <c r="WVD5" s="162"/>
      <c r="WVE5" s="162"/>
      <c r="WVF5" s="162"/>
      <c r="WVG5" s="162"/>
      <c r="WVH5" s="162"/>
      <c r="WVI5" s="162"/>
      <c r="WVJ5" s="162"/>
      <c r="WVK5" s="162"/>
      <c r="WVL5" s="162"/>
      <c r="WVM5" s="162"/>
      <c r="WVN5" s="162"/>
      <c r="WVO5" s="162"/>
      <c r="WVP5" s="162"/>
      <c r="WVQ5" s="162"/>
      <c r="WVR5" s="162"/>
      <c r="WVS5" s="162"/>
      <c r="WVT5" s="162"/>
      <c r="WVU5" s="162"/>
      <c r="WVV5" s="162"/>
      <c r="WVW5" s="162"/>
      <c r="WVX5" s="162"/>
      <c r="WVY5" s="162"/>
      <c r="WVZ5" s="162"/>
      <c r="WWA5" s="162"/>
      <c r="WWB5" s="162"/>
      <c r="WWC5" s="162"/>
      <c r="WWD5" s="162"/>
      <c r="WWE5" s="162"/>
      <c r="WWF5" s="162"/>
      <c r="WWG5" s="162"/>
      <c r="WWH5" s="162"/>
      <c r="WWI5" s="162"/>
      <c r="WWJ5" s="162"/>
      <c r="WWK5" s="162"/>
      <c r="WWL5" s="162"/>
      <c r="WWM5" s="162"/>
      <c r="WWN5" s="162"/>
      <c r="WWO5" s="162"/>
      <c r="WWP5" s="162"/>
      <c r="WWQ5" s="162"/>
      <c r="WWR5" s="162"/>
      <c r="WWS5" s="162"/>
      <c r="WWT5" s="162"/>
      <c r="WWU5" s="162"/>
      <c r="WWV5" s="162"/>
      <c r="WWW5" s="162"/>
      <c r="WWX5" s="162"/>
      <c r="WWY5" s="162"/>
      <c r="WWZ5" s="162"/>
      <c r="WXA5" s="162"/>
      <c r="WXB5" s="162"/>
      <c r="WXC5" s="162"/>
      <c r="WXD5" s="162"/>
      <c r="WXE5" s="162"/>
      <c r="WXF5" s="162"/>
      <c r="WXG5" s="162"/>
      <c r="WXH5" s="162"/>
      <c r="WXI5" s="162"/>
      <c r="WXJ5" s="162"/>
      <c r="WXK5" s="162"/>
      <c r="WXL5" s="162"/>
      <c r="WXM5" s="162"/>
      <c r="WXN5" s="162"/>
      <c r="WXO5" s="162"/>
      <c r="WXP5" s="162"/>
      <c r="WXQ5" s="162"/>
      <c r="WXR5" s="162"/>
      <c r="WXS5" s="162"/>
      <c r="WXT5" s="162"/>
      <c r="WXU5" s="162"/>
      <c r="WXV5" s="162"/>
      <c r="WXW5" s="162"/>
      <c r="WXX5" s="162"/>
      <c r="WXY5" s="162"/>
      <c r="WXZ5" s="162"/>
      <c r="WYA5" s="162"/>
      <c r="WYB5" s="162"/>
      <c r="WYC5" s="162"/>
      <c r="WYD5" s="162"/>
      <c r="WYE5" s="162"/>
      <c r="WYF5" s="162"/>
      <c r="WYG5" s="162"/>
      <c r="WYH5" s="162"/>
      <c r="WYI5" s="162"/>
      <c r="WYJ5" s="162"/>
      <c r="WYK5" s="162"/>
      <c r="WYL5" s="162"/>
      <c r="WYM5" s="162"/>
      <c r="WYN5" s="162"/>
      <c r="WYO5" s="162"/>
      <c r="WYP5" s="162"/>
      <c r="WYQ5" s="162"/>
      <c r="WYR5" s="162"/>
      <c r="WYS5" s="162"/>
      <c r="WYT5" s="162"/>
      <c r="WYU5" s="162"/>
      <c r="WYV5" s="162"/>
      <c r="WYW5" s="162"/>
      <c r="WYX5" s="162"/>
      <c r="WYY5" s="162"/>
      <c r="WYZ5" s="162"/>
      <c r="WZA5" s="162"/>
      <c r="WZB5" s="162"/>
      <c r="WZC5" s="162"/>
      <c r="WZD5" s="162"/>
      <c r="WZE5" s="162"/>
      <c r="WZF5" s="162"/>
      <c r="WZG5" s="162"/>
      <c r="WZH5" s="162"/>
      <c r="WZI5" s="162"/>
      <c r="WZJ5" s="162"/>
      <c r="WZK5" s="162"/>
      <c r="WZL5" s="162"/>
      <c r="WZM5" s="162"/>
      <c r="WZN5" s="162"/>
      <c r="WZO5" s="162"/>
      <c r="WZP5" s="162"/>
      <c r="WZQ5" s="162"/>
      <c r="WZR5" s="162"/>
      <c r="WZS5" s="162"/>
      <c r="WZT5" s="162"/>
      <c r="WZU5" s="162"/>
      <c r="WZV5" s="162"/>
      <c r="WZW5" s="162"/>
      <c r="WZX5" s="162"/>
      <c r="WZY5" s="162"/>
      <c r="WZZ5" s="162"/>
      <c r="XAA5" s="162"/>
      <c r="XAB5" s="162"/>
      <c r="XAC5" s="162"/>
      <c r="XAD5" s="162"/>
      <c r="XAE5" s="162"/>
      <c r="XAF5" s="162"/>
      <c r="XAG5" s="162"/>
      <c r="XAH5" s="162"/>
      <c r="XAI5" s="162"/>
      <c r="XAJ5" s="162"/>
      <c r="XAK5" s="162"/>
      <c r="XAL5" s="162"/>
      <c r="XAM5" s="162"/>
      <c r="XAN5" s="162"/>
      <c r="XAO5" s="162"/>
      <c r="XAP5" s="162"/>
      <c r="XAQ5" s="162"/>
      <c r="XAR5" s="162"/>
      <c r="XAS5" s="162"/>
      <c r="XAT5" s="162"/>
      <c r="XAU5" s="162"/>
      <c r="XAV5" s="162"/>
      <c r="XAW5" s="162"/>
      <c r="XAX5" s="162"/>
      <c r="XAY5" s="162"/>
      <c r="XAZ5" s="162"/>
      <c r="XBA5" s="162"/>
      <c r="XBB5" s="162"/>
      <c r="XBC5" s="162"/>
      <c r="XBD5" s="162"/>
      <c r="XBE5" s="162"/>
      <c r="XBF5" s="162"/>
      <c r="XBG5" s="162"/>
      <c r="XBH5" s="162"/>
      <c r="XBI5" s="162"/>
      <c r="XBJ5" s="162"/>
      <c r="XBK5" s="162"/>
      <c r="XBL5" s="162"/>
      <c r="XBM5" s="162"/>
      <c r="XBN5" s="162"/>
      <c r="XBO5" s="162"/>
      <c r="XBP5" s="162"/>
      <c r="XBQ5" s="162"/>
      <c r="XBR5" s="162"/>
      <c r="XBS5" s="162"/>
      <c r="XBT5" s="162"/>
      <c r="XBU5" s="162"/>
      <c r="XBV5" s="162"/>
      <c r="XBW5" s="162"/>
      <c r="XBX5" s="162"/>
      <c r="XBY5" s="162"/>
      <c r="XBZ5" s="162"/>
      <c r="XCA5" s="162"/>
      <c r="XCB5" s="162"/>
      <c r="XCC5" s="162"/>
      <c r="XCD5" s="162"/>
      <c r="XCE5" s="162"/>
      <c r="XCF5" s="162"/>
      <c r="XCG5" s="162"/>
      <c r="XCH5" s="162"/>
      <c r="XCI5" s="162"/>
      <c r="XCJ5" s="162"/>
      <c r="XCK5" s="162"/>
      <c r="XCL5" s="162"/>
      <c r="XCM5" s="162"/>
      <c r="XCN5" s="162"/>
      <c r="XCO5" s="162"/>
      <c r="XCP5" s="162"/>
      <c r="XCQ5" s="162"/>
      <c r="XCR5" s="162"/>
      <c r="XCS5" s="162"/>
      <c r="XCT5" s="162"/>
      <c r="XCU5" s="162"/>
      <c r="XCV5" s="162"/>
      <c r="XCW5" s="162"/>
      <c r="XCX5" s="162"/>
      <c r="XCY5" s="162"/>
      <c r="XCZ5" s="162"/>
      <c r="XDA5" s="162"/>
      <c r="XDB5" s="162"/>
      <c r="XDC5" s="162"/>
      <c r="XDD5" s="162"/>
      <c r="XDE5" s="162"/>
      <c r="XDF5" s="162"/>
      <c r="XDG5" s="162"/>
      <c r="XDH5" s="162"/>
      <c r="XDI5" s="162"/>
      <c r="XDJ5" s="162"/>
      <c r="XDK5" s="162"/>
      <c r="XDL5" s="162"/>
      <c r="XDM5" s="162"/>
      <c r="XDN5" s="162"/>
      <c r="XDO5" s="162"/>
      <c r="XDP5" s="162"/>
      <c r="XDQ5" s="162"/>
      <c r="XDR5" s="162"/>
      <c r="XDS5" s="162"/>
      <c r="XDT5" s="162"/>
      <c r="XDU5" s="162"/>
      <c r="XDV5" s="162"/>
      <c r="XDW5" s="162"/>
      <c r="XDX5" s="162"/>
      <c r="XDY5" s="162"/>
      <c r="XDZ5" s="162"/>
      <c r="XEA5" s="162"/>
      <c r="XEB5" s="162"/>
      <c r="XEC5" s="162"/>
      <c r="XED5" s="162"/>
      <c r="XEE5" s="162"/>
      <c r="XEF5" s="162"/>
      <c r="XEG5" s="162"/>
      <c r="XEH5" s="162"/>
      <c r="XEI5" s="162"/>
      <c r="XEJ5" s="162"/>
      <c r="XEK5" s="162"/>
      <c r="XEL5" s="162"/>
      <c r="XEM5" s="162"/>
      <c r="XEN5" s="162"/>
      <c r="XEO5" s="162"/>
      <c r="XEP5" s="162"/>
      <c r="XEQ5" s="162"/>
      <c r="XER5" s="162"/>
      <c r="XES5" s="162"/>
      <c r="XET5" s="162"/>
      <c r="XEU5" s="162"/>
      <c r="XEV5" s="162"/>
      <c r="XEW5" s="162"/>
      <c r="XEX5" s="162"/>
      <c r="XEY5" s="162"/>
      <c r="XEZ5" s="162"/>
      <c r="XFA5" s="162"/>
      <c r="XFB5" s="162"/>
      <c r="XFC5" s="162"/>
    </row>
    <row r="6" spans="1:16384" s="163" customFormat="1" ht="20.149999999999999" customHeight="1">
      <c r="A6" s="165" t="s">
        <v>2114</v>
      </c>
      <c r="B6" s="35"/>
      <c r="C6" s="36"/>
      <c r="D6" s="37"/>
      <c r="E6" s="38"/>
      <c r="F6" s="38"/>
      <c r="G6" s="38"/>
      <c r="H6" s="38"/>
      <c r="I6" s="38"/>
      <c r="J6" s="39"/>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c r="FL6" s="162"/>
      <c r="FM6" s="162"/>
      <c r="FN6" s="162"/>
      <c r="FO6" s="162"/>
      <c r="FP6" s="162"/>
      <c r="FQ6" s="162"/>
      <c r="FR6" s="162"/>
      <c r="FS6" s="162"/>
      <c r="FT6" s="162"/>
      <c r="FU6" s="162"/>
      <c r="FV6" s="162"/>
      <c r="FW6" s="162"/>
      <c r="FX6" s="162"/>
      <c r="FY6" s="162"/>
      <c r="FZ6" s="162"/>
      <c r="GA6" s="162"/>
      <c r="GB6" s="162"/>
      <c r="GC6" s="162"/>
      <c r="GD6" s="162"/>
      <c r="GE6" s="162"/>
      <c r="GF6" s="162"/>
      <c r="GG6" s="162"/>
      <c r="GH6" s="162"/>
      <c r="GI6" s="162"/>
      <c r="GJ6" s="162"/>
      <c r="GK6" s="162"/>
      <c r="GL6" s="162"/>
      <c r="GM6" s="162"/>
      <c r="GN6" s="162"/>
      <c r="GO6" s="162"/>
      <c r="GP6" s="162"/>
      <c r="GQ6" s="162"/>
      <c r="GR6" s="162"/>
      <c r="GS6" s="162"/>
      <c r="GT6" s="162"/>
      <c r="GU6" s="162"/>
      <c r="GV6" s="162"/>
      <c r="GW6" s="162"/>
      <c r="GX6" s="162"/>
      <c r="GY6" s="162"/>
      <c r="GZ6" s="162"/>
      <c r="HA6" s="162"/>
      <c r="HB6" s="162"/>
      <c r="HC6" s="162"/>
      <c r="HD6" s="162"/>
      <c r="HE6" s="162"/>
      <c r="HF6" s="162"/>
      <c r="HG6" s="162"/>
      <c r="HH6" s="162"/>
      <c r="HI6" s="162"/>
      <c r="HJ6" s="162"/>
      <c r="HK6" s="162"/>
      <c r="HL6" s="162"/>
      <c r="HM6" s="162"/>
      <c r="HN6" s="162"/>
      <c r="HO6" s="162"/>
      <c r="HP6" s="162"/>
      <c r="HQ6" s="162"/>
      <c r="HR6" s="162"/>
      <c r="HS6" s="162"/>
      <c r="HT6" s="162"/>
      <c r="HU6" s="162"/>
      <c r="HV6" s="162"/>
      <c r="HW6" s="162"/>
      <c r="HX6" s="162"/>
      <c r="HY6" s="162"/>
      <c r="HZ6" s="162"/>
      <c r="IA6" s="162"/>
      <c r="IB6" s="162"/>
      <c r="IC6" s="162"/>
      <c r="ID6" s="162"/>
      <c r="IE6" s="162"/>
      <c r="IF6" s="162"/>
      <c r="IG6" s="162"/>
      <c r="IH6" s="162"/>
      <c r="II6" s="162"/>
      <c r="IJ6" s="162"/>
      <c r="IK6" s="162"/>
      <c r="IL6" s="162"/>
      <c r="IM6" s="162"/>
      <c r="IN6" s="162"/>
      <c r="IO6" s="162"/>
      <c r="IP6" s="162"/>
      <c r="IQ6" s="162"/>
      <c r="IR6" s="162"/>
      <c r="IS6" s="162"/>
      <c r="IT6" s="162"/>
      <c r="IU6" s="162"/>
      <c r="IV6" s="162"/>
      <c r="IW6" s="162"/>
      <c r="IX6" s="162"/>
      <c r="IY6" s="162"/>
      <c r="IZ6" s="162"/>
      <c r="JA6" s="162"/>
      <c r="JB6" s="162"/>
      <c r="JC6" s="162"/>
      <c r="JD6" s="162"/>
      <c r="JE6" s="162"/>
      <c r="JF6" s="162"/>
      <c r="JG6" s="162"/>
      <c r="JH6" s="162"/>
      <c r="JI6" s="162"/>
      <c r="JJ6" s="162"/>
      <c r="JK6" s="162"/>
      <c r="JL6" s="162"/>
      <c r="JM6" s="162"/>
      <c r="JN6" s="162"/>
      <c r="JO6" s="162"/>
      <c r="JP6" s="162"/>
      <c r="JQ6" s="162"/>
      <c r="JR6" s="162"/>
      <c r="JS6" s="162"/>
      <c r="JT6" s="162"/>
      <c r="JU6" s="162"/>
      <c r="JV6" s="162"/>
      <c r="JW6" s="162"/>
      <c r="JX6" s="162"/>
      <c r="JY6" s="162"/>
      <c r="JZ6" s="162"/>
      <c r="KA6" s="162"/>
      <c r="KB6" s="162"/>
      <c r="KC6" s="162"/>
      <c r="KD6" s="162"/>
      <c r="KE6" s="162"/>
      <c r="KF6" s="162"/>
      <c r="KG6" s="162"/>
      <c r="KH6" s="162"/>
      <c r="KI6" s="162"/>
      <c r="KJ6" s="162"/>
      <c r="KK6" s="162"/>
      <c r="KL6" s="162"/>
      <c r="KM6" s="162"/>
      <c r="KN6" s="162"/>
      <c r="KO6" s="162"/>
      <c r="KP6" s="162"/>
      <c r="KQ6" s="162"/>
      <c r="KR6" s="162"/>
      <c r="KS6" s="162"/>
      <c r="KT6" s="162"/>
      <c r="KU6" s="162"/>
      <c r="KV6" s="162"/>
      <c r="KW6" s="162"/>
      <c r="KX6" s="162"/>
      <c r="KY6" s="162"/>
      <c r="KZ6" s="162"/>
      <c r="LA6" s="162"/>
      <c r="LB6" s="162"/>
      <c r="LC6" s="162"/>
      <c r="LD6" s="162"/>
      <c r="LE6" s="162"/>
      <c r="LF6" s="162"/>
      <c r="LG6" s="162"/>
      <c r="LH6" s="162"/>
      <c r="LI6" s="162"/>
      <c r="LJ6" s="162"/>
      <c r="LK6" s="162"/>
      <c r="LL6" s="162"/>
      <c r="LM6" s="162"/>
      <c r="LN6" s="162"/>
      <c r="LO6" s="162"/>
      <c r="LP6" s="162"/>
      <c r="LQ6" s="162"/>
      <c r="LR6" s="162"/>
      <c r="LS6" s="162"/>
      <c r="LT6" s="162"/>
      <c r="LU6" s="162"/>
      <c r="LV6" s="162"/>
      <c r="LW6" s="162"/>
      <c r="LX6" s="162"/>
      <c r="LY6" s="162"/>
      <c r="LZ6" s="162"/>
      <c r="MA6" s="162"/>
      <c r="MB6" s="162"/>
      <c r="MC6" s="162"/>
      <c r="MD6" s="162"/>
      <c r="ME6" s="162"/>
      <c r="MF6" s="162"/>
      <c r="MG6" s="162"/>
      <c r="MH6" s="162"/>
      <c r="MI6" s="162"/>
      <c r="MJ6" s="162"/>
      <c r="MK6" s="162"/>
      <c r="ML6" s="162"/>
      <c r="MM6" s="162"/>
      <c r="MN6" s="162"/>
      <c r="MO6" s="162"/>
      <c r="MP6" s="162"/>
      <c r="MQ6" s="162"/>
      <c r="MR6" s="162"/>
      <c r="MS6" s="162"/>
      <c r="MT6" s="162"/>
      <c r="MU6" s="162"/>
      <c r="MV6" s="162"/>
      <c r="MW6" s="162"/>
      <c r="MX6" s="162"/>
      <c r="MY6" s="162"/>
      <c r="MZ6" s="162"/>
      <c r="NA6" s="162"/>
      <c r="NB6" s="162"/>
      <c r="NC6" s="162"/>
      <c r="ND6" s="162"/>
      <c r="NE6" s="162"/>
      <c r="NF6" s="162"/>
      <c r="NG6" s="162"/>
      <c r="NH6" s="162"/>
      <c r="NI6" s="162"/>
      <c r="NJ6" s="162"/>
      <c r="NK6" s="162"/>
      <c r="NL6" s="162"/>
      <c r="NM6" s="162"/>
      <c r="NN6" s="162"/>
      <c r="NO6" s="162"/>
      <c r="NP6" s="162"/>
      <c r="NQ6" s="162"/>
      <c r="NR6" s="162"/>
      <c r="NS6" s="162"/>
      <c r="NT6" s="162"/>
      <c r="NU6" s="162"/>
      <c r="NV6" s="162"/>
      <c r="NW6" s="162"/>
      <c r="NX6" s="162"/>
      <c r="NY6" s="162"/>
      <c r="NZ6" s="162"/>
      <c r="OA6" s="162"/>
      <c r="OB6" s="162"/>
      <c r="OC6" s="162"/>
      <c r="OD6" s="162"/>
      <c r="OE6" s="162"/>
      <c r="OF6" s="162"/>
      <c r="OG6" s="162"/>
      <c r="OH6" s="162"/>
      <c r="OI6" s="162"/>
      <c r="OJ6" s="162"/>
      <c r="OK6" s="162"/>
      <c r="OL6" s="162"/>
      <c r="OM6" s="162"/>
      <c r="ON6" s="162"/>
      <c r="OO6" s="162"/>
      <c r="OP6" s="162"/>
      <c r="OQ6" s="162"/>
      <c r="OR6" s="162"/>
      <c r="OS6" s="162"/>
      <c r="OT6" s="162"/>
      <c r="OU6" s="162"/>
      <c r="OV6" s="162"/>
      <c r="OW6" s="162"/>
      <c r="OX6" s="162"/>
      <c r="OY6" s="162"/>
      <c r="OZ6" s="162"/>
      <c r="PA6" s="162"/>
      <c r="PB6" s="162"/>
      <c r="PC6" s="162"/>
      <c r="PD6" s="162"/>
      <c r="PE6" s="162"/>
      <c r="PF6" s="162"/>
      <c r="PG6" s="162"/>
      <c r="PH6" s="162"/>
      <c r="PI6" s="162"/>
      <c r="PJ6" s="162"/>
      <c r="PK6" s="162"/>
      <c r="PL6" s="162"/>
      <c r="PM6" s="162"/>
      <c r="PN6" s="162"/>
      <c r="PO6" s="162"/>
      <c r="PP6" s="162"/>
      <c r="PQ6" s="162"/>
      <c r="PR6" s="162"/>
      <c r="PS6" s="162"/>
      <c r="PT6" s="162"/>
      <c r="PU6" s="162"/>
      <c r="PV6" s="162"/>
      <c r="PW6" s="162"/>
      <c r="PX6" s="162"/>
      <c r="PY6" s="162"/>
      <c r="PZ6" s="162"/>
      <c r="QA6" s="162"/>
      <c r="QB6" s="162"/>
      <c r="QC6" s="162"/>
      <c r="QD6" s="162"/>
      <c r="QE6" s="162"/>
      <c r="QF6" s="162"/>
      <c r="QG6" s="162"/>
      <c r="QH6" s="162"/>
      <c r="QI6" s="162"/>
      <c r="QJ6" s="162"/>
      <c r="QK6" s="162"/>
      <c r="QL6" s="162"/>
      <c r="QM6" s="162"/>
      <c r="QN6" s="162"/>
      <c r="QO6" s="162"/>
      <c r="QP6" s="162"/>
      <c r="QQ6" s="162"/>
      <c r="QR6" s="162"/>
      <c r="QS6" s="162"/>
      <c r="QT6" s="162"/>
      <c r="QU6" s="162"/>
      <c r="QV6" s="162"/>
      <c r="QW6" s="162"/>
      <c r="QX6" s="162"/>
      <c r="QY6" s="162"/>
      <c r="QZ6" s="162"/>
      <c r="RA6" s="162"/>
      <c r="RB6" s="162"/>
      <c r="RC6" s="162"/>
      <c r="RD6" s="162"/>
      <c r="RE6" s="162"/>
      <c r="RF6" s="162"/>
      <c r="RG6" s="162"/>
      <c r="RH6" s="162"/>
      <c r="RI6" s="162"/>
      <c r="RJ6" s="162"/>
      <c r="RK6" s="162"/>
      <c r="RL6" s="162"/>
      <c r="RM6" s="162"/>
      <c r="RN6" s="162"/>
      <c r="RO6" s="162"/>
      <c r="RP6" s="162"/>
      <c r="RQ6" s="162"/>
      <c r="RR6" s="162"/>
      <c r="RS6" s="162"/>
      <c r="RT6" s="162"/>
      <c r="RU6" s="162"/>
      <c r="RV6" s="162"/>
      <c r="RW6" s="162"/>
      <c r="RX6" s="162"/>
      <c r="RY6" s="162"/>
      <c r="RZ6" s="162"/>
      <c r="SA6" s="162"/>
      <c r="SB6" s="162"/>
      <c r="SC6" s="162"/>
      <c r="SD6" s="162"/>
      <c r="SE6" s="162"/>
      <c r="SF6" s="162"/>
      <c r="SG6" s="162"/>
      <c r="SH6" s="162"/>
      <c r="SI6" s="162"/>
      <c r="SJ6" s="162"/>
      <c r="SK6" s="162"/>
      <c r="SL6" s="162"/>
      <c r="SM6" s="162"/>
      <c r="SN6" s="162"/>
      <c r="SO6" s="162"/>
      <c r="SP6" s="162"/>
      <c r="SQ6" s="162"/>
      <c r="SR6" s="162"/>
      <c r="SS6" s="162"/>
      <c r="ST6" s="162"/>
      <c r="SU6" s="162"/>
      <c r="SV6" s="162"/>
      <c r="SW6" s="162"/>
      <c r="SX6" s="162"/>
      <c r="SY6" s="162"/>
      <c r="SZ6" s="162"/>
      <c r="TA6" s="162"/>
      <c r="TB6" s="162"/>
      <c r="TC6" s="162"/>
      <c r="TD6" s="162"/>
      <c r="TE6" s="162"/>
      <c r="TF6" s="162"/>
      <c r="TG6" s="162"/>
      <c r="TH6" s="162"/>
      <c r="TI6" s="162"/>
      <c r="TJ6" s="162"/>
      <c r="TK6" s="162"/>
      <c r="TL6" s="162"/>
      <c r="TM6" s="162"/>
      <c r="TN6" s="162"/>
      <c r="TO6" s="162"/>
      <c r="TP6" s="162"/>
      <c r="TQ6" s="162"/>
      <c r="TR6" s="162"/>
      <c r="TS6" s="162"/>
      <c r="TT6" s="162"/>
      <c r="TU6" s="162"/>
      <c r="TV6" s="162"/>
      <c r="TW6" s="162"/>
      <c r="TX6" s="162"/>
      <c r="TY6" s="162"/>
      <c r="TZ6" s="162"/>
      <c r="UA6" s="162"/>
      <c r="UB6" s="162"/>
      <c r="UC6" s="162"/>
      <c r="UD6" s="162"/>
      <c r="UE6" s="162"/>
      <c r="UF6" s="162"/>
      <c r="UG6" s="162"/>
      <c r="UH6" s="162"/>
      <c r="UI6" s="162"/>
      <c r="UJ6" s="162"/>
      <c r="UK6" s="162"/>
      <c r="UL6" s="162"/>
      <c r="UM6" s="162"/>
      <c r="UN6" s="162"/>
      <c r="UO6" s="162"/>
      <c r="UP6" s="162"/>
      <c r="UQ6" s="162"/>
      <c r="UR6" s="162"/>
      <c r="US6" s="162"/>
      <c r="UT6" s="162"/>
      <c r="UU6" s="162"/>
      <c r="UV6" s="162"/>
      <c r="UW6" s="162"/>
      <c r="UX6" s="162"/>
      <c r="UY6" s="162"/>
      <c r="UZ6" s="162"/>
      <c r="VA6" s="162"/>
      <c r="VB6" s="162"/>
      <c r="VC6" s="162"/>
      <c r="VD6" s="162"/>
      <c r="VE6" s="162"/>
      <c r="VF6" s="162"/>
      <c r="VG6" s="162"/>
      <c r="VH6" s="162"/>
      <c r="VI6" s="162"/>
      <c r="VJ6" s="162"/>
      <c r="VK6" s="162"/>
      <c r="VL6" s="162"/>
      <c r="VM6" s="162"/>
      <c r="VN6" s="162"/>
      <c r="VO6" s="162"/>
      <c r="VP6" s="162"/>
      <c r="VQ6" s="162"/>
      <c r="VR6" s="162"/>
      <c r="VS6" s="162"/>
      <c r="VT6" s="162"/>
      <c r="VU6" s="162"/>
      <c r="VV6" s="162"/>
      <c r="VW6" s="162"/>
      <c r="VX6" s="162"/>
      <c r="VY6" s="162"/>
      <c r="VZ6" s="162"/>
      <c r="WA6" s="162"/>
      <c r="WB6" s="162"/>
      <c r="WC6" s="162"/>
      <c r="WD6" s="162"/>
      <c r="WE6" s="162"/>
      <c r="WF6" s="162"/>
      <c r="WG6" s="162"/>
      <c r="WH6" s="162"/>
      <c r="WI6" s="162"/>
      <c r="WJ6" s="162"/>
      <c r="WK6" s="162"/>
      <c r="WL6" s="162"/>
      <c r="WM6" s="162"/>
      <c r="WN6" s="162"/>
      <c r="WO6" s="162"/>
      <c r="WP6" s="162"/>
      <c r="WQ6" s="162"/>
      <c r="WR6" s="162"/>
      <c r="WS6" s="162"/>
      <c r="WT6" s="162"/>
      <c r="WU6" s="162"/>
      <c r="WV6" s="162"/>
      <c r="WW6" s="162"/>
      <c r="WX6" s="162"/>
      <c r="WY6" s="162"/>
      <c r="WZ6" s="162"/>
      <c r="XA6" s="162"/>
      <c r="XB6" s="162"/>
      <c r="XC6" s="162"/>
      <c r="XD6" s="162"/>
      <c r="XE6" s="162"/>
      <c r="XF6" s="162"/>
      <c r="XG6" s="162"/>
      <c r="XH6" s="162"/>
      <c r="XI6" s="162"/>
      <c r="XJ6" s="162"/>
      <c r="XK6" s="162"/>
      <c r="XL6" s="162"/>
      <c r="XM6" s="162"/>
      <c r="XN6" s="162"/>
      <c r="XO6" s="162"/>
      <c r="XP6" s="162"/>
      <c r="XQ6" s="162"/>
      <c r="XR6" s="162"/>
      <c r="XS6" s="162"/>
      <c r="XT6" s="162"/>
      <c r="XU6" s="162"/>
      <c r="XV6" s="162"/>
      <c r="XW6" s="162"/>
      <c r="XX6" s="162"/>
      <c r="XY6" s="162"/>
      <c r="XZ6" s="162"/>
      <c r="YA6" s="162"/>
      <c r="YB6" s="162"/>
      <c r="YC6" s="162"/>
      <c r="YD6" s="162"/>
      <c r="YE6" s="162"/>
      <c r="YF6" s="162"/>
      <c r="YG6" s="162"/>
      <c r="YH6" s="162"/>
      <c r="YI6" s="162"/>
      <c r="YJ6" s="162"/>
      <c r="YK6" s="162"/>
      <c r="YL6" s="162"/>
      <c r="YM6" s="162"/>
      <c r="YN6" s="162"/>
      <c r="YO6" s="162"/>
      <c r="YP6" s="162"/>
      <c r="YQ6" s="162"/>
      <c r="YR6" s="162"/>
      <c r="YS6" s="162"/>
      <c r="YT6" s="162"/>
      <c r="YU6" s="162"/>
      <c r="YV6" s="162"/>
      <c r="YW6" s="162"/>
      <c r="YX6" s="162"/>
      <c r="YY6" s="162"/>
      <c r="YZ6" s="162"/>
      <c r="ZA6" s="162"/>
      <c r="ZB6" s="162"/>
      <c r="ZC6" s="162"/>
      <c r="ZD6" s="162"/>
      <c r="ZE6" s="162"/>
      <c r="ZF6" s="162"/>
      <c r="ZG6" s="162"/>
      <c r="ZH6" s="162"/>
      <c r="ZI6" s="162"/>
      <c r="ZJ6" s="162"/>
      <c r="ZK6" s="162"/>
      <c r="ZL6" s="162"/>
      <c r="ZM6" s="162"/>
      <c r="ZN6" s="162"/>
      <c r="ZO6" s="162"/>
      <c r="ZP6" s="162"/>
      <c r="ZQ6" s="162"/>
      <c r="ZR6" s="162"/>
      <c r="ZS6" s="162"/>
      <c r="ZT6" s="162"/>
      <c r="ZU6" s="162"/>
      <c r="ZV6" s="162"/>
      <c r="ZW6" s="162"/>
      <c r="ZX6" s="162"/>
      <c r="ZY6" s="162"/>
      <c r="ZZ6" s="162"/>
      <c r="AAA6" s="162"/>
      <c r="AAB6" s="162"/>
      <c r="AAC6" s="162"/>
      <c r="AAD6" s="162"/>
      <c r="AAE6" s="162"/>
      <c r="AAF6" s="162"/>
      <c r="AAG6" s="162"/>
      <c r="AAH6" s="162"/>
      <c r="AAI6" s="162"/>
      <c r="AAJ6" s="162"/>
      <c r="AAK6" s="162"/>
      <c r="AAL6" s="162"/>
      <c r="AAM6" s="162"/>
      <c r="AAN6" s="162"/>
      <c r="AAO6" s="162"/>
      <c r="AAP6" s="162"/>
      <c r="AAQ6" s="162"/>
      <c r="AAR6" s="162"/>
      <c r="AAS6" s="162"/>
      <c r="AAT6" s="162"/>
      <c r="AAU6" s="162"/>
      <c r="AAV6" s="162"/>
      <c r="AAW6" s="162"/>
      <c r="AAX6" s="162"/>
      <c r="AAY6" s="162"/>
      <c r="AAZ6" s="162"/>
      <c r="ABA6" s="162"/>
      <c r="ABB6" s="162"/>
      <c r="ABC6" s="162"/>
      <c r="ABD6" s="162"/>
      <c r="ABE6" s="162"/>
      <c r="ABF6" s="162"/>
      <c r="ABG6" s="162"/>
      <c r="ABH6" s="162"/>
      <c r="ABI6" s="162"/>
      <c r="ABJ6" s="162"/>
      <c r="ABK6" s="162"/>
      <c r="ABL6" s="162"/>
      <c r="ABM6" s="162"/>
      <c r="ABN6" s="162"/>
      <c r="ABO6" s="162"/>
      <c r="ABP6" s="162"/>
      <c r="ABQ6" s="162"/>
      <c r="ABR6" s="162"/>
      <c r="ABS6" s="162"/>
      <c r="ABT6" s="162"/>
      <c r="ABU6" s="162"/>
      <c r="ABV6" s="162"/>
      <c r="ABW6" s="162"/>
      <c r="ABX6" s="162"/>
      <c r="ABY6" s="162"/>
      <c r="ABZ6" s="162"/>
      <c r="ACA6" s="162"/>
      <c r="ACB6" s="162"/>
      <c r="ACC6" s="162"/>
      <c r="ACD6" s="162"/>
      <c r="ACE6" s="162"/>
      <c r="ACF6" s="162"/>
      <c r="ACG6" s="162"/>
      <c r="ACH6" s="162"/>
      <c r="ACI6" s="162"/>
      <c r="ACJ6" s="162"/>
      <c r="ACK6" s="162"/>
      <c r="ACL6" s="162"/>
      <c r="ACM6" s="162"/>
      <c r="ACN6" s="162"/>
      <c r="ACO6" s="162"/>
      <c r="ACP6" s="162"/>
      <c r="ACQ6" s="162"/>
      <c r="ACR6" s="162"/>
      <c r="ACS6" s="162"/>
      <c r="ACT6" s="162"/>
      <c r="ACU6" s="162"/>
      <c r="ACV6" s="162"/>
      <c r="ACW6" s="162"/>
      <c r="ACX6" s="162"/>
      <c r="ACY6" s="162"/>
      <c r="ACZ6" s="162"/>
      <c r="ADA6" s="162"/>
      <c r="ADB6" s="162"/>
      <c r="ADC6" s="162"/>
      <c r="ADD6" s="162"/>
      <c r="ADE6" s="162"/>
      <c r="ADF6" s="162"/>
      <c r="ADG6" s="162"/>
      <c r="ADH6" s="162"/>
      <c r="ADI6" s="162"/>
      <c r="ADJ6" s="162"/>
      <c r="ADK6" s="162"/>
      <c r="ADL6" s="162"/>
      <c r="ADM6" s="162"/>
      <c r="ADN6" s="162"/>
      <c r="ADO6" s="162"/>
      <c r="ADP6" s="162"/>
      <c r="ADQ6" s="162"/>
      <c r="ADR6" s="162"/>
      <c r="ADS6" s="162"/>
      <c r="ADT6" s="162"/>
      <c r="ADU6" s="162"/>
      <c r="ADV6" s="162"/>
      <c r="ADW6" s="162"/>
      <c r="ADX6" s="162"/>
      <c r="ADY6" s="162"/>
      <c r="ADZ6" s="162"/>
      <c r="AEA6" s="162"/>
      <c r="AEB6" s="162"/>
      <c r="AEC6" s="162"/>
      <c r="AED6" s="162"/>
      <c r="AEE6" s="162"/>
      <c r="AEF6" s="162"/>
      <c r="AEG6" s="162"/>
      <c r="AEH6" s="162"/>
      <c r="AEI6" s="162"/>
      <c r="AEJ6" s="162"/>
      <c r="AEK6" s="162"/>
      <c r="AEL6" s="162"/>
      <c r="AEM6" s="162"/>
      <c r="AEN6" s="162"/>
      <c r="AEO6" s="162"/>
      <c r="AEP6" s="162"/>
      <c r="AEQ6" s="162"/>
      <c r="AER6" s="162"/>
      <c r="AES6" s="162"/>
      <c r="AET6" s="162"/>
      <c r="AEU6" s="162"/>
      <c r="AEV6" s="162"/>
      <c r="AEW6" s="162"/>
      <c r="AEX6" s="162"/>
      <c r="AEY6" s="162"/>
      <c r="AEZ6" s="162"/>
      <c r="AFA6" s="162"/>
      <c r="AFB6" s="162"/>
      <c r="AFC6" s="162"/>
      <c r="AFD6" s="162"/>
      <c r="AFE6" s="162"/>
      <c r="AFF6" s="162"/>
      <c r="AFG6" s="162"/>
      <c r="AFH6" s="162"/>
      <c r="AFI6" s="162"/>
      <c r="AFJ6" s="162"/>
      <c r="AFK6" s="162"/>
      <c r="AFL6" s="162"/>
      <c r="AFM6" s="162"/>
      <c r="AFN6" s="162"/>
      <c r="AFO6" s="162"/>
      <c r="AFP6" s="162"/>
      <c r="AFQ6" s="162"/>
      <c r="AFR6" s="162"/>
      <c r="AFS6" s="162"/>
      <c r="AFT6" s="162"/>
      <c r="AFU6" s="162"/>
      <c r="AFV6" s="162"/>
      <c r="AFW6" s="162"/>
      <c r="AFX6" s="162"/>
      <c r="AFY6" s="162"/>
      <c r="AFZ6" s="162"/>
      <c r="AGA6" s="162"/>
      <c r="AGB6" s="162"/>
      <c r="AGC6" s="162"/>
      <c r="AGD6" s="162"/>
      <c r="AGE6" s="162"/>
      <c r="AGF6" s="162"/>
      <c r="AGG6" s="162"/>
      <c r="AGH6" s="162"/>
      <c r="AGI6" s="162"/>
      <c r="AGJ6" s="162"/>
      <c r="AGK6" s="162"/>
      <c r="AGL6" s="162"/>
      <c r="AGM6" s="162"/>
      <c r="AGN6" s="162"/>
      <c r="AGO6" s="162"/>
      <c r="AGP6" s="162"/>
      <c r="AGQ6" s="162"/>
      <c r="AGR6" s="162"/>
      <c r="AGS6" s="162"/>
      <c r="AGT6" s="162"/>
      <c r="AGU6" s="162"/>
      <c r="AGV6" s="162"/>
      <c r="AGW6" s="162"/>
      <c r="AGX6" s="162"/>
      <c r="AGY6" s="162"/>
      <c r="AGZ6" s="162"/>
      <c r="AHA6" s="162"/>
      <c r="AHB6" s="162"/>
      <c r="AHC6" s="162"/>
      <c r="AHD6" s="162"/>
      <c r="AHE6" s="162"/>
      <c r="AHF6" s="162"/>
      <c r="AHG6" s="162"/>
      <c r="AHH6" s="162"/>
      <c r="AHI6" s="162"/>
      <c r="AHJ6" s="162"/>
      <c r="AHK6" s="162"/>
      <c r="AHL6" s="162"/>
      <c r="AHM6" s="162"/>
      <c r="AHN6" s="162"/>
      <c r="AHO6" s="162"/>
      <c r="AHP6" s="162"/>
      <c r="AHQ6" s="162"/>
      <c r="AHR6" s="162"/>
      <c r="AHS6" s="162"/>
      <c r="AHT6" s="162"/>
      <c r="AHU6" s="162"/>
      <c r="AHV6" s="162"/>
      <c r="AHW6" s="162"/>
      <c r="AHX6" s="162"/>
      <c r="AHY6" s="162"/>
      <c r="AHZ6" s="162"/>
      <c r="AIA6" s="162"/>
      <c r="AIB6" s="162"/>
      <c r="AIC6" s="162"/>
      <c r="AID6" s="162"/>
      <c r="AIE6" s="162"/>
      <c r="AIF6" s="162"/>
      <c r="AIG6" s="162"/>
      <c r="AIH6" s="162"/>
      <c r="AII6" s="162"/>
      <c r="AIJ6" s="162"/>
      <c r="AIK6" s="162"/>
      <c r="AIL6" s="162"/>
      <c r="AIM6" s="162"/>
      <c r="AIN6" s="162"/>
      <c r="AIO6" s="162"/>
      <c r="AIP6" s="162"/>
      <c r="AIQ6" s="162"/>
      <c r="AIR6" s="162"/>
      <c r="AIS6" s="162"/>
      <c r="AIT6" s="162"/>
      <c r="AIU6" s="162"/>
      <c r="AIV6" s="162"/>
      <c r="AIW6" s="162"/>
      <c r="AIX6" s="162"/>
      <c r="AIY6" s="162"/>
      <c r="AIZ6" s="162"/>
      <c r="AJA6" s="162"/>
      <c r="AJB6" s="162"/>
      <c r="AJC6" s="162"/>
      <c r="AJD6" s="162"/>
      <c r="AJE6" s="162"/>
      <c r="AJF6" s="162"/>
      <c r="AJG6" s="162"/>
      <c r="AJH6" s="162"/>
      <c r="AJI6" s="162"/>
      <c r="AJJ6" s="162"/>
      <c r="AJK6" s="162"/>
      <c r="AJL6" s="162"/>
      <c r="AJM6" s="162"/>
      <c r="AJN6" s="162"/>
      <c r="AJO6" s="162"/>
      <c r="AJP6" s="162"/>
      <c r="AJQ6" s="162"/>
      <c r="AJR6" s="162"/>
      <c r="AJS6" s="162"/>
      <c r="AJT6" s="162"/>
      <c r="AJU6" s="162"/>
      <c r="AJV6" s="162"/>
      <c r="AJW6" s="162"/>
      <c r="AJX6" s="162"/>
      <c r="AJY6" s="162"/>
      <c r="AJZ6" s="162"/>
      <c r="AKA6" s="162"/>
      <c r="AKB6" s="162"/>
      <c r="AKC6" s="162"/>
      <c r="AKD6" s="162"/>
      <c r="AKE6" s="162"/>
      <c r="AKF6" s="162"/>
      <c r="AKG6" s="162"/>
      <c r="AKH6" s="162"/>
      <c r="AKI6" s="162"/>
      <c r="AKJ6" s="162"/>
      <c r="AKK6" s="162"/>
      <c r="AKL6" s="162"/>
      <c r="AKM6" s="162"/>
      <c r="AKN6" s="162"/>
      <c r="AKO6" s="162"/>
      <c r="AKP6" s="162"/>
      <c r="AKQ6" s="162"/>
      <c r="AKR6" s="162"/>
      <c r="AKS6" s="162"/>
      <c r="AKT6" s="162"/>
      <c r="AKU6" s="162"/>
      <c r="AKV6" s="162"/>
      <c r="AKW6" s="162"/>
      <c r="AKX6" s="162"/>
      <c r="AKY6" s="162"/>
      <c r="AKZ6" s="162"/>
      <c r="ALA6" s="162"/>
      <c r="ALB6" s="162"/>
      <c r="ALC6" s="162"/>
      <c r="ALD6" s="162"/>
      <c r="ALE6" s="162"/>
      <c r="ALF6" s="162"/>
      <c r="ALG6" s="162"/>
      <c r="ALH6" s="162"/>
      <c r="ALI6" s="162"/>
      <c r="ALJ6" s="162"/>
      <c r="ALK6" s="162"/>
      <c r="ALL6" s="162"/>
      <c r="ALM6" s="162"/>
      <c r="ALN6" s="162"/>
      <c r="ALO6" s="162"/>
      <c r="ALP6" s="162"/>
      <c r="ALQ6" s="162"/>
      <c r="ALR6" s="162"/>
      <c r="ALS6" s="162"/>
      <c r="ALT6" s="162"/>
      <c r="ALU6" s="162"/>
      <c r="ALV6" s="162"/>
      <c r="ALW6" s="162"/>
      <c r="ALX6" s="162"/>
      <c r="ALY6" s="162"/>
      <c r="ALZ6" s="162"/>
      <c r="AMA6" s="162"/>
      <c r="AMB6" s="162"/>
      <c r="AMC6" s="162"/>
      <c r="AMD6" s="162"/>
      <c r="AME6" s="162"/>
      <c r="AMF6" s="162"/>
      <c r="AMG6" s="162"/>
      <c r="AMH6" s="162"/>
      <c r="AMI6" s="162"/>
      <c r="AMJ6" s="162"/>
      <c r="AMK6" s="162"/>
      <c r="AML6" s="162"/>
      <c r="AMM6" s="162"/>
      <c r="AMN6" s="162"/>
      <c r="AMO6" s="162"/>
      <c r="AMP6" s="162"/>
      <c r="AMQ6" s="162"/>
      <c r="AMR6" s="162"/>
      <c r="AMS6" s="162"/>
      <c r="AMT6" s="162"/>
      <c r="AMU6" s="162"/>
      <c r="AMV6" s="162"/>
      <c r="AMW6" s="162"/>
      <c r="AMX6" s="162"/>
      <c r="AMY6" s="162"/>
      <c r="AMZ6" s="162"/>
      <c r="ANA6" s="162"/>
      <c r="ANB6" s="162"/>
      <c r="ANC6" s="162"/>
      <c r="AND6" s="162"/>
      <c r="ANE6" s="162"/>
      <c r="ANF6" s="162"/>
      <c r="ANG6" s="162"/>
      <c r="ANH6" s="162"/>
      <c r="ANI6" s="162"/>
      <c r="ANJ6" s="162"/>
      <c r="ANK6" s="162"/>
      <c r="ANL6" s="162"/>
      <c r="ANM6" s="162"/>
      <c r="ANN6" s="162"/>
      <c r="ANO6" s="162"/>
      <c r="ANP6" s="162"/>
      <c r="ANQ6" s="162"/>
      <c r="ANR6" s="162"/>
      <c r="ANS6" s="162"/>
      <c r="ANT6" s="162"/>
      <c r="ANU6" s="162"/>
      <c r="ANV6" s="162"/>
      <c r="ANW6" s="162"/>
      <c r="ANX6" s="162"/>
      <c r="ANY6" s="162"/>
      <c r="ANZ6" s="162"/>
      <c r="AOA6" s="162"/>
      <c r="AOB6" s="162"/>
      <c r="AOC6" s="162"/>
      <c r="AOD6" s="162"/>
      <c r="AOE6" s="162"/>
      <c r="AOF6" s="162"/>
      <c r="AOG6" s="162"/>
      <c r="AOH6" s="162"/>
      <c r="AOI6" s="162"/>
      <c r="AOJ6" s="162"/>
      <c r="AOK6" s="162"/>
      <c r="AOL6" s="162"/>
      <c r="AOM6" s="162"/>
      <c r="AON6" s="162"/>
      <c r="AOO6" s="162"/>
      <c r="AOP6" s="162"/>
      <c r="AOQ6" s="162"/>
      <c r="AOR6" s="162"/>
      <c r="AOS6" s="162"/>
      <c r="AOT6" s="162"/>
      <c r="AOU6" s="162"/>
      <c r="AOV6" s="162"/>
      <c r="AOW6" s="162"/>
      <c r="AOX6" s="162"/>
      <c r="AOY6" s="162"/>
      <c r="AOZ6" s="162"/>
      <c r="APA6" s="162"/>
      <c r="APB6" s="162"/>
      <c r="APC6" s="162"/>
      <c r="APD6" s="162"/>
      <c r="APE6" s="162"/>
      <c r="APF6" s="162"/>
      <c r="APG6" s="162"/>
      <c r="APH6" s="162"/>
      <c r="API6" s="162"/>
      <c r="APJ6" s="162"/>
      <c r="APK6" s="162"/>
      <c r="APL6" s="162"/>
      <c r="APM6" s="162"/>
      <c r="APN6" s="162"/>
      <c r="APO6" s="162"/>
      <c r="APP6" s="162"/>
      <c r="APQ6" s="162"/>
      <c r="APR6" s="162"/>
      <c r="APS6" s="162"/>
      <c r="APT6" s="162"/>
      <c r="APU6" s="162"/>
      <c r="APV6" s="162"/>
      <c r="APW6" s="162"/>
      <c r="APX6" s="162"/>
      <c r="APY6" s="162"/>
      <c r="APZ6" s="162"/>
      <c r="AQA6" s="162"/>
      <c r="AQB6" s="162"/>
      <c r="AQC6" s="162"/>
      <c r="AQD6" s="162"/>
      <c r="AQE6" s="162"/>
      <c r="AQF6" s="162"/>
      <c r="AQG6" s="162"/>
      <c r="AQH6" s="162"/>
      <c r="AQI6" s="162"/>
      <c r="AQJ6" s="162"/>
      <c r="AQK6" s="162"/>
      <c r="AQL6" s="162"/>
      <c r="AQM6" s="162"/>
      <c r="AQN6" s="162"/>
      <c r="AQO6" s="162"/>
      <c r="AQP6" s="162"/>
      <c r="AQQ6" s="162"/>
      <c r="AQR6" s="162"/>
      <c r="AQS6" s="162"/>
      <c r="AQT6" s="162"/>
      <c r="AQU6" s="162"/>
      <c r="AQV6" s="162"/>
      <c r="AQW6" s="162"/>
      <c r="AQX6" s="162"/>
      <c r="AQY6" s="162"/>
      <c r="AQZ6" s="162"/>
      <c r="ARA6" s="162"/>
      <c r="ARB6" s="162"/>
      <c r="ARC6" s="162"/>
      <c r="ARD6" s="162"/>
      <c r="ARE6" s="162"/>
      <c r="ARF6" s="162"/>
      <c r="ARG6" s="162"/>
      <c r="ARH6" s="162"/>
      <c r="ARI6" s="162"/>
      <c r="ARJ6" s="162"/>
      <c r="ARK6" s="162"/>
      <c r="ARL6" s="162"/>
      <c r="ARM6" s="162"/>
      <c r="ARN6" s="162"/>
      <c r="ARO6" s="162"/>
      <c r="ARP6" s="162"/>
      <c r="ARQ6" s="162"/>
      <c r="ARR6" s="162"/>
      <c r="ARS6" s="162"/>
      <c r="ART6" s="162"/>
      <c r="ARU6" s="162"/>
      <c r="ARV6" s="162"/>
      <c r="ARW6" s="162"/>
      <c r="ARX6" s="162"/>
      <c r="ARY6" s="162"/>
      <c r="ARZ6" s="162"/>
      <c r="ASA6" s="162"/>
      <c r="ASB6" s="162"/>
      <c r="ASC6" s="162"/>
      <c r="ASD6" s="162"/>
      <c r="ASE6" s="162"/>
      <c r="ASF6" s="162"/>
      <c r="ASG6" s="162"/>
      <c r="ASH6" s="162"/>
      <c r="ASI6" s="162"/>
      <c r="ASJ6" s="162"/>
      <c r="ASK6" s="162"/>
      <c r="ASL6" s="162"/>
      <c r="ASM6" s="162"/>
      <c r="ASN6" s="162"/>
      <c r="ASO6" s="162"/>
      <c r="ASP6" s="162"/>
      <c r="ASQ6" s="162"/>
      <c r="ASR6" s="162"/>
      <c r="ASS6" s="162"/>
      <c r="AST6" s="162"/>
      <c r="ASU6" s="162"/>
      <c r="ASV6" s="162"/>
      <c r="ASW6" s="162"/>
      <c r="ASX6" s="162"/>
      <c r="ASY6" s="162"/>
      <c r="ASZ6" s="162"/>
      <c r="ATA6" s="162"/>
      <c r="ATB6" s="162"/>
      <c r="ATC6" s="162"/>
      <c r="ATD6" s="162"/>
      <c r="ATE6" s="162"/>
      <c r="ATF6" s="162"/>
      <c r="ATG6" s="162"/>
      <c r="ATH6" s="162"/>
      <c r="ATI6" s="162"/>
      <c r="ATJ6" s="162"/>
      <c r="ATK6" s="162"/>
      <c r="ATL6" s="162"/>
      <c r="ATM6" s="162"/>
      <c r="ATN6" s="162"/>
      <c r="ATO6" s="162"/>
      <c r="ATP6" s="162"/>
      <c r="ATQ6" s="162"/>
      <c r="ATR6" s="162"/>
      <c r="ATS6" s="162"/>
      <c r="ATT6" s="162"/>
      <c r="ATU6" s="162"/>
      <c r="ATV6" s="162"/>
      <c r="ATW6" s="162"/>
      <c r="ATX6" s="162"/>
      <c r="ATY6" s="162"/>
      <c r="ATZ6" s="162"/>
      <c r="AUA6" s="162"/>
      <c r="AUB6" s="162"/>
      <c r="AUC6" s="162"/>
      <c r="AUD6" s="162"/>
      <c r="AUE6" s="162"/>
      <c r="AUF6" s="162"/>
      <c r="AUG6" s="162"/>
      <c r="AUH6" s="162"/>
      <c r="AUI6" s="162"/>
      <c r="AUJ6" s="162"/>
      <c r="AUK6" s="162"/>
      <c r="AUL6" s="162"/>
      <c r="AUM6" s="162"/>
      <c r="AUN6" s="162"/>
      <c r="AUO6" s="162"/>
      <c r="AUP6" s="162"/>
      <c r="AUQ6" s="162"/>
      <c r="AUR6" s="162"/>
      <c r="AUS6" s="162"/>
      <c r="AUT6" s="162"/>
      <c r="AUU6" s="162"/>
      <c r="AUV6" s="162"/>
      <c r="AUW6" s="162"/>
      <c r="AUX6" s="162"/>
      <c r="AUY6" s="162"/>
      <c r="AUZ6" s="162"/>
      <c r="AVA6" s="162"/>
      <c r="AVB6" s="162"/>
      <c r="AVC6" s="162"/>
      <c r="AVD6" s="162"/>
      <c r="AVE6" s="162"/>
      <c r="AVF6" s="162"/>
      <c r="AVG6" s="162"/>
      <c r="AVH6" s="162"/>
      <c r="AVI6" s="162"/>
      <c r="AVJ6" s="162"/>
      <c r="AVK6" s="162"/>
      <c r="AVL6" s="162"/>
      <c r="AVM6" s="162"/>
      <c r="AVN6" s="162"/>
      <c r="AVO6" s="162"/>
      <c r="AVP6" s="162"/>
      <c r="AVQ6" s="162"/>
      <c r="AVR6" s="162"/>
      <c r="AVS6" s="162"/>
      <c r="AVT6" s="162"/>
      <c r="AVU6" s="162"/>
      <c r="AVV6" s="162"/>
      <c r="AVW6" s="162"/>
      <c r="AVX6" s="162"/>
      <c r="AVY6" s="162"/>
      <c r="AVZ6" s="162"/>
      <c r="AWA6" s="162"/>
      <c r="AWB6" s="162"/>
      <c r="AWC6" s="162"/>
      <c r="AWD6" s="162"/>
      <c r="AWE6" s="162"/>
      <c r="AWF6" s="162"/>
      <c r="AWG6" s="162"/>
      <c r="AWH6" s="162"/>
      <c r="AWI6" s="162"/>
      <c r="AWJ6" s="162"/>
      <c r="AWK6" s="162"/>
      <c r="AWL6" s="162"/>
      <c r="AWM6" s="162"/>
      <c r="AWN6" s="162"/>
      <c r="AWO6" s="162"/>
      <c r="AWP6" s="162"/>
      <c r="AWQ6" s="162"/>
      <c r="AWR6" s="162"/>
      <c r="AWS6" s="162"/>
      <c r="AWT6" s="162"/>
      <c r="AWU6" s="162"/>
      <c r="AWV6" s="162"/>
      <c r="AWW6" s="162"/>
      <c r="AWX6" s="162"/>
      <c r="AWY6" s="162"/>
      <c r="AWZ6" s="162"/>
      <c r="AXA6" s="162"/>
      <c r="AXB6" s="162"/>
      <c r="AXC6" s="162"/>
      <c r="AXD6" s="162"/>
      <c r="AXE6" s="162"/>
      <c r="AXF6" s="162"/>
      <c r="AXG6" s="162"/>
      <c r="AXH6" s="162"/>
      <c r="AXI6" s="162"/>
      <c r="AXJ6" s="162"/>
      <c r="AXK6" s="162"/>
      <c r="AXL6" s="162"/>
      <c r="AXM6" s="162"/>
      <c r="AXN6" s="162"/>
      <c r="AXO6" s="162"/>
      <c r="AXP6" s="162"/>
      <c r="AXQ6" s="162"/>
      <c r="AXR6" s="162"/>
      <c r="AXS6" s="162"/>
      <c r="AXT6" s="162"/>
      <c r="AXU6" s="162"/>
      <c r="AXV6" s="162"/>
      <c r="AXW6" s="162"/>
      <c r="AXX6" s="162"/>
      <c r="AXY6" s="162"/>
      <c r="AXZ6" s="162"/>
      <c r="AYA6" s="162"/>
      <c r="AYB6" s="162"/>
      <c r="AYC6" s="162"/>
      <c r="AYD6" s="162"/>
      <c r="AYE6" s="162"/>
      <c r="AYF6" s="162"/>
      <c r="AYG6" s="162"/>
      <c r="AYH6" s="162"/>
      <c r="AYI6" s="162"/>
      <c r="AYJ6" s="162"/>
      <c r="AYK6" s="162"/>
      <c r="AYL6" s="162"/>
      <c r="AYM6" s="162"/>
      <c r="AYN6" s="162"/>
      <c r="AYO6" s="162"/>
      <c r="AYP6" s="162"/>
      <c r="AYQ6" s="162"/>
      <c r="AYR6" s="162"/>
      <c r="AYS6" s="162"/>
      <c r="AYT6" s="162"/>
      <c r="AYU6" s="162"/>
      <c r="AYV6" s="162"/>
      <c r="AYW6" s="162"/>
      <c r="AYX6" s="162"/>
      <c r="AYY6" s="162"/>
      <c r="AYZ6" s="162"/>
      <c r="AZA6" s="162"/>
      <c r="AZB6" s="162"/>
      <c r="AZC6" s="162"/>
      <c r="AZD6" s="162"/>
      <c r="AZE6" s="162"/>
      <c r="AZF6" s="162"/>
      <c r="AZG6" s="162"/>
      <c r="AZH6" s="162"/>
      <c r="AZI6" s="162"/>
      <c r="AZJ6" s="162"/>
      <c r="AZK6" s="162"/>
      <c r="AZL6" s="162"/>
      <c r="AZM6" s="162"/>
      <c r="AZN6" s="162"/>
      <c r="AZO6" s="162"/>
      <c r="AZP6" s="162"/>
      <c r="AZQ6" s="162"/>
      <c r="AZR6" s="162"/>
      <c r="AZS6" s="162"/>
      <c r="AZT6" s="162"/>
      <c r="AZU6" s="162"/>
      <c r="AZV6" s="162"/>
      <c r="AZW6" s="162"/>
      <c r="AZX6" s="162"/>
      <c r="AZY6" s="162"/>
      <c r="AZZ6" s="162"/>
      <c r="BAA6" s="162"/>
      <c r="BAB6" s="162"/>
      <c r="BAC6" s="162"/>
      <c r="BAD6" s="162"/>
      <c r="BAE6" s="162"/>
      <c r="BAF6" s="162"/>
      <c r="BAG6" s="162"/>
      <c r="BAH6" s="162"/>
      <c r="BAI6" s="162"/>
      <c r="BAJ6" s="162"/>
      <c r="BAK6" s="162"/>
      <c r="BAL6" s="162"/>
      <c r="BAM6" s="162"/>
      <c r="BAN6" s="162"/>
      <c r="BAO6" s="162"/>
      <c r="BAP6" s="162"/>
      <c r="BAQ6" s="162"/>
      <c r="BAR6" s="162"/>
      <c r="BAS6" s="162"/>
      <c r="BAT6" s="162"/>
      <c r="BAU6" s="162"/>
      <c r="BAV6" s="162"/>
      <c r="BAW6" s="162"/>
      <c r="BAX6" s="162"/>
      <c r="BAY6" s="162"/>
      <c r="BAZ6" s="162"/>
      <c r="BBA6" s="162"/>
      <c r="BBB6" s="162"/>
      <c r="BBC6" s="162"/>
      <c r="BBD6" s="162"/>
      <c r="BBE6" s="162"/>
      <c r="BBF6" s="162"/>
      <c r="BBG6" s="162"/>
      <c r="BBH6" s="162"/>
      <c r="BBI6" s="162"/>
      <c r="BBJ6" s="162"/>
      <c r="BBK6" s="162"/>
      <c r="BBL6" s="162"/>
      <c r="BBM6" s="162"/>
      <c r="BBN6" s="162"/>
      <c r="BBO6" s="162"/>
      <c r="BBP6" s="162"/>
      <c r="BBQ6" s="162"/>
      <c r="BBR6" s="162"/>
      <c r="BBS6" s="162"/>
      <c r="BBT6" s="162"/>
      <c r="BBU6" s="162"/>
      <c r="BBV6" s="162"/>
      <c r="BBW6" s="162"/>
      <c r="BBX6" s="162"/>
      <c r="BBY6" s="162"/>
      <c r="BBZ6" s="162"/>
      <c r="BCA6" s="162"/>
      <c r="BCB6" s="162"/>
      <c r="BCC6" s="162"/>
      <c r="BCD6" s="162"/>
      <c r="BCE6" s="162"/>
      <c r="BCF6" s="162"/>
      <c r="BCG6" s="162"/>
      <c r="BCH6" s="162"/>
      <c r="BCI6" s="162"/>
      <c r="BCJ6" s="162"/>
      <c r="BCK6" s="162"/>
      <c r="BCL6" s="162"/>
      <c r="BCM6" s="162"/>
      <c r="BCN6" s="162"/>
      <c r="BCO6" s="162"/>
      <c r="BCP6" s="162"/>
      <c r="BCQ6" s="162"/>
      <c r="BCR6" s="162"/>
      <c r="BCS6" s="162"/>
      <c r="BCT6" s="162"/>
      <c r="BCU6" s="162"/>
      <c r="BCV6" s="162"/>
      <c r="BCW6" s="162"/>
      <c r="BCX6" s="162"/>
      <c r="BCY6" s="162"/>
      <c r="BCZ6" s="162"/>
      <c r="BDA6" s="162"/>
      <c r="BDB6" s="162"/>
      <c r="BDC6" s="162"/>
      <c r="BDD6" s="162"/>
      <c r="BDE6" s="162"/>
      <c r="BDF6" s="162"/>
      <c r="BDG6" s="162"/>
      <c r="BDH6" s="162"/>
      <c r="BDI6" s="162"/>
      <c r="BDJ6" s="162"/>
      <c r="BDK6" s="162"/>
      <c r="BDL6" s="162"/>
      <c r="BDM6" s="162"/>
      <c r="BDN6" s="162"/>
      <c r="BDO6" s="162"/>
      <c r="BDP6" s="162"/>
      <c r="BDQ6" s="162"/>
      <c r="BDR6" s="162"/>
      <c r="BDS6" s="162"/>
      <c r="BDT6" s="162"/>
      <c r="BDU6" s="162"/>
      <c r="BDV6" s="162"/>
      <c r="BDW6" s="162"/>
      <c r="BDX6" s="162"/>
      <c r="BDY6" s="162"/>
      <c r="BDZ6" s="162"/>
      <c r="BEA6" s="162"/>
      <c r="BEB6" s="162"/>
      <c r="BEC6" s="162"/>
      <c r="BED6" s="162"/>
      <c r="BEE6" s="162"/>
      <c r="BEF6" s="162"/>
      <c r="BEG6" s="162"/>
      <c r="BEH6" s="162"/>
      <c r="BEI6" s="162"/>
      <c r="BEJ6" s="162"/>
      <c r="BEK6" s="162"/>
      <c r="BEL6" s="162"/>
      <c r="BEM6" s="162"/>
      <c r="BEN6" s="162"/>
      <c r="BEO6" s="162"/>
      <c r="BEP6" s="162"/>
      <c r="BEQ6" s="162"/>
      <c r="BER6" s="162"/>
      <c r="BES6" s="162"/>
      <c r="BET6" s="162"/>
      <c r="BEU6" s="162"/>
      <c r="BEV6" s="162"/>
      <c r="BEW6" s="162"/>
      <c r="BEX6" s="162"/>
      <c r="BEY6" s="162"/>
      <c r="BEZ6" s="162"/>
      <c r="BFA6" s="162"/>
      <c r="BFB6" s="162"/>
      <c r="BFC6" s="162"/>
      <c r="BFD6" s="162"/>
      <c r="BFE6" s="162"/>
      <c r="BFF6" s="162"/>
      <c r="BFG6" s="162"/>
      <c r="BFH6" s="162"/>
      <c r="BFI6" s="162"/>
      <c r="BFJ6" s="162"/>
      <c r="BFK6" s="162"/>
      <c r="BFL6" s="162"/>
      <c r="BFM6" s="162"/>
      <c r="BFN6" s="162"/>
      <c r="BFO6" s="162"/>
      <c r="BFP6" s="162"/>
      <c r="BFQ6" s="162"/>
      <c r="BFR6" s="162"/>
      <c r="BFS6" s="162"/>
      <c r="BFT6" s="162"/>
      <c r="BFU6" s="162"/>
      <c r="BFV6" s="162"/>
      <c r="BFW6" s="162"/>
      <c r="BFX6" s="162"/>
      <c r="BFY6" s="162"/>
      <c r="BFZ6" s="162"/>
      <c r="BGA6" s="162"/>
      <c r="BGB6" s="162"/>
      <c r="BGC6" s="162"/>
      <c r="BGD6" s="162"/>
      <c r="BGE6" s="162"/>
      <c r="BGF6" s="162"/>
      <c r="BGG6" s="162"/>
      <c r="BGH6" s="162"/>
      <c r="BGI6" s="162"/>
      <c r="BGJ6" s="162"/>
      <c r="BGK6" s="162"/>
      <c r="BGL6" s="162"/>
      <c r="BGM6" s="162"/>
      <c r="BGN6" s="162"/>
      <c r="BGO6" s="162"/>
      <c r="BGP6" s="162"/>
      <c r="BGQ6" s="162"/>
      <c r="BGR6" s="162"/>
      <c r="BGS6" s="162"/>
      <c r="BGT6" s="162"/>
      <c r="BGU6" s="162"/>
      <c r="BGV6" s="162"/>
      <c r="BGW6" s="162"/>
      <c r="BGX6" s="162"/>
      <c r="BGY6" s="162"/>
      <c r="BGZ6" s="162"/>
      <c r="BHA6" s="162"/>
      <c r="BHB6" s="162"/>
      <c r="BHC6" s="162"/>
      <c r="BHD6" s="162"/>
      <c r="BHE6" s="162"/>
      <c r="BHF6" s="162"/>
      <c r="BHG6" s="162"/>
      <c r="BHH6" s="162"/>
      <c r="BHI6" s="162"/>
      <c r="BHJ6" s="162"/>
      <c r="BHK6" s="162"/>
      <c r="BHL6" s="162"/>
      <c r="BHM6" s="162"/>
      <c r="BHN6" s="162"/>
      <c r="BHO6" s="162"/>
      <c r="BHP6" s="162"/>
      <c r="BHQ6" s="162"/>
      <c r="BHR6" s="162"/>
      <c r="BHS6" s="162"/>
      <c r="BHT6" s="162"/>
      <c r="BHU6" s="162"/>
      <c r="BHV6" s="162"/>
      <c r="BHW6" s="162"/>
      <c r="BHX6" s="162"/>
      <c r="BHY6" s="162"/>
      <c r="BHZ6" s="162"/>
      <c r="BIA6" s="162"/>
      <c r="BIB6" s="162"/>
      <c r="BIC6" s="162"/>
      <c r="BID6" s="162"/>
      <c r="BIE6" s="162"/>
      <c r="BIF6" s="162"/>
      <c r="BIG6" s="162"/>
      <c r="BIH6" s="162"/>
      <c r="BII6" s="162"/>
      <c r="BIJ6" s="162"/>
      <c r="BIK6" s="162"/>
      <c r="BIL6" s="162"/>
      <c r="BIM6" s="162"/>
      <c r="BIN6" s="162"/>
      <c r="BIO6" s="162"/>
      <c r="BIP6" s="162"/>
      <c r="BIQ6" s="162"/>
      <c r="BIR6" s="162"/>
      <c r="BIS6" s="162"/>
      <c r="BIT6" s="162"/>
      <c r="BIU6" s="162"/>
      <c r="BIV6" s="162"/>
      <c r="BIW6" s="162"/>
      <c r="BIX6" s="162"/>
      <c r="BIY6" s="162"/>
      <c r="BIZ6" s="162"/>
      <c r="BJA6" s="162"/>
      <c r="BJB6" s="162"/>
      <c r="BJC6" s="162"/>
      <c r="BJD6" s="162"/>
      <c r="BJE6" s="162"/>
      <c r="BJF6" s="162"/>
      <c r="BJG6" s="162"/>
      <c r="BJH6" s="162"/>
      <c r="BJI6" s="162"/>
      <c r="BJJ6" s="162"/>
      <c r="BJK6" s="162"/>
      <c r="BJL6" s="162"/>
      <c r="BJM6" s="162"/>
      <c r="BJN6" s="162"/>
      <c r="BJO6" s="162"/>
      <c r="BJP6" s="162"/>
      <c r="BJQ6" s="162"/>
      <c r="BJR6" s="162"/>
      <c r="BJS6" s="162"/>
      <c r="BJT6" s="162"/>
      <c r="BJU6" s="162"/>
      <c r="BJV6" s="162"/>
      <c r="BJW6" s="162"/>
      <c r="BJX6" s="162"/>
      <c r="BJY6" s="162"/>
      <c r="BJZ6" s="162"/>
      <c r="BKA6" s="162"/>
      <c r="BKB6" s="162"/>
      <c r="BKC6" s="162"/>
      <c r="BKD6" s="162"/>
      <c r="BKE6" s="162"/>
      <c r="BKF6" s="162"/>
      <c r="BKG6" s="162"/>
      <c r="BKH6" s="162"/>
      <c r="BKI6" s="162"/>
      <c r="BKJ6" s="162"/>
      <c r="BKK6" s="162"/>
      <c r="BKL6" s="162"/>
      <c r="BKM6" s="162"/>
      <c r="BKN6" s="162"/>
      <c r="BKO6" s="162"/>
      <c r="BKP6" s="162"/>
      <c r="BKQ6" s="162"/>
      <c r="BKR6" s="162"/>
      <c r="BKS6" s="162"/>
      <c r="BKT6" s="162"/>
      <c r="BKU6" s="162"/>
      <c r="BKV6" s="162"/>
      <c r="BKW6" s="162"/>
      <c r="BKX6" s="162"/>
      <c r="BKY6" s="162"/>
      <c r="BKZ6" s="162"/>
      <c r="BLA6" s="162"/>
      <c r="BLB6" s="162"/>
      <c r="BLC6" s="162"/>
      <c r="BLD6" s="162"/>
      <c r="BLE6" s="162"/>
      <c r="BLF6" s="162"/>
      <c r="BLG6" s="162"/>
      <c r="BLH6" s="162"/>
      <c r="BLI6" s="162"/>
      <c r="BLJ6" s="162"/>
      <c r="BLK6" s="162"/>
      <c r="BLL6" s="162"/>
      <c r="BLM6" s="162"/>
      <c r="BLN6" s="162"/>
      <c r="BLO6" s="162"/>
      <c r="BLP6" s="162"/>
      <c r="BLQ6" s="162"/>
      <c r="BLR6" s="162"/>
      <c r="BLS6" s="162"/>
      <c r="BLT6" s="162"/>
      <c r="BLU6" s="162"/>
      <c r="BLV6" s="162"/>
      <c r="BLW6" s="162"/>
      <c r="BLX6" s="162"/>
      <c r="BLY6" s="162"/>
      <c r="BLZ6" s="162"/>
      <c r="BMA6" s="162"/>
      <c r="BMB6" s="162"/>
      <c r="BMC6" s="162"/>
      <c r="BMD6" s="162"/>
      <c r="BME6" s="162"/>
      <c r="BMF6" s="162"/>
      <c r="BMG6" s="162"/>
      <c r="BMH6" s="162"/>
      <c r="BMI6" s="162"/>
      <c r="BMJ6" s="162"/>
      <c r="BMK6" s="162"/>
      <c r="BML6" s="162"/>
      <c r="BMM6" s="162"/>
      <c r="BMN6" s="162"/>
      <c r="BMO6" s="162"/>
      <c r="BMP6" s="162"/>
      <c r="BMQ6" s="162"/>
      <c r="BMR6" s="162"/>
      <c r="BMS6" s="162"/>
      <c r="BMT6" s="162"/>
      <c r="BMU6" s="162"/>
      <c r="BMV6" s="162"/>
      <c r="BMW6" s="162"/>
      <c r="BMX6" s="162"/>
      <c r="BMY6" s="162"/>
      <c r="BMZ6" s="162"/>
      <c r="BNA6" s="162"/>
      <c r="BNB6" s="162"/>
      <c r="BNC6" s="162"/>
      <c r="BND6" s="162"/>
      <c r="BNE6" s="162"/>
      <c r="BNF6" s="162"/>
      <c r="BNG6" s="162"/>
      <c r="BNH6" s="162"/>
      <c r="BNI6" s="162"/>
      <c r="BNJ6" s="162"/>
      <c r="BNK6" s="162"/>
      <c r="BNL6" s="162"/>
      <c r="BNM6" s="162"/>
      <c r="BNN6" s="162"/>
      <c r="BNO6" s="162"/>
      <c r="BNP6" s="162"/>
      <c r="BNQ6" s="162"/>
      <c r="BNR6" s="162"/>
      <c r="BNS6" s="162"/>
      <c r="BNT6" s="162"/>
      <c r="BNU6" s="162"/>
      <c r="BNV6" s="162"/>
      <c r="BNW6" s="162"/>
      <c r="BNX6" s="162"/>
      <c r="BNY6" s="162"/>
      <c r="BNZ6" s="162"/>
      <c r="BOA6" s="162"/>
      <c r="BOB6" s="162"/>
      <c r="BOC6" s="162"/>
      <c r="BOD6" s="162"/>
      <c r="BOE6" s="162"/>
      <c r="BOF6" s="162"/>
      <c r="BOG6" s="162"/>
      <c r="BOH6" s="162"/>
      <c r="BOI6" s="162"/>
      <c r="BOJ6" s="162"/>
      <c r="BOK6" s="162"/>
      <c r="BOL6" s="162"/>
      <c r="BOM6" s="162"/>
      <c r="BON6" s="162"/>
      <c r="BOO6" s="162"/>
      <c r="BOP6" s="162"/>
      <c r="BOQ6" s="162"/>
      <c r="BOR6" s="162"/>
      <c r="BOS6" s="162"/>
      <c r="BOT6" s="162"/>
      <c r="BOU6" s="162"/>
      <c r="BOV6" s="162"/>
      <c r="BOW6" s="162"/>
      <c r="BOX6" s="162"/>
      <c r="BOY6" s="162"/>
      <c r="BOZ6" s="162"/>
      <c r="BPA6" s="162"/>
      <c r="BPB6" s="162"/>
      <c r="BPC6" s="162"/>
      <c r="BPD6" s="162"/>
      <c r="BPE6" s="162"/>
      <c r="BPF6" s="162"/>
      <c r="BPG6" s="162"/>
      <c r="BPH6" s="162"/>
      <c r="BPI6" s="162"/>
      <c r="BPJ6" s="162"/>
      <c r="BPK6" s="162"/>
      <c r="BPL6" s="162"/>
      <c r="BPM6" s="162"/>
      <c r="BPN6" s="162"/>
      <c r="BPO6" s="162"/>
      <c r="BPP6" s="162"/>
      <c r="BPQ6" s="162"/>
      <c r="BPR6" s="162"/>
      <c r="BPS6" s="162"/>
      <c r="BPT6" s="162"/>
      <c r="BPU6" s="162"/>
      <c r="BPV6" s="162"/>
      <c r="BPW6" s="162"/>
      <c r="BPX6" s="162"/>
      <c r="BPY6" s="162"/>
      <c r="BPZ6" s="162"/>
      <c r="BQA6" s="162"/>
      <c r="BQB6" s="162"/>
      <c r="BQC6" s="162"/>
      <c r="BQD6" s="162"/>
      <c r="BQE6" s="162"/>
      <c r="BQF6" s="162"/>
      <c r="BQG6" s="162"/>
      <c r="BQH6" s="162"/>
      <c r="BQI6" s="162"/>
      <c r="BQJ6" s="162"/>
      <c r="BQK6" s="162"/>
      <c r="BQL6" s="162"/>
      <c r="BQM6" s="162"/>
      <c r="BQN6" s="162"/>
      <c r="BQO6" s="162"/>
      <c r="BQP6" s="162"/>
      <c r="BQQ6" s="162"/>
      <c r="BQR6" s="162"/>
      <c r="BQS6" s="162"/>
      <c r="BQT6" s="162"/>
      <c r="BQU6" s="162"/>
      <c r="BQV6" s="162"/>
      <c r="BQW6" s="162"/>
      <c r="BQX6" s="162"/>
      <c r="BQY6" s="162"/>
      <c r="BQZ6" s="162"/>
      <c r="BRA6" s="162"/>
      <c r="BRB6" s="162"/>
      <c r="BRC6" s="162"/>
      <c r="BRD6" s="162"/>
      <c r="BRE6" s="162"/>
      <c r="BRF6" s="162"/>
      <c r="BRG6" s="162"/>
      <c r="BRH6" s="162"/>
      <c r="BRI6" s="162"/>
      <c r="BRJ6" s="162"/>
      <c r="BRK6" s="162"/>
      <c r="BRL6" s="162"/>
      <c r="BRM6" s="162"/>
      <c r="BRN6" s="162"/>
      <c r="BRO6" s="162"/>
      <c r="BRP6" s="162"/>
      <c r="BRQ6" s="162"/>
      <c r="BRR6" s="162"/>
      <c r="BRS6" s="162"/>
      <c r="BRT6" s="162"/>
      <c r="BRU6" s="162"/>
      <c r="BRV6" s="162"/>
      <c r="BRW6" s="162"/>
      <c r="BRX6" s="162"/>
      <c r="BRY6" s="162"/>
      <c r="BRZ6" s="162"/>
      <c r="BSA6" s="162"/>
      <c r="BSB6" s="162"/>
      <c r="BSC6" s="162"/>
      <c r="BSD6" s="162"/>
      <c r="BSE6" s="162"/>
      <c r="BSF6" s="162"/>
      <c r="BSG6" s="162"/>
      <c r="BSH6" s="162"/>
      <c r="BSI6" s="162"/>
      <c r="BSJ6" s="162"/>
      <c r="BSK6" s="162"/>
      <c r="BSL6" s="162"/>
      <c r="BSM6" s="162"/>
      <c r="BSN6" s="162"/>
      <c r="BSO6" s="162"/>
      <c r="BSP6" s="162"/>
      <c r="BSQ6" s="162"/>
      <c r="BSR6" s="162"/>
      <c r="BSS6" s="162"/>
      <c r="BST6" s="162"/>
      <c r="BSU6" s="162"/>
      <c r="BSV6" s="162"/>
      <c r="BSW6" s="162"/>
      <c r="BSX6" s="162"/>
      <c r="BSY6" s="162"/>
      <c r="BSZ6" s="162"/>
      <c r="BTA6" s="162"/>
      <c r="BTB6" s="162"/>
      <c r="BTC6" s="162"/>
      <c r="BTD6" s="162"/>
      <c r="BTE6" s="162"/>
      <c r="BTF6" s="162"/>
      <c r="BTG6" s="162"/>
      <c r="BTH6" s="162"/>
      <c r="BTI6" s="162"/>
      <c r="BTJ6" s="162"/>
      <c r="BTK6" s="162"/>
      <c r="BTL6" s="162"/>
      <c r="BTM6" s="162"/>
      <c r="BTN6" s="162"/>
      <c r="BTO6" s="162"/>
      <c r="BTP6" s="162"/>
      <c r="BTQ6" s="162"/>
      <c r="BTR6" s="162"/>
      <c r="BTS6" s="162"/>
      <c r="BTT6" s="162"/>
      <c r="BTU6" s="162"/>
      <c r="BTV6" s="162"/>
      <c r="BTW6" s="162"/>
      <c r="BTX6" s="162"/>
      <c r="BTY6" s="162"/>
      <c r="BTZ6" s="162"/>
      <c r="BUA6" s="162"/>
      <c r="BUB6" s="162"/>
      <c r="BUC6" s="162"/>
      <c r="BUD6" s="162"/>
      <c r="BUE6" s="162"/>
      <c r="BUF6" s="162"/>
      <c r="BUG6" s="162"/>
      <c r="BUH6" s="162"/>
      <c r="BUI6" s="162"/>
      <c r="BUJ6" s="162"/>
      <c r="BUK6" s="162"/>
      <c r="BUL6" s="162"/>
      <c r="BUM6" s="162"/>
      <c r="BUN6" s="162"/>
      <c r="BUO6" s="162"/>
      <c r="BUP6" s="162"/>
      <c r="BUQ6" s="162"/>
      <c r="BUR6" s="162"/>
      <c r="BUS6" s="162"/>
      <c r="BUT6" s="162"/>
      <c r="BUU6" s="162"/>
      <c r="BUV6" s="162"/>
      <c r="BUW6" s="162"/>
      <c r="BUX6" s="162"/>
      <c r="BUY6" s="162"/>
      <c r="BUZ6" s="162"/>
      <c r="BVA6" s="162"/>
      <c r="BVB6" s="162"/>
      <c r="BVC6" s="162"/>
      <c r="BVD6" s="162"/>
      <c r="BVE6" s="162"/>
      <c r="BVF6" s="162"/>
      <c r="BVG6" s="162"/>
      <c r="BVH6" s="162"/>
      <c r="BVI6" s="162"/>
      <c r="BVJ6" s="162"/>
      <c r="BVK6" s="162"/>
      <c r="BVL6" s="162"/>
      <c r="BVM6" s="162"/>
      <c r="BVN6" s="162"/>
      <c r="BVO6" s="162"/>
      <c r="BVP6" s="162"/>
      <c r="BVQ6" s="162"/>
      <c r="BVR6" s="162"/>
      <c r="BVS6" s="162"/>
      <c r="BVT6" s="162"/>
      <c r="BVU6" s="162"/>
      <c r="BVV6" s="162"/>
      <c r="BVW6" s="162"/>
      <c r="BVX6" s="162"/>
      <c r="BVY6" s="162"/>
      <c r="BVZ6" s="162"/>
      <c r="BWA6" s="162"/>
      <c r="BWB6" s="162"/>
      <c r="BWC6" s="162"/>
      <c r="BWD6" s="162"/>
      <c r="BWE6" s="162"/>
      <c r="BWF6" s="162"/>
      <c r="BWG6" s="162"/>
      <c r="BWH6" s="162"/>
      <c r="BWI6" s="162"/>
      <c r="BWJ6" s="162"/>
      <c r="BWK6" s="162"/>
      <c r="BWL6" s="162"/>
      <c r="BWM6" s="162"/>
      <c r="BWN6" s="162"/>
      <c r="BWO6" s="162"/>
      <c r="BWP6" s="162"/>
      <c r="BWQ6" s="162"/>
      <c r="BWR6" s="162"/>
      <c r="BWS6" s="162"/>
      <c r="BWT6" s="162"/>
      <c r="BWU6" s="162"/>
      <c r="BWV6" s="162"/>
      <c r="BWW6" s="162"/>
      <c r="BWX6" s="162"/>
      <c r="BWY6" s="162"/>
      <c r="BWZ6" s="162"/>
      <c r="BXA6" s="162"/>
      <c r="BXB6" s="162"/>
      <c r="BXC6" s="162"/>
      <c r="BXD6" s="162"/>
      <c r="BXE6" s="162"/>
      <c r="BXF6" s="162"/>
      <c r="BXG6" s="162"/>
      <c r="BXH6" s="162"/>
      <c r="BXI6" s="162"/>
      <c r="BXJ6" s="162"/>
      <c r="BXK6" s="162"/>
      <c r="BXL6" s="162"/>
      <c r="BXM6" s="162"/>
      <c r="BXN6" s="162"/>
      <c r="BXO6" s="162"/>
      <c r="BXP6" s="162"/>
      <c r="BXQ6" s="162"/>
      <c r="BXR6" s="162"/>
      <c r="BXS6" s="162"/>
      <c r="BXT6" s="162"/>
      <c r="BXU6" s="162"/>
      <c r="BXV6" s="162"/>
      <c r="BXW6" s="162"/>
      <c r="BXX6" s="162"/>
      <c r="BXY6" s="162"/>
      <c r="BXZ6" s="162"/>
      <c r="BYA6" s="162"/>
      <c r="BYB6" s="162"/>
      <c r="BYC6" s="162"/>
      <c r="BYD6" s="162"/>
      <c r="BYE6" s="162"/>
      <c r="BYF6" s="162"/>
      <c r="BYG6" s="162"/>
      <c r="BYH6" s="162"/>
      <c r="BYI6" s="162"/>
      <c r="BYJ6" s="162"/>
      <c r="BYK6" s="162"/>
      <c r="BYL6" s="162"/>
      <c r="BYM6" s="162"/>
      <c r="BYN6" s="162"/>
      <c r="BYO6" s="162"/>
      <c r="BYP6" s="162"/>
      <c r="BYQ6" s="162"/>
      <c r="BYR6" s="162"/>
      <c r="BYS6" s="162"/>
      <c r="BYT6" s="162"/>
      <c r="BYU6" s="162"/>
      <c r="BYV6" s="162"/>
      <c r="BYW6" s="162"/>
      <c r="BYX6" s="162"/>
      <c r="BYY6" s="162"/>
      <c r="BYZ6" s="162"/>
      <c r="BZA6" s="162"/>
      <c r="BZB6" s="162"/>
      <c r="BZC6" s="162"/>
      <c r="BZD6" s="162"/>
      <c r="BZE6" s="162"/>
      <c r="BZF6" s="162"/>
      <c r="BZG6" s="162"/>
      <c r="BZH6" s="162"/>
      <c r="BZI6" s="162"/>
      <c r="BZJ6" s="162"/>
      <c r="BZK6" s="162"/>
      <c r="BZL6" s="162"/>
      <c r="BZM6" s="162"/>
      <c r="BZN6" s="162"/>
      <c r="BZO6" s="162"/>
      <c r="BZP6" s="162"/>
      <c r="BZQ6" s="162"/>
      <c r="BZR6" s="162"/>
      <c r="BZS6" s="162"/>
      <c r="BZT6" s="162"/>
      <c r="BZU6" s="162"/>
      <c r="BZV6" s="162"/>
      <c r="BZW6" s="162"/>
      <c r="BZX6" s="162"/>
      <c r="BZY6" s="162"/>
      <c r="BZZ6" s="162"/>
      <c r="CAA6" s="162"/>
      <c r="CAB6" s="162"/>
      <c r="CAC6" s="162"/>
      <c r="CAD6" s="162"/>
      <c r="CAE6" s="162"/>
      <c r="CAF6" s="162"/>
      <c r="CAG6" s="162"/>
      <c r="CAH6" s="162"/>
      <c r="CAI6" s="162"/>
      <c r="CAJ6" s="162"/>
      <c r="CAK6" s="162"/>
      <c r="CAL6" s="162"/>
      <c r="CAM6" s="162"/>
      <c r="CAN6" s="162"/>
      <c r="CAO6" s="162"/>
      <c r="CAP6" s="162"/>
      <c r="CAQ6" s="162"/>
      <c r="CAR6" s="162"/>
      <c r="CAS6" s="162"/>
      <c r="CAT6" s="162"/>
      <c r="CAU6" s="162"/>
      <c r="CAV6" s="162"/>
      <c r="CAW6" s="162"/>
      <c r="CAX6" s="162"/>
      <c r="CAY6" s="162"/>
      <c r="CAZ6" s="162"/>
      <c r="CBA6" s="162"/>
      <c r="CBB6" s="162"/>
      <c r="CBC6" s="162"/>
      <c r="CBD6" s="162"/>
      <c r="CBE6" s="162"/>
      <c r="CBF6" s="162"/>
      <c r="CBG6" s="162"/>
      <c r="CBH6" s="162"/>
      <c r="CBI6" s="162"/>
      <c r="CBJ6" s="162"/>
      <c r="CBK6" s="162"/>
      <c r="CBL6" s="162"/>
      <c r="CBM6" s="162"/>
      <c r="CBN6" s="162"/>
      <c r="CBO6" s="162"/>
      <c r="CBP6" s="162"/>
      <c r="CBQ6" s="162"/>
      <c r="CBR6" s="162"/>
      <c r="CBS6" s="162"/>
      <c r="CBT6" s="162"/>
      <c r="CBU6" s="162"/>
      <c r="CBV6" s="162"/>
      <c r="CBW6" s="162"/>
      <c r="CBX6" s="162"/>
      <c r="CBY6" s="162"/>
      <c r="CBZ6" s="162"/>
      <c r="CCA6" s="162"/>
      <c r="CCB6" s="162"/>
      <c r="CCC6" s="162"/>
      <c r="CCD6" s="162"/>
      <c r="CCE6" s="162"/>
      <c r="CCF6" s="162"/>
      <c r="CCG6" s="162"/>
      <c r="CCH6" s="162"/>
      <c r="CCI6" s="162"/>
      <c r="CCJ6" s="162"/>
      <c r="CCK6" s="162"/>
      <c r="CCL6" s="162"/>
      <c r="CCM6" s="162"/>
      <c r="CCN6" s="162"/>
      <c r="CCO6" s="162"/>
      <c r="CCP6" s="162"/>
      <c r="CCQ6" s="162"/>
      <c r="CCR6" s="162"/>
      <c r="CCS6" s="162"/>
      <c r="CCT6" s="162"/>
      <c r="CCU6" s="162"/>
      <c r="CCV6" s="162"/>
      <c r="CCW6" s="162"/>
      <c r="CCX6" s="162"/>
      <c r="CCY6" s="162"/>
      <c r="CCZ6" s="162"/>
      <c r="CDA6" s="162"/>
      <c r="CDB6" s="162"/>
      <c r="CDC6" s="162"/>
      <c r="CDD6" s="162"/>
      <c r="CDE6" s="162"/>
      <c r="CDF6" s="162"/>
      <c r="CDG6" s="162"/>
      <c r="CDH6" s="162"/>
      <c r="CDI6" s="162"/>
      <c r="CDJ6" s="162"/>
      <c r="CDK6" s="162"/>
      <c r="CDL6" s="162"/>
      <c r="CDM6" s="162"/>
      <c r="CDN6" s="162"/>
      <c r="CDO6" s="162"/>
      <c r="CDP6" s="162"/>
      <c r="CDQ6" s="162"/>
      <c r="CDR6" s="162"/>
      <c r="CDS6" s="162"/>
      <c r="CDT6" s="162"/>
      <c r="CDU6" s="162"/>
      <c r="CDV6" s="162"/>
      <c r="CDW6" s="162"/>
      <c r="CDX6" s="162"/>
      <c r="CDY6" s="162"/>
      <c r="CDZ6" s="162"/>
      <c r="CEA6" s="162"/>
      <c r="CEB6" s="162"/>
      <c r="CEC6" s="162"/>
      <c r="CED6" s="162"/>
      <c r="CEE6" s="162"/>
      <c r="CEF6" s="162"/>
      <c r="CEG6" s="162"/>
      <c r="CEH6" s="162"/>
      <c r="CEI6" s="162"/>
      <c r="CEJ6" s="162"/>
      <c r="CEK6" s="162"/>
      <c r="CEL6" s="162"/>
      <c r="CEM6" s="162"/>
      <c r="CEN6" s="162"/>
      <c r="CEO6" s="162"/>
      <c r="CEP6" s="162"/>
      <c r="CEQ6" s="162"/>
      <c r="CER6" s="162"/>
      <c r="CES6" s="162"/>
      <c r="CET6" s="162"/>
      <c r="CEU6" s="162"/>
      <c r="CEV6" s="162"/>
      <c r="CEW6" s="162"/>
      <c r="CEX6" s="162"/>
      <c r="CEY6" s="162"/>
      <c r="CEZ6" s="162"/>
      <c r="CFA6" s="162"/>
      <c r="CFB6" s="162"/>
      <c r="CFC6" s="162"/>
      <c r="CFD6" s="162"/>
      <c r="CFE6" s="162"/>
      <c r="CFF6" s="162"/>
      <c r="CFG6" s="162"/>
      <c r="CFH6" s="162"/>
      <c r="CFI6" s="162"/>
      <c r="CFJ6" s="162"/>
      <c r="CFK6" s="162"/>
      <c r="CFL6" s="162"/>
      <c r="CFM6" s="162"/>
      <c r="CFN6" s="162"/>
      <c r="CFO6" s="162"/>
      <c r="CFP6" s="162"/>
      <c r="CFQ6" s="162"/>
      <c r="CFR6" s="162"/>
      <c r="CFS6" s="162"/>
      <c r="CFT6" s="162"/>
      <c r="CFU6" s="162"/>
      <c r="CFV6" s="162"/>
      <c r="CFW6" s="162"/>
      <c r="CFX6" s="162"/>
      <c r="CFY6" s="162"/>
      <c r="CFZ6" s="162"/>
      <c r="CGA6" s="162"/>
      <c r="CGB6" s="162"/>
      <c r="CGC6" s="162"/>
      <c r="CGD6" s="162"/>
      <c r="CGE6" s="162"/>
      <c r="CGF6" s="162"/>
      <c r="CGG6" s="162"/>
      <c r="CGH6" s="162"/>
      <c r="CGI6" s="162"/>
      <c r="CGJ6" s="162"/>
      <c r="CGK6" s="162"/>
      <c r="CGL6" s="162"/>
      <c r="CGM6" s="162"/>
      <c r="CGN6" s="162"/>
      <c r="CGO6" s="162"/>
      <c r="CGP6" s="162"/>
      <c r="CGQ6" s="162"/>
      <c r="CGR6" s="162"/>
      <c r="CGS6" s="162"/>
      <c r="CGT6" s="162"/>
      <c r="CGU6" s="162"/>
      <c r="CGV6" s="162"/>
      <c r="CGW6" s="162"/>
      <c r="CGX6" s="162"/>
      <c r="CGY6" s="162"/>
      <c r="CGZ6" s="162"/>
      <c r="CHA6" s="162"/>
      <c r="CHB6" s="162"/>
      <c r="CHC6" s="162"/>
      <c r="CHD6" s="162"/>
      <c r="CHE6" s="162"/>
      <c r="CHF6" s="162"/>
      <c r="CHG6" s="162"/>
      <c r="CHH6" s="162"/>
      <c r="CHI6" s="162"/>
      <c r="CHJ6" s="162"/>
      <c r="CHK6" s="162"/>
      <c r="CHL6" s="162"/>
      <c r="CHM6" s="162"/>
      <c r="CHN6" s="162"/>
      <c r="CHO6" s="162"/>
      <c r="CHP6" s="162"/>
      <c r="CHQ6" s="162"/>
      <c r="CHR6" s="162"/>
      <c r="CHS6" s="162"/>
      <c r="CHT6" s="162"/>
      <c r="CHU6" s="162"/>
      <c r="CHV6" s="162"/>
      <c r="CHW6" s="162"/>
      <c r="CHX6" s="162"/>
      <c r="CHY6" s="162"/>
      <c r="CHZ6" s="162"/>
      <c r="CIA6" s="162"/>
      <c r="CIB6" s="162"/>
      <c r="CIC6" s="162"/>
      <c r="CID6" s="162"/>
      <c r="CIE6" s="162"/>
      <c r="CIF6" s="162"/>
      <c r="CIG6" s="162"/>
      <c r="CIH6" s="162"/>
      <c r="CII6" s="162"/>
      <c r="CIJ6" s="162"/>
      <c r="CIK6" s="162"/>
      <c r="CIL6" s="162"/>
      <c r="CIM6" s="162"/>
      <c r="CIN6" s="162"/>
      <c r="CIO6" s="162"/>
      <c r="CIP6" s="162"/>
      <c r="CIQ6" s="162"/>
      <c r="CIR6" s="162"/>
      <c r="CIS6" s="162"/>
      <c r="CIT6" s="162"/>
      <c r="CIU6" s="162"/>
      <c r="CIV6" s="162"/>
      <c r="CIW6" s="162"/>
      <c r="CIX6" s="162"/>
      <c r="CIY6" s="162"/>
      <c r="CIZ6" s="162"/>
      <c r="CJA6" s="162"/>
      <c r="CJB6" s="162"/>
      <c r="CJC6" s="162"/>
      <c r="CJD6" s="162"/>
      <c r="CJE6" s="162"/>
      <c r="CJF6" s="162"/>
      <c r="CJG6" s="162"/>
      <c r="CJH6" s="162"/>
      <c r="CJI6" s="162"/>
      <c r="CJJ6" s="162"/>
      <c r="CJK6" s="162"/>
      <c r="CJL6" s="162"/>
      <c r="CJM6" s="162"/>
      <c r="CJN6" s="162"/>
      <c r="CJO6" s="162"/>
      <c r="CJP6" s="162"/>
      <c r="CJQ6" s="162"/>
      <c r="CJR6" s="162"/>
      <c r="CJS6" s="162"/>
      <c r="CJT6" s="162"/>
      <c r="CJU6" s="162"/>
      <c r="CJV6" s="162"/>
      <c r="CJW6" s="162"/>
      <c r="CJX6" s="162"/>
      <c r="CJY6" s="162"/>
      <c r="CJZ6" s="162"/>
      <c r="CKA6" s="162"/>
      <c r="CKB6" s="162"/>
      <c r="CKC6" s="162"/>
      <c r="CKD6" s="162"/>
      <c r="CKE6" s="162"/>
      <c r="CKF6" s="162"/>
      <c r="CKG6" s="162"/>
      <c r="CKH6" s="162"/>
      <c r="CKI6" s="162"/>
      <c r="CKJ6" s="162"/>
      <c r="CKK6" s="162"/>
      <c r="CKL6" s="162"/>
      <c r="CKM6" s="162"/>
      <c r="CKN6" s="162"/>
      <c r="CKO6" s="162"/>
      <c r="CKP6" s="162"/>
      <c r="CKQ6" s="162"/>
      <c r="CKR6" s="162"/>
      <c r="CKS6" s="162"/>
      <c r="CKT6" s="162"/>
      <c r="CKU6" s="162"/>
      <c r="CKV6" s="162"/>
      <c r="CKW6" s="162"/>
      <c r="CKX6" s="162"/>
      <c r="CKY6" s="162"/>
      <c r="CKZ6" s="162"/>
      <c r="CLA6" s="162"/>
      <c r="CLB6" s="162"/>
      <c r="CLC6" s="162"/>
      <c r="CLD6" s="162"/>
      <c r="CLE6" s="162"/>
      <c r="CLF6" s="162"/>
      <c r="CLG6" s="162"/>
      <c r="CLH6" s="162"/>
      <c r="CLI6" s="162"/>
      <c r="CLJ6" s="162"/>
      <c r="CLK6" s="162"/>
      <c r="CLL6" s="162"/>
      <c r="CLM6" s="162"/>
      <c r="CLN6" s="162"/>
      <c r="CLO6" s="162"/>
      <c r="CLP6" s="162"/>
      <c r="CLQ6" s="162"/>
      <c r="CLR6" s="162"/>
      <c r="CLS6" s="162"/>
      <c r="CLT6" s="162"/>
      <c r="CLU6" s="162"/>
      <c r="CLV6" s="162"/>
      <c r="CLW6" s="162"/>
      <c r="CLX6" s="162"/>
      <c r="CLY6" s="162"/>
      <c r="CLZ6" s="162"/>
      <c r="CMA6" s="162"/>
      <c r="CMB6" s="162"/>
      <c r="CMC6" s="162"/>
      <c r="CMD6" s="162"/>
      <c r="CME6" s="162"/>
      <c r="CMF6" s="162"/>
      <c r="CMG6" s="162"/>
      <c r="CMH6" s="162"/>
      <c r="CMI6" s="162"/>
      <c r="CMJ6" s="162"/>
      <c r="CMK6" s="162"/>
      <c r="CML6" s="162"/>
      <c r="CMM6" s="162"/>
      <c r="CMN6" s="162"/>
      <c r="CMO6" s="162"/>
      <c r="CMP6" s="162"/>
      <c r="CMQ6" s="162"/>
      <c r="CMR6" s="162"/>
      <c r="CMS6" s="162"/>
      <c r="CMT6" s="162"/>
      <c r="CMU6" s="162"/>
      <c r="CMV6" s="162"/>
      <c r="CMW6" s="162"/>
      <c r="CMX6" s="162"/>
      <c r="CMY6" s="162"/>
      <c r="CMZ6" s="162"/>
      <c r="CNA6" s="162"/>
      <c r="CNB6" s="162"/>
      <c r="CNC6" s="162"/>
      <c r="CND6" s="162"/>
      <c r="CNE6" s="162"/>
      <c r="CNF6" s="162"/>
      <c r="CNG6" s="162"/>
      <c r="CNH6" s="162"/>
      <c r="CNI6" s="162"/>
      <c r="CNJ6" s="162"/>
      <c r="CNK6" s="162"/>
      <c r="CNL6" s="162"/>
      <c r="CNM6" s="162"/>
      <c r="CNN6" s="162"/>
      <c r="CNO6" s="162"/>
      <c r="CNP6" s="162"/>
      <c r="CNQ6" s="162"/>
      <c r="CNR6" s="162"/>
      <c r="CNS6" s="162"/>
      <c r="CNT6" s="162"/>
      <c r="CNU6" s="162"/>
      <c r="CNV6" s="162"/>
      <c r="CNW6" s="162"/>
      <c r="CNX6" s="162"/>
      <c r="CNY6" s="162"/>
      <c r="CNZ6" s="162"/>
      <c r="COA6" s="162"/>
      <c r="COB6" s="162"/>
      <c r="COC6" s="162"/>
      <c r="COD6" s="162"/>
      <c r="COE6" s="162"/>
      <c r="COF6" s="162"/>
      <c r="COG6" s="162"/>
      <c r="COH6" s="162"/>
      <c r="COI6" s="162"/>
      <c r="COJ6" s="162"/>
      <c r="COK6" s="162"/>
      <c r="COL6" s="162"/>
      <c r="COM6" s="162"/>
      <c r="CON6" s="162"/>
      <c r="COO6" s="162"/>
      <c r="COP6" s="162"/>
      <c r="COQ6" s="162"/>
      <c r="COR6" s="162"/>
      <c r="COS6" s="162"/>
      <c r="COT6" s="162"/>
      <c r="COU6" s="162"/>
      <c r="COV6" s="162"/>
      <c r="COW6" s="162"/>
      <c r="COX6" s="162"/>
      <c r="COY6" s="162"/>
      <c r="COZ6" s="162"/>
      <c r="CPA6" s="162"/>
      <c r="CPB6" s="162"/>
      <c r="CPC6" s="162"/>
      <c r="CPD6" s="162"/>
      <c r="CPE6" s="162"/>
      <c r="CPF6" s="162"/>
      <c r="CPG6" s="162"/>
      <c r="CPH6" s="162"/>
      <c r="CPI6" s="162"/>
      <c r="CPJ6" s="162"/>
      <c r="CPK6" s="162"/>
      <c r="CPL6" s="162"/>
      <c r="CPM6" s="162"/>
      <c r="CPN6" s="162"/>
      <c r="CPO6" s="162"/>
      <c r="CPP6" s="162"/>
      <c r="CPQ6" s="162"/>
      <c r="CPR6" s="162"/>
      <c r="CPS6" s="162"/>
      <c r="CPT6" s="162"/>
      <c r="CPU6" s="162"/>
      <c r="CPV6" s="162"/>
      <c r="CPW6" s="162"/>
      <c r="CPX6" s="162"/>
      <c r="CPY6" s="162"/>
      <c r="CPZ6" s="162"/>
      <c r="CQA6" s="162"/>
      <c r="CQB6" s="162"/>
      <c r="CQC6" s="162"/>
      <c r="CQD6" s="162"/>
      <c r="CQE6" s="162"/>
      <c r="CQF6" s="162"/>
      <c r="CQG6" s="162"/>
      <c r="CQH6" s="162"/>
      <c r="CQI6" s="162"/>
      <c r="CQJ6" s="162"/>
      <c r="CQK6" s="162"/>
      <c r="CQL6" s="162"/>
      <c r="CQM6" s="162"/>
      <c r="CQN6" s="162"/>
      <c r="CQO6" s="162"/>
      <c r="CQP6" s="162"/>
      <c r="CQQ6" s="162"/>
      <c r="CQR6" s="162"/>
      <c r="CQS6" s="162"/>
      <c r="CQT6" s="162"/>
      <c r="CQU6" s="162"/>
      <c r="CQV6" s="162"/>
      <c r="CQW6" s="162"/>
      <c r="CQX6" s="162"/>
      <c r="CQY6" s="162"/>
      <c r="CQZ6" s="162"/>
      <c r="CRA6" s="162"/>
      <c r="CRB6" s="162"/>
      <c r="CRC6" s="162"/>
      <c r="CRD6" s="162"/>
      <c r="CRE6" s="162"/>
      <c r="CRF6" s="162"/>
      <c r="CRG6" s="162"/>
      <c r="CRH6" s="162"/>
      <c r="CRI6" s="162"/>
      <c r="CRJ6" s="162"/>
      <c r="CRK6" s="162"/>
      <c r="CRL6" s="162"/>
      <c r="CRM6" s="162"/>
      <c r="CRN6" s="162"/>
      <c r="CRO6" s="162"/>
      <c r="CRP6" s="162"/>
      <c r="CRQ6" s="162"/>
      <c r="CRR6" s="162"/>
      <c r="CRS6" s="162"/>
      <c r="CRT6" s="162"/>
      <c r="CRU6" s="162"/>
      <c r="CRV6" s="162"/>
      <c r="CRW6" s="162"/>
      <c r="CRX6" s="162"/>
      <c r="CRY6" s="162"/>
      <c r="CRZ6" s="162"/>
      <c r="CSA6" s="162"/>
      <c r="CSB6" s="162"/>
      <c r="CSC6" s="162"/>
      <c r="CSD6" s="162"/>
      <c r="CSE6" s="162"/>
      <c r="CSF6" s="162"/>
      <c r="CSG6" s="162"/>
      <c r="CSH6" s="162"/>
      <c r="CSI6" s="162"/>
      <c r="CSJ6" s="162"/>
      <c r="CSK6" s="162"/>
      <c r="CSL6" s="162"/>
      <c r="CSM6" s="162"/>
      <c r="CSN6" s="162"/>
      <c r="CSO6" s="162"/>
      <c r="CSP6" s="162"/>
      <c r="CSQ6" s="162"/>
      <c r="CSR6" s="162"/>
      <c r="CSS6" s="162"/>
      <c r="CST6" s="162"/>
      <c r="CSU6" s="162"/>
      <c r="CSV6" s="162"/>
      <c r="CSW6" s="162"/>
      <c r="CSX6" s="162"/>
      <c r="CSY6" s="162"/>
      <c r="CSZ6" s="162"/>
      <c r="CTA6" s="162"/>
      <c r="CTB6" s="162"/>
      <c r="CTC6" s="162"/>
      <c r="CTD6" s="162"/>
      <c r="CTE6" s="162"/>
      <c r="CTF6" s="162"/>
      <c r="CTG6" s="162"/>
      <c r="CTH6" s="162"/>
      <c r="CTI6" s="162"/>
      <c r="CTJ6" s="162"/>
      <c r="CTK6" s="162"/>
      <c r="CTL6" s="162"/>
      <c r="CTM6" s="162"/>
      <c r="CTN6" s="162"/>
      <c r="CTO6" s="162"/>
      <c r="CTP6" s="162"/>
      <c r="CTQ6" s="162"/>
      <c r="CTR6" s="162"/>
      <c r="CTS6" s="162"/>
      <c r="CTT6" s="162"/>
      <c r="CTU6" s="162"/>
      <c r="CTV6" s="162"/>
      <c r="CTW6" s="162"/>
      <c r="CTX6" s="162"/>
      <c r="CTY6" s="162"/>
      <c r="CTZ6" s="162"/>
      <c r="CUA6" s="162"/>
      <c r="CUB6" s="162"/>
      <c r="CUC6" s="162"/>
      <c r="CUD6" s="162"/>
      <c r="CUE6" s="162"/>
      <c r="CUF6" s="162"/>
      <c r="CUG6" s="162"/>
      <c r="CUH6" s="162"/>
      <c r="CUI6" s="162"/>
      <c r="CUJ6" s="162"/>
      <c r="CUK6" s="162"/>
      <c r="CUL6" s="162"/>
      <c r="CUM6" s="162"/>
      <c r="CUN6" s="162"/>
      <c r="CUO6" s="162"/>
      <c r="CUP6" s="162"/>
      <c r="CUQ6" s="162"/>
      <c r="CUR6" s="162"/>
      <c r="CUS6" s="162"/>
      <c r="CUT6" s="162"/>
      <c r="CUU6" s="162"/>
      <c r="CUV6" s="162"/>
      <c r="CUW6" s="162"/>
      <c r="CUX6" s="162"/>
      <c r="CUY6" s="162"/>
      <c r="CUZ6" s="162"/>
      <c r="CVA6" s="162"/>
      <c r="CVB6" s="162"/>
      <c r="CVC6" s="162"/>
      <c r="CVD6" s="162"/>
      <c r="CVE6" s="162"/>
      <c r="CVF6" s="162"/>
      <c r="CVG6" s="162"/>
      <c r="CVH6" s="162"/>
      <c r="CVI6" s="162"/>
      <c r="CVJ6" s="162"/>
      <c r="CVK6" s="162"/>
      <c r="CVL6" s="162"/>
      <c r="CVM6" s="162"/>
      <c r="CVN6" s="162"/>
      <c r="CVO6" s="162"/>
      <c r="CVP6" s="162"/>
      <c r="CVQ6" s="162"/>
      <c r="CVR6" s="162"/>
      <c r="CVS6" s="162"/>
      <c r="CVT6" s="162"/>
      <c r="CVU6" s="162"/>
      <c r="CVV6" s="162"/>
      <c r="CVW6" s="162"/>
      <c r="CVX6" s="162"/>
      <c r="CVY6" s="162"/>
      <c r="CVZ6" s="162"/>
      <c r="CWA6" s="162"/>
      <c r="CWB6" s="162"/>
      <c r="CWC6" s="162"/>
      <c r="CWD6" s="162"/>
      <c r="CWE6" s="162"/>
      <c r="CWF6" s="162"/>
      <c r="CWG6" s="162"/>
      <c r="CWH6" s="162"/>
      <c r="CWI6" s="162"/>
      <c r="CWJ6" s="162"/>
      <c r="CWK6" s="162"/>
      <c r="CWL6" s="162"/>
      <c r="CWM6" s="162"/>
      <c r="CWN6" s="162"/>
      <c r="CWO6" s="162"/>
      <c r="CWP6" s="162"/>
      <c r="CWQ6" s="162"/>
      <c r="CWR6" s="162"/>
      <c r="CWS6" s="162"/>
      <c r="CWT6" s="162"/>
      <c r="CWU6" s="162"/>
      <c r="CWV6" s="162"/>
      <c r="CWW6" s="162"/>
      <c r="CWX6" s="162"/>
      <c r="CWY6" s="162"/>
      <c r="CWZ6" s="162"/>
      <c r="CXA6" s="162"/>
      <c r="CXB6" s="162"/>
      <c r="CXC6" s="162"/>
      <c r="CXD6" s="162"/>
      <c r="CXE6" s="162"/>
      <c r="CXF6" s="162"/>
      <c r="CXG6" s="162"/>
      <c r="CXH6" s="162"/>
      <c r="CXI6" s="162"/>
      <c r="CXJ6" s="162"/>
      <c r="CXK6" s="162"/>
      <c r="CXL6" s="162"/>
      <c r="CXM6" s="162"/>
      <c r="CXN6" s="162"/>
      <c r="CXO6" s="162"/>
      <c r="CXP6" s="162"/>
      <c r="CXQ6" s="162"/>
      <c r="CXR6" s="162"/>
      <c r="CXS6" s="162"/>
      <c r="CXT6" s="162"/>
      <c r="CXU6" s="162"/>
      <c r="CXV6" s="162"/>
      <c r="CXW6" s="162"/>
      <c r="CXX6" s="162"/>
      <c r="CXY6" s="162"/>
      <c r="CXZ6" s="162"/>
      <c r="CYA6" s="162"/>
      <c r="CYB6" s="162"/>
      <c r="CYC6" s="162"/>
      <c r="CYD6" s="162"/>
      <c r="CYE6" s="162"/>
      <c r="CYF6" s="162"/>
      <c r="CYG6" s="162"/>
      <c r="CYH6" s="162"/>
      <c r="CYI6" s="162"/>
      <c r="CYJ6" s="162"/>
      <c r="CYK6" s="162"/>
      <c r="CYL6" s="162"/>
      <c r="CYM6" s="162"/>
      <c r="CYN6" s="162"/>
      <c r="CYO6" s="162"/>
      <c r="CYP6" s="162"/>
      <c r="CYQ6" s="162"/>
      <c r="CYR6" s="162"/>
      <c r="CYS6" s="162"/>
      <c r="CYT6" s="162"/>
      <c r="CYU6" s="162"/>
      <c r="CYV6" s="162"/>
      <c r="CYW6" s="162"/>
      <c r="CYX6" s="162"/>
      <c r="CYY6" s="162"/>
      <c r="CYZ6" s="162"/>
      <c r="CZA6" s="162"/>
      <c r="CZB6" s="162"/>
      <c r="CZC6" s="162"/>
      <c r="CZD6" s="162"/>
      <c r="CZE6" s="162"/>
      <c r="CZF6" s="162"/>
      <c r="CZG6" s="162"/>
      <c r="CZH6" s="162"/>
      <c r="CZI6" s="162"/>
      <c r="CZJ6" s="162"/>
      <c r="CZK6" s="162"/>
      <c r="CZL6" s="162"/>
      <c r="CZM6" s="162"/>
      <c r="CZN6" s="162"/>
      <c r="CZO6" s="162"/>
      <c r="CZP6" s="162"/>
      <c r="CZQ6" s="162"/>
      <c r="CZR6" s="162"/>
      <c r="CZS6" s="162"/>
      <c r="CZT6" s="162"/>
      <c r="CZU6" s="162"/>
      <c r="CZV6" s="162"/>
      <c r="CZW6" s="162"/>
      <c r="CZX6" s="162"/>
      <c r="CZY6" s="162"/>
      <c r="CZZ6" s="162"/>
      <c r="DAA6" s="162"/>
      <c r="DAB6" s="162"/>
      <c r="DAC6" s="162"/>
      <c r="DAD6" s="162"/>
      <c r="DAE6" s="162"/>
      <c r="DAF6" s="162"/>
      <c r="DAG6" s="162"/>
      <c r="DAH6" s="162"/>
      <c r="DAI6" s="162"/>
      <c r="DAJ6" s="162"/>
      <c r="DAK6" s="162"/>
      <c r="DAL6" s="162"/>
      <c r="DAM6" s="162"/>
      <c r="DAN6" s="162"/>
      <c r="DAO6" s="162"/>
      <c r="DAP6" s="162"/>
      <c r="DAQ6" s="162"/>
      <c r="DAR6" s="162"/>
      <c r="DAS6" s="162"/>
      <c r="DAT6" s="162"/>
      <c r="DAU6" s="162"/>
      <c r="DAV6" s="162"/>
      <c r="DAW6" s="162"/>
      <c r="DAX6" s="162"/>
      <c r="DAY6" s="162"/>
      <c r="DAZ6" s="162"/>
      <c r="DBA6" s="162"/>
      <c r="DBB6" s="162"/>
      <c r="DBC6" s="162"/>
      <c r="DBD6" s="162"/>
      <c r="DBE6" s="162"/>
      <c r="DBF6" s="162"/>
      <c r="DBG6" s="162"/>
      <c r="DBH6" s="162"/>
      <c r="DBI6" s="162"/>
      <c r="DBJ6" s="162"/>
      <c r="DBK6" s="162"/>
      <c r="DBL6" s="162"/>
      <c r="DBM6" s="162"/>
      <c r="DBN6" s="162"/>
      <c r="DBO6" s="162"/>
      <c r="DBP6" s="162"/>
      <c r="DBQ6" s="162"/>
      <c r="DBR6" s="162"/>
      <c r="DBS6" s="162"/>
      <c r="DBT6" s="162"/>
      <c r="DBU6" s="162"/>
      <c r="DBV6" s="162"/>
      <c r="DBW6" s="162"/>
      <c r="DBX6" s="162"/>
      <c r="DBY6" s="162"/>
      <c r="DBZ6" s="162"/>
      <c r="DCA6" s="162"/>
      <c r="DCB6" s="162"/>
      <c r="DCC6" s="162"/>
      <c r="DCD6" s="162"/>
      <c r="DCE6" s="162"/>
      <c r="DCF6" s="162"/>
      <c r="DCG6" s="162"/>
      <c r="DCH6" s="162"/>
      <c r="DCI6" s="162"/>
      <c r="DCJ6" s="162"/>
      <c r="DCK6" s="162"/>
      <c r="DCL6" s="162"/>
      <c r="DCM6" s="162"/>
      <c r="DCN6" s="162"/>
      <c r="DCO6" s="162"/>
      <c r="DCP6" s="162"/>
      <c r="DCQ6" s="162"/>
      <c r="DCR6" s="162"/>
      <c r="DCS6" s="162"/>
      <c r="DCT6" s="162"/>
      <c r="DCU6" s="162"/>
      <c r="DCV6" s="162"/>
      <c r="DCW6" s="162"/>
      <c r="DCX6" s="162"/>
      <c r="DCY6" s="162"/>
      <c r="DCZ6" s="162"/>
      <c r="DDA6" s="162"/>
      <c r="DDB6" s="162"/>
      <c r="DDC6" s="162"/>
      <c r="DDD6" s="162"/>
      <c r="DDE6" s="162"/>
      <c r="DDF6" s="162"/>
      <c r="DDG6" s="162"/>
      <c r="DDH6" s="162"/>
      <c r="DDI6" s="162"/>
      <c r="DDJ6" s="162"/>
      <c r="DDK6" s="162"/>
      <c r="DDL6" s="162"/>
      <c r="DDM6" s="162"/>
      <c r="DDN6" s="162"/>
      <c r="DDO6" s="162"/>
      <c r="DDP6" s="162"/>
      <c r="DDQ6" s="162"/>
      <c r="DDR6" s="162"/>
      <c r="DDS6" s="162"/>
      <c r="DDT6" s="162"/>
      <c r="DDU6" s="162"/>
      <c r="DDV6" s="162"/>
      <c r="DDW6" s="162"/>
      <c r="DDX6" s="162"/>
      <c r="DDY6" s="162"/>
      <c r="DDZ6" s="162"/>
      <c r="DEA6" s="162"/>
      <c r="DEB6" s="162"/>
      <c r="DEC6" s="162"/>
      <c r="DED6" s="162"/>
      <c r="DEE6" s="162"/>
      <c r="DEF6" s="162"/>
      <c r="DEG6" s="162"/>
      <c r="DEH6" s="162"/>
      <c r="DEI6" s="162"/>
      <c r="DEJ6" s="162"/>
      <c r="DEK6" s="162"/>
      <c r="DEL6" s="162"/>
      <c r="DEM6" s="162"/>
      <c r="DEN6" s="162"/>
      <c r="DEO6" s="162"/>
      <c r="DEP6" s="162"/>
      <c r="DEQ6" s="162"/>
      <c r="DER6" s="162"/>
      <c r="DES6" s="162"/>
      <c r="DET6" s="162"/>
      <c r="DEU6" s="162"/>
      <c r="DEV6" s="162"/>
      <c r="DEW6" s="162"/>
      <c r="DEX6" s="162"/>
      <c r="DEY6" s="162"/>
      <c r="DEZ6" s="162"/>
      <c r="DFA6" s="162"/>
      <c r="DFB6" s="162"/>
      <c r="DFC6" s="162"/>
      <c r="DFD6" s="162"/>
      <c r="DFE6" s="162"/>
      <c r="DFF6" s="162"/>
      <c r="DFG6" s="162"/>
      <c r="DFH6" s="162"/>
      <c r="DFI6" s="162"/>
      <c r="DFJ6" s="162"/>
      <c r="DFK6" s="162"/>
      <c r="DFL6" s="162"/>
      <c r="DFM6" s="162"/>
      <c r="DFN6" s="162"/>
      <c r="DFO6" s="162"/>
      <c r="DFP6" s="162"/>
      <c r="DFQ6" s="162"/>
      <c r="DFR6" s="162"/>
      <c r="DFS6" s="162"/>
      <c r="DFT6" s="162"/>
      <c r="DFU6" s="162"/>
      <c r="DFV6" s="162"/>
      <c r="DFW6" s="162"/>
      <c r="DFX6" s="162"/>
      <c r="DFY6" s="162"/>
      <c r="DFZ6" s="162"/>
      <c r="DGA6" s="162"/>
      <c r="DGB6" s="162"/>
      <c r="DGC6" s="162"/>
      <c r="DGD6" s="162"/>
      <c r="DGE6" s="162"/>
      <c r="DGF6" s="162"/>
      <c r="DGG6" s="162"/>
      <c r="DGH6" s="162"/>
      <c r="DGI6" s="162"/>
      <c r="DGJ6" s="162"/>
      <c r="DGK6" s="162"/>
      <c r="DGL6" s="162"/>
      <c r="DGM6" s="162"/>
      <c r="DGN6" s="162"/>
      <c r="DGO6" s="162"/>
      <c r="DGP6" s="162"/>
      <c r="DGQ6" s="162"/>
      <c r="DGR6" s="162"/>
      <c r="DGS6" s="162"/>
      <c r="DGT6" s="162"/>
      <c r="DGU6" s="162"/>
      <c r="DGV6" s="162"/>
      <c r="DGW6" s="162"/>
      <c r="DGX6" s="162"/>
      <c r="DGY6" s="162"/>
      <c r="DGZ6" s="162"/>
      <c r="DHA6" s="162"/>
      <c r="DHB6" s="162"/>
      <c r="DHC6" s="162"/>
      <c r="DHD6" s="162"/>
      <c r="DHE6" s="162"/>
      <c r="DHF6" s="162"/>
      <c r="DHG6" s="162"/>
      <c r="DHH6" s="162"/>
      <c r="DHI6" s="162"/>
      <c r="DHJ6" s="162"/>
      <c r="DHK6" s="162"/>
      <c r="DHL6" s="162"/>
      <c r="DHM6" s="162"/>
      <c r="DHN6" s="162"/>
      <c r="DHO6" s="162"/>
      <c r="DHP6" s="162"/>
      <c r="DHQ6" s="162"/>
      <c r="DHR6" s="162"/>
      <c r="DHS6" s="162"/>
      <c r="DHT6" s="162"/>
      <c r="DHU6" s="162"/>
      <c r="DHV6" s="162"/>
      <c r="DHW6" s="162"/>
      <c r="DHX6" s="162"/>
      <c r="DHY6" s="162"/>
      <c r="DHZ6" s="162"/>
      <c r="DIA6" s="162"/>
      <c r="DIB6" s="162"/>
      <c r="DIC6" s="162"/>
      <c r="DID6" s="162"/>
      <c r="DIE6" s="162"/>
      <c r="DIF6" s="162"/>
      <c r="DIG6" s="162"/>
      <c r="DIH6" s="162"/>
      <c r="DII6" s="162"/>
      <c r="DIJ6" s="162"/>
      <c r="DIK6" s="162"/>
      <c r="DIL6" s="162"/>
      <c r="DIM6" s="162"/>
      <c r="DIN6" s="162"/>
      <c r="DIO6" s="162"/>
      <c r="DIP6" s="162"/>
      <c r="DIQ6" s="162"/>
      <c r="DIR6" s="162"/>
      <c r="DIS6" s="162"/>
      <c r="DIT6" s="162"/>
      <c r="DIU6" s="162"/>
      <c r="DIV6" s="162"/>
      <c r="DIW6" s="162"/>
      <c r="DIX6" s="162"/>
      <c r="DIY6" s="162"/>
      <c r="DIZ6" s="162"/>
      <c r="DJA6" s="162"/>
      <c r="DJB6" s="162"/>
      <c r="DJC6" s="162"/>
      <c r="DJD6" s="162"/>
      <c r="DJE6" s="162"/>
      <c r="DJF6" s="162"/>
      <c r="DJG6" s="162"/>
      <c r="DJH6" s="162"/>
      <c r="DJI6" s="162"/>
      <c r="DJJ6" s="162"/>
      <c r="DJK6" s="162"/>
      <c r="DJL6" s="162"/>
      <c r="DJM6" s="162"/>
      <c r="DJN6" s="162"/>
      <c r="DJO6" s="162"/>
      <c r="DJP6" s="162"/>
      <c r="DJQ6" s="162"/>
      <c r="DJR6" s="162"/>
      <c r="DJS6" s="162"/>
      <c r="DJT6" s="162"/>
      <c r="DJU6" s="162"/>
      <c r="DJV6" s="162"/>
      <c r="DJW6" s="162"/>
      <c r="DJX6" s="162"/>
      <c r="DJY6" s="162"/>
      <c r="DJZ6" s="162"/>
      <c r="DKA6" s="162"/>
      <c r="DKB6" s="162"/>
      <c r="DKC6" s="162"/>
      <c r="DKD6" s="162"/>
      <c r="DKE6" s="162"/>
      <c r="DKF6" s="162"/>
      <c r="DKG6" s="162"/>
      <c r="DKH6" s="162"/>
      <c r="DKI6" s="162"/>
      <c r="DKJ6" s="162"/>
      <c r="DKK6" s="162"/>
      <c r="DKL6" s="162"/>
      <c r="DKM6" s="162"/>
      <c r="DKN6" s="162"/>
      <c r="DKO6" s="162"/>
      <c r="DKP6" s="162"/>
      <c r="DKQ6" s="162"/>
      <c r="DKR6" s="162"/>
      <c r="DKS6" s="162"/>
      <c r="DKT6" s="162"/>
      <c r="DKU6" s="162"/>
      <c r="DKV6" s="162"/>
      <c r="DKW6" s="162"/>
      <c r="DKX6" s="162"/>
      <c r="DKY6" s="162"/>
      <c r="DKZ6" s="162"/>
      <c r="DLA6" s="162"/>
      <c r="DLB6" s="162"/>
      <c r="DLC6" s="162"/>
      <c r="DLD6" s="162"/>
      <c r="DLE6" s="162"/>
      <c r="DLF6" s="162"/>
      <c r="DLG6" s="162"/>
      <c r="DLH6" s="162"/>
      <c r="DLI6" s="162"/>
      <c r="DLJ6" s="162"/>
      <c r="DLK6" s="162"/>
      <c r="DLL6" s="162"/>
      <c r="DLM6" s="162"/>
      <c r="DLN6" s="162"/>
      <c r="DLO6" s="162"/>
      <c r="DLP6" s="162"/>
      <c r="DLQ6" s="162"/>
      <c r="DLR6" s="162"/>
      <c r="DLS6" s="162"/>
      <c r="DLT6" s="162"/>
      <c r="DLU6" s="162"/>
      <c r="DLV6" s="162"/>
      <c r="DLW6" s="162"/>
      <c r="DLX6" s="162"/>
      <c r="DLY6" s="162"/>
      <c r="DLZ6" s="162"/>
      <c r="DMA6" s="162"/>
      <c r="DMB6" s="162"/>
      <c r="DMC6" s="162"/>
      <c r="DMD6" s="162"/>
      <c r="DME6" s="162"/>
      <c r="DMF6" s="162"/>
      <c r="DMG6" s="162"/>
      <c r="DMH6" s="162"/>
      <c r="DMI6" s="162"/>
      <c r="DMJ6" s="162"/>
      <c r="DMK6" s="162"/>
      <c r="DML6" s="162"/>
      <c r="DMM6" s="162"/>
      <c r="DMN6" s="162"/>
      <c r="DMO6" s="162"/>
      <c r="DMP6" s="162"/>
      <c r="DMQ6" s="162"/>
      <c r="DMR6" s="162"/>
      <c r="DMS6" s="162"/>
      <c r="DMT6" s="162"/>
      <c r="DMU6" s="162"/>
      <c r="DMV6" s="162"/>
      <c r="DMW6" s="162"/>
      <c r="DMX6" s="162"/>
      <c r="DMY6" s="162"/>
      <c r="DMZ6" s="162"/>
      <c r="DNA6" s="162"/>
      <c r="DNB6" s="162"/>
      <c r="DNC6" s="162"/>
      <c r="DND6" s="162"/>
      <c r="DNE6" s="162"/>
      <c r="DNF6" s="162"/>
      <c r="DNG6" s="162"/>
      <c r="DNH6" s="162"/>
      <c r="DNI6" s="162"/>
      <c r="DNJ6" s="162"/>
      <c r="DNK6" s="162"/>
      <c r="DNL6" s="162"/>
      <c r="DNM6" s="162"/>
      <c r="DNN6" s="162"/>
      <c r="DNO6" s="162"/>
      <c r="DNP6" s="162"/>
      <c r="DNQ6" s="162"/>
      <c r="DNR6" s="162"/>
      <c r="DNS6" s="162"/>
      <c r="DNT6" s="162"/>
      <c r="DNU6" s="162"/>
      <c r="DNV6" s="162"/>
      <c r="DNW6" s="162"/>
      <c r="DNX6" s="162"/>
      <c r="DNY6" s="162"/>
      <c r="DNZ6" s="162"/>
      <c r="DOA6" s="162"/>
      <c r="DOB6" s="162"/>
      <c r="DOC6" s="162"/>
      <c r="DOD6" s="162"/>
      <c r="DOE6" s="162"/>
      <c r="DOF6" s="162"/>
      <c r="DOG6" s="162"/>
      <c r="DOH6" s="162"/>
      <c r="DOI6" s="162"/>
      <c r="DOJ6" s="162"/>
      <c r="DOK6" s="162"/>
      <c r="DOL6" s="162"/>
      <c r="DOM6" s="162"/>
      <c r="DON6" s="162"/>
      <c r="DOO6" s="162"/>
      <c r="DOP6" s="162"/>
      <c r="DOQ6" s="162"/>
      <c r="DOR6" s="162"/>
      <c r="DOS6" s="162"/>
      <c r="DOT6" s="162"/>
      <c r="DOU6" s="162"/>
      <c r="DOV6" s="162"/>
      <c r="DOW6" s="162"/>
      <c r="DOX6" s="162"/>
      <c r="DOY6" s="162"/>
      <c r="DOZ6" s="162"/>
      <c r="DPA6" s="162"/>
      <c r="DPB6" s="162"/>
      <c r="DPC6" s="162"/>
      <c r="DPD6" s="162"/>
      <c r="DPE6" s="162"/>
      <c r="DPF6" s="162"/>
      <c r="DPG6" s="162"/>
      <c r="DPH6" s="162"/>
      <c r="DPI6" s="162"/>
      <c r="DPJ6" s="162"/>
      <c r="DPK6" s="162"/>
      <c r="DPL6" s="162"/>
      <c r="DPM6" s="162"/>
      <c r="DPN6" s="162"/>
      <c r="DPO6" s="162"/>
      <c r="DPP6" s="162"/>
      <c r="DPQ6" s="162"/>
      <c r="DPR6" s="162"/>
      <c r="DPS6" s="162"/>
      <c r="DPT6" s="162"/>
      <c r="DPU6" s="162"/>
      <c r="DPV6" s="162"/>
      <c r="DPW6" s="162"/>
      <c r="DPX6" s="162"/>
      <c r="DPY6" s="162"/>
      <c r="DPZ6" s="162"/>
      <c r="DQA6" s="162"/>
      <c r="DQB6" s="162"/>
      <c r="DQC6" s="162"/>
      <c r="DQD6" s="162"/>
      <c r="DQE6" s="162"/>
      <c r="DQF6" s="162"/>
      <c r="DQG6" s="162"/>
      <c r="DQH6" s="162"/>
      <c r="DQI6" s="162"/>
      <c r="DQJ6" s="162"/>
      <c r="DQK6" s="162"/>
      <c r="DQL6" s="162"/>
      <c r="DQM6" s="162"/>
      <c r="DQN6" s="162"/>
      <c r="DQO6" s="162"/>
      <c r="DQP6" s="162"/>
      <c r="DQQ6" s="162"/>
      <c r="DQR6" s="162"/>
      <c r="DQS6" s="162"/>
      <c r="DQT6" s="162"/>
      <c r="DQU6" s="162"/>
      <c r="DQV6" s="162"/>
      <c r="DQW6" s="162"/>
      <c r="DQX6" s="162"/>
      <c r="DQY6" s="162"/>
      <c r="DQZ6" s="162"/>
      <c r="DRA6" s="162"/>
      <c r="DRB6" s="162"/>
      <c r="DRC6" s="162"/>
      <c r="DRD6" s="162"/>
      <c r="DRE6" s="162"/>
      <c r="DRF6" s="162"/>
      <c r="DRG6" s="162"/>
      <c r="DRH6" s="162"/>
      <c r="DRI6" s="162"/>
      <c r="DRJ6" s="162"/>
      <c r="DRK6" s="162"/>
      <c r="DRL6" s="162"/>
      <c r="DRM6" s="162"/>
      <c r="DRN6" s="162"/>
      <c r="DRO6" s="162"/>
      <c r="DRP6" s="162"/>
      <c r="DRQ6" s="162"/>
      <c r="DRR6" s="162"/>
      <c r="DRS6" s="162"/>
      <c r="DRT6" s="162"/>
      <c r="DRU6" s="162"/>
      <c r="DRV6" s="162"/>
      <c r="DRW6" s="162"/>
      <c r="DRX6" s="162"/>
      <c r="DRY6" s="162"/>
      <c r="DRZ6" s="162"/>
      <c r="DSA6" s="162"/>
      <c r="DSB6" s="162"/>
      <c r="DSC6" s="162"/>
      <c r="DSD6" s="162"/>
      <c r="DSE6" s="162"/>
      <c r="DSF6" s="162"/>
      <c r="DSG6" s="162"/>
      <c r="DSH6" s="162"/>
      <c r="DSI6" s="162"/>
      <c r="DSJ6" s="162"/>
      <c r="DSK6" s="162"/>
      <c r="DSL6" s="162"/>
      <c r="DSM6" s="162"/>
      <c r="DSN6" s="162"/>
      <c r="DSO6" s="162"/>
      <c r="DSP6" s="162"/>
      <c r="DSQ6" s="162"/>
      <c r="DSR6" s="162"/>
      <c r="DSS6" s="162"/>
      <c r="DST6" s="162"/>
      <c r="DSU6" s="162"/>
      <c r="DSV6" s="162"/>
      <c r="DSW6" s="162"/>
      <c r="DSX6" s="162"/>
      <c r="DSY6" s="162"/>
      <c r="DSZ6" s="162"/>
      <c r="DTA6" s="162"/>
      <c r="DTB6" s="162"/>
      <c r="DTC6" s="162"/>
      <c r="DTD6" s="162"/>
      <c r="DTE6" s="162"/>
      <c r="DTF6" s="162"/>
      <c r="DTG6" s="162"/>
      <c r="DTH6" s="162"/>
      <c r="DTI6" s="162"/>
      <c r="DTJ6" s="162"/>
      <c r="DTK6" s="162"/>
      <c r="DTL6" s="162"/>
      <c r="DTM6" s="162"/>
      <c r="DTN6" s="162"/>
      <c r="DTO6" s="162"/>
      <c r="DTP6" s="162"/>
      <c r="DTQ6" s="162"/>
      <c r="DTR6" s="162"/>
      <c r="DTS6" s="162"/>
      <c r="DTT6" s="162"/>
      <c r="DTU6" s="162"/>
      <c r="DTV6" s="162"/>
      <c r="DTW6" s="162"/>
      <c r="DTX6" s="162"/>
      <c r="DTY6" s="162"/>
      <c r="DTZ6" s="162"/>
      <c r="DUA6" s="162"/>
      <c r="DUB6" s="162"/>
      <c r="DUC6" s="162"/>
      <c r="DUD6" s="162"/>
      <c r="DUE6" s="162"/>
      <c r="DUF6" s="162"/>
      <c r="DUG6" s="162"/>
      <c r="DUH6" s="162"/>
      <c r="DUI6" s="162"/>
      <c r="DUJ6" s="162"/>
      <c r="DUK6" s="162"/>
      <c r="DUL6" s="162"/>
      <c r="DUM6" s="162"/>
      <c r="DUN6" s="162"/>
      <c r="DUO6" s="162"/>
      <c r="DUP6" s="162"/>
      <c r="DUQ6" s="162"/>
      <c r="DUR6" s="162"/>
      <c r="DUS6" s="162"/>
      <c r="DUT6" s="162"/>
      <c r="DUU6" s="162"/>
      <c r="DUV6" s="162"/>
      <c r="DUW6" s="162"/>
      <c r="DUX6" s="162"/>
      <c r="DUY6" s="162"/>
      <c r="DUZ6" s="162"/>
      <c r="DVA6" s="162"/>
      <c r="DVB6" s="162"/>
      <c r="DVC6" s="162"/>
      <c r="DVD6" s="162"/>
      <c r="DVE6" s="162"/>
      <c r="DVF6" s="162"/>
      <c r="DVG6" s="162"/>
      <c r="DVH6" s="162"/>
      <c r="DVI6" s="162"/>
      <c r="DVJ6" s="162"/>
      <c r="DVK6" s="162"/>
      <c r="DVL6" s="162"/>
      <c r="DVM6" s="162"/>
      <c r="DVN6" s="162"/>
      <c r="DVO6" s="162"/>
      <c r="DVP6" s="162"/>
      <c r="DVQ6" s="162"/>
      <c r="DVR6" s="162"/>
      <c r="DVS6" s="162"/>
      <c r="DVT6" s="162"/>
      <c r="DVU6" s="162"/>
      <c r="DVV6" s="162"/>
      <c r="DVW6" s="162"/>
      <c r="DVX6" s="162"/>
      <c r="DVY6" s="162"/>
      <c r="DVZ6" s="162"/>
      <c r="DWA6" s="162"/>
      <c r="DWB6" s="162"/>
      <c r="DWC6" s="162"/>
      <c r="DWD6" s="162"/>
      <c r="DWE6" s="162"/>
      <c r="DWF6" s="162"/>
      <c r="DWG6" s="162"/>
      <c r="DWH6" s="162"/>
      <c r="DWI6" s="162"/>
      <c r="DWJ6" s="162"/>
      <c r="DWK6" s="162"/>
      <c r="DWL6" s="162"/>
      <c r="DWM6" s="162"/>
      <c r="DWN6" s="162"/>
      <c r="DWO6" s="162"/>
      <c r="DWP6" s="162"/>
      <c r="DWQ6" s="162"/>
      <c r="DWR6" s="162"/>
      <c r="DWS6" s="162"/>
      <c r="DWT6" s="162"/>
      <c r="DWU6" s="162"/>
      <c r="DWV6" s="162"/>
      <c r="DWW6" s="162"/>
      <c r="DWX6" s="162"/>
      <c r="DWY6" s="162"/>
      <c r="DWZ6" s="162"/>
      <c r="DXA6" s="162"/>
      <c r="DXB6" s="162"/>
      <c r="DXC6" s="162"/>
      <c r="DXD6" s="162"/>
      <c r="DXE6" s="162"/>
      <c r="DXF6" s="162"/>
      <c r="DXG6" s="162"/>
      <c r="DXH6" s="162"/>
      <c r="DXI6" s="162"/>
      <c r="DXJ6" s="162"/>
      <c r="DXK6" s="162"/>
      <c r="DXL6" s="162"/>
      <c r="DXM6" s="162"/>
      <c r="DXN6" s="162"/>
      <c r="DXO6" s="162"/>
      <c r="DXP6" s="162"/>
      <c r="DXQ6" s="162"/>
      <c r="DXR6" s="162"/>
      <c r="DXS6" s="162"/>
      <c r="DXT6" s="162"/>
      <c r="DXU6" s="162"/>
      <c r="DXV6" s="162"/>
      <c r="DXW6" s="162"/>
      <c r="DXX6" s="162"/>
      <c r="DXY6" s="162"/>
      <c r="DXZ6" s="162"/>
      <c r="DYA6" s="162"/>
      <c r="DYB6" s="162"/>
      <c r="DYC6" s="162"/>
      <c r="DYD6" s="162"/>
      <c r="DYE6" s="162"/>
      <c r="DYF6" s="162"/>
      <c r="DYG6" s="162"/>
      <c r="DYH6" s="162"/>
      <c r="DYI6" s="162"/>
      <c r="DYJ6" s="162"/>
      <c r="DYK6" s="162"/>
      <c r="DYL6" s="162"/>
      <c r="DYM6" s="162"/>
      <c r="DYN6" s="162"/>
      <c r="DYO6" s="162"/>
      <c r="DYP6" s="162"/>
      <c r="DYQ6" s="162"/>
      <c r="DYR6" s="162"/>
      <c r="DYS6" s="162"/>
      <c r="DYT6" s="162"/>
      <c r="DYU6" s="162"/>
      <c r="DYV6" s="162"/>
      <c r="DYW6" s="162"/>
      <c r="DYX6" s="162"/>
      <c r="DYY6" s="162"/>
      <c r="DYZ6" s="162"/>
      <c r="DZA6" s="162"/>
      <c r="DZB6" s="162"/>
      <c r="DZC6" s="162"/>
      <c r="DZD6" s="162"/>
      <c r="DZE6" s="162"/>
      <c r="DZF6" s="162"/>
      <c r="DZG6" s="162"/>
      <c r="DZH6" s="162"/>
      <c r="DZI6" s="162"/>
      <c r="DZJ6" s="162"/>
      <c r="DZK6" s="162"/>
      <c r="DZL6" s="162"/>
      <c r="DZM6" s="162"/>
      <c r="DZN6" s="162"/>
      <c r="DZO6" s="162"/>
      <c r="DZP6" s="162"/>
      <c r="DZQ6" s="162"/>
      <c r="DZR6" s="162"/>
      <c r="DZS6" s="162"/>
      <c r="DZT6" s="162"/>
      <c r="DZU6" s="162"/>
      <c r="DZV6" s="162"/>
      <c r="DZW6" s="162"/>
      <c r="DZX6" s="162"/>
      <c r="DZY6" s="162"/>
      <c r="DZZ6" s="162"/>
      <c r="EAA6" s="162"/>
      <c r="EAB6" s="162"/>
      <c r="EAC6" s="162"/>
      <c r="EAD6" s="162"/>
      <c r="EAE6" s="162"/>
      <c r="EAF6" s="162"/>
      <c r="EAG6" s="162"/>
      <c r="EAH6" s="162"/>
      <c r="EAI6" s="162"/>
      <c r="EAJ6" s="162"/>
      <c r="EAK6" s="162"/>
      <c r="EAL6" s="162"/>
      <c r="EAM6" s="162"/>
      <c r="EAN6" s="162"/>
      <c r="EAO6" s="162"/>
      <c r="EAP6" s="162"/>
      <c r="EAQ6" s="162"/>
      <c r="EAR6" s="162"/>
      <c r="EAS6" s="162"/>
      <c r="EAT6" s="162"/>
      <c r="EAU6" s="162"/>
      <c r="EAV6" s="162"/>
      <c r="EAW6" s="162"/>
      <c r="EAX6" s="162"/>
      <c r="EAY6" s="162"/>
      <c r="EAZ6" s="162"/>
      <c r="EBA6" s="162"/>
      <c r="EBB6" s="162"/>
      <c r="EBC6" s="162"/>
      <c r="EBD6" s="162"/>
      <c r="EBE6" s="162"/>
      <c r="EBF6" s="162"/>
      <c r="EBG6" s="162"/>
      <c r="EBH6" s="162"/>
      <c r="EBI6" s="162"/>
      <c r="EBJ6" s="162"/>
      <c r="EBK6" s="162"/>
      <c r="EBL6" s="162"/>
      <c r="EBM6" s="162"/>
      <c r="EBN6" s="162"/>
      <c r="EBO6" s="162"/>
      <c r="EBP6" s="162"/>
      <c r="EBQ6" s="162"/>
      <c r="EBR6" s="162"/>
      <c r="EBS6" s="162"/>
      <c r="EBT6" s="162"/>
      <c r="EBU6" s="162"/>
      <c r="EBV6" s="162"/>
      <c r="EBW6" s="162"/>
      <c r="EBX6" s="162"/>
      <c r="EBY6" s="162"/>
      <c r="EBZ6" s="162"/>
      <c r="ECA6" s="162"/>
      <c r="ECB6" s="162"/>
      <c r="ECC6" s="162"/>
      <c r="ECD6" s="162"/>
      <c r="ECE6" s="162"/>
      <c r="ECF6" s="162"/>
      <c r="ECG6" s="162"/>
      <c r="ECH6" s="162"/>
      <c r="ECI6" s="162"/>
      <c r="ECJ6" s="162"/>
      <c r="ECK6" s="162"/>
      <c r="ECL6" s="162"/>
      <c r="ECM6" s="162"/>
      <c r="ECN6" s="162"/>
      <c r="ECO6" s="162"/>
      <c r="ECP6" s="162"/>
      <c r="ECQ6" s="162"/>
      <c r="ECR6" s="162"/>
      <c r="ECS6" s="162"/>
      <c r="ECT6" s="162"/>
      <c r="ECU6" s="162"/>
      <c r="ECV6" s="162"/>
      <c r="ECW6" s="162"/>
      <c r="ECX6" s="162"/>
      <c r="ECY6" s="162"/>
      <c r="ECZ6" s="162"/>
      <c r="EDA6" s="162"/>
      <c r="EDB6" s="162"/>
      <c r="EDC6" s="162"/>
      <c r="EDD6" s="162"/>
      <c r="EDE6" s="162"/>
      <c r="EDF6" s="162"/>
      <c r="EDG6" s="162"/>
      <c r="EDH6" s="162"/>
      <c r="EDI6" s="162"/>
      <c r="EDJ6" s="162"/>
      <c r="EDK6" s="162"/>
      <c r="EDL6" s="162"/>
      <c r="EDM6" s="162"/>
      <c r="EDN6" s="162"/>
      <c r="EDO6" s="162"/>
      <c r="EDP6" s="162"/>
      <c r="EDQ6" s="162"/>
      <c r="EDR6" s="162"/>
      <c r="EDS6" s="162"/>
      <c r="EDT6" s="162"/>
      <c r="EDU6" s="162"/>
      <c r="EDV6" s="162"/>
      <c r="EDW6" s="162"/>
      <c r="EDX6" s="162"/>
      <c r="EDY6" s="162"/>
      <c r="EDZ6" s="162"/>
      <c r="EEA6" s="162"/>
      <c r="EEB6" s="162"/>
      <c r="EEC6" s="162"/>
      <c r="EED6" s="162"/>
      <c r="EEE6" s="162"/>
      <c r="EEF6" s="162"/>
      <c r="EEG6" s="162"/>
      <c r="EEH6" s="162"/>
      <c r="EEI6" s="162"/>
      <c r="EEJ6" s="162"/>
      <c r="EEK6" s="162"/>
      <c r="EEL6" s="162"/>
      <c r="EEM6" s="162"/>
      <c r="EEN6" s="162"/>
      <c r="EEO6" s="162"/>
      <c r="EEP6" s="162"/>
      <c r="EEQ6" s="162"/>
      <c r="EER6" s="162"/>
      <c r="EES6" s="162"/>
      <c r="EET6" s="162"/>
      <c r="EEU6" s="162"/>
      <c r="EEV6" s="162"/>
      <c r="EEW6" s="162"/>
      <c r="EEX6" s="162"/>
      <c r="EEY6" s="162"/>
      <c r="EEZ6" s="162"/>
      <c r="EFA6" s="162"/>
      <c r="EFB6" s="162"/>
      <c r="EFC6" s="162"/>
      <c r="EFD6" s="162"/>
      <c r="EFE6" s="162"/>
      <c r="EFF6" s="162"/>
      <c r="EFG6" s="162"/>
      <c r="EFH6" s="162"/>
      <c r="EFI6" s="162"/>
      <c r="EFJ6" s="162"/>
      <c r="EFK6" s="162"/>
      <c r="EFL6" s="162"/>
      <c r="EFM6" s="162"/>
      <c r="EFN6" s="162"/>
      <c r="EFO6" s="162"/>
      <c r="EFP6" s="162"/>
      <c r="EFQ6" s="162"/>
      <c r="EFR6" s="162"/>
      <c r="EFS6" s="162"/>
      <c r="EFT6" s="162"/>
      <c r="EFU6" s="162"/>
      <c r="EFV6" s="162"/>
      <c r="EFW6" s="162"/>
      <c r="EFX6" s="162"/>
      <c r="EFY6" s="162"/>
      <c r="EFZ6" s="162"/>
      <c r="EGA6" s="162"/>
      <c r="EGB6" s="162"/>
      <c r="EGC6" s="162"/>
      <c r="EGD6" s="162"/>
      <c r="EGE6" s="162"/>
      <c r="EGF6" s="162"/>
      <c r="EGG6" s="162"/>
      <c r="EGH6" s="162"/>
      <c r="EGI6" s="162"/>
      <c r="EGJ6" s="162"/>
      <c r="EGK6" s="162"/>
      <c r="EGL6" s="162"/>
      <c r="EGM6" s="162"/>
      <c r="EGN6" s="162"/>
      <c r="EGO6" s="162"/>
      <c r="EGP6" s="162"/>
      <c r="EGQ6" s="162"/>
      <c r="EGR6" s="162"/>
      <c r="EGS6" s="162"/>
      <c r="EGT6" s="162"/>
      <c r="EGU6" s="162"/>
      <c r="EGV6" s="162"/>
      <c r="EGW6" s="162"/>
      <c r="EGX6" s="162"/>
      <c r="EGY6" s="162"/>
      <c r="EGZ6" s="162"/>
      <c r="EHA6" s="162"/>
      <c r="EHB6" s="162"/>
      <c r="EHC6" s="162"/>
      <c r="EHD6" s="162"/>
      <c r="EHE6" s="162"/>
      <c r="EHF6" s="162"/>
      <c r="EHG6" s="162"/>
      <c r="EHH6" s="162"/>
      <c r="EHI6" s="162"/>
      <c r="EHJ6" s="162"/>
      <c r="EHK6" s="162"/>
      <c r="EHL6" s="162"/>
      <c r="EHM6" s="162"/>
      <c r="EHN6" s="162"/>
      <c r="EHO6" s="162"/>
      <c r="EHP6" s="162"/>
      <c r="EHQ6" s="162"/>
      <c r="EHR6" s="162"/>
      <c r="EHS6" s="162"/>
      <c r="EHT6" s="162"/>
      <c r="EHU6" s="162"/>
      <c r="EHV6" s="162"/>
      <c r="EHW6" s="162"/>
      <c r="EHX6" s="162"/>
      <c r="EHY6" s="162"/>
      <c r="EHZ6" s="162"/>
      <c r="EIA6" s="162"/>
      <c r="EIB6" s="162"/>
      <c r="EIC6" s="162"/>
      <c r="EID6" s="162"/>
      <c r="EIE6" s="162"/>
      <c r="EIF6" s="162"/>
      <c r="EIG6" s="162"/>
      <c r="EIH6" s="162"/>
      <c r="EII6" s="162"/>
      <c r="EIJ6" s="162"/>
      <c r="EIK6" s="162"/>
      <c r="EIL6" s="162"/>
      <c r="EIM6" s="162"/>
      <c r="EIN6" s="162"/>
      <c r="EIO6" s="162"/>
      <c r="EIP6" s="162"/>
      <c r="EIQ6" s="162"/>
      <c r="EIR6" s="162"/>
      <c r="EIS6" s="162"/>
      <c r="EIT6" s="162"/>
      <c r="EIU6" s="162"/>
      <c r="EIV6" s="162"/>
      <c r="EIW6" s="162"/>
      <c r="EIX6" s="162"/>
      <c r="EIY6" s="162"/>
      <c r="EIZ6" s="162"/>
      <c r="EJA6" s="162"/>
      <c r="EJB6" s="162"/>
      <c r="EJC6" s="162"/>
      <c r="EJD6" s="162"/>
      <c r="EJE6" s="162"/>
      <c r="EJF6" s="162"/>
      <c r="EJG6" s="162"/>
      <c r="EJH6" s="162"/>
      <c r="EJI6" s="162"/>
      <c r="EJJ6" s="162"/>
      <c r="EJK6" s="162"/>
      <c r="EJL6" s="162"/>
      <c r="EJM6" s="162"/>
      <c r="EJN6" s="162"/>
      <c r="EJO6" s="162"/>
      <c r="EJP6" s="162"/>
      <c r="EJQ6" s="162"/>
      <c r="EJR6" s="162"/>
      <c r="EJS6" s="162"/>
      <c r="EJT6" s="162"/>
      <c r="EJU6" s="162"/>
      <c r="EJV6" s="162"/>
      <c r="EJW6" s="162"/>
      <c r="EJX6" s="162"/>
      <c r="EJY6" s="162"/>
      <c r="EJZ6" s="162"/>
      <c r="EKA6" s="162"/>
      <c r="EKB6" s="162"/>
      <c r="EKC6" s="162"/>
      <c r="EKD6" s="162"/>
      <c r="EKE6" s="162"/>
      <c r="EKF6" s="162"/>
      <c r="EKG6" s="162"/>
      <c r="EKH6" s="162"/>
      <c r="EKI6" s="162"/>
      <c r="EKJ6" s="162"/>
      <c r="EKK6" s="162"/>
      <c r="EKL6" s="162"/>
      <c r="EKM6" s="162"/>
      <c r="EKN6" s="162"/>
      <c r="EKO6" s="162"/>
      <c r="EKP6" s="162"/>
      <c r="EKQ6" s="162"/>
      <c r="EKR6" s="162"/>
      <c r="EKS6" s="162"/>
      <c r="EKT6" s="162"/>
      <c r="EKU6" s="162"/>
      <c r="EKV6" s="162"/>
      <c r="EKW6" s="162"/>
      <c r="EKX6" s="162"/>
      <c r="EKY6" s="162"/>
      <c r="EKZ6" s="162"/>
      <c r="ELA6" s="162"/>
      <c r="ELB6" s="162"/>
      <c r="ELC6" s="162"/>
      <c r="ELD6" s="162"/>
      <c r="ELE6" s="162"/>
      <c r="ELF6" s="162"/>
      <c r="ELG6" s="162"/>
      <c r="ELH6" s="162"/>
      <c r="ELI6" s="162"/>
      <c r="ELJ6" s="162"/>
      <c r="ELK6" s="162"/>
      <c r="ELL6" s="162"/>
      <c r="ELM6" s="162"/>
      <c r="ELN6" s="162"/>
      <c r="ELO6" s="162"/>
      <c r="ELP6" s="162"/>
      <c r="ELQ6" s="162"/>
      <c r="ELR6" s="162"/>
      <c r="ELS6" s="162"/>
      <c r="ELT6" s="162"/>
      <c r="ELU6" s="162"/>
      <c r="ELV6" s="162"/>
      <c r="ELW6" s="162"/>
      <c r="ELX6" s="162"/>
      <c r="ELY6" s="162"/>
      <c r="ELZ6" s="162"/>
      <c r="EMA6" s="162"/>
      <c r="EMB6" s="162"/>
      <c r="EMC6" s="162"/>
      <c r="EMD6" s="162"/>
      <c r="EME6" s="162"/>
      <c r="EMF6" s="162"/>
      <c r="EMG6" s="162"/>
      <c r="EMH6" s="162"/>
      <c r="EMI6" s="162"/>
      <c r="EMJ6" s="162"/>
      <c r="EMK6" s="162"/>
      <c r="EML6" s="162"/>
      <c r="EMM6" s="162"/>
      <c r="EMN6" s="162"/>
      <c r="EMO6" s="162"/>
      <c r="EMP6" s="162"/>
      <c r="EMQ6" s="162"/>
      <c r="EMR6" s="162"/>
      <c r="EMS6" s="162"/>
      <c r="EMT6" s="162"/>
      <c r="EMU6" s="162"/>
      <c r="EMV6" s="162"/>
      <c r="EMW6" s="162"/>
      <c r="EMX6" s="162"/>
      <c r="EMY6" s="162"/>
      <c r="EMZ6" s="162"/>
      <c r="ENA6" s="162"/>
      <c r="ENB6" s="162"/>
      <c r="ENC6" s="162"/>
      <c r="END6" s="162"/>
      <c r="ENE6" s="162"/>
      <c r="ENF6" s="162"/>
      <c r="ENG6" s="162"/>
      <c r="ENH6" s="162"/>
      <c r="ENI6" s="162"/>
      <c r="ENJ6" s="162"/>
      <c r="ENK6" s="162"/>
      <c r="ENL6" s="162"/>
      <c r="ENM6" s="162"/>
      <c r="ENN6" s="162"/>
      <c r="ENO6" s="162"/>
      <c r="ENP6" s="162"/>
      <c r="ENQ6" s="162"/>
      <c r="ENR6" s="162"/>
      <c r="ENS6" s="162"/>
      <c r="ENT6" s="162"/>
      <c r="ENU6" s="162"/>
      <c r="ENV6" s="162"/>
      <c r="ENW6" s="162"/>
      <c r="ENX6" s="162"/>
      <c r="ENY6" s="162"/>
      <c r="ENZ6" s="162"/>
      <c r="EOA6" s="162"/>
      <c r="EOB6" s="162"/>
      <c r="EOC6" s="162"/>
      <c r="EOD6" s="162"/>
      <c r="EOE6" s="162"/>
      <c r="EOF6" s="162"/>
      <c r="EOG6" s="162"/>
      <c r="EOH6" s="162"/>
      <c r="EOI6" s="162"/>
      <c r="EOJ6" s="162"/>
      <c r="EOK6" s="162"/>
      <c r="EOL6" s="162"/>
      <c r="EOM6" s="162"/>
      <c r="EON6" s="162"/>
      <c r="EOO6" s="162"/>
      <c r="EOP6" s="162"/>
      <c r="EOQ6" s="162"/>
      <c r="EOR6" s="162"/>
      <c r="EOS6" s="162"/>
      <c r="EOT6" s="162"/>
      <c r="EOU6" s="162"/>
      <c r="EOV6" s="162"/>
      <c r="EOW6" s="162"/>
      <c r="EOX6" s="162"/>
      <c r="EOY6" s="162"/>
      <c r="EOZ6" s="162"/>
      <c r="EPA6" s="162"/>
      <c r="EPB6" s="162"/>
      <c r="EPC6" s="162"/>
      <c r="EPD6" s="162"/>
      <c r="EPE6" s="162"/>
      <c r="EPF6" s="162"/>
      <c r="EPG6" s="162"/>
      <c r="EPH6" s="162"/>
      <c r="EPI6" s="162"/>
      <c r="EPJ6" s="162"/>
      <c r="EPK6" s="162"/>
      <c r="EPL6" s="162"/>
      <c r="EPM6" s="162"/>
      <c r="EPN6" s="162"/>
      <c r="EPO6" s="162"/>
      <c r="EPP6" s="162"/>
      <c r="EPQ6" s="162"/>
      <c r="EPR6" s="162"/>
      <c r="EPS6" s="162"/>
      <c r="EPT6" s="162"/>
      <c r="EPU6" s="162"/>
      <c r="EPV6" s="162"/>
      <c r="EPW6" s="162"/>
      <c r="EPX6" s="162"/>
      <c r="EPY6" s="162"/>
      <c r="EPZ6" s="162"/>
      <c r="EQA6" s="162"/>
      <c r="EQB6" s="162"/>
      <c r="EQC6" s="162"/>
      <c r="EQD6" s="162"/>
      <c r="EQE6" s="162"/>
      <c r="EQF6" s="162"/>
      <c r="EQG6" s="162"/>
      <c r="EQH6" s="162"/>
      <c r="EQI6" s="162"/>
      <c r="EQJ6" s="162"/>
      <c r="EQK6" s="162"/>
      <c r="EQL6" s="162"/>
      <c r="EQM6" s="162"/>
      <c r="EQN6" s="162"/>
      <c r="EQO6" s="162"/>
      <c r="EQP6" s="162"/>
      <c r="EQQ6" s="162"/>
      <c r="EQR6" s="162"/>
      <c r="EQS6" s="162"/>
      <c r="EQT6" s="162"/>
      <c r="EQU6" s="162"/>
      <c r="EQV6" s="162"/>
      <c r="EQW6" s="162"/>
      <c r="EQX6" s="162"/>
      <c r="EQY6" s="162"/>
      <c r="EQZ6" s="162"/>
      <c r="ERA6" s="162"/>
      <c r="ERB6" s="162"/>
      <c r="ERC6" s="162"/>
      <c r="ERD6" s="162"/>
      <c r="ERE6" s="162"/>
      <c r="ERF6" s="162"/>
      <c r="ERG6" s="162"/>
      <c r="ERH6" s="162"/>
      <c r="ERI6" s="162"/>
      <c r="ERJ6" s="162"/>
      <c r="ERK6" s="162"/>
      <c r="ERL6" s="162"/>
      <c r="ERM6" s="162"/>
      <c r="ERN6" s="162"/>
      <c r="ERO6" s="162"/>
      <c r="ERP6" s="162"/>
      <c r="ERQ6" s="162"/>
      <c r="ERR6" s="162"/>
      <c r="ERS6" s="162"/>
      <c r="ERT6" s="162"/>
      <c r="ERU6" s="162"/>
      <c r="ERV6" s="162"/>
      <c r="ERW6" s="162"/>
      <c r="ERX6" s="162"/>
      <c r="ERY6" s="162"/>
      <c r="ERZ6" s="162"/>
      <c r="ESA6" s="162"/>
      <c r="ESB6" s="162"/>
      <c r="ESC6" s="162"/>
      <c r="ESD6" s="162"/>
      <c r="ESE6" s="162"/>
      <c r="ESF6" s="162"/>
      <c r="ESG6" s="162"/>
      <c r="ESH6" s="162"/>
      <c r="ESI6" s="162"/>
      <c r="ESJ6" s="162"/>
      <c r="ESK6" s="162"/>
      <c r="ESL6" s="162"/>
      <c r="ESM6" s="162"/>
      <c r="ESN6" s="162"/>
      <c r="ESO6" s="162"/>
      <c r="ESP6" s="162"/>
      <c r="ESQ6" s="162"/>
      <c r="ESR6" s="162"/>
      <c r="ESS6" s="162"/>
      <c r="EST6" s="162"/>
      <c r="ESU6" s="162"/>
      <c r="ESV6" s="162"/>
      <c r="ESW6" s="162"/>
      <c r="ESX6" s="162"/>
      <c r="ESY6" s="162"/>
      <c r="ESZ6" s="162"/>
      <c r="ETA6" s="162"/>
      <c r="ETB6" s="162"/>
      <c r="ETC6" s="162"/>
      <c r="ETD6" s="162"/>
      <c r="ETE6" s="162"/>
      <c r="ETF6" s="162"/>
      <c r="ETG6" s="162"/>
      <c r="ETH6" s="162"/>
      <c r="ETI6" s="162"/>
      <c r="ETJ6" s="162"/>
      <c r="ETK6" s="162"/>
      <c r="ETL6" s="162"/>
      <c r="ETM6" s="162"/>
      <c r="ETN6" s="162"/>
      <c r="ETO6" s="162"/>
      <c r="ETP6" s="162"/>
      <c r="ETQ6" s="162"/>
      <c r="ETR6" s="162"/>
      <c r="ETS6" s="162"/>
      <c r="ETT6" s="162"/>
      <c r="ETU6" s="162"/>
      <c r="ETV6" s="162"/>
      <c r="ETW6" s="162"/>
      <c r="ETX6" s="162"/>
      <c r="ETY6" s="162"/>
      <c r="ETZ6" s="162"/>
      <c r="EUA6" s="162"/>
      <c r="EUB6" s="162"/>
      <c r="EUC6" s="162"/>
      <c r="EUD6" s="162"/>
      <c r="EUE6" s="162"/>
      <c r="EUF6" s="162"/>
      <c r="EUG6" s="162"/>
      <c r="EUH6" s="162"/>
      <c r="EUI6" s="162"/>
      <c r="EUJ6" s="162"/>
      <c r="EUK6" s="162"/>
      <c r="EUL6" s="162"/>
      <c r="EUM6" s="162"/>
      <c r="EUN6" s="162"/>
      <c r="EUO6" s="162"/>
      <c r="EUP6" s="162"/>
      <c r="EUQ6" s="162"/>
      <c r="EUR6" s="162"/>
      <c r="EUS6" s="162"/>
      <c r="EUT6" s="162"/>
      <c r="EUU6" s="162"/>
      <c r="EUV6" s="162"/>
      <c r="EUW6" s="162"/>
      <c r="EUX6" s="162"/>
      <c r="EUY6" s="162"/>
      <c r="EUZ6" s="162"/>
      <c r="EVA6" s="162"/>
      <c r="EVB6" s="162"/>
      <c r="EVC6" s="162"/>
      <c r="EVD6" s="162"/>
      <c r="EVE6" s="162"/>
      <c r="EVF6" s="162"/>
      <c r="EVG6" s="162"/>
      <c r="EVH6" s="162"/>
      <c r="EVI6" s="162"/>
      <c r="EVJ6" s="162"/>
      <c r="EVK6" s="162"/>
      <c r="EVL6" s="162"/>
      <c r="EVM6" s="162"/>
      <c r="EVN6" s="162"/>
      <c r="EVO6" s="162"/>
      <c r="EVP6" s="162"/>
      <c r="EVQ6" s="162"/>
      <c r="EVR6" s="162"/>
      <c r="EVS6" s="162"/>
      <c r="EVT6" s="162"/>
      <c r="EVU6" s="162"/>
      <c r="EVV6" s="162"/>
      <c r="EVW6" s="162"/>
      <c r="EVX6" s="162"/>
      <c r="EVY6" s="162"/>
      <c r="EVZ6" s="162"/>
      <c r="EWA6" s="162"/>
      <c r="EWB6" s="162"/>
      <c r="EWC6" s="162"/>
      <c r="EWD6" s="162"/>
      <c r="EWE6" s="162"/>
      <c r="EWF6" s="162"/>
      <c r="EWG6" s="162"/>
      <c r="EWH6" s="162"/>
      <c r="EWI6" s="162"/>
      <c r="EWJ6" s="162"/>
      <c r="EWK6" s="162"/>
      <c r="EWL6" s="162"/>
      <c r="EWM6" s="162"/>
      <c r="EWN6" s="162"/>
      <c r="EWO6" s="162"/>
      <c r="EWP6" s="162"/>
      <c r="EWQ6" s="162"/>
      <c r="EWR6" s="162"/>
      <c r="EWS6" s="162"/>
      <c r="EWT6" s="162"/>
      <c r="EWU6" s="162"/>
      <c r="EWV6" s="162"/>
      <c r="EWW6" s="162"/>
      <c r="EWX6" s="162"/>
      <c r="EWY6" s="162"/>
      <c r="EWZ6" s="162"/>
      <c r="EXA6" s="162"/>
      <c r="EXB6" s="162"/>
      <c r="EXC6" s="162"/>
      <c r="EXD6" s="162"/>
      <c r="EXE6" s="162"/>
      <c r="EXF6" s="162"/>
      <c r="EXG6" s="162"/>
      <c r="EXH6" s="162"/>
      <c r="EXI6" s="162"/>
      <c r="EXJ6" s="162"/>
      <c r="EXK6" s="162"/>
      <c r="EXL6" s="162"/>
      <c r="EXM6" s="162"/>
      <c r="EXN6" s="162"/>
      <c r="EXO6" s="162"/>
      <c r="EXP6" s="162"/>
      <c r="EXQ6" s="162"/>
      <c r="EXR6" s="162"/>
      <c r="EXS6" s="162"/>
      <c r="EXT6" s="162"/>
      <c r="EXU6" s="162"/>
      <c r="EXV6" s="162"/>
      <c r="EXW6" s="162"/>
      <c r="EXX6" s="162"/>
      <c r="EXY6" s="162"/>
      <c r="EXZ6" s="162"/>
      <c r="EYA6" s="162"/>
      <c r="EYB6" s="162"/>
      <c r="EYC6" s="162"/>
      <c r="EYD6" s="162"/>
      <c r="EYE6" s="162"/>
      <c r="EYF6" s="162"/>
      <c r="EYG6" s="162"/>
      <c r="EYH6" s="162"/>
      <c r="EYI6" s="162"/>
      <c r="EYJ6" s="162"/>
      <c r="EYK6" s="162"/>
      <c r="EYL6" s="162"/>
      <c r="EYM6" s="162"/>
      <c r="EYN6" s="162"/>
      <c r="EYO6" s="162"/>
      <c r="EYP6" s="162"/>
      <c r="EYQ6" s="162"/>
      <c r="EYR6" s="162"/>
      <c r="EYS6" s="162"/>
      <c r="EYT6" s="162"/>
      <c r="EYU6" s="162"/>
      <c r="EYV6" s="162"/>
      <c r="EYW6" s="162"/>
      <c r="EYX6" s="162"/>
      <c r="EYY6" s="162"/>
      <c r="EYZ6" s="162"/>
      <c r="EZA6" s="162"/>
      <c r="EZB6" s="162"/>
      <c r="EZC6" s="162"/>
      <c r="EZD6" s="162"/>
      <c r="EZE6" s="162"/>
      <c r="EZF6" s="162"/>
      <c r="EZG6" s="162"/>
      <c r="EZH6" s="162"/>
      <c r="EZI6" s="162"/>
      <c r="EZJ6" s="162"/>
      <c r="EZK6" s="162"/>
      <c r="EZL6" s="162"/>
      <c r="EZM6" s="162"/>
      <c r="EZN6" s="162"/>
      <c r="EZO6" s="162"/>
      <c r="EZP6" s="162"/>
      <c r="EZQ6" s="162"/>
      <c r="EZR6" s="162"/>
      <c r="EZS6" s="162"/>
      <c r="EZT6" s="162"/>
      <c r="EZU6" s="162"/>
      <c r="EZV6" s="162"/>
      <c r="EZW6" s="162"/>
      <c r="EZX6" s="162"/>
      <c r="EZY6" s="162"/>
      <c r="EZZ6" s="162"/>
      <c r="FAA6" s="162"/>
      <c r="FAB6" s="162"/>
      <c r="FAC6" s="162"/>
      <c r="FAD6" s="162"/>
      <c r="FAE6" s="162"/>
      <c r="FAF6" s="162"/>
      <c r="FAG6" s="162"/>
      <c r="FAH6" s="162"/>
      <c r="FAI6" s="162"/>
      <c r="FAJ6" s="162"/>
      <c r="FAK6" s="162"/>
      <c r="FAL6" s="162"/>
      <c r="FAM6" s="162"/>
      <c r="FAN6" s="162"/>
      <c r="FAO6" s="162"/>
      <c r="FAP6" s="162"/>
      <c r="FAQ6" s="162"/>
      <c r="FAR6" s="162"/>
      <c r="FAS6" s="162"/>
      <c r="FAT6" s="162"/>
      <c r="FAU6" s="162"/>
      <c r="FAV6" s="162"/>
      <c r="FAW6" s="162"/>
      <c r="FAX6" s="162"/>
      <c r="FAY6" s="162"/>
      <c r="FAZ6" s="162"/>
      <c r="FBA6" s="162"/>
      <c r="FBB6" s="162"/>
      <c r="FBC6" s="162"/>
      <c r="FBD6" s="162"/>
      <c r="FBE6" s="162"/>
      <c r="FBF6" s="162"/>
      <c r="FBG6" s="162"/>
      <c r="FBH6" s="162"/>
      <c r="FBI6" s="162"/>
      <c r="FBJ6" s="162"/>
      <c r="FBK6" s="162"/>
      <c r="FBL6" s="162"/>
      <c r="FBM6" s="162"/>
      <c r="FBN6" s="162"/>
      <c r="FBO6" s="162"/>
      <c r="FBP6" s="162"/>
      <c r="FBQ6" s="162"/>
      <c r="FBR6" s="162"/>
      <c r="FBS6" s="162"/>
      <c r="FBT6" s="162"/>
      <c r="FBU6" s="162"/>
      <c r="FBV6" s="162"/>
      <c r="FBW6" s="162"/>
      <c r="FBX6" s="162"/>
      <c r="FBY6" s="162"/>
      <c r="FBZ6" s="162"/>
      <c r="FCA6" s="162"/>
      <c r="FCB6" s="162"/>
      <c r="FCC6" s="162"/>
      <c r="FCD6" s="162"/>
      <c r="FCE6" s="162"/>
      <c r="FCF6" s="162"/>
      <c r="FCG6" s="162"/>
      <c r="FCH6" s="162"/>
      <c r="FCI6" s="162"/>
      <c r="FCJ6" s="162"/>
      <c r="FCK6" s="162"/>
      <c r="FCL6" s="162"/>
      <c r="FCM6" s="162"/>
      <c r="FCN6" s="162"/>
      <c r="FCO6" s="162"/>
      <c r="FCP6" s="162"/>
      <c r="FCQ6" s="162"/>
      <c r="FCR6" s="162"/>
      <c r="FCS6" s="162"/>
      <c r="FCT6" s="162"/>
      <c r="FCU6" s="162"/>
      <c r="FCV6" s="162"/>
      <c r="FCW6" s="162"/>
      <c r="FCX6" s="162"/>
      <c r="FCY6" s="162"/>
      <c r="FCZ6" s="162"/>
      <c r="FDA6" s="162"/>
      <c r="FDB6" s="162"/>
      <c r="FDC6" s="162"/>
      <c r="FDD6" s="162"/>
      <c r="FDE6" s="162"/>
      <c r="FDF6" s="162"/>
      <c r="FDG6" s="162"/>
      <c r="FDH6" s="162"/>
      <c r="FDI6" s="162"/>
      <c r="FDJ6" s="162"/>
      <c r="FDK6" s="162"/>
      <c r="FDL6" s="162"/>
      <c r="FDM6" s="162"/>
      <c r="FDN6" s="162"/>
      <c r="FDO6" s="162"/>
      <c r="FDP6" s="162"/>
      <c r="FDQ6" s="162"/>
      <c r="FDR6" s="162"/>
      <c r="FDS6" s="162"/>
      <c r="FDT6" s="162"/>
      <c r="FDU6" s="162"/>
      <c r="FDV6" s="162"/>
      <c r="FDW6" s="162"/>
      <c r="FDX6" s="162"/>
      <c r="FDY6" s="162"/>
      <c r="FDZ6" s="162"/>
      <c r="FEA6" s="162"/>
      <c r="FEB6" s="162"/>
      <c r="FEC6" s="162"/>
      <c r="FED6" s="162"/>
      <c r="FEE6" s="162"/>
      <c r="FEF6" s="162"/>
      <c r="FEG6" s="162"/>
      <c r="FEH6" s="162"/>
      <c r="FEI6" s="162"/>
      <c r="FEJ6" s="162"/>
      <c r="FEK6" s="162"/>
      <c r="FEL6" s="162"/>
      <c r="FEM6" s="162"/>
      <c r="FEN6" s="162"/>
      <c r="FEO6" s="162"/>
      <c r="FEP6" s="162"/>
      <c r="FEQ6" s="162"/>
      <c r="FER6" s="162"/>
      <c r="FES6" s="162"/>
      <c r="FET6" s="162"/>
      <c r="FEU6" s="162"/>
      <c r="FEV6" s="162"/>
      <c r="FEW6" s="162"/>
      <c r="FEX6" s="162"/>
      <c r="FEY6" s="162"/>
      <c r="FEZ6" s="162"/>
      <c r="FFA6" s="162"/>
      <c r="FFB6" s="162"/>
      <c r="FFC6" s="162"/>
      <c r="FFD6" s="162"/>
      <c r="FFE6" s="162"/>
      <c r="FFF6" s="162"/>
      <c r="FFG6" s="162"/>
      <c r="FFH6" s="162"/>
      <c r="FFI6" s="162"/>
      <c r="FFJ6" s="162"/>
      <c r="FFK6" s="162"/>
      <c r="FFL6" s="162"/>
      <c r="FFM6" s="162"/>
      <c r="FFN6" s="162"/>
      <c r="FFO6" s="162"/>
      <c r="FFP6" s="162"/>
      <c r="FFQ6" s="162"/>
      <c r="FFR6" s="162"/>
      <c r="FFS6" s="162"/>
      <c r="FFT6" s="162"/>
      <c r="FFU6" s="162"/>
      <c r="FFV6" s="162"/>
      <c r="FFW6" s="162"/>
      <c r="FFX6" s="162"/>
      <c r="FFY6" s="162"/>
      <c r="FFZ6" s="162"/>
      <c r="FGA6" s="162"/>
      <c r="FGB6" s="162"/>
      <c r="FGC6" s="162"/>
      <c r="FGD6" s="162"/>
      <c r="FGE6" s="162"/>
      <c r="FGF6" s="162"/>
      <c r="FGG6" s="162"/>
      <c r="FGH6" s="162"/>
      <c r="FGI6" s="162"/>
      <c r="FGJ6" s="162"/>
      <c r="FGK6" s="162"/>
      <c r="FGL6" s="162"/>
      <c r="FGM6" s="162"/>
      <c r="FGN6" s="162"/>
      <c r="FGO6" s="162"/>
      <c r="FGP6" s="162"/>
      <c r="FGQ6" s="162"/>
      <c r="FGR6" s="162"/>
      <c r="FGS6" s="162"/>
      <c r="FGT6" s="162"/>
      <c r="FGU6" s="162"/>
      <c r="FGV6" s="162"/>
      <c r="FGW6" s="162"/>
      <c r="FGX6" s="162"/>
      <c r="FGY6" s="162"/>
      <c r="FGZ6" s="162"/>
      <c r="FHA6" s="162"/>
      <c r="FHB6" s="162"/>
      <c r="FHC6" s="162"/>
      <c r="FHD6" s="162"/>
      <c r="FHE6" s="162"/>
      <c r="FHF6" s="162"/>
      <c r="FHG6" s="162"/>
      <c r="FHH6" s="162"/>
      <c r="FHI6" s="162"/>
      <c r="FHJ6" s="162"/>
      <c r="FHK6" s="162"/>
      <c r="FHL6" s="162"/>
      <c r="FHM6" s="162"/>
      <c r="FHN6" s="162"/>
      <c r="FHO6" s="162"/>
      <c r="FHP6" s="162"/>
      <c r="FHQ6" s="162"/>
      <c r="FHR6" s="162"/>
      <c r="FHS6" s="162"/>
      <c r="FHT6" s="162"/>
      <c r="FHU6" s="162"/>
      <c r="FHV6" s="162"/>
      <c r="FHW6" s="162"/>
      <c r="FHX6" s="162"/>
      <c r="FHY6" s="162"/>
      <c r="FHZ6" s="162"/>
      <c r="FIA6" s="162"/>
      <c r="FIB6" s="162"/>
      <c r="FIC6" s="162"/>
      <c r="FID6" s="162"/>
      <c r="FIE6" s="162"/>
      <c r="FIF6" s="162"/>
      <c r="FIG6" s="162"/>
      <c r="FIH6" s="162"/>
      <c r="FII6" s="162"/>
      <c r="FIJ6" s="162"/>
      <c r="FIK6" s="162"/>
      <c r="FIL6" s="162"/>
      <c r="FIM6" s="162"/>
      <c r="FIN6" s="162"/>
      <c r="FIO6" s="162"/>
      <c r="FIP6" s="162"/>
      <c r="FIQ6" s="162"/>
      <c r="FIR6" s="162"/>
      <c r="FIS6" s="162"/>
      <c r="FIT6" s="162"/>
      <c r="FIU6" s="162"/>
      <c r="FIV6" s="162"/>
      <c r="FIW6" s="162"/>
      <c r="FIX6" s="162"/>
      <c r="FIY6" s="162"/>
      <c r="FIZ6" s="162"/>
      <c r="FJA6" s="162"/>
      <c r="FJB6" s="162"/>
      <c r="FJC6" s="162"/>
      <c r="FJD6" s="162"/>
      <c r="FJE6" s="162"/>
      <c r="FJF6" s="162"/>
      <c r="FJG6" s="162"/>
      <c r="FJH6" s="162"/>
      <c r="FJI6" s="162"/>
      <c r="FJJ6" s="162"/>
      <c r="FJK6" s="162"/>
      <c r="FJL6" s="162"/>
      <c r="FJM6" s="162"/>
      <c r="FJN6" s="162"/>
      <c r="FJO6" s="162"/>
      <c r="FJP6" s="162"/>
      <c r="FJQ6" s="162"/>
      <c r="FJR6" s="162"/>
      <c r="FJS6" s="162"/>
      <c r="FJT6" s="162"/>
      <c r="FJU6" s="162"/>
      <c r="FJV6" s="162"/>
      <c r="FJW6" s="162"/>
      <c r="FJX6" s="162"/>
      <c r="FJY6" s="162"/>
      <c r="FJZ6" s="162"/>
      <c r="FKA6" s="162"/>
      <c r="FKB6" s="162"/>
      <c r="FKC6" s="162"/>
      <c r="FKD6" s="162"/>
      <c r="FKE6" s="162"/>
      <c r="FKF6" s="162"/>
      <c r="FKG6" s="162"/>
      <c r="FKH6" s="162"/>
      <c r="FKI6" s="162"/>
      <c r="FKJ6" s="162"/>
      <c r="FKK6" s="162"/>
      <c r="FKL6" s="162"/>
      <c r="FKM6" s="162"/>
      <c r="FKN6" s="162"/>
      <c r="FKO6" s="162"/>
      <c r="FKP6" s="162"/>
      <c r="FKQ6" s="162"/>
      <c r="FKR6" s="162"/>
      <c r="FKS6" s="162"/>
      <c r="FKT6" s="162"/>
      <c r="FKU6" s="162"/>
      <c r="FKV6" s="162"/>
      <c r="FKW6" s="162"/>
      <c r="FKX6" s="162"/>
      <c r="FKY6" s="162"/>
      <c r="FKZ6" s="162"/>
      <c r="FLA6" s="162"/>
      <c r="FLB6" s="162"/>
      <c r="FLC6" s="162"/>
      <c r="FLD6" s="162"/>
      <c r="FLE6" s="162"/>
      <c r="FLF6" s="162"/>
      <c r="FLG6" s="162"/>
      <c r="FLH6" s="162"/>
      <c r="FLI6" s="162"/>
      <c r="FLJ6" s="162"/>
      <c r="FLK6" s="162"/>
      <c r="FLL6" s="162"/>
      <c r="FLM6" s="162"/>
      <c r="FLN6" s="162"/>
      <c r="FLO6" s="162"/>
      <c r="FLP6" s="162"/>
      <c r="FLQ6" s="162"/>
      <c r="FLR6" s="162"/>
      <c r="FLS6" s="162"/>
      <c r="FLT6" s="162"/>
      <c r="FLU6" s="162"/>
      <c r="FLV6" s="162"/>
      <c r="FLW6" s="162"/>
      <c r="FLX6" s="162"/>
      <c r="FLY6" s="162"/>
      <c r="FLZ6" s="162"/>
      <c r="FMA6" s="162"/>
      <c r="FMB6" s="162"/>
      <c r="FMC6" s="162"/>
      <c r="FMD6" s="162"/>
      <c r="FME6" s="162"/>
      <c r="FMF6" s="162"/>
      <c r="FMG6" s="162"/>
      <c r="FMH6" s="162"/>
      <c r="FMI6" s="162"/>
      <c r="FMJ6" s="162"/>
      <c r="FMK6" s="162"/>
      <c r="FML6" s="162"/>
      <c r="FMM6" s="162"/>
      <c r="FMN6" s="162"/>
      <c r="FMO6" s="162"/>
      <c r="FMP6" s="162"/>
      <c r="FMQ6" s="162"/>
      <c r="FMR6" s="162"/>
      <c r="FMS6" s="162"/>
      <c r="FMT6" s="162"/>
      <c r="FMU6" s="162"/>
      <c r="FMV6" s="162"/>
      <c r="FMW6" s="162"/>
      <c r="FMX6" s="162"/>
      <c r="FMY6" s="162"/>
      <c r="FMZ6" s="162"/>
      <c r="FNA6" s="162"/>
      <c r="FNB6" s="162"/>
      <c r="FNC6" s="162"/>
      <c r="FND6" s="162"/>
      <c r="FNE6" s="162"/>
      <c r="FNF6" s="162"/>
      <c r="FNG6" s="162"/>
      <c r="FNH6" s="162"/>
      <c r="FNI6" s="162"/>
      <c r="FNJ6" s="162"/>
      <c r="FNK6" s="162"/>
      <c r="FNL6" s="162"/>
      <c r="FNM6" s="162"/>
      <c r="FNN6" s="162"/>
      <c r="FNO6" s="162"/>
      <c r="FNP6" s="162"/>
      <c r="FNQ6" s="162"/>
      <c r="FNR6" s="162"/>
      <c r="FNS6" s="162"/>
      <c r="FNT6" s="162"/>
      <c r="FNU6" s="162"/>
      <c r="FNV6" s="162"/>
      <c r="FNW6" s="162"/>
      <c r="FNX6" s="162"/>
      <c r="FNY6" s="162"/>
      <c r="FNZ6" s="162"/>
      <c r="FOA6" s="162"/>
      <c r="FOB6" s="162"/>
      <c r="FOC6" s="162"/>
      <c r="FOD6" s="162"/>
      <c r="FOE6" s="162"/>
      <c r="FOF6" s="162"/>
      <c r="FOG6" s="162"/>
      <c r="FOH6" s="162"/>
      <c r="FOI6" s="162"/>
      <c r="FOJ6" s="162"/>
      <c r="FOK6" s="162"/>
      <c r="FOL6" s="162"/>
      <c r="FOM6" s="162"/>
      <c r="FON6" s="162"/>
      <c r="FOO6" s="162"/>
      <c r="FOP6" s="162"/>
      <c r="FOQ6" s="162"/>
      <c r="FOR6" s="162"/>
      <c r="FOS6" s="162"/>
      <c r="FOT6" s="162"/>
      <c r="FOU6" s="162"/>
      <c r="FOV6" s="162"/>
      <c r="FOW6" s="162"/>
      <c r="FOX6" s="162"/>
      <c r="FOY6" s="162"/>
      <c r="FOZ6" s="162"/>
      <c r="FPA6" s="162"/>
      <c r="FPB6" s="162"/>
      <c r="FPC6" s="162"/>
      <c r="FPD6" s="162"/>
      <c r="FPE6" s="162"/>
      <c r="FPF6" s="162"/>
      <c r="FPG6" s="162"/>
      <c r="FPH6" s="162"/>
      <c r="FPI6" s="162"/>
      <c r="FPJ6" s="162"/>
      <c r="FPK6" s="162"/>
      <c r="FPL6" s="162"/>
      <c r="FPM6" s="162"/>
      <c r="FPN6" s="162"/>
      <c r="FPO6" s="162"/>
      <c r="FPP6" s="162"/>
      <c r="FPQ6" s="162"/>
      <c r="FPR6" s="162"/>
      <c r="FPS6" s="162"/>
      <c r="FPT6" s="162"/>
      <c r="FPU6" s="162"/>
      <c r="FPV6" s="162"/>
      <c r="FPW6" s="162"/>
      <c r="FPX6" s="162"/>
      <c r="FPY6" s="162"/>
      <c r="FPZ6" s="162"/>
      <c r="FQA6" s="162"/>
      <c r="FQB6" s="162"/>
      <c r="FQC6" s="162"/>
      <c r="FQD6" s="162"/>
      <c r="FQE6" s="162"/>
      <c r="FQF6" s="162"/>
      <c r="FQG6" s="162"/>
      <c r="FQH6" s="162"/>
      <c r="FQI6" s="162"/>
      <c r="FQJ6" s="162"/>
      <c r="FQK6" s="162"/>
      <c r="FQL6" s="162"/>
      <c r="FQM6" s="162"/>
      <c r="FQN6" s="162"/>
      <c r="FQO6" s="162"/>
      <c r="FQP6" s="162"/>
      <c r="FQQ6" s="162"/>
      <c r="FQR6" s="162"/>
      <c r="FQS6" s="162"/>
      <c r="FQT6" s="162"/>
      <c r="FQU6" s="162"/>
      <c r="FQV6" s="162"/>
      <c r="FQW6" s="162"/>
      <c r="FQX6" s="162"/>
      <c r="FQY6" s="162"/>
      <c r="FQZ6" s="162"/>
      <c r="FRA6" s="162"/>
      <c r="FRB6" s="162"/>
      <c r="FRC6" s="162"/>
      <c r="FRD6" s="162"/>
      <c r="FRE6" s="162"/>
      <c r="FRF6" s="162"/>
      <c r="FRG6" s="162"/>
      <c r="FRH6" s="162"/>
      <c r="FRI6" s="162"/>
      <c r="FRJ6" s="162"/>
      <c r="FRK6" s="162"/>
      <c r="FRL6" s="162"/>
      <c r="FRM6" s="162"/>
      <c r="FRN6" s="162"/>
      <c r="FRO6" s="162"/>
      <c r="FRP6" s="162"/>
      <c r="FRQ6" s="162"/>
      <c r="FRR6" s="162"/>
      <c r="FRS6" s="162"/>
      <c r="FRT6" s="162"/>
      <c r="FRU6" s="162"/>
      <c r="FRV6" s="162"/>
      <c r="FRW6" s="162"/>
      <c r="FRX6" s="162"/>
      <c r="FRY6" s="162"/>
      <c r="FRZ6" s="162"/>
      <c r="FSA6" s="162"/>
      <c r="FSB6" s="162"/>
      <c r="FSC6" s="162"/>
      <c r="FSD6" s="162"/>
      <c r="FSE6" s="162"/>
      <c r="FSF6" s="162"/>
      <c r="FSG6" s="162"/>
      <c r="FSH6" s="162"/>
      <c r="FSI6" s="162"/>
      <c r="FSJ6" s="162"/>
      <c r="FSK6" s="162"/>
      <c r="FSL6" s="162"/>
      <c r="FSM6" s="162"/>
      <c r="FSN6" s="162"/>
      <c r="FSO6" s="162"/>
      <c r="FSP6" s="162"/>
      <c r="FSQ6" s="162"/>
      <c r="FSR6" s="162"/>
      <c r="FSS6" s="162"/>
      <c r="FST6" s="162"/>
      <c r="FSU6" s="162"/>
      <c r="FSV6" s="162"/>
      <c r="FSW6" s="162"/>
      <c r="FSX6" s="162"/>
      <c r="FSY6" s="162"/>
      <c r="FSZ6" s="162"/>
      <c r="FTA6" s="162"/>
      <c r="FTB6" s="162"/>
      <c r="FTC6" s="162"/>
      <c r="FTD6" s="162"/>
      <c r="FTE6" s="162"/>
      <c r="FTF6" s="162"/>
      <c r="FTG6" s="162"/>
      <c r="FTH6" s="162"/>
      <c r="FTI6" s="162"/>
      <c r="FTJ6" s="162"/>
      <c r="FTK6" s="162"/>
      <c r="FTL6" s="162"/>
      <c r="FTM6" s="162"/>
      <c r="FTN6" s="162"/>
      <c r="FTO6" s="162"/>
      <c r="FTP6" s="162"/>
      <c r="FTQ6" s="162"/>
      <c r="FTR6" s="162"/>
      <c r="FTS6" s="162"/>
      <c r="FTT6" s="162"/>
      <c r="FTU6" s="162"/>
      <c r="FTV6" s="162"/>
      <c r="FTW6" s="162"/>
      <c r="FTX6" s="162"/>
      <c r="FTY6" s="162"/>
      <c r="FTZ6" s="162"/>
      <c r="FUA6" s="162"/>
      <c r="FUB6" s="162"/>
      <c r="FUC6" s="162"/>
      <c r="FUD6" s="162"/>
      <c r="FUE6" s="162"/>
      <c r="FUF6" s="162"/>
      <c r="FUG6" s="162"/>
      <c r="FUH6" s="162"/>
      <c r="FUI6" s="162"/>
      <c r="FUJ6" s="162"/>
      <c r="FUK6" s="162"/>
      <c r="FUL6" s="162"/>
      <c r="FUM6" s="162"/>
      <c r="FUN6" s="162"/>
      <c r="FUO6" s="162"/>
      <c r="FUP6" s="162"/>
      <c r="FUQ6" s="162"/>
      <c r="FUR6" s="162"/>
      <c r="FUS6" s="162"/>
      <c r="FUT6" s="162"/>
      <c r="FUU6" s="162"/>
      <c r="FUV6" s="162"/>
      <c r="FUW6" s="162"/>
      <c r="FUX6" s="162"/>
      <c r="FUY6" s="162"/>
      <c r="FUZ6" s="162"/>
      <c r="FVA6" s="162"/>
      <c r="FVB6" s="162"/>
      <c r="FVC6" s="162"/>
      <c r="FVD6" s="162"/>
      <c r="FVE6" s="162"/>
      <c r="FVF6" s="162"/>
      <c r="FVG6" s="162"/>
      <c r="FVH6" s="162"/>
      <c r="FVI6" s="162"/>
      <c r="FVJ6" s="162"/>
      <c r="FVK6" s="162"/>
      <c r="FVL6" s="162"/>
      <c r="FVM6" s="162"/>
      <c r="FVN6" s="162"/>
      <c r="FVO6" s="162"/>
      <c r="FVP6" s="162"/>
      <c r="FVQ6" s="162"/>
      <c r="FVR6" s="162"/>
      <c r="FVS6" s="162"/>
      <c r="FVT6" s="162"/>
      <c r="FVU6" s="162"/>
      <c r="FVV6" s="162"/>
      <c r="FVW6" s="162"/>
      <c r="FVX6" s="162"/>
      <c r="FVY6" s="162"/>
      <c r="FVZ6" s="162"/>
      <c r="FWA6" s="162"/>
      <c r="FWB6" s="162"/>
      <c r="FWC6" s="162"/>
      <c r="FWD6" s="162"/>
      <c r="FWE6" s="162"/>
      <c r="FWF6" s="162"/>
      <c r="FWG6" s="162"/>
      <c r="FWH6" s="162"/>
      <c r="FWI6" s="162"/>
      <c r="FWJ6" s="162"/>
      <c r="FWK6" s="162"/>
      <c r="FWL6" s="162"/>
      <c r="FWM6" s="162"/>
      <c r="FWN6" s="162"/>
      <c r="FWO6" s="162"/>
      <c r="FWP6" s="162"/>
      <c r="FWQ6" s="162"/>
      <c r="FWR6" s="162"/>
      <c r="FWS6" s="162"/>
      <c r="FWT6" s="162"/>
      <c r="FWU6" s="162"/>
      <c r="FWV6" s="162"/>
      <c r="FWW6" s="162"/>
      <c r="FWX6" s="162"/>
      <c r="FWY6" s="162"/>
      <c r="FWZ6" s="162"/>
      <c r="FXA6" s="162"/>
      <c r="FXB6" s="162"/>
      <c r="FXC6" s="162"/>
      <c r="FXD6" s="162"/>
      <c r="FXE6" s="162"/>
      <c r="FXF6" s="162"/>
      <c r="FXG6" s="162"/>
      <c r="FXH6" s="162"/>
      <c r="FXI6" s="162"/>
      <c r="FXJ6" s="162"/>
      <c r="FXK6" s="162"/>
      <c r="FXL6" s="162"/>
      <c r="FXM6" s="162"/>
      <c r="FXN6" s="162"/>
      <c r="FXO6" s="162"/>
      <c r="FXP6" s="162"/>
      <c r="FXQ6" s="162"/>
      <c r="FXR6" s="162"/>
      <c r="FXS6" s="162"/>
      <c r="FXT6" s="162"/>
      <c r="FXU6" s="162"/>
      <c r="FXV6" s="162"/>
      <c r="FXW6" s="162"/>
      <c r="FXX6" s="162"/>
      <c r="FXY6" s="162"/>
      <c r="FXZ6" s="162"/>
      <c r="FYA6" s="162"/>
      <c r="FYB6" s="162"/>
      <c r="FYC6" s="162"/>
      <c r="FYD6" s="162"/>
      <c r="FYE6" s="162"/>
      <c r="FYF6" s="162"/>
      <c r="FYG6" s="162"/>
      <c r="FYH6" s="162"/>
      <c r="FYI6" s="162"/>
      <c r="FYJ6" s="162"/>
      <c r="FYK6" s="162"/>
      <c r="FYL6" s="162"/>
      <c r="FYM6" s="162"/>
      <c r="FYN6" s="162"/>
      <c r="FYO6" s="162"/>
      <c r="FYP6" s="162"/>
      <c r="FYQ6" s="162"/>
      <c r="FYR6" s="162"/>
      <c r="FYS6" s="162"/>
      <c r="FYT6" s="162"/>
      <c r="FYU6" s="162"/>
      <c r="FYV6" s="162"/>
      <c r="FYW6" s="162"/>
      <c r="FYX6" s="162"/>
      <c r="FYY6" s="162"/>
      <c r="FYZ6" s="162"/>
      <c r="FZA6" s="162"/>
      <c r="FZB6" s="162"/>
      <c r="FZC6" s="162"/>
      <c r="FZD6" s="162"/>
      <c r="FZE6" s="162"/>
      <c r="FZF6" s="162"/>
      <c r="FZG6" s="162"/>
      <c r="FZH6" s="162"/>
      <c r="FZI6" s="162"/>
      <c r="FZJ6" s="162"/>
      <c r="FZK6" s="162"/>
      <c r="FZL6" s="162"/>
      <c r="FZM6" s="162"/>
      <c r="FZN6" s="162"/>
      <c r="FZO6" s="162"/>
      <c r="FZP6" s="162"/>
      <c r="FZQ6" s="162"/>
      <c r="FZR6" s="162"/>
      <c r="FZS6" s="162"/>
      <c r="FZT6" s="162"/>
      <c r="FZU6" s="162"/>
      <c r="FZV6" s="162"/>
      <c r="FZW6" s="162"/>
      <c r="FZX6" s="162"/>
      <c r="FZY6" s="162"/>
      <c r="FZZ6" s="162"/>
      <c r="GAA6" s="162"/>
      <c r="GAB6" s="162"/>
      <c r="GAC6" s="162"/>
      <c r="GAD6" s="162"/>
      <c r="GAE6" s="162"/>
      <c r="GAF6" s="162"/>
      <c r="GAG6" s="162"/>
      <c r="GAH6" s="162"/>
      <c r="GAI6" s="162"/>
      <c r="GAJ6" s="162"/>
      <c r="GAK6" s="162"/>
      <c r="GAL6" s="162"/>
      <c r="GAM6" s="162"/>
      <c r="GAN6" s="162"/>
      <c r="GAO6" s="162"/>
      <c r="GAP6" s="162"/>
      <c r="GAQ6" s="162"/>
      <c r="GAR6" s="162"/>
      <c r="GAS6" s="162"/>
      <c r="GAT6" s="162"/>
      <c r="GAU6" s="162"/>
      <c r="GAV6" s="162"/>
      <c r="GAW6" s="162"/>
      <c r="GAX6" s="162"/>
      <c r="GAY6" s="162"/>
      <c r="GAZ6" s="162"/>
      <c r="GBA6" s="162"/>
      <c r="GBB6" s="162"/>
      <c r="GBC6" s="162"/>
      <c r="GBD6" s="162"/>
      <c r="GBE6" s="162"/>
      <c r="GBF6" s="162"/>
      <c r="GBG6" s="162"/>
      <c r="GBH6" s="162"/>
      <c r="GBI6" s="162"/>
      <c r="GBJ6" s="162"/>
      <c r="GBK6" s="162"/>
      <c r="GBL6" s="162"/>
      <c r="GBM6" s="162"/>
      <c r="GBN6" s="162"/>
      <c r="GBO6" s="162"/>
      <c r="GBP6" s="162"/>
      <c r="GBQ6" s="162"/>
      <c r="GBR6" s="162"/>
      <c r="GBS6" s="162"/>
      <c r="GBT6" s="162"/>
      <c r="GBU6" s="162"/>
      <c r="GBV6" s="162"/>
      <c r="GBW6" s="162"/>
      <c r="GBX6" s="162"/>
      <c r="GBY6" s="162"/>
      <c r="GBZ6" s="162"/>
      <c r="GCA6" s="162"/>
      <c r="GCB6" s="162"/>
      <c r="GCC6" s="162"/>
      <c r="GCD6" s="162"/>
      <c r="GCE6" s="162"/>
      <c r="GCF6" s="162"/>
      <c r="GCG6" s="162"/>
      <c r="GCH6" s="162"/>
      <c r="GCI6" s="162"/>
      <c r="GCJ6" s="162"/>
      <c r="GCK6" s="162"/>
      <c r="GCL6" s="162"/>
      <c r="GCM6" s="162"/>
      <c r="GCN6" s="162"/>
      <c r="GCO6" s="162"/>
      <c r="GCP6" s="162"/>
      <c r="GCQ6" s="162"/>
      <c r="GCR6" s="162"/>
      <c r="GCS6" s="162"/>
      <c r="GCT6" s="162"/>
      <c r="GCU6" s="162"/>
      <c r="GCV6" s="162"/>
      <c r="GCW6" s="162"/>
      <c r="GCX6" s="162"/>
      <c r="GCY6" s="162"/>
      <c r="GCZ6" s="162"/>
      <c r="GDA6" s="162"/>
      <c r="GDB6" s="162"/>
      <c r="GDC6" s="162"/>
      <c r="GDD6" s="162"/>
      <c r="GDE6" s="162"/>
      <c r="GDF6" s="162"/>
      <c r="GDG6" s="162"/>
      <c r="GDH6" s="162"/>
      <c r="GDI6" s="162"/>
      <c r="GDJ6" s="162"/>
      <c r="GDK6" s="162"/>
      <c r="GDL6" s="162"/>
      <c r="GDM6" s="162"/>
      <c r="GDN6" s="162"/>
      <c r="GDO6" s="162"/>
      <c r="GDP6" s="162"/>
      <c r="GDQ6" s="162"/>
      <c r="GDR6" s="162"/>
      <c r="GDS6" s="162"/>
      <c r="GDT6" s="162"/>
      <c r="GDU6" s="162"/>
      <c r="GDV6" s="162"/>
      <c r="GDW6" s="162"/>
      <c r="GDX6" s="162"/>
      <c r="GDY6" s="162"/>
      <c r="GDZ6" s="162"/>
      <c r="GEA6" s="162"/>
      <c r="GEB6" s="162"/>
      <c r="GEC6" s="162"/>
      <c r="GED6" s="162"/>
      <c r="GEE6" s="162"/>
      <c r="GEF6" s="162"/>
      <c r="GEG6" s="162"/>
      <c r="GEH6" s="162"/>
      <c r="GEI6" s="162"/>
      <c r="GEJ6" s="162"/>
      <c r="GEK6" s="162"/>
      <c r="GEL6" s="162"/>
      <c r="GEM6" s="162"/>
      <c r="GEN6" s="162"/>
      <c r="GEO6" s="162"/>
      <c r="GEP6" s="162"/>
      <c r="GEQ6" s="162"/>
      <c r="GER6" s="162"/>
      <c r="GES6" s="162"/>
      <c r="GET6" s="162"/>
      <c r="GEU6" s="162"/>
      <c r="GEV6" s="162"/>
      <c r="GEW6" s="162"/>
      <c r="GEX6" s="162"/>
      <c r="GEY6" s="162"/>
      <c r="GEZ6" s="162"/>
      <c r="GFA6" s="162"/>
      <c r="GFB6" s="162"/>
      <c r="GFC6" s="162"/>
      <c r="GFD6" s="162"/>
      <c r="GFE6" s="162"/>
      <c r="GFF6" s="162"/>
      <c r="GFG6" s="162"/>
      <c r="GFH6" s="162"/>
      <c r="GFI6" s="162"/>
      <c r="GFJ6" s="162"/>
      <c r="GFK6" s="162"/>
      <c r="GFL6" s="162"/>
      <c r="GFM6" s="162"/>
      <c r="GFN6" s="162"/>
      <c r="GFO6" s="162"/>
      <c r="GFP6" s="162"/>
      <c r="GFQ6" s="162"/>
      <c r="GFR6" s="162"/>
      <c r="GFS6" s="162"/>
      <c r="GFT6" s="162"/>
      <c r="GFU6" s="162"/>
      <c r="GFV6" s="162"/>
      <c r="GFW6" s="162"/>
      <c r="GFX6" s="162"/>
      <c r="GFY6" s="162"/>
      <c r="GFZ6" s="162"/>
      <c r="GGA6" s="162"/>
      <c r="GGB6" s="162"/>
      <c r="GGC6" s="162"/>
      <c r="GGD6" s="162"/>
      <c r="GGE6" s="162"/>
      <c r="GGF6" s="162"/>
      <c r="GGG6" s="162"/>
      <c r="GGH6" s="162"/>
      <c r="GGI6" s="162"/>
      <c r="GGJ6" s="162"/>
      <c r="GGK6" s="162"/>
      <c r="GGL6" s="162"/>
      <c r="GGM6" s="162"/>
      <c r="GGN6" s="162"/>
      <c r="GGO6" s="162"/>
      <c r="GGP6" s="162"/>
      <c r="GGQ6" s="162"/>
      <c r="GGR6" s="162"/>
      <c r="GGS6" s="162"/>
      <c r="GGT6" s="162"/>
      <c r="GGU6" s="162"/>
      <c r="GGV6" s="162"/>
      <c r="GGW6" s="162"/>
      <c r="GGX6" s="162"/>
      <c r="GGY6" s="162"/>
      <c r="GGZ6" s="162"/>
      <c r="GHA6" s="162"/>
      <c r="GHB6" s="162"/>
      <c r="GHC6" s="162"/>
      <c r="GHD6" s="162"/>
      <c r="GHE6" s="162"/>
      <c r="GHF6" s="162"/>
      <c r="GHG6" s="162"/>
      <c r="GHH6" s="162"/>
      <c r="GHI6" s="162"/>
      <c r="GHJ6" s="162"/>
      <c r="GHK6" s="162"/>
      <c r="GHL6" s="162"/>
      <c r="GHM6" s="162"/>
      <c r="GHN6" s="162"/>
      <c r="GHO6" s="162"/>
      <c r="GHP6" s="162"/>
      <c r="GHQ6" s="162"/>
      <c r="GHR6" s="162"/>
      <c r="GHS6" s="162"/>
      <c r="GHT6" s="162"/>
      <c r="GHU6" s="162"/>
      <c r="GHV6" s="162"/>
      <c r="GHW6" s="162"/>
      <c r="GHX6" s="162"/>
      <c r="GHY6" s="162"/>
      <c r="GHZ6" s="162"/>
      <c r="GIA6" s="162"/>
      <c r="GIB6" s="162"/>
      <c r="GIC6" s="162"/>
      <c r="GID6" s="162"/>
      <c r="GIE6" s="162"/>
      <c r="GIF6" s="162"/>
      <c r="GIG6" s="162"/>
      <c r="GIH6" s="162"/>
      <c r="GII6" s="162"/>
      <c r="GIJ6" s="162"/>
      <c r="GIK6" s="162"/>
      <c r="GIL6" s="162"/>
      <c r="GIM6" s="162"/>
      <c r="GIN6" s="162"/>
      <c r="GIO6" s="162"/>
      <c r="GIP6" s="162"/>
      <c r="GIQ6" s="162"/>
      <c r="GIR6" s="162"/>
      <c r="GIS6" s="162"/>
      <c r="GIT6" s="162"/>
      <c r="GIU6" s="162"/>
      <c r="GIV6" s="162"/>
      <c r="GIW6" s="162"/>
      <c r="GIX6" s="162"/>
      <c r="GIY6" s="162"/>
      <c r="GIZ6" s="162"/>
      <c r="GJA6" s="162"/>
      <c r="GJB6" s="162"/>
      <c r="GJC6" s="162"/>
      <c r="GJD6" s="162"/>
      <c r="GJE6" s="162"/>
      <c r="GJF6" s="162"/>
      <c r="GJG6" s="162"/>
      <c r="GJH6" s="162"/>
      <c r="GJI6" s="162"/>
      <c r="GJJ6" s="162"/>
      <c r="GJK6" s="162"/>
      <c r="GJL6" s="162"/>
      <c r="GJM6" s="162"/>
      <c r="GJN6" s="162"/>
      <c r="GJO6" s="162"/>
      <c r="GJP6" s="162"/>
      <c r="GJQ6" s="162"/>
      <c r="GJR6" s="162"/>
      <c r="GJS6" s="162"/>
      <c r="GJT6" s="162"/>
      <c r="GJU6" s="162"/>
      <c r="GJV6" s="162"/>
      <c r="GJW6" s="162"/>
      <c r="GJX6" s="162"/>
      <c r="GJY6" s="162"/>
      <c r="GJZ6" s="162"/>
      <c r="GKA6" s="162"/>
      <c r="GKB6" s="162"/>
      <c r="GKC6" s="162"/>
      <c r="GKD6" s="162"/>
      <c r="GKE6" s="162"/>
      <c r="GKF6" s="162"/>
      <c r="GKG6" s="162"/>
      <c r="GKH6" s="162"/>
      <c r="GKI6" s="162"/>
      <c r="GKJ6" s="162"/>
      <c r="GKK6" s="162"/>
      <c r="GKL6" s="162"/>
      <c r="GKM6" s="162"/>
      <c r="GKN6" s="162"/>
      <c r="GKO6" s="162"/>
      <c r="GKP6" s="162"/>
      <c r="GKQ6" s="162"/>
      <c r="GKR6" s="162"/>
      <c r="GKS6" s="162"/>
      <c r="GKT6" s="162"/>
      <c r="GKU6" s="162"/>
      <c r="GKV6" s="162"/>
      <c r="GKW6" s="162"/>
      <c r="GKX6" s="162"/>
      <c r="GKY6" s="162"/>
      <c r="GKZ6" s="162"/>
      <c r="GLA6" s="162"/>
      <c r="GLB6" s="162"/>
      <c r="GLC6" s="162"/>
      <c r="GLD6" s="162"/>
      <c r="GLE6" s="162"/>
      <c r="GLF6" s="162"/>
      <c r="GLG6" s="162"/>
      <c r="GLH6" s="162"/>
      <c r="GLI6" s="162"/>
      <c r="GLJ6" s="162"/>
      <c r="GLK6" s="162"/>
      <c r="GLL6" s="162"/>
      <c r="GLM6" s="162"/>
      <c r="GLN6" s="162"/>
      <c r="GLO6" s="162"/>
      <c r="GLP6" s="162"/>
      <c r="GLQ6" s="162"/>
      <c r="GLR6" s="162"/>
      <c r="GLS6" s="162"/>
      <c r="GLT6" s="162"/>
      <c r="GLU6" s="162"/>
      <c r="GLV6" s="162"/>
      <c r="GLW6" s="162"/>
      <c r="GLX6" s="162"/>
      <c r="GLY6" s="162"/>
      <c r="GLZ6" s="162"/>
      <c r="GMA6" s="162"/>
      <c r="GMB6" s="162"/>
      <c r="GMC6" s="162"/>
      <c r="GMD6" s="162"/>
      <c r="GME6" s="162"/>
      <c r="GMF6" s="162"/>
      <c r="GMG6" s="162"/>
      <c r="GMH6" s="162"/>
      <c r="GMI6" s="162"/>
      <c r="GMJ6" s="162"/>
      <c r="GMK6" s="162"/>
      <c r="GML6" s="162"/>
      <c r="GMM6" s="162"/>
      <c r="GMN6" s="162"/>
      <c r="GMO6" s="162"/>
      <c r="GMP6" s="162"/>
      <c r="GMQ6" s="162"/>
      <c r="GMR6" s="162"/>
      <c r="GMS6" s="162"/>
      <c r="GMT6" s="162"/>
      <c r="GMU6" s="162"/>
      <c r="GMV6" s="162"/>
      <c r="GMW6" s="162"/>
      <c r="GMX6" s="162"/>
      <c r="GMY6" s="162"/>
      <c r="GMZ6" s="162"/>
      <c r="GNA6" s="162"/>
      <c r="GNB6" s="162"/>
      <c r="GNC6" s="162"/>
      <c r="GND6" s="162"/>
      <c r="GNE6" s="162"/>
      <c r="GNF6" s="162"/>
      <c r="GNG6" s="162"/>
      <c r="GNH6" s="162"/>
      <c r="GNI6" s="162"/>
      <c r="GNJ6" s="162"/>
      <c r="GNK6" s="162"/>
      <c r="GNL6" s="162"/>
      <c r="GNM6" s="162"/>
      <c r="GNN6" s="162"/>
      <c r="GNO6" s="162"/>
      <c r="GNP6" s="162"/>
      <c r="GNQ6" s="162"/>
      <c r="GNR6" s="162"/>
      <c r="GNS6" s="162"/>
      <c r="GNT6" s="162"/>
      <c r="GNU6" s="162"/>
      <c r="GNV6" s="162"/>
      <c r="GNW6" s="162"/>
      <c r="GNX6" s="162"/>
      <c r="GNY6" s="162"/>
      <c r="GNZ6" s="162"/>
      <c r="GOA6" s="162"/>
      <c r="GOB6" s="162"/>
      <c r="GOC6" s="162"/>
      <c r="GOD6" s="162"/>
      <c r="GOE6" s="162"/>
      <c r="GOF6" s="162"/>
      <c r="GOG6" s="162"/>
      <c r="GOH6" s="162"/>
      <c r="GOI6" s="162"/>
      <c r="GOJ6" s="162"/>
      <c r="GOK6" s="162"/>
      <c r="GOL6" s="162"/>
      <c r="GOM6" s="162"/>
      <c r="GON6" s="162"/>
      <c r="GOO6" s="162"/>
      <c r="GOP6" s="162"/>
      <c r="GOQ6" s="162"/>
      <c r="GOR6" s="162"/>
      <c r="GOS6" s="162"/>
      <c r="GOT6" s="162"/>
      <c r="GOU6" s="162"/>
      <c r="GOV6" s="162"/>
      <c r="GOW6" s="162"/>
      <c r="GOX6" s="162"/>
      <c r="GOY6" s="162"/>
      <c r="GOZ6" s="162"/>
      <c r="GPA6" s="162"/>
      <c r="GPB6" s="162"/>
      <c r="GPC6" s="162"/>
      <c r="GPD6" s="162"/>
      <c r="GPE6" s="162"/>
      <c r="GPF6" s="162"/>
      <c r="GPG6" s="162"/>
      <c r="GPH6" s="162"/>
      <c r="GPI6" s="162"/>
      <c r="GPJ6" s="162"/>
      <c r="GPK6" s="162"/>
      <c r="GPL6" s="162"/>
      <c r="GPM6" s="162"/>
      <c r="GPN6" s="162"/>
      <c r="GPO6" s="162"/>
      <c r="GPP6" s="162"/>
      <c r="GPQ6" s="162"/>
      <c r="GPR6" s="162"/>
      <c r="GPS6" s="162"/>
      <c r="GPT6" s="162"/>
      <c r="GPU6" s="162"/>
      <c r="GPV6" s="162"/>
      <c r="GPW6" s="162"/>
      <c r="GPX6" s="162"/>
      <c r="GPY6" s="162"/>
      <c r="GPZ6" s="162"/>
      <c r="GQA6" s="162"/>
      <c r="GQB6" s="162"/>
      <c r="GQC6" s="162"/>
      <c r="GQD6" s="162"/>
      <c r="GQE6" s="162"/>
      <c r="GQF6" s="162"/>
      <c r="GQG6" s="162"/>
      <c r="GQH6" s="162"/>
      <c r="GQI6" s="162"/>
      <c r="GQJ6" s="162"/>
      <c r="GQK6" s="162"/>
      <c r="GQL6" s="162"/>
      <c r="GQM6" s="162"/>
      <c r="GQN6" s="162"/>
      <c r="GQO6" s="162"/>
      <c r="GQP6" s="162"/>
      <c r="GQQ6" s="162"/>
      <c r="GQR6" s="162"/>
      <c r="GQS6" s="162"/>
      <c r="GQT6" s="162"/>
      <c r="GQU6" s="162"/>
      <c r="GQV6" s="162"/>
      <c r="GQW6" s="162"/>
      <c r="GQX6" s="162"/>
      <c r="GQY6" s="162"/>
      <c r="GQZ6" s="162"/>
      <c r="GRA6" s="162"/>
      <c r="GRB6" s="162"/>
      <c r="GRC6" s="162"/>
      <c r="GRD6" s="162"/>
      <c r="GRE6" s="162"/>
      <c r="GRF6" s="162"/>
      <c r="GRG6" s="162"/>
      <c r="GRH6" s="162"/>
      <c r="GRI6" s="162"/>
      <c r="GRJ6" s="162"/>
      <c r="GRK6" s="162"/>
      <c r="GRL6" s="162"/>
      <c r="GRM6" s="162"/>
      <c r="GRN6" s="162"/>
      <c r="GRO6" s="162"/>
      <c r="GRP6" s="162"/>
      <c r="GRQ6" s="162"/>
      <c r="GRR6" s="162"/>
      <c r="GRS6" s="162"/>
      <c r="GRT6" s="162"/>
      <c r="GRU6" s="162"/>
      <c r="GRV6" s="162"/>
      <c r="GRW6" s="162"/>
      <c r="GRX6" s="162"/>
      <c r="GRY6" s="162"/>
      <c r="GRZ6" s="162"/>
      <c r="GSA6" s="162"/>
      <c r="GSB6" s="162"/>
      <c r="GSC6" s="162"/>
      <c r="GSD6" s="162"/>
      <c r="GSE6" s="162"/>
      <c r="GSF6" s="162"/>
      <c r="GSG6" s="162"/>
      <c r="GSH6" s="162"/>
      <c r="GSI6" s="162"/>
      <c r="GSJ6" s="162"/>
      <c r="GSK6" s="162"/>
      <c r="GSL6" s="162"/>
      <c r="GSM6" s="162"/>
      <c r="GSN6" s="162"/>
      <c r="GSO6" s="162"/>
      <c r="GSP6" s="162"/>
      <c r="GSQ6" s="162"/>
      <c r="GSR6" s="162"/>
      <c r="GSS6" s="162"/>
      <c r="GST6" s="162"/>
      <c r="GSU6" s="162"/>
      <c r="GSV6" s="162"/>
      <c r="GSW6" s="162"/>
      <c r="GSX6" s="162"/>
      <c r="GSY6" s="162"/>
      <c r="GSZ6" s="162"/>
      <c r="GTA6" s="162"/>
      <c r="GTB6" s="162"/>
      <c r="GTC6" s="162"/>
      <c r="GTD6" s="162"/>
      <c r="GTE6" s="162"/>
      <c r="GTF6" s="162"/>
      <c r="GTG6" s="162"/>
      <c r="GTH6" s="162"/>
      <c r="GTI6" s="162"/>
      <c r="GTJ6" s="162"/>
      <c r="GTK6" s="162"/>
      <c r="GTL6" s="162"/>
      <c r="GTM6" s="162"/>
      <c r="GTN6" s="162"/>
      <c r="GTO6" s="162"/>
      <c r="GTP6" s="162"/>
      <c r="GTQ6" s="162"/>
      <c r="GTR6" s="162"/>
      <c r="GTS6" s="162"/>
      <c r="GTT6" s="162"/>
      <c r="GTU6" s="162"/>
      <c r="GTV6" s="162"/>
      <c r="GTW6" s="162"/>
      <c r="GTX6" s="162"/>
      <c r="GTY6" s="162"/>
      <c r="GTZ6" s="162"/>
      <c r="GUA6" s="162"/>
      <c r="GUB6" s="162"/>
      <c r="GUC6" s="162"/>
      <c r="GUD6" s="162"/>
      <c r="GUE6" s="162"/>
      <c r="GUF6" s="162"/>
      <c r="GUG6" s="162"/>
      <c r="GUH6" s="162"/>
      <c r="GUI6" s="162"/>
      <c r="GUJ6" s="162"/>
      <c r="GUK6" s="162"/>
      <c r="GUL6" s="162"/>
      <c r="GUM6" s="162"/>
      <c r="GUN6" s="162"/>
      <c r="GUO6" s="162"/>
      <c r="GUP6" s="162"/>
      <c r="GUQ6" s="162"/>
      <c r="GUR6" s="162"/>
      <c r="GUS6" s="162"/>
      <c r="GUT6" s="162"/>
      <c r="GUU6" s="162"/>
      <c r="GUV6" s="162"/>
      <c r="GUW6" s="162"/>
      <c r="GUX6" s="162"/>
      <c r="GUY6" s="162"/>
      <c r="GUZ6" s="162"/>
      <c r="GVA6" s="162"/>
      <c r="GVB6" s="162"/>
      <c r="GVC6" s="162"/>
      <c r="GVD6" s="162"/>
      <c r="GVE6" s="162"/>
      <c r="GVF6" s="162"/>
      <c r="GVG6" s="162"/>
      <c r="GVH6" s="162"/>
      <c r="GVI6" s="162"/>
      <c r="GVJ6" s="162"/>
      <c r="GVK6" s="162"/>
      <c r="GVL6" s="162"/>
      <c r="GVM6" s="162"/>
      <c r="GVN6" s="162"/>
      <c r="GVO6" s="162"/>
      <c r="GVP6" s="162"/>
      <c r="GVQ6" s="162"/>
      <c r="GVR6" s="162"/>
      <c r="GVS6" s="162"/>
      <c r="GVT6" s="162"/>
      <c r="GVU6" s="162"/>
      <c r="GVV6" s="162"/>
      <c r="GVW6" s="162"/>
      <c r="GVX6" s="162"/>
      <c r="GVY6" s="162"/>
      <c r="GVZ6" s="162"/>
      <c r="GWA6" s="162"/>
      <c r="GWB6" s="162"/>
      <c r="GWC6" s="162"/>
      <c r="GWD6" s="162"/>
      <c r="GWE6" s="162"/>
      <c r="GWF6" s="162"/>
      <c r="GWG6" s="162"/>
      <c r="GWH6" s="162"/>
      <c r="GWI6" s="162"/>
      <c r="GWJ6" s="162"/>
      <c r="GWK6" s="162"/>
      <c r="GWL6" s="162"/>
      <c r="GWM6" s="162"/>
      <c r="GWN6" s="162"/>
      <c r="GWO6" s="162"/>
      <c r="GWP6" s="162"/>
      <c r="GWQ6" s="162"/>
      <c r="GWR6" s="162"/>
      <c r="GWS6" s="162"/>
      <c r="GWT6" s="162"/>
      <c r="GWU6" s="162"/>
      <c r="GWV6" s="162"/>
      <c r="GWW6" s="162"/>
      <c r="GWX6" s="162"/>
      <c r="GWY6" s="162"/>
      <c r="GWZ6" s="162"/>
      <c r="GXA6" s="162"/>
      <c r="GXB6" s="162"/>
      <c r="GXC6" s="162"/>
      <c r="GXD6" s="162"/>
      <c r="GXE6" s="162"/>
      <c r="GXF6" s="162"/>
      <c r="GXG6" s="162"/>
      <c r="GXH6" s="162"/>
      <c r="GXI6" s="162"/>
      <c r="GXJ6" s="162"/>
      <c r="GXK6" s="162"/>
      <c r="GXL6" s="162"/>
      <c r="GXM6" s="162"/>
      <c r="GXN6" s="162"/>
      <c r="GXO6" s="162"/>
      <c r="GXP6" s="162"/>
      <c r="GXQ6" s="162"/>
      <c r="GXR6" s="162"/>
      <c r="GXS6" s="162"/>
      <c r="GXT6" s="162"/>
      <c r="GXU6" s="162"/>
      <c r="GXV6" s="162"/>
      <c r="GXW6" s="162"/>
      <c r="GXX6" s="162"/>
      <c r="GXY6" s="162"/>
      <c r="GXZ6" s="162"/>
      <c r="GYA6" s="162"/>
      <c r="GYB6" s="162"/>
      <c r="GYC6" s="162"/>
      <c r="GYD6" s="162"/>
      <c r="GYE6" s="162"/>
      <c r="GYF6" s="162"/>
      <c r="GYG6" s="162"/>
      <c r="GYH6" s="162"/>
      <c r="GYI6" s="162"/>
      <c r="GYJ6" s="162"/>
      <c r="GYK6" s="162"/>
      <c r="GYL6" s="162"/>
      <c r="GYM6" s="162"/>
      <c r="GYN6" s="162"/>
      <c r="GYO6" s="162"/>
      <c r="GYP6" s="162"/>
      <c r="GYQ6" s="162"/>
      <c r="GYR6" s="162"/>
      <c r="GYS6" s="162"/>
      <c r="GYT6" s="162"/>
      <c r="GYU6" s="162"/>
      <c r="GYV6" s="162"/>
      <c r="GYW6" s="162"/>
      <c r="GYX6" s="162"/>
      <c r="GYY6" s="162"/>
      <c r="GYZ6" s="162"/>
      <c r="GZA6" s="162"/>
      <c r="GZB6" s="162"/>
      <c r="GZC6" s="162"/>
      <c r="GZD6" s="162"/>
      <c r="GZE6" s="162"/>
      <c r="GZF6" s="162"/>
      <c r="GZG6" s="162"/>
      <c r="GZH6" s="162"/>
      <c r="GZI6" s="162"/>
      <c r="GZJ6" s="162"/>
      <c r="GZK6" s="162"/>
      <c r="GZL6" s="162"/>
      <c r="GZM6" s="162"/>
      <c r="GZN6" s="162"/>
      <c r="GZO6" s="162"/>
      <c r="GZP6" s="162"/>
      <c r="GZQ6" s="162"/>
      <c r="GZR6" s="162"/>
      <c r="GZS6" s="162"/>
      <c r="GZT6" s="162"/>
      <c r="GZU6" s="162"/>
      <c r="GZV6" s="162"/>
      <c r="GZW6" s="162"/>
      <c r="GZX6" s="162"/>
      <c r="GZY6" s="162"/>
      <c r="GZZ6" s="162"/>
      <c r="HAA6" s="162"/>
      <c r="HAB6" s="162"/>
      <c r="HAC6" s="162"/>
      <c r="HAD6" s="162"/>
      <c r="HAE6" s="162"/>
      <c r="HAF6" s="162"/>
      <c r="HAG6" s="162"/>
      <c r="HAH6" s="162"/>
      <c r="HAI6" s="162"/>
      <c r="HAJ6" s="162"/>
      <c r="HAK6" s="162"/>
      <c r="HAL6" s="162"/>
      <c r="HAM6" s="162"/>
      <c r="HAN6" s="162"/>
      <c r="HAO6" s="162"/>
      <c r="HAP6" s="162"/>
      <c r="HAQ6" s="162"/>
      <c r="HAR6" s="162"/>
      <c r="HAS6" s="162"/>
      <c r="HAT6" s="162"/>
      <c r="HAU6" s="162"/>
      <c r="HAV6" s="162"/>
      <c r="HAW6" s="162"/>
      <c r="HAX6" s="162"/>
      <c r="HAY6" s="162"/>
      <c r="HAZ6" s="162"/>
      <c r="HBA6" s="162"/>
      <c r="HBB6" s="162"/>
      <c r="HBC6" s="162"/>
      <c r="HBD6" s="162"/>
      <c r="HBE6" s="162"/>
      <c r="HBF6" s="162"/>
      <c r="HBG6" s="162"/>
      <c r="HBH6" s="162"/>
      <c r="HBI6" s="162"/>
      <c r="HBJ6" s="162"/>
      <c r="HBK6" s="162"/>
      <c r="HBL6" s="162"/>
      <c r="HBM6" s="162"/>
      <c r="HBN6" s="162"/>
      <c r="HBO6" s="162"/>
      <c r="HBP6" s="162"/>
      <c r="HBQ6" s="162"/>
      <c r="HBR6" s="162"/>
      <c r="HBS6" s="162"/>
      <c r="HBT6" s="162"/>
      <c r="HBU6" s="162"/>
      <c r="HBV6" s="162"/>
      <c r="HBW6" s="162"/>
      <c r="HBX6" s="162"/>
      <c r="HBY6" s="162"/>
      <c r="HBZ6" s="162"/>
      <c r="HCA6" s="162"/>
      <c r="HCB6" s="162"/>
      <c r="HCC6" s="162"/>
      <c r="HCD6" s="162"/>
      <c r="HCE6" s="162"/>
      <c r="HCF6" s="162"/>
      <c r="HCG6" s="162"/>
      <c r="HCH6" s="162"/>
      <c r="HCI6" s="162"/>
      <c r="HCJ6" s="162"/>
      <c r="HCK6" s="162"/>
      <c r="HCL6" s="162"/>
      <c r="HCM6" s="162"/>
      <c r="HCN6" s="162"/>
      <c r="HCO6" s="162"/>
      <c r="HCP6" s="162"/>
      <c r="HCQ6" s="162"/>
      <c r="HCR6" s="162"/>
      <c r="HCS6" s="162"/>
      <c r="HCT6" s="162"/>
      <c r="HCU6" s="162"/>
      <c r="HCV6" s="162"/>
      <c r="HCW6" s="162"/>
      <c r="HCX6" s="162"/>
      <c r="HCY6" s="162"/>
      <c r="HCZ6" s="162"/>
      <c r="HDA6" s="162"/>
      <c r="HDB6" s="162"/>
      <c r="HDC6" s="162"/>
      <c r="HDD6" s="162"/>
      <c r="HDE6" s="162"/>
      <c r="HDF6" s="162"/>
      <c r="HDG6" s="162"/>
      <c r="HDH6" s="162"/>
      <c r="HDI6" s="162"/>
      <c r="HDJ6" s="162"/>
      <c r="HDK6" s="162"/>
      <c r="HDL6" s="162"/>
      <c r="HDM6" s="162"/>
      <c r="HDN6" s="162"/>
      <c r="HDO6" s="162"/>
      <c r="HDP6" s="162"/>
      <c r="HDQ6" s="162"/>
      <c r="HDR6" s="162"/>
      <c r="HDS6" s="162"/>
      <c r="HDT6" s="162"/>
      <c r="HDU6" s="162"/>
      <c r="HDV6" s="162"/>
      <c r="HDW6" s="162"/>
      <c r="HDX6" s="162"/>
      <c r="HDY6" s="162"/>
      <c r="HDZ6" s="162"/>
      <c r="HEA6" s="162"/>
      <c r="HEB6" s="162"/>
      <c r="HEC6" s="162"/>
      <c r="HED6" s="162"/>
      <c r="HEE6" s="162"/>
      <c r="HEF6" s="162"/>
      <c r="HEG6" s="162"/>
      <c r="HEH6" s="162"/>
      <c r="HEI6" s="162"/>
      <c r="HEJ6" s="162"/>
      <c r="HEK6" s="162"/>
      <c r="HEL6" s="162"/>
      <c r="HEM6" s="162"/>
      <c r="HEN6" s="162"/>
      <c r="HEO6" s="162"/>
      <c r="HEP6" s="162"/>
      <c r="HEQ6" s="162"/>
      <c r="HER6" s="162"/>
      <c r="HES6" s="162"/>
      <c r="HET6" s="162"/>
      <c r="HEU6" s="162"/>
      <c r="HEV6" s="162"/>
      <c r="HEW6" s="162"/>
      <c r="HEX6" s="162"/>
      <c r="HEY6" s="162"/>
      <c r="HEZ6" s="162"/>
      <c r="HFA6" s="162"/>
      <c r="HFB6" s="162"/>
      <c r="HFC6" s="162"/>
      <c r="HFD6" s="162"/>
      <c r="HFE6" s="162"/>
      <c r="HFF6" s="162"/>
      <c r="HFG6" s="162"/>
      <c r="HFH6" s="162"/>
      <c r="HFI6" s="162"/>
      <c r="HFJ6" s="162"/>
      <c r="HFK6" s="162"/>
      <c r="HFL6" s="162"/>
      <c r="HFM6" s="162"/>
      <c r="HFN6" s="162"/>
      <c r="HFO6" s="162"/>
      <c r="HFP6" s="162"/>
      <c r="HFQ6" s="162"/>
      <c r="HFR6" s="162"/>
      <c r="HFS6" s="162"/>
      <c r="HFT6" s="162"/>
      <c r="HFU6" s="162"/>
      <c r="HFV6" s="162"/>
      <c r="HFW6" s="162"/>
      <c r="HFX6" s="162"/>
      <c r="HFY6" s="162"/>
      <c r="HFZ6" s="162"/>
      <c r="HGA6" s="162"/>
      <c r="HGB6" s="162"/>
      <c r="HGC6" s="162"/>
      <c r="HGD6" s="162"/>
      <c r="HGE6" s="162"/>
      <c r="HGF6" s="162"/>
      <c r="HGG6" s="162"/>
      <c r="HGH6" s="162"/>
      <c r="HGI6" s="162"/>
      <c r="HGJ6" s="162"/>
      <c r="HGK6" s="162"/>
      <c r="HGL6" s="162"/>
      <c r="HGM6" s="162"/>
      <c r="HGN6" s="162"/>
      <c r="HGO6" s="162"/>
      <c r="HGP6" s="162"/>
      <c r="HGQ6" s="162"/>
      <c r="HGR6" s="162"/>
      <c r="HGS6" s="162"/>
      <c r="HGT6" s="162"/>
      <c r="HGU6" s="162"/>
      <c r="HGV6" s="162"/>
      <c r="HGW6" s="162"/>
      <c r="HGX6" s="162"/>
      <c r="HGY6" s="162"/>
      <c r="HGZ6" s="162"/>
      <c r="HHA6" s="162"/>
      <c r="HHB6" s="162"/>
      <c r="HHC6" s="162"/>
      <c r="HHD6" s="162"/>
      <c r="HHE6" s="162"/>
      <c r="HHF6" s="162"/>
      <c r="HHG6" s="162"/>
      <c r="HHH6" s="162"/>
      <c r="HHI6" s="162"/>
      <c r="HHJ6" s="162"/>
      <c r="HHK6" s="162"/>
      <c r="HHL6" s="162"/>
      <c r="HHM6" s="162"/>
      <c r="HHN6" s="162"/>
      <c r="HHO6" s="162"/>
      <c r="HHP6" s="162"/>
      <c r="HHQ6" s="162"/>
      <c r="HHR6" s="162"/>
      <c r="HHS6" s="162"/>
      <c r="HHT6" s="162"/>
      <c r="HHU6" s="162"/>
      <c r="HHV6" s="162"/>
      <c r="HHW6" s="162"/>
      <c r="HHX6" s="162"/>
      <c r="HHY6" s="162"/>
      <c r="HHZ6" s="162"/>
      <c r="HIA6" s="162"/>
      <c r="HIB6" s="162"/>
      <c r="HIC6" s="162"/>
      <c r="HID6" s="162"/>
      <c r="HIE6" s="162"/>
      <c r="HIF6" s="162"/>
      <c r="HIG6" s="162"/>
      <c r="HIH6" s="162"/>
      <c r="HII6" s="162"/>
      <c r="HIJ6" s="162"/>
      <c r="HIK6" s="162"/>
      <c r="HIL6" s="162"/>
      <c r="HIM6" s="162"/>
      <c r="HIN6" s="162"/>
      <c r="HIO6" s="162"/>
      <c r="HIP6" s="162"/>
      <c r="HIQ6" s="162"/>
      <c r="HIR6" s="162"/>
      <c r="HIS6" s="162"/>
      <c r="HIT6" s="162"/>
      <c r="HIU6" s="162"/>
      <c r="HIV6" s="162"/>
      <c r="HIW6" s="162"/>
      <c r="HIX6" s="162"/>
      <c r="HIY6" s="162"/>
      <c r="HIZ6" s="162"/>
      <c r="HJA6" s="162"/>
      <c r="HJB6" s="162"/>
      <c r="HJC6" s="162"/>
      <c r="HJD6" s="162"/>
      <c r="HJE6" s="162"/>
      <c r="HJF6" s="162"/>
      <c r="HJG6" s="162"/>
      <c r="HJH6" s="162"/>
      <c r="HJI6" s="162"/>
      <c r="HJJ6" s="162"/>
      <c r="HJK6" s="162"/>
      <c r="HJL6" s="162"/>
      <c r="HJM6" s="162"/>
      <c r="HJN6" s="162"/>
      <c r="HJO6" s="162"/>
      <c r="HJP6" s="162"/>
      <c r="HJQ6" s="162"/>
      <c r="HJR6" s="162"/>
      <c r="HJS6" s="162"/>
      <c r="HJT6" s="162"/>
      <c r="HJU6" s="162"/>
      <c r="HJV6" s="162"/>
      <c r="HJW6" s="162"/>
      <c r="HJX6" s="162"/>
      <c r="HJY6" s="162"/>
      <c r="HJZ6" s="162"/>
      <c r="HKA6" s="162"/>
      <c r="HKB6" s="162"/>
      <c r="HKC6" s="162"/>
      <c r="HKD6" s="162"/>
      <c r="HKE6" s="162"/>
      <c r="HKF6" s="162"/>
      <c r="HKG6" s="162"/>
      <c r="HKH6" s="162"/>
      <c r="HKI6" s="162"/>
      <c r="HKJ6" s="162"/>
      <c r="HKK6" s="162"/>
      <c r="HKL6" s="162"/>
      <c r="HKM6" s="162"/>
      <c r="HKN6" s="162"/>
      <c r="HKO6" s="162"/>
      <c r="HKP6" s="162"/>
      <c r="HKQ6" s="162"/>
      <c r="HKR6" s="162"/>
      <c r="HKS6" s="162"/>
      <c r="HKT6" s="162"/>
      <c r="HKU6" s="162"/>
      <c r="HKV6" s="162"/>
      <c r="HKW6" s="162"/>
      <c r="HKX6" s="162"/>
      <c r="HKY6" s="162"/>
      <c r="HKZ6" s="162"/>
      <c r="HLA6" s="162"/>
      <c r="HLB6" s="162"/>
      <c r="HLC6" s="162"/>
      <c r="HLD6" s="162"/>
      <c r="HLE6" s="162"/>
      <c r="HLF6" s="162"/>
      <c r="HLG6" s="162"/>
      <c r="HLH6" s="162"/>
      <c r="HLI6" s="162"/>
      <c r="HLJ6" s="162"/>
      <c r="HLK6" s="162"/>
      <c r="HLL6" s="162"/>
      <c r="HLM6" s="162"/>
      <c r="HLN6" s="162"/>
      <c r="HLO6" s="162"/>
      <c r="HLP6" s="162"/>
      <c r="HLQ6" s="162"/>
      <c r="HLR6" s="162"/>
      <c r="HLS6" s="162"/>
      <c r="HLT6" s="162"/>
      <c r="HLU6" s="162"/>
      <c r="HLV6" s="162"/>
      <c r="HLW6" s="162"/>
      <c r="HLX6" s="162"/>
      <c r="HLY6" s="162"/>
      <c r="HLZ6" s="162"/>
      <c r="HMA6" s="162"/>
      <c r="HMB6" s="162"/>
      <c r="HMC6" s="162"/>
      <c r="HMD6" s="162"/>
      <c r="HME6" s="162"/>
      <c r="HMF6" s="162"/>
      <c r="HMG6" s="162"/>
      <c r="HMH6" s="162"/>
      <c r="HMI6" s="162"/>
      <c r="HMJ6" s="162"/>
      <c r="HMK6" s="162"/>
      <c r="HML6" s="162"/>
      <c r="HMM6" s="162"/>
      <c r="HMN6" s="162"/>
      <c r="HMO6" s="162"/>
      <c r="HMP6" s="162"/>
      <c r="HMQ6" s="162"/>
      <c r="HMR6" s="162"/>
      <c r="HMS6" s="162"/>
      <c r="HMT6" s="162"/>
      <c r="HMU6" s="162"/>
      <c r="HMV6" s="162"/>
      <c r="HMW6" s="162"/>
      <c r="HMX6" s="162"/>
      <c r="HMY6" s="162"/>
      <c r="HMZ6" s="162"/>
      <c r="HNA6" s="162"/>
      <c r="HNB6" s="162"/>
      <c r="HNC6" s="162"/>
      <c r="HND6" s="162"/>
      <c r="HNE6" s="162"/>
      <c r="HNF6" s="162"/>
      <c r="HNG6" s="162"/>
      <c r="HNH6" s="162"/>
      <c r="HNI6" s="162"/>
      <c r="HNJ6" s="162"/>
      <c r="HNK6" s="162"/>
      <c r="HNL6" s="162"/>
      <c r="HNM6" s="162"/>
      <c r="HNN6" s="162"/>
      <c r="HNO6" s="162"/>
      <c r="HNP6" s="162"/>
      <c r="HNQ6" s="162"/>
      <c r="HNR6" s="162"/>
      <c r="HNS6" s="162"/>
      <c r="HNT6" s="162"/>
      <c r="HNU6" s="162"/>
      <c r="HNV6" s="162"/>
      <c r="HNW6" s="162"/>
      <c r="HNX6" s="162"/>
      <c r="HNY6" s="162"/>
      <c r="HNZ6" s="162"/>
      <c r="HOA6" s="162"/>
      <c r="HOB6" s="162"/>
      <c r="HOC6" s="162"/>
      <c r="HOD6" s="162"/>
      <c r="HOE6" s="162"/>
      <c r="HOF6" s="162"/>
      <c r="HOG6" s="162"/>
      <c r="HOH6" s="162"/>
      <c r="HOI6" s="162"/>
      <c r="HOJ6" s="162"/>
      <c r="HOK6" s="162"/>
      <c r="HOL6" s="162"/>
      <c r="HOM6" s="162"/>
      <c r="HON6" s="162"/>
      <c r="HOO6" s="162"/>
      <c r="HOP6" s="162"/>
      <c r="HOQ6" s="162"/>
      <c r="HOR6" s="162"/>
      <c r="HOS6" s="162"/>
      <c r="HOT6" s="162"/>
      <c r="HOU6" s="162"/>
      <c r="HOV6" s="162"/>
      <c r="HOW6" s="162"/>
      <c r="HOX6" s="162"/>
      <c r="HOY6" s="162"/>
      <c r="HOZ6" s="162"/>
      <c r="HPA6" s="162"/>
      <c r="HPB6" s="162"/>
      <c r="HPC6" s="162"/>
      <c r="HPD6" s="162"/>
      <c r="HPE6" s="162"/>
      <c r="HPF6" s="162"/>
      <c r="HPG6" s="162"/>
      <c r="HPH6" s="162"/>
      <c r="HPI6" s="162"/>
      <c r="HPJ6" s="162"/>
      <c r="HPK6" s="162"/>
      <c r="HPL6" s="162"/>
      <c r="HPM6" s="162"/>
      <c r="HPN6" s="162"/>
      <c r="HPO6" s="162"/>
      <c r="HPP6" s="162"/>
      <c r="HPQ6" s="162"/>
      <c r="HPR6" s="162"/>
      <c r="HPS6" s="162"/>
      <c r="HPT6" s="162"/>
      <c r="HPU6" s="162"/>
      <c r="HPV6" s="162"/>
      <c r="HPW6" s="162"/>
      <c r="HPX6" s="162"/>
      <c r="HPY6" s="162"/>
      <c r="HPZ6" s="162"/>
      <c r="HQA6" s="162"/>
      <c r="HQB6" s="162"/>
      <c r="HQC6" s="162"/>
      <c r="HQD6" s="162"/>
      <c r="HQE6" s="162"/>
      <c r="HQF6" s="162"/>
      <c r="HQG6" s="162"/>
      <c r="HQH6" s="162"/>
      <c r="HQI6" s="162"/>
      <c r="HQJ6" s="162"/>
      <c r="HQK6" s="162"/>
      <c r="HQL6" s="162"/>
      <c r="HQM6" s="162"/>
      <c r="HQN6" s="162"/>
      <c r="HQO6" s="162"/>
      <c r="HQP6" s="162"/>
      <c r="HQQ6" s="162"/>
      <c r="HQR6" s="162"/>
      <c r="HQS6" s="162"/>
      <c r="HQT6" s="162"/>
      <c r="HQU6" s="162"/>
      <c r="HQV6" s="162"/>
      <c r="HQW6" s="162"/>
      <c r="HQX6" s="162"/>
      <c r="HQY6" s="162"/>
      <c r="HQZ6" s="162"/>
      <c r="HRA6" s="162"/>
      <c r="HRB6" s="162"/>
      <c r="HRC6" s="162"/>
      <c r="HRD6" s="162"/>
      <c r="HRE6" s="162"/>
      <c r="HRF6" s="162"/>
      <c r="HRG6" s="162"/>
      <c r="HRH6" s="162"/>
      <c r="HRI6" s="162"/>
      <c r="HRJ6" s="162"/>
      <c r="HRK6" s="162"/>
      <c r="HRL6" s="162"/>
      <c r="HRM6" s="162"/>
      <c r="HRN6" s="162"/>
      <c r="HRO6" s="162"/>
      <c r="HRP6" s="162"/>
      <c r="HRQ6" s="162"/>
      <c r="HRR6" s="162"/>
      <c r="HRS6" s="162"/>
      <c r="HRT6" s="162"/>
      <c r="HRU6" s="162"/>
      <c r="HRV6" s="162"/>
      <c r="HRW6" s="162"/>
      <c r="HRX6" s="162"/>
      <c r="HRY6" s="162"/>
      <c r="HRZ6" s="162"/>
      <c r="HSA6" s="162"/>
      <c r="HSB6" s="162"/>
      <c r="HSC6" s="162"/>
      <c r="HSD6" s="162"/>
      <c r="HSE6" s="162"/>
      <c r="HSF6" s="162"/>
      <c r="HSG6" s="162"/>
      <c r="HSH6" s="162"/>
      <c r="HSI6" s="162"/>
      <c r="HSJ6" s="162"/>
      <c r="HSK6" s="162"/>
      <c r="HSL6" s="162"/>
      <c r="HSM6" s="162"/>
      <c r="HSN6" s="162"/>
      <c r="HSO6" s="162"/>
      <c r="HSP6" s="162"/>
      <c r="HSQ6" s="162"/>
      <c r="HSR6" s="162"/>
      <c r="HSS6" s="162"/>
      <c r="HST6" s="162"/>
      <c r="HSU6" s="162"/>
      <c r="HSV6" s="162"/>
      <c r="HSW6" s="162"/>
      <c r="HSX6" s="162"/>
      <c r="HSY6" s="162"/>
      <c r="HSZ6" s="162"/>
      <c r="HTA6" s="162"/>
      <c r="HTB6" s="162"/>
      <c r="HTC6" s="162"/>
      <c r="HTD6" s="162"/>
      <c r="HTE6" s="162"/>
      <c r="HTF6" s="162"/>
      <c r="HTG6" s="162"/>
      <c r="HTH6" s="162"/>
      <c r="HTI6" s="162"/>
      <c r="HTJ6" s="162"/>
      <c r="HTK6" s="162"/>
      <c r="HTL6" s="162"/>
      <c r="HTM6" s="162"/>
      <c r="HTN6" s="162"/>
      <c r="HTO6" s="162"/>
      <c r="HTP6" s="162"/>
      <c r="HTQ6" s="162"/>
      <c r="HTR6" s="162"/>
      <c r="HTS6" s="162"/>
      <c r="HTT6" s="162"/>
      <c r="HTU6" s="162"/>
      <c r="HTV6" s="162"/>
      <c r="HTW6" s="162"/>
      <c r="HTX6" s="162"/>
      <c r="HTY6" s="162"/>
      <c r="HTZ6" s="162"/>
      <c r="HUA6" s="162"/>
      <c r="HUB6" s="162"/>
      <c r="HUC6" s="162"/>
      <c r="HUD6" s="162"/>
      <c r="HUE6" s="162"/>
      <c r="HUF6" s="162"/>
      <c r="HUG6" s="162"/>
      <c r="HUH6" s="162"/>
      <c r="HUI6" s="162"/>
      <c r="HUJ6" s="162"/>
      <c r="HUK6" s="162"/>
      <c r="HUL6" s="162"/>
      <c r="HUM6" s="162"/>
      <c r="HUN6" s="162"/>
      <c r="HUO6" s="162"/>
      <c r="HUP6" s="162"/>
      <c r="HUQ6" s="162"/>
      <c r="HUR6" s="162"/>
      <c r="HUS6" s="162"/>
      <c r="HUT6" s="162"/>
      <c r="HUU6" s="162"/>
      <c r="HUV6" s="162"/>
      <c r="HUW6" s="162"/>
      <c r="HUX6" s="162"/>
      <c r="HUY6" s="162"/>
      <c r="HUZ6" s="162"/>
      <c r="HVA6" s="162"/>
      <c r="HVB6" s="162"/>
      <c r="HVC6" s="162"/>
      <c r="HVD6" s="162"/>
      <c r="HVE6" s="162"/>
      <c r="HVF6" s="162"/>
      <c r="HVG6" s="162"/>
      <c r="HVH6" s="162"/>
      <c r="HVI6" s="162"/>
      <c r="HVJ6" s="162"/>
      <c r="HVK6" s="162"/>
      <c r="HVL6" s="162"/>
      <c r="HVM6" s="162"/>
      <c r="HVN6" s="162"/>
      <c r="HVO6" s="162"/>
      <c r="HVP6" s="162"/>
      <c r="HVQ6" s="162"/>
      <c r="HVR6" s="162"/>
      <c r="HVS6" s="162"/>
      <c r="HVT6" s="162"/>
      <c r="HVU6" s="162"/>
      <c r="HVV6" s="162"/>
      <c r="HVW6" s="162"/>
      <c r="HVX6" s="162"/>
      <c r="HVY6" s="162"/>
      <c r="HVZ6" s="162"/>
      <c r="HWA6" s="162"/>
      <c r="HWB6" s="162"/>
      <c r="HWC6" s="162"/>
      <c r="HWD6" s="162"/>
      <c r="HWE6" s="162"/>
      <c r="HWF6" s="162"/>
      <c r="HWG6" s="162"/>
      <c r="HWH6" s="162"/>
      <c r="HWI6" s="162"/>
      <c r="HWJ6" s="162"/>
      <c r="HWK6" s="162"/>
      <c r="HWL6" s="162"/>
      <c r="HWM6" s="162"/>
      <c r="HWN6" s="162"/>
      <c r="HWO6" s="162"/>
      <c r="HWP6" s="162"/>
      <c r="HWQ6" s="162"/>
      <c r="HWR6" s="162"/>
      <c r="HWS6" s="162"/>
      <c r="HWT6" s="162"/>
      <c r="HWU6" s="162"/>
      <c r="HWV6" s="162"/>
      <c r="HWW6" s="162"/>
      <c r="HWX6" s="162"/>
      <c r="HWY6" s="162"/>
      <c r="HWZ6" s="162"/>
      <c r="HXA6" s="162"/>
      <c r="HXB6" s="162"/>
      <c r="HXC6" s="162"/>
      <c r="HXD6" s="162"/>
      <c r="HXE6" s="162"/>
      <c r="HXF6" s="162"/>
      <c r="HXG6" s="162"/>
      <c r="HXH6" s="162"/>
      <c r="HXI6" s="162"/>
      <c r="HXJ6" s="162"/>
      <c r="HXK6" s="162"/>
      <c r="HXL6" s="162"/>
      <c r="HXM6" s="162"/>
      <c r="HXN6" s="162"/>
      <c r="HXO6" s="162"/>
      <c r="HXP6" s="162"/>
      <c r="HXQ6" s="162"/>
      <c r="HXR6" s="162"/>
      <c r="HXS6" s="162"/>
      <c r="HXT6" s="162"/>
      <c r="HXU6" s="162"/>
      <c r="HXV6" s="162"/>
      <c r="HXW6" s="162"/>
      <c r="HXX6" s="162"/>
      <c r="HXY6" s="162"/>
      <c r="HXZ6" s="162"/>
      <c r="HYA6" s="162"/>
      <c r="HYB6" s="162"/>
      <c r="HYC6" s="162"/>
      <c r="HYD6" s="162"/>
      <c r="HYE6" s="162"/>
      <c r="HYF6" s="162"/>
      <c r="HYG6" s="162"/>
      <c r="HYH6" s="162"/>
      <c r="HYI6" s="162"/>
      <c r="HYJ6" s="162"/>
      <c r="HYK6" s="162"/>
      <c r="HYL6" s="162"/>
      <c r="HYM6" s="162"/>
      <c r="HYN6" s="162"/>
      <c r="HYO6" s="162"/>
      <c r="HYP6" s="162"/>
      <c r="HYQ6" s="162"/>
      <c r="HYR6" s="162"/>
      <c r="HYS6" s="162"/>
      <c r="HYT6" s="162"/>
      <c r="HYU6" s="162"/>
      <c r="HYV6" s="162"/>
      <c r="HYW6" s="162"/>
      <c r="HYX6" s="162"/>
      <c r="HYY6" s="162"/>
      <c r="HYZ6" s="162"/>
      <c r="HZA6" s="162"/>
      <c r="HZB6" s="162"/>
      <c r="HZC6" s="162"/>
      <c r="HZD6" s="162"/>
      <c r="HZE6" s="162"/>
      <c r="HZF6" s="162"/>
      <c r="HZG6" s="162"/>
      <c r="HZH6" s="162"/>
      <c r="HZI6" s="162"/>
      <c r="HZJ6" s="162"/>
      <c r="HZK6" s="162"/>
      <c r="HZL6" s="162"/>
      <c r="HZM6" s="162"/>
      <c r="HZN6" s="162"/>
      <c r="HZO6" s="162"/>
      <c r="HZP6" s="162"/>
      <c r="HZQ6" s="162"/>
      <c r="HZR6" s="162"/>
      <c r="HZS6" s="162"/>
      <c r="HZT6" s="162"/>
      <c r="HZU6" s="162"/>
      <c r="HZV6" s="162"/>
      <c r="HZW6" s="162"/>
      <c r="HZX6" s="162"/>
      <c r="HZY6" s="162"/>
      <c r="HZZ6" s="162"/>
      <c r="IAA6" s="162"/>
      <c r="IAB6" s="162"/>
      <c r="IAC6" s="162"/>
      <c r="IAD6" s="162"/>
      <c r="IAE6" s="162"/>
      <c r="IAF6" s="162"/>
      <c r="IAG6" s="162"/>
      <c r="IAH6" s="162"/>
      <c r="IAI6" s="162"/>
      <c r="IAJ6" s="162"/>
      <c r="IAK6" s="162"/>
      <c r="IAL6" s="162"/>
      <c r="IAM6" s="162"/>
      <c r="IAN6" s="162"/>
      <c r="IAO6" s="162"/>
      <c r="IAP6" s="162"/>
      <c r="IAQ6" s="162"/>
      <c r="IAR6" s="162"/>
      <c r="IAS6" s="162"/>
      <c r="IAT6" s="162"/>
      <c r="IAU6" s="162"/>
      <c r="IAV6" s="162"/>
      <c r="IAW6" s="162"/>
      <c r="IAX6" s="162"/>
      <c r="IAY6" s="162"/>
      <c r="IAZ6" s="162"/>
      <c r="IBA6" s="162"/>
      <c r="IBB6" s="162"/>
      <c r="IBC6" s="162"/>
      <c r="IBD6" s="162"/>
      <c r="IBE6" s="162"/>
      <c r="IBF6" s="162"/>
      <c r="IBG6" s="162"/>
      <c r="IBH6" s="162"/>
      <c r="IBI6" s="162"/>
      <c r="IBJ6" s="162"/>
      <c r="IBK6" s="162"/>
      <c r="IBL6" s="162"/>
      <c r="IBM6" s="162"/>
      <c r="IBN6" s="162"/>
      <c r="IBO6" s="162"/>
      <c r="IBP6" s="162"/>
      <c r="IBQ6" s="162"/>
      <c r="IBR6" s="162"/>
      <c r="IBS6" s="162"/>
      <c r="IBT6" s="162"/>
      <c r="IBU6" s="162"/>
      <c r="IBV6" s="162"/>
      <c r="IBW6" s="162"/>
      <c r="IBX6" s="162"/>
      <c r="IBY6" s="162"/>
      <c r="IBZ6" s="162"/>
      <c r="ICA6" s="162"/>
      <c r="ICB6" s="162"/>
      <c r="ICC6" s="162"/>
      <c r="ICD6" s="162"/>
      <c r="ICE6" s="162"/>
      <c r="ICF6" s="162"/>
      <c r="ICG6" s="162"/>
      <c r="ICH6" s="162"/>
      <c r="ICI6" s="162"/>
      <c r="ICJ6" s="162"/>
      <c r="ICK6" s="162"/>
      <c r="ICL6" s="162"/>
      <c r="ICM6" s="162"/>
      <c r="ICN6" s="162"/>
      <c r="ICO6" s="162"/>
      <c r="ICP6" s="162"/>
      <c r="ICQ6" s="162"/>
      <c r="ICR6" s="162"/>
      <c r="ICS6" s="162"/>
      <c r="ICT6" s="162"/>
      <c r="ICU6" s="162"/>
      <c r="ICV6" s="162"/>
      <c r="ICW6" s="162"/>
      <c r="ICX6" s="162"/>
      <c r="ICY6" s="162"/>
      <c r="ICZ6" s="162"/>
      <c r="IDA6" s="162"/>
      <c r="IDB6" s="162"/>
      <c r="IDC6" s="162"/>
      <c r="IDD6" s="162"/>
      <c r="IDE6" s="162"/>
      <c r="IDF6" s="162"/>
      <c r="IDG6" s="162"/>
      <c r="IDH6" s="162"/>
      <c r="IDI6" s="162"/>
      <c r="IDJ6" s="162"/>
      <c r="IDK6" s="162"/>
      <c r="IDL6" s="162"/>
      <c r="IDM6" s="162"/>
      <c r="IDN6" s="162"/>
      <c r="IDO6" s="162"/>
      <c r="IDP6" s="162"/>
      <c r="IDQ6" s="162"/>
      <c r="IDR6" s="162"/>
      <c r="IDS6" s="162"/>
      <c r="IDT6" s="162"/>
      <c r="IDU6" s="162"/>
      <c r="IDV6" s="162"/>
      <c r="IDW6" s="162"/>
      <c r="IDX6" s="162"/>
      <c r="IDY6" s="162"/>
      <c r="IDZ6" s="162"/>
      <c r="IEA6" s="162"/>
      <c r="IEB6" s="162"/>
      <c r="IEC6" s="162"/>
      <c r="IED6" s="162"/>
      <c r="IEE6" s="162"/>
      <c r="IEF6" s="162"/>
      <c r="IEG6" s="162"/>
      <c r="IEH6" s="162"/>
      <c r="IEI6" s="162"/>
      <c r="IEJ6" s="162"/>
      <c r="IEK6" s="162"/>
      <c r="IEL6" s="162"/>
      <c r="IEM6" s="162"/>
      <c r="IEN6" s="162"/>
      <c r="IEO6" s="162"/>
      <c r="IEP6" s="162"/>
      <c r="IEQ6" s="162"/>
      <c r="IER6" s="162"/>
      <c r="IES6" s="162"/>
      <c r="IET6" s="162"/>
      <c r="IEU6" s="162"/>
      <c r="IEV6" s="162"/>
      <c r="IEW6" s="162"/>
      <c r="IEX6" s="162"/>
      <c r="IEY6" s="162"/>
      <c r="IEZ6" s="162"/>
      <c r="IFA6" s="162"/>
      <c r="IFB6" s="162"/>
      <c r="IFC6" s="162"/>
      <c r="IFD6" s="162"/>
      <c r="IFE6" s="162"/>
      <c r="IFF6" s="162"/>
      <c r="IFG6" s="162"/>
      <c r="IFH6" s="162"/>
      <c r="IFI6" s="162"/>
      <c r="IFJ6" s="162"/>
      <c r="IFK6" s="162"/>
      <c r="IFL6" s="162"/>
      <c r="IFM6" s="162"/>
      <c r="IFN6" s="162"/>
      <c r="IFO6" s="162"/>
      <c r="IFP6" s="162"/>
      <c r="IFQ6" s="162"/>
      <c r="IFR6" s="162"/>
      <c r="IFS6" s="162"/>
      <c r="IFT6" s="162"/>
      <c r="IFU6" s="162"/>
      <c r="IFV6" s="162"/>
      <c r="IFW6" s="162"/>
      <c r="IFX6" s="162"/>
      <c r="IFY6" s="162"/>
      <c r="IFZ6" s="162"/>
      <c r="IGA6" s="162"/>
      <c r="IGB6" s="162"/>
      <c r="IGC6" s="162"/>
      <c r="IGD6" s="162"/>
      <c r="IGE6" s="162"/>
      <c r="IGF6" s="162"/>
      <c r="IGG6" s="162"/>
      <c r="IGH6" s="162"/>
      <c r="IGI6" s="162"/>
      <c r="IGJ6" s="162"/>
      <c r="IGK6" s="162"/>
      <c r="IGL6" s="162"/>
      <c r="IGM6" s="162"/>
      <c r="IGN6" s="162"/>
      <c r="IGO6" s="162"/>
      <c r="IGP6" s="162"/>
      <c r="IGQ6" s="162"/>
      <c r="IGR6" s="162"/>
      <c r="IGS6" s="162"/>
      <c r="IGT6" s="162"/>
      <c r="IGU6" s="162"/>
      <c r="IGV6" s="162"/>
      <c r="IGW6" s="162"/>
      <c r="IGX6" s="162"/>
      <c r="IGY6" s="162"/>
      <c r="IGZ6" s="162"/>
      <c r="IHA6" s="162"/>
      <c r="IHB6" s="162"/>
      <c r="IHC6" s="162"/>
      <c r="IHD6" s="162"/>
      <c r="IHE6" s="162"/>
      <c r="IHF6" s="162"/>
      <c r="IHG6" s="162"/>
      <c r="IHH6" s="162"/>
      <c r="IHI6" s="162"/>
      <c r="IHJ6" s="162"/>
      <c r="IHK6" s="162"/>
      <c r="IHL6" s="162"/>
      <c r="IHM6" s="162"/>
      <c r="IHN6" s="162"/>
      <c r="IHO6" s="162"/>
      <c r="IHP6" s="162"/>
      <c r="IHQ6" s="162"/>
      <c r="IHR6" s="162"/>
      <c r="IHS6" s="162"/>
      <c r="IHT6" s="162"/>
      <c r="IHU6" s="162"/>
      <c r="IHV6" s="162"/>
      <c r="IHW6" s="162"/>
      <c r="IHX6" s="162"/>
      <c r="IHY6" s="162"/>
      <c r="IHZ6" s="162"/>
      <c r="IIA6" s="162"/>
      <c r="IIB6" s="162"/>
      <c r="IIC6" s="162"/>
      <c r="IID6" s="162"/>
      <c r="IIE6" s="162"/>
      <c r="IIF6" s="162"/>
      <c r="IIG6" s="162"/>
      <c r="IIH6" s="162"/>
      <c r="III6" s="162"/>
      <c r="IIJ6" s="162"/>
      <c r="IIK6" s="162"/>
      <c r="IIL6" s="162"/>
      <c r="IIM6" s="162"/>
      <c r="IIN6" s="162"/>
      <c r="IIO6" s="162"/>
      <c r="IIP6" s="162"/>
      <c r="IIQ6" s="162"/>
      <c r="IIR6" s="162"/>
      <c r="IIS6" s="162"/>
      <c r="IIT6" s="162"/>
      <c r="IIU6" s="162"/>
      <c r="IIV6" s="162"/>
      <c r="IIW6" s="162"/>
      <c r="IIX6" s="162"/>
      <c r="IIY6" s="162"/>
      <c r="IIZ6" s="162"/>
      <c r="IJA6" s="162"/>
      <c r="IJB6" s="162"/>
      <c r="IJC6" s="162"/>
      <c r="IJD6" s="162"/>
      <c r="IJE6" s="162"/>
      <c r="IJF6" s="162"/>
      <c r="IJG6" s="162"/>
      <c r="IJH6" s="162"/>
      <c r="IJI6" s="162"/>
      <c r="IJJ6" s="162"/>
      <c r="IJK6" s="162"/>
      <c r="IJL6" s="162"/>
      <c r="IJM6" s="162"/>
      <c r="IJN6" s="162"/>
      <c r="IJO6" s="162"/>
      <c r="IJP6" s="162"/>
      <c r="IJQ6" s="162"/>
      <c r="IJR6" s="162"/>
      <c r="IJS6" s="162"/>
      <c r="IJT6" s="162"/>
      <c r="IJU6" s="162"/>
      <c r="IJV6" s="162"/>
      <c r="IJW6" s="162"/>
      <c r="IJX6" s="162"/>
      <c r="IJY6" s="162"/>
      <c r="IJZ6" s="162"/>
      <c r="IKA6" s="162"/>
      <c r="IKB6" s="162"/>
      <c r="IKC6" s="162"/>
      <c r="IKD6" s="162"/>
      <c r="IKE6" s="162"/>
      <c r="IKF6" s="162"/>
      <c r="IKG6" s="162"/>
      <c r="IKH6" s="162"/>
      <c r="IKI6" s="162"/>
      <c r="IKJ6" s="162"/>
      <c r="IKK6" s="162"/>
      <c r="IKL6" s="162"/>
      <c r="IKM6" s="162"/>
      <c r="IKN6" s="162"/>
      <c r="IKO6" s="162"/>
      <c r="IKP6" s="162"/>
      <c r="IKQ6" s="162"/>
      <c r="IKR6" s="162"/>
      <c r="IKS6" s="162"/>
      <c r="IKT6" s="162"/>
      <c r="IKU6" s="162"/>
      <c r="IKV6" s="162"/>
      <c r="IKW6" s="162"/>
      <c r="IKX6" s="162"/>
      <c r="IKY6" s="162"/>
      <c r="IKZ6" s="162"/>
      <c r="ILA6" s="162"/>
      <c r="ILB6" s="162"/>
      <c r="ILC6" s="162"/>
      <c r="ILD6" s="162"/>
      <c r="ILE6" s="162"/>
      <c r="ILF6" s="162"/>
      <c r="ILG6" s="162"/>
      <c r="ILH6" s="162"/>
      <c r="ILI6" s="162"/>
      <c r="ILJ6" s="162"/>
      <c r="ILK6" s="162"/>
      <c r="ILL6" s="162"/>
      <c r="ILM6" s="162"/>
      <c r="ILN6" s="162"/>
      <c r="ILO6" s="162"/>
      <c r="ILP6" s="162"/>
      <c r="ILQ6" s="162"/>
      <c r="ILR6" s="162"/>
      <c r="ILS6" s="162"/>
      <c r="ILT6" s="162"/>
      <c r="ILU6" s="162"/>
      <c r="ILV6" s="162"/>
      <c r="ILW6" s="162"/>
      <c r="ILX6" s="162"/>
      <c r="ILY6" s="162"/>
      <c r="ILZ6" s="162"/>
      <c r="IMA6" s="162"/>
      <c r="IMB6" s="162"/>
      <c r="IMC6" s="162"/>
      <c r="IMD6" s="162"/>
      <c r="IME6" s="162"/>
      <c r="IMF6" s="162"/>
      <c r="IMG6" s="162"/>
      <c r="IMH6" s="162"/>
      <c r="IMI6" s="162"/>
      <c r="IMJ6" s="162"/>
      <c r="IMK6" s="162"/>
      <c r="IML6" s="162"/>
      <c r="IMM6" s="162"/>
      <c r="IMN6" s="162"/>
      <c r="IMO6" s="162"/>
      <c r="IMP6" s="162"/>
      <c r="IMQ6" s="162"/>
      <c r="IMR6" s="162"/>
      <c r="IMS6" s="162"/>
      <c r="IMT6" s="162"/>
      <c r="IMU6" s="162"/>
      <c r="IMV6" s="162"/>
      <c r="IMW6" s="162"/>
      <c r="IMX6" s="162"/>
      <c r="IMY6" s="162"/>
      <c r="IMZ6" s="162"/>
      <c r="INA6" s="162"/>
      <c r="INB6" s="162"/>
      <c r="INC6" s="162"/>
      <c r="IND6" s="162"/>
      <c r="INE6" s="162"/>
      <c r="INF6" s="162"/>
      <c r="ING6" s="162"/>
      <c r="INH6" s="162"/>
      <c r="INI6" s="162"/>
      <c r="INJ6" s="162"/>
      <c r="INK6" s="162"/>
      <c r="INL6" s="162"/>
      <c r="INM6" s="162"/>
      <c r="INN6" s="162"/>
      <c r="INO6" s="162"/>
      <c r="INP6" s="162"/>
      <c r="INQ6" s="162"/>
      <c r="INR6" s="162"/>
      <c r="INS6" s="162"/>
      <c r="INT6" s="162"/>
      <c r="INU6" s="162"/>
      <c r="INV6" s="162"/>
      <c r="INW6" s="162"/>
      <c r="INX6" s="162"/>
      <c r="INY6" s="162"/>
      <c r="INZ6" s="162"/>
      <c r="IOA6" s="162"/>
      <c r="IOB6" s="162"/>
      <c r="IOC6" s="162"/>
      <c r="IOD6" s="162"/>
      <c r="IOE6" s="162"/>
      <c r="IOF6" s="162"/>
      <c r="IOG6" s="162"/>
      <c r="IOH6" s="162"/>
      <c r="IOI6" s="162"/>
      <c r="IOJ6" s="162"/>
      <c r="IOK6" s="162"/>
      <c r="IOL6" s="162"/>
      <c r="IOM6" s="162"/>
      <c r="ION6" s="162"/>
      <c r="IOO6" s="162"/>
      <c r="IOP6" s="162"/>
      <c r="IOQ6" s="162"/>
      <c r="IOR6" s="162"/>
      <c r="IOS6" s="162"/>
      <c r="IOT6" s="162"/>
      <c r="IOU6" s="162"/>
      <c r="IOV6" s="162"/>
      <c r="IOW6" s="162"/>
      <c r="IOX6" s="162"/>
      <c r="IOY6" s="162"/>
      <c r="IOZ6" s="162"/>
      <c r="IPA6" s="162"/>
      <c r="IPB6" s="162"/>
      <c r="IPC6" s="162"/>
      <c r="IPD6" s="162"/>
      <c r="IPE6" s="162"/>
      <c r="IPF6" s="162"/>
      <c r="IPG6" s="162"/>
      <c r="IPH6" s="162"/>
      <c r="IPI6" s="162"/>
      <c r="IPJ6" s="162"/>
      <c r="IPK6" s="162"/>
      <c r="IPL6" s="162"/>
      <c r="IPM6" s="162"/>
      <c r="IPN6" s="162"/>
      <c r="IPO6" s="162"/>
      <c r="IPP6" s="162"/>
      <c r="IPQ6" s="162"/>
      <c r="IPR6" s="162"/>
      <c r="IPS6" s="162"/>
      <c r="IPT6" s="162"/>
      <c r="IPU6" s="162"/>
      <c r="IPV6" s="162"/>
      <c r="IPW6" s="162"/>
      <c r="IPX6" s="162"/>
      <c r="IPY6" s="162"/>
      <c r="IPZ6" s="162"/>
      <c r="IQA6" s="162"/>
      <c r="IQB6" s="162"/>
      <c r="IQC6" s="162"/>
      <c r="IQD6" s="162"/>
      <c r="IQE6" s="162"/>
      <c r="IQF6" s="162"/>
      <c r="IQG6" s="162"/>
      <c r="IQH6" s="162"/>
      <c r="IQI6" s="162"/>
      <c r="IQJ6" s="162"/>
      <c r="IQK6" s="162"/>
      <c r="IQL6" s="162"/>
      <c r="IQM6" s="162"/>
      <c r="IQN6" s="162"/>
      <c r="IQO6" s="162"/>
      <c r="IQP6" s="162"/>
      <c r="IQQ6" s="162"/>
      <c r="IQR6" s="162"/>
      <c r="IQS6" s="162"/>
      <c r="IQT6" s="162"/>
      <c r="IQU6" s="162"/>
      <c r="IQV6" s="162"/>
      <c r="IQW6" s="162"/>
      <c r="IQX6" s="162"/>
      <c r="IQY6" s="162"/>
      <c r="IQZ6" s="162"/>
      <c r="IRA6" s="162"/>
      <c r="IRB6" s="162"/>
      <c r="IRC6" s="162"/>
      <c r="IRD6" s="162"/>
      <c r="IRE6" s="162"/>
      <c r="IRF6" s="162"/>
      <c r="IRG6" s="162"/>
      <c r="IRH6" s="162"/>
      <c r="IRI6" s="162"/>
      <c r="IRJ6" s="162"/>
      <c r="IRK6" s="162"/>
      <c r="IRL6" s="162"/>
      <c r="IRM6" s="162"/>
      <c r="IRN6" s="162"/>
      <c r="IRO6" s="162"/>
      <c r="IRP6" s="162"/>
      <c r="IRQ6" s="162"/>
      <c r="IRR6" s="162"/>
      <c r="IRS6" s="162"/>
      <c r="IRT6" s="162"/>
      <c r="IRU6" s="162"/>
      <c r="IRV6" s="162"/>
      <c r="IRW6" s="162"/>
      <c r="IRX6" s="162"/>
      <c r="IRY6" s="162"/>
      <c r="IRZ6" s="162"/>
      <c r="ISA6" s="162"/>
      <c r="ISB6" s="162"/>
      <c r="ISC6" s="162"/>
      <c r="ISD6" s="162"/>
      <c r="ISE6" s="162"/>
      <c r="ISF6" s="162"/>
      <c r="ISG6" s="162"/>
      <c r="ISH6" s="162"/>
      <c r="ISI6" s="162"/>
      <c r="ISJ6" s="162"/>
      <c r="ISK6" s="162"/>
      <c r="ISL6" s="162"/>
      <c r="ISM6" s="162"/>
      <c r="ISN6" s="162"/>
      <c r="ISO6" s="162"/>
      <c r="ISP6" s="162"/>
      <c r="ISQ6" s="162"/>
      <c r="ISR6" s="162"/>
      <c r="ISS6" s="162"/>
      <c r="IST6" s="162"/>
      <c r="ISU6" s="162"/>
      <c r="ISV6" s="162"/>
      <c r="ISW6" s="162"/>
      <c r="ISX6" s="162"/>
      <c r="ISY6" s="162"/>
      <c r="ISZ6" s="162"/>
      <c r="ITA6" s="162"/>
      <c r="ITB6" s="162"/>
      <c r="ITC6" s="162"/>
      <c r="ITD6" s="162"/>
      <c r="ITE6" s="162"/>
      <c r="ITF6" s="162"/>
      <c r="ITG6" s="162"/>
      <c r="ITH6" s="162"/>
      <c r="ITI6" s="162"/>
      <c r="ITJ6" s="162"/>
      <c r="ITK6" s="162"/>
      <c r="ITL6" s="162"/>
      <c r="ITM6" s="162"/>
      <c r="ITN6" s="162"/>
      <c r="ITO6" s="162"/>
      <c r="ITP6" s="162"/>
      <c r="ITQ6" s="162"/>
      <c r="ITR6" s="162"/>
      <c r="ITS6" s="162"/>
      <c r="ITT6" s="162"/>
      <c r="ITU6" s="162"/>
      <c r="ITV6" s="162"/>
      <c r="ITW6" s="162"/>
      <c r="ITX6" s="162"/>
      <c r="ITY6" s="162"/>
      <c r="ITZ6" s="162"/>
      <c r="IUA6" s="162"/>
      <c r="IUB6" s="162"/>
      <c r="IUC6" s="162"/>
      <c r="IUD6" s="162"/>
      <c r="IUE6" s="162"/>
      <c r="IUF6" s="162"/>
      <c r="IUG6" s="162"/>
      <c r="IUH6" s="162"/>
      <c r="IUI6" s="162"/>
      <c r="IUJ6" s="162"/>
      <c r="IUK6" s="162"/>
      <c r="IUL6" s="162"/>
      <c r="IUM6" s="162"/>
      <c r="IUN6" s="162"/>
      <c r="IUO6" s="162"/>
      <c r="IUP6" s="162"/>
      <c r="IUQ6" s="162"/>
      <c r="IUR6" s="162"/>
      <c r="IUS6" s="162"/>
      <c r="IUT6" s="162"/>
      <c r="IUU6" s="162"/>
      <c r="IUV6" s="162"/>
      <c r="IUW6" s="162"/>
      <c r="IUX6" s="162"/>
      <c r="IUY6" s="162"/>
      <c r="IUZ6" s="162"/>
      <c r="IVA6" s="162"/>
      <c r="IVB6" s="162"/>
      <c r="IVC6" s="162"/>
      <c r="IVD6" s="162"/>
      <c r="IVE6" s="162"/>
      <c r="IVF6" s="162"/>
      <c r="IVG6" s="162"/>
      <c r="IVH6" s="162"/>
      <c r="IVI6" s="162"/>
      <c r="IVJ6" s="162"/>
      <c r="IVK6" s="162"/>
      <c r="IVL6" s="162"/>
      <c r="IVM6" s="162"/>
      <c r="IVN6" s="162"/>
      <c r="IVO6" s="162"/>
      <c r="IVP6" s="162"/>
      <c r="IVQ6" s="162"/>
      <c r="IVR6" s="162"/>
      <c r="IVS6" s="162"/>
      <c r="IVT6" s="162"/>
      <c r="IVU6" s="162"/>
      <c r="IVV6" s="162"/>
      <c r="IVW6" s="162"/>
      <c r="IVX6" s="162"/>
      <c r="IVY6" s="162"/>
      <c r="IVZ6" s="162"/>
      <c r="IWA6" s="162"/>
      <c r="IWB6" s="162"/>
      <c r="IWC6" s="162"/>
      <c r="IWD6" s="162"/>
      <c r="IWE6" s="162"/>
      <c r="IWF6" s="162"/>
      <c r="IWG6" s="162"/>
      <c r="IWH6" s="162"/>
      <c r="IWI6" s="162"/>
      <c r="IWJ6" s="162"/>
      <c r="IWK6" s="162"/>
      <c r="IWL6" s="162"/>
      <c r="IWM6" s="162"/>
      <c r="IWN6" s="162"/>
      <c r="IWO6" s="162"/>
      <c r="IWP6" s="162"/>
      <c r="IWQ6" s="162"/>
      <c r="IWR6" s="162"/>
      <c r="IWS6" s="162"/>
      <c r="IWT6" s="162"/>
      <c r="IWU6" s="162"/>
      <c r="IWV6" s="162"/>
      <c r="IWW6" s="162"/>
      <c r="IWX6" s="162"/>
      <c r="IWY6" s="162"/>
      <c r="IWZ6" s="162"/>
      <c r="IXA6" s="162"/>
      <c r="IXB6" s="162"/>
      <c r="IXC6" s="162"/>
      <c r="IXD6" s="162"/>
      <c r="IXE6" s="162"/>
      <c r="IXF6" s="162"/>
      <c r="IXG6" s="162"/>
      <c r="IXH6" s="162"/>
      <c r="IXI6" s="162"/>
      <c r="IXJ6" s="162"/>
      <c r="IXK6" s="162"/>
      <c r="IXL6" s="162"/>
      <c r="IXM6" s="162"/>
      <c r="IXN6" s="162"/>
      <c r="IXO6" s="162"/>
      <c r="IXP6" s="162"/>
      <c r="IXQ6" s="162"/>
      <c r="IXR6" s="162"/>
      <c r="IXS6" s="162"/>
      <c r="IXT6" s="162"/>
      <c r="IXU6" s="162"/>
      <c r="IXV6" s="162"/>
      <c r="IXW6" s="162"/>
      <c r="IXX6" s="162"/>
      <c r="IXY6" s="162"/>
      <c r="IXZ6" s="162"/>
      <c r="IYA6" s="162"/>
      <c r="IYB6" s="162"/>
      <c r="IYC6" s="162"/>
      <c r="IYD6" s="162"/>
      <c r="IYE6" s="162"/>
      <c r="IYF6" s="162"/>
      <c r="IYG6" s="162"/>
      <c r="IYH6" s="162"/>
      <c r="IYI6" s="162"/>
      <c r="IYJ6" s="162"/>
      <c r="IYK6" s="162"/>
      <c r="IYL6" s="162"/>
      <c r="IYM6" s="162"/>
      <c r="IYN6" s="162"/>
      <c r="IYO6" s="162"/>
      <c r="IYP6" s="162"/>
      <c r="IYQ6" s="162"/>
      <c r="IYR6" s="162"/>
      <c r="IYS6" s="162"/>
      <c r="IYT6" s="162"/>
      <c r="IYU6" s="162"/>
      <c r="IYV6" s="162"/>
      <c r="IYW6" s="162"/>
      <c r="IYX6" s="162"/>
      <c r="IYY6" s="162"/>
      <c r="IYZ6" s="162"/>
      <c r="IZA6" s="162"/>
      <c r="IZB6" s="162"/>
      <c r="IZC6" s="162"/>
      <c r="IZD6" s="162"/>
      <c r="IZE6" s="162"/>
      <c r="IZF6" s="162"/>
      <c r="IZG6" s="162"/>
      <c r="IZH6" s="162"/>
      <c r="IZI6" s="162"/>
      <c r="IZJ6" s="162"/>
      <c r="IZK6" s="162"/>
      <c r="IZL6" s="162"/>
      <c r="IZM6" s="162"/>
      <c r="IZN6" s="162"/>
      <c r="IZO6" s="162"/>
      <c r="IZP6" s="162"/>
      <c r="IZQ6" s="162"/>
      <c r="IZR6" s="162"/>
      <c r="IZS6" s="162"/>
      <c r="IZT6" s="162"/>
      <c r="IZU6" s="162"/>
      <c r="IZV6" s="162"/>
      <c r="IZW6" s="162"/>
      <c r="IZX6" s="162"/>
      <c r="IZY6" s="162"/>
      <c r="IZZ6" s="162"/>
      <c r="JAA6" s="162"/>
      <c r="JAB6" s="162"/>
      <c r="JAC6" s="162"/>
      <c r="JAD6" s="162"/>
      <c r="JAE6" s="162"/>
      <c r="JAF6" s="162"/>
      <c r="JAG6" s="162"/>
      <c r="JAH6" s="162"/>
      <c r="JAI6" s="162"/>
      <c r="JAJ6" s="162"/>
      <c r="JAK6" s="162"/>
      <c r="JAL6" s="162"/>
      <c r="JAM6" s="162"/>
      <c r="JAN6" s="162"/>
      <c r="JAO6" s="162"/>
      <c r="JAP6" s="162"/>
      <c r="JAQ6" s="162"/>
      <c r="JAR6" s="162"/>
      <c r="JAS6" s="162"/>
      <c r="JAT6" s="162"/>
      <c r="JAU6" s="162"/>
      <c r="JAV6" s="162"/>
      <c r="JAW6" s="162"/>
      <c r="JAX6" s="162"/>
      <c r="JAY6" s="162"/>
      <c r="JAZ6" s="162"/>
      <c r="JBA6" s="162"/>
      <c r="JBB6" s="162"/>
      <c r="JBC6" s="162"/>
      <c r="JBD6" s="162"/>
      <c r="JBE6" s="162"/>
      <c r="JBF6" s="162"/>
      <c r="JBG6" s="162"/>
      <c r="JBH6" s="162"/>
      <c r="JBI6" s="162"/>
      <c r="JBJ6" s="162"/>
      <c r="JBK6" s="162"/>
      <c r="JBL6" s="162"/>
      <c r="JBM6" s="162"/>
      <c r="JBN6" s="162"/>
      <c r="JBO6" s="162"/>
      <c r="JBP6" s="162"/>
      <c r="JBQ6" s="162"/>
      <c r="JBR6" s="162"/>
      <c r="JBS6" s="162"/>
      <c r="JBT6" s="162"/>
      <c r="JBU6" s="162"/>
      <c r="JBV6" s="162"/>
      <c r="JBW6" s="162"/>
      <c r="JBX6" s="162"/>
      <c r="JBY6" s="162"/>
      <c r="JBZ6" s="162"/>
      <c r="JCA6" s="162"/>
      <c r="JCB6" s="162"/>
      <c r="JCC6" s="162"/>
      <c r="JCD6" s="162"/>
      <c r="JCE6" s="162"/>
      <c r="JCF6" s="162"/>
      <c r="JCG6" s="162"/>
      <c r="JCH6" s="162"/>
      <c r="JCI6" s="162"/>
      <c r="JCJ6" s="162"/>
      <c r="JCK6" s="162"/>
      <c r="JCL6" s="162"/>
      <c r="JCM6" s="162"/>
      <c r="JCN6" s="162"/>
      <c r="JCO6" s="162"/>
      <c r="JCP6" s="162"/>
      <c r="JCQ6" s="162"/>
      <c r="JCR6" s="162"/>
      <c r="JCS6" s="162"/>
      <c r="JCT6" s="162"/>
      <c r="JCU6" s="162"/>
      <c r="JCV6" s="162"/>
      <c r="JCW6" s="162"/>
      <c r="JCX6" s="162"/>
      <c r="JCY6" s="162"/>
      <c r="JCZ6" s="162"/>
      <c r="JDA6" s="162"/>
      <c r="JDB6" s="162"/>
      <c r="JDC6" s="162"/>
      <c r="JDD6" s="162"/>
      <c r="JDE6" s="162"/>
      <c r="JDF6" s="162"/>
      <c r="JDG6" s="162"/>
      <c r="JDH6" s="162"/>
      <c r="JDI6" s="162"/>
      <c r="JDJ6" s="162"/>
      <c r="JDK6" s="162"/>
      <c r="JDL6" s="162"/>
      <c r="JDM6" s="162"/>
      <c r="JDN6" s="162"/>
      <c r="JDO6" s="162"/>
      <c r="JDP6" s="162"/>
      <c r="JDQ6" s="162"/>
      <c r="JDR6" s="162"/>
      <c r="JDS6" s="162"/>
      <c r="JDT6" s="162"/>
      <c r="JDU6" s="162"/>
      <c r="JDV6" s="162"/>
      <c r="JDW6" s="162"/>
      <c r="JDX6" s="162"/>
      <c r="JDY6" s="162"/>
      <c r="JDZ6" s="162"/>
      <c r="JEA6" s="162"/>
      <c r="JEB6" s="162"/>
      <c r="JEC6" s="162"/>
      <c r="JED6" s="162"/>
      <c r="JEE6" s="162"/>
      <c r="JEF6" s="162"/>
      <c r="JEG6" s="162"/>
      <c r="JEH6" s="162"/>
      <c r="JEI6" s="162"/>
      <c r="JEJ6" s="162"/>
      <c r="JEK6" s="162"/>
      <c r="JEL6" s="162"/>
      <c r="JEM6" s="162"/>
      <c r="JEN6" s="162"/>
      <c r="JEO6" s="162"/>
      <c r="JEP6" s="162"/>
      <c r="JEQ6" s="162"/>
      <c r="JER6" s="162"/>
      <c r="JES6" s="162"/>
      <c r="JET6" s="162"/>
      <c r="JEU6" s="162"/>
      <c r="JEV6" s="162"/>
      <c r="JEW6" s="162"/>
      <c r="JEX6" s="162"/>
      <c r="JEY6" s="162"/>
      <c r="JEZ6" s="162"/>
      <c r="JFA6" s="162"/>
      <c r="JFB6" s="162"/>
      <c r="JFC6" s="162"/>
      <c r="JFD6" s="162"/>
      <c r="JFE6" s="162"/>
      <c r="JFF6" s="162"/>
      <c r="JFG6" s="162"/>
      <c r="JFH6" s="162"/>
      <c r="JFI6" s="162"/>
      <c r="JFJ6" s="162"/>
      <c r="JFK6" s="162"/>
      <c r="JFL6" s="162"/>
      <c r="JFM6" s="162"/>
      <c r="JFN6" s="162"/>
      <c r="JFO6" s="162"/>
      <c r="JFP6" s="162"/>
      <c r="JFQ6" s="162"/>
      <c r="JFR6" s="162"/>
      <c r="JFS6" s="162"/>
      <c r="JFT6" s="162"/>
      <c r="JFU6" s="162"/>
      <c r="JFV6" s="162"/>
      <c r="JFW6" s="162"/>
      <c r="JFX6" s="162"/>
      <c r="JFY6" s="162"/>
      <c r="JFZ6" s="162"/>
      <c r="JGA6" s="162"/>
      <c r="JGB6" s="162"/>
      <c r="JGC6" s="162"/>
      <c r="JGD6" s="162"/>
      <c r="JGE6" s="162"/>
      <c r="JGF6" s="162"/>
      <c r="JGG6" s="162"/>
      <c r="JGH6" s="162"/>
      <c r="JGI6" s="162"/>
      <c r="JGJ6" s="162"/>
      <c r="JGK6" s="162"/>
      <c r="JGL6" s="162"/>
      <c r="JGM6" s="162"/>
      <c r="JGN6" s="162"/>
      <c r="JGO6" s="162"/>
      <c r="JGP6" s="162"/>
      <c r="JGQ6" s="162"/>
      <c r="JGR6" s="162"/>
      <c r="JGS6" s="162"/>
      <c r="JGT6" s="162"/>
      <c r="JGU6" s="162"/>
      <c r="JGV6" s="162"/>
      <c r="JGW6" s="162"/>
      <c r="JGX6" s="162"/>
      <c r="JGY6" s="162"/>
      <c r="JGZ6" s="162"/>
      <c r="JHA6" s="162"/>
      <c r="JHB6" s="162"/>
      <c r="JHC6" s="162"/>
      <c r="JHD6" s="162"/>
      <c r="JHE6" s="162"/>
      <c r="JHF6" s="162"/>
      <c r="JHG6" s="162"/>
      <c r="JHH6" s="162"/>
      <c r="JHI6" s="162"/>
      <c r="JHJ6" s="162"/>
      <c r="JHK6" s="162"/>
      <c r="JHL6" s="162"/>
      <c r="JHM6" s="162"/>
      <c r="JHN6" s="162"/>
      <c r="JHO6" s="162"/>
      <c r="JHP6" s="162"/>
      <c r="JHQ6" s="162"/>
      <c r="JHR6" s="162"/>
      <c r="JHS6" s="162"/>
      <c r="JHT6" s="162"/>
      <c r="JHU6" s="162"/>
      <c r="JHV6" s="162"/>
      <c r="JHW6" s="162"/>
      <c r="JHX6" s="162"/>
      <c r="JHY6" s="162"/>
      <c r="JHZ6" s="162"/>
      <c r="JIA6" s="162"/>
      <c r="JIB6" s="162"/>
      <c r="JIC6" s="162"/>
      <c r="JID6" s="162"/>
      <c r="JIE6" s="162"/>
      <c r="JIF6" s="162"/>
      <c r="JIG6" s="162"/>
      <c r="JIH6" s="162"/>
      <c r="JII6" s="162"/>
      <c r="JIJ6" s="162"/>
      <c r="JIK6" s="162"/>
      <c r="JIL6" s="162"/>
      <c r="JIM6" s="162"/>
      <c r="JIN6" s="162"/>
      <c r="JIO6" s="162"/>
      <c r="JIP6" s="162"/>
      <c r="JIQ6" s="162"/>
      <c r="JIR6" s="162"/>
      <c r="JIS6" s="162"/>
      <c r="JIT6" s="162"/>
      <c r="JIU6" s="162"/>
      <c r="JIV6" s="162"/>
      <c r="JIW6" s="162"/>
      <c r="JIX6" s="162"/>
      <c r="JIY6" s="162"/>
      <c r="JIZ6" s="162"/>
      <c r="JJA6" s="162"/>
      <c r="JJB6" s="162"/>
      <c r="JJC6" s="162"/>
      <c r="JJD6" s="162"/>
      <c r="JJE6" s="162"/>
      <c r="JJF6" s="162"/>
      <c r="JJG6" s="162"/>
      <c r="JJH6" s="162"/>
      <c r="JJI6" s="162"/>
      <c r="JJJ6" s="162"/>
      <c r="JJK6" s="162"/>
      <c r="JJL6" s="162"/>
      <c r="JJM6" s="162"/>
      <c r="JJN6" s="162"/>
      <c r="JJO6" s="162"/>
      <c r="JJP6" s="162"/>
      <c r="JJQ6" s="162"/>
      <c r="JJR6" s="162"/>
      <c r="JJS6" s="162"/>
      <c r="JJT6" s="162"/>
      <c r="JJU6" s="162"/>
      <c r="JJV6" s="162"/>
      <c r="JJW6" s="162"/>
      <c r="JJX6" s="162"/>
      <c r="JJY6" s="162"/>
      <c r="JJZ6" s="162"/>
      <c r="JKA6" s="162"/>
      <c r="JKB6" s="162"/>
      <c r="JKC6" s="162"/>
      <c r="JKD6" s="162"/>
      <c r="JKE6" s="162"/>
      <c r="JKF6" s="162"/>
      <c r="JKG6" s="162"/>
      <c r="JKH6" s="162"/>
      <c r="JKI6" s="162"/>
      <c r="JKJ6" s="162"/>
      <c r="JKK6" s="162"/>
      <c r="JKL6" s="162"/>
      <c r="JKM6" s="162"/>
      <c r="JKN6" s="162"/>
      <c r="JKO6" s="162"/>
      <c r="JKP6" s="162"/>
      <c r="JKQ6" s="162"/>
      <c r="JKR6" s="162"/>
      <c r="JKS6" s="162"/>
      <c r="JKT6" s="162"/>
      <c r="JKU6" s="162"/>
      <c r="JKV6" s="162"/>
      <c r="JKW6" s="162"/>
      <c r="JKX6" s="162"/>
      <c r="JKY6" s="162"/>
      <c r="JKZ6" s="162"/>
      <c r="JLA6" s="162"/>
      <c r="JLB6" s="162"/>
      <c r="JLC6" s="162"/>
      <c r="JLD6" s="162"/>
      <c r="JLE6" s="162"/>
      <c r="JLF6" s="162"/>
      <c r="JLG6" s="162"/>
      <c r="JLH6" s="162"/>
      <c r="JLI6" s="162"/>
      <c r="JLJ6" s="162"/>
      <c r="JLK6" s="162"/>
      <c r="JLL6" s="162"/>
      <c r="JLM6" s="162"/>
      <c r="JLN6" s="162"/>
      <c r="JLO6" s="162"/>
      <c r="JLP6" s="162"/>
      <c r="JLQ6" s="162"/>
      <c r="JLR6" s="162"/>
      <c r="JLS6" s="162"/>
      <c r="JLT6" s="162"/>
      <c r="JLU6" s="162"/>
      <c r="JLV6" s="162"/>
      <c r="JLW6" s="162"/>
      <c r="JLX6" s="162"/>
      <c r="JLY6" s="162"/>
      <c r="JLZ6" s="162"/>
      <c r="JMA6" s="162"/>
      <c r="JMB6" s="162"/>
      <c r="JMC6" s="162"/>
      <c r="JMD6" s="162"/>
      <c r="JME6" s="162"/>
      <c r="JMF6" s="162"/>
      <c r="JMG6" s="162"/>
      <c r="JMH6" s="162"/>
      <c r="JMI6" s="162"/>
      <c r="JMJ6" s="162"/>
      <c r="JMK6" s="162"/>
      <c r="JML6" s="162"/>
      <c r="JMM6" s="162"/>
      <c r="JMN6" s="162"/>
      <c r="JMO6" s="162"/>
      <c r="JMP6" s="162"/>
      <c r="JMQ6" s="162"/>
      <c r="JMR6" s="162"/>
      <c r="JMS6" s="162"/>
      <c r="JMT6" s="162"/>
      <c r="JMU6" s="162"/>
      <c r="JMV6" s="162"/>
      <c r="JMW6" s="162"/>
      <c r="JMX6" s="162"/>
      <c r="JMY6" s="162"/>
      <c r="JMZ6" s="162"/>
      <c r="JNA6" s="162"/>
      <c r="JNB6" s="162"/>
      <c r="JNC6" s="162"/>
      <c r="JND6" s="162"/>
      <c r="JNE6" s="162"/>
      <c r="JNF6" s="162"/>
      <c r="JNG6" s="162"/>
      <c r="JNH6" s="162"/>
      <c r="JNI6" s="162"/>
      <c r="JNJ6" s="162"/>
      <c r="JNK6" s="162"/>
      <c r="JNL6" s="162"/>
      <c r="JNM6" s="162"/>
      <c r="JNN6" s="162"/>
      <c r="JNO6" s="162"/>
      <c r="JNP6" s="162"/>
      <c r="JNQ6" s="162"/>
      <c r="JNR6" s="162"/>
      <c r="JNS6" s="162"/>
      <c r="JNT6" s="162"/>
      <c r="JNU6" s="162"/>
      <c r="JNV6" s="162"/>
      <c r="JNW6" s="162"/>
      <c r="JNX6" s="162"/>
      <c r="JNY6" s="162"/>
      <c r="JNZ6" s="162"/>
      <c r="JOA6" s="162"/>
      <c r="JOB6" s="162"/>
      <c r="JOC6" s="162"/>
      <c r="JOD6" s="162"/>
      <c r="JOE6" s="162"/>
      <c r="JOF6" s="162"/>
      <c r="JOG6" s="162"/>
      <c r="JOH6" s="162"/>
      <c r="JOI6" s="162"/>
      <c r="JOJ6" s="162"/>
      <c r="JOK6" s="162"/>
      <c r="JOL6" s="162"/>
      <c r="JOM6" s="162"/>
      <c r="JON6" s="162"/>
      <c r="JOO6" s="162"/>
      <c r="JOP6" s="162"/>
      <c r="JOQ6" s="162"/>
      <c r="JOR6" s="162"/>
      <c r="JOS6" s="162"/>
      <c r="JOT6" s="162"/>
      <c r="JOU6" s="162"/>
      <c r="JOV6" s="162"/>
      <c r="JOW6" s="162"/>
      <c r="JOX6" s="162"/>
      <c r="JOY6" s="162"/>
      <c r="JOZ6" s="162"/>
      <c r="JPA6" s="162"/>
      <c r="JPB6" s="162"/>
      <c r="JPC6" s="162"/>
      <c r="JPD6" s="162"/>
      <c r="JPE6" s="162"/>
      <c r="JPF6" s="162"/>
      <c r="JPG6" s="162"/>
      <c r="JPH6" s="162"/>
      <c r="JPI6" s="162"/>
      <c r="JPJ6" s="162"/>
      <c r="JPK6" s="162"/>
      <c r="JPL6" s="162"/>
      <c r="JPM6" s="162"/>
      <c r="JPN6" s="162"/>
      <c r="JPO6" s="162"/>
      <c r="JPP6" s="162"/>
      <c r="JPQ6" s="162"/>
      <c r="JPR6" s="162"/>
      <c r="JPS6" s="162"/>
      <c r="JPT6" s="162"/>
      <c r="JPU6" s="162"/>
      <c r="JPV6" s="162"/>
      <c r="JPW6" s="162"/>
      <c r="JPX6" s="162"/>
      <c r="JPY6" s="162"/>
      <c r="JPZ6" s="162"/>
      <c r="JQA6" s="162"/>
      <c r="JQB6" s="162"/>
      <c r="JQC6" s="162"/>
      <c r="JQD6" s="162"/>
      <c r="JQE6" s="162"/>
      <c r="JQF6" s="162"/>
      <c r="JQG6" s="162"/>
      <c r="JQH6" s="162"/>
      <c r="JQI6" s="162"/>
      <c r="JQJ6" s="162"/>
      <c r="JQK6" s="162"/>
      <c r="JQL6" s="162"/>
      <c r="JQM6" s="162"/>
      <c r="JQN6" s="162"/>
      <c r="JQO6" s="162"/>
      <c r="JQP6" s="162"/>
      <c r="JQQ6" s="162"/>
      <c r="JQR6" s="162"/>
      <c r="JQS6" s="162"/>
      <c r="JQT6" s="162"/>
      <c r="JQU6" s="162"/>
      <c r="JQV6" s="162"/>
      <c r="JQW6" s="162"/>
      <c r="JQX6" s="162"/>
      <c r="JQY6" s="162"/>
      <c r="JQZ6" s="162"/>
      <c r="JRA6" s="162"/>
      <c r="JRB6" s="162"/>
      <c r="JRC6" s="162"/>
      <c r="JRD6" s="162"/>
      <c r="JRE6" s="162"/>
      <c r="JRF6" s="162"/>
      <c r="JRG6" s="162"/>
      <c r="JRH6" s="162"/>
      <c r="JRI6" s="162"/>
      <c r="JRJ6" s="162"/>
      <c r="JRK6" s="162"/>
      <c r="JRL6" s="162"/>
      <c r="JRM6" s="162"/>
      <c r="JRN6" s="162"/>
      <c r="JRO6" s="162"/>
      <c r="JRP6" s="162"/>
      <c r="JRQ6" s="162"/>
      <c r="JRR6" s="162"/>
      <c r="JRS6" s="162"/>
      <c r="JRT6" s="162"/>
      <c r="JRU6" s="162"/>
      <c r="JRV6" s="162"/>
      <c r="JRW6" s="162"/>
      <c r="JRX6" s="162"/>
      <c r="JRY6" s="162"/>
      <c r="JRZ6" s="162"/>
      <c r="JSA6" s="162"/>
      <c r="JSB6" s="162"/>
      <c r="JSC6" s="162"/>
      <c r="JSD6" s="162"/>
      <c r="JSE6" s="162"/>
      <c r="JSF6" s="162"/>
      <c r="JSG6" s="162"/>
      <c r="JSH6" s="162"/>
      <c r="JSI6" s="162"/>
      <c r="JSJ6" s="162"/>
      <c r="JSK6" s="162"/>
      <c r="JSL6" s="162"/>
      <c r="JSM6" s="162"/>
      <c r="JSN6" s="162"/>
      <c r="JSO6" s="162"/>
      <c r="JSP6" s="162"/>
      <c r="JSQ6" s="162"/>
      <c r="JSR6" s="162"/>
      <c r="JSS6" s="162"/>
      <c r="JST6" s="162"/>
      <c r="JSU6" s="162"/>
      <c r="JSV6" s="162"/>
      <c r="JSW6" s="162"/>
      <c r="JSX6" s="162"/>
      <c r="JSY6" s="162"/>
      <c r="JSZ6" s="162"/>
      <c r="JTA6" s="162"/>
      <c r="JTB6" s="162"/>
      <c r="JTC6" s="162"/>
      <c r="JTD6" s="162"/>
      <c r="JTE6" s="162"/>
      <c r="JTF6" s="162"/>
      <c r="JTG6" s="162"/>
      <c r="JTH6" s="162"/>
      <c r="JTI6" s="162"/>
      <c r="JTJ6" s="162"/>
      <c r="JTK6" s="162"/>
      <c r="JTL6" s="162"/>
      <c r="JTM6" s="162"/>
      <c r="JTN6" s="162"/>
      <c r="JTO6" s="162"/>
      <c r="JTP6" s="162"/>
      <c r="JTQ6" s="162"/>
      <c r="JTR6" s="162"/>
      <c r="JTS6" s="162"/>
      <c r="JTT6" s="162"/>
      <c r="JTU6" s="162"/>
      <c r="JTV6" s="162"/>
      <c r="JTW6" s="162"/>
      <c r="JTX6" s="162"/>
      <c r="JTY6" s="162"/>
      <c r="JTZ6" s="162"/>
      <c r="JUA6" s="162"/>
      <c r="JUB6" s="162"/>
      <c r="JUC6" s="162"/>
      <c r="JUD6" s="162"/>
      <c r="JUE6" s="162"/>
      <c r="JUF6" s="162"/>
      <c r="JUG6" s="162"/>
      <c r="JUH6" s="162"/>
      <c r="JUI6" s="162"/>
      <c r="JUJ6" s="162"/>
      <c r="JUK6" s="162"/>
      <c r="JUL6" s="162"/>
      <c r="JUM6" s="162"/>
      <c r="JUN6" s="162"/>
      <c r="JUO6" s="162"/>
      <c r="JUP6" s="162"/>
      <c r="JUQ6" s="162"/>
      <c r="JUR6" s="162"/>
      <c r="JUS6" s="162"/>
      <c r="JUT6" s="162"/>
      <c r="JUU6" s="162"/>
      <c r="JUV6" s="162"/>
      <c r="JUW6" s="162"/>
      <c r="JUX6" s="162"/>
      <c r="JUY6" s="162"/>
      <c r="JUZ6" s="162"/>
      <c r="JVA6" s="162"/>
      <c r="JVB6" s="162"/>
      <c r="JVC6" s="162"/>
      <c r="JVD6" s="162"/>
      <c r="JVE6" s="162"/>
      <c r="JVF6" s="162"/>
      <c r="JVG6" s="162"/>
      <c r="JVH6" s="162"/>
      <c r="JVI6" s="162"/>
      <c r="JVJ6" s="162"/>
      <c r="JVK6" s="162"/>
      <c r="JVL6" s="162"/>
      <c r="JVM6" s="162"/>
      <c r="JVN6" s="162"/>
      <c r="JVO6" s="162"/>
      <c r="JVP6" s="162"/>
      <c r="JVQ6" s="162"/>
      <c r="JVR6" s="162"/>
      <c r="JVS6" s="162"/>
      <c r="JVT6" s="162"/>
      <c r="JVU6" s="162"/>
      <c r="JVV6" s="162"/>
      <c r="JVW6" s="162"/>
      <c r="JVX6" s="162"/>
      <c r="JVY6" s="162"/>
      <c r="JVZ6" s="162"/>
      <c r="JWA6" s="162"/>
      <c r="JWB6" s="162"/>
      <c r="JWC6" s="162"/>
      <c r="JWD6" s="162"/>
      <c r="JWE6" s="162"/>
      <c r="JWF6" s="162"/>
      <c r="JWG6" s="162"/>
      <c r="JWH6" s="162"/>
      <c r="JWI6" s="162"/>
      <c r="JWJ6" s="162"/>
      <c r="JWK6" s="162"/>
      <c r="JWL6" s="162"/>
      <c r="JWM6" s="162"/>
      <c r="JWN6" s="162"/>
      <c r="JWO6" s="162"/>
      <c r="JWP6" s="162"/>
      <c r="JWQ6" s="162"/>
      <c r="JWR6" s="162"/>
      <c r="JWS6" s="162"/>
      <c r="JWT6" s="162"/>
      <c r="JWU6" s="162"/>
      <c r="JWV6" s="162"/>
      <c r="JWW6" s="162"/>
      <c r="JWX6" s="162"/>
      <c r="JWY6" s="162"/>
      <c r="JWZ6" s="162"/>
      <c r="JXA6" s="162"/>
      <c r="JXB6" s="162"/>
      <c r="JXC6" s="162"/>
      <c r="JXD6" s="162"/>
      <c r="JXE6" s="162"/>
      <c r="JXF6" s="162"/>
      <c r="JXG6" s="162"/>
      <c r="JXH6" s="162"/>
      <c r="JXI6" s="162"/>
      <c r="JXJ6" s="162"/>
      <c r="JXK6" s="162"/>
      <c r="JXL6" s="162"/>
      <c r="JXM6" s="162"/>
      <c r="JXN6" s="162"/>
      <c r="JXO6" s="162"/>
      <c r="JXP6" s="162"/>
      <c r="JXQ6" s="162"/>
      <c r="JXR6" s="162"/>
      <c r="JXS6" s="162"/>
      <c r="JXT6" s="162"/>
      <c r="JXU6" s="162"/>
      <c r="JXV6" s="162"/>
      <c r="JXW6" s="162"/>
      <c r="JXX6" s="162"/>
      <c r="JXY6" s="162"/>
      <c r="JXZ6" s="162"/>
      <c r="JYA6" s="162"/>
      <c r="JYB6" s="162"/>
      <c r="JYC6" s="162"/>
      <c r="JYD6" s="162"/>
      <c r="JYE6" s="162"/>
      <c r="JYF6" s="162"/>
      <c r="JYG6" s="162"/>
      <c r="JYH6" s="162"/>
      <c r="JYI6" s="162"/>
      <c r="JYJ6" s="162"/>
      <c r="JYK6" s="162"/>
      <c r="JYL6" s="162"/>
      <c r="JYM6" s="162"/>
      <c r="JYN6" s="162"/>
      <c r="JYO6" s="162"/>
      <c r="JYP6" s="162"/>
      <c r="JYQ6" s="162"/>
      <c r="JYR6" s="162"/>
      <c r="JYS6" s="162"/>
      <c r="JYT6" s="162"/>
      <c r="JYU6" s="162"/>
      <c r="JYV6" s="162"/>
      <c r="JYW6" s="162"/>
      <c r="JYX6" s="162"/>
      <c r="JYY6" s="162"/>
      <c r="JYZ6" s="162"/>
      <c r="JZA6" s="162"/>
      <c r="JZB6" s="162"/>
      <c r="JZC6" s="162"/>
      <c r="JZD6" s="162"/>
      <c r="JZE6" s="162"/>
      <c r="JZF6" s="162"/>
      <c r="JZG6" s="162"/>
      <c r="JZH6" s="162"/>
      <c r="JZI6" s="162"/>
      <c r="JZJ6" s="162"/>
      <c r="JZK6" s="162"/>
      <c r="JZL6" s="162"/>
      <c r="JZM6" s="162"/>
      <c r="JZN6" s="162"/>
      <c r="JZO6" s="162"/>
      <c r="JZP6" s="162"/>
      <c r="JZQ6" s="162"/>
      <c r="JZR6" s="162"/>
      <c r="JZS6" s="162"/>
      <c r="JZT6" s="162"/>
      <c r="JZU6" s="162"/>
      <c r="JZV6" s="162"/>
      <c r="JZW6" s="162"/>
      <c r="JZX6" s="162"/>
      <c r="JZY6" s="162"/>
      <c r="JZZ6" s="162"/>
      <c r="KAA6" s="162"/>
      <c r="KAB6" s="162"/>
      <c r="KAC6" s="162"/>
      <c r="KAD6" s="162"/>
      <c r="KAE6" s="162"/>
      <c r="KAF6" s="162"/>
      <c r="KAG6" s="162"/>
      <c r="KAH6" s="162"/>
      <c r="KAI6" s="162"/>
      <c r="KAJ6" s="162"/>
      <c r="KAK6" s="162"/>
      <c r="KAL6" s="162"/>
      <c r="KAM6" s="162"/>
      <c r="KAN6" s="162"/>
      <c r="KAO6" s="162"/>
      <c r="KAP6" s="162"/>
      <c r="KAQ6" s="162"/>
      <c r="KAR6" s="162"/>
      <c r="KAS6" s="162"/>
      <c r="KAT6" s="162"/>
      <c r="KAU6" s="162"/>
      <c r="KAV6" s="162"/>
      <c r="KAW6" s="162"/>
      <c r="KAX6" s="162"/>
      <c r="KAY6" s="162"/>
      <c r="KAZ6" s="162"/>
      <c r="KBA6" s="162"/>
      <c r="KBB6" s="162"/>
      <c r="KBC6" s="162"/>
      <c r="KBD6" s="162"/>
      <c r="KBE6" s="162"/>
      <c r="KBF6" s="162"/>
      <c r="KBG6" s="162"/>
      <c r="KBH6" s="162"/>
      <c r="KBI6" s="162"/>
      <c r="KBJ6" s="162"/>
      <c r="KBK6" s="162"/>
      <c r="KBL6" s="162"/>
      <c r="KBM6" s="162"/>
      <c r="KBN6" s="162"/>
      <c r="KBO6" s="162"/>
      <c r="KBP6" s="162"/>
      <c r="KBQ6" s="162"/>
      <c r="KBR6" s="162"/>
      <c r="KBS6" s="162"/>
      <c r="KBT6" s="162"/>
      <c r="KBU6" s="162"/>
      <c r="KBV6" s="162"/>
      <c r="KBW6" s="162"/>
      <c r="KBX6" s="162"/>
      <c r="KBY6" s="162"/>
      <c r="KBZ6" s="162"/>
      <c r="KCA6" s="162"/>
      <c r="KCB6" s="162"/>
      <c r="KCC6" s="162"/>
      <c r="KCD6" s="162"/>
      <c r="KCE6" s="162"/>
      <c r="KCF6" s="162"/>
      <c r="KCG6" s="162"/>
      <c r="KCH6" s="162"/>
      <c r="KCI6" s="162"/>
      <c r="KCJ6" s="162"/>
      <c r="KCK6" s="162"/>
      <c r="KCL6" s="162"/>
      <c r="KCM6" s="162"/>
      <c r="KCN6" s="162"/>
      <c r="KCO6" s="162"/>
      <c r="KCP6" s="162"/>
      <c r="KCQ6" s="162"/>
      <c r="KCR6" s="162"/>
      <c r="KCS6" s="162"/>
      <c r="KCT6" s="162"/>
      <c r="KCU6" s="162"/>
      <c r="KCV6" s="162"/>
      <c r="KCW6" s="162"/>
      <c r="KCX6" s="162"/>
      <c r="KCY6" s="162"/>
      <c r="KCZ6" s="162"/>
      <c r="KDA6" s="162"/>
      <c r="KDB6" s="162"/>
      <c r="KDC6" s="162"/>
      <c r="KDD6" s="162"/>
      <c r="KDE6" s="162"/>
      <c r="KDF6" s="162"/>
      <c r="KDG6" s="162"/>
      <c r="KDH6" s="162"/>
      <c r="KDI6" s="162"/>
      <c r="KDJ6" s="162"/>
      <c r="KDK6" s="162"/>
      <c r="KDL6" s="162"/>
      <c r="KDM6" s="162"/>
      <c r="KDN6" s="162"/>
      <c r="KDO6" s="162"/>
      <c r="KDP6" s="162"/>
      <c r="KDQ6" s="162"/>
      <c r="KDR6" s="162"/>
      <c r="KDS6" s="162"/>
      <c r="KDT6" s="162"/>
      <c r="KDU6" s="162"/>
      <c r="KDV6" s="162"/>
      <c r="KDW6" s="162"/>
      <c r="KDX6" s="162"/>
      <c r="KDY6" s="162"/>
      <c r="KDZ6" s="162"/>
      <c r="KEA6" s="162"/>
      <c r="KEB6" s="162"/>
      <c r="KEC6" s="162"/>
      <c r="KED6" s="162"/>
      <c r="KEE6" s="162"/>
      <c r="KEF6" s="162"/>
      <c r="KEG6" s="162"/>
      <c r="KEH6" s="162"/>
      <c r="KEI6" s="162"/>
      <c r="KEJ6" s="162"/>
      <c r="KEK6" s="162"/>
      <c r="KEL6" s="162"/>
      <c r="KEM6" s="162"/>
      <c r="KEN6" s="162"/>
      <c r="KEO6" s="162"/>
      <c r="KEP6" s="162"/>
      <c r="KEQ6" s="162"/>
      <c r="KER6" s="162"/>
      <c r="KES6" s="162"/>
      <c r="KET6" s="162"/>
      <c r="KEU6" s="162"/>
      <c r="KEV6" s="162"/>
      <c r="KEW6" s="162"/>
      <c r="KEX6" s="162"/>
      <c r="KEY6" s="162"/>
      <c r="KEZ6" s="162"/>
      <c r="KFA6" s="162"/>
      <c r="KFB6" s="162"/>
      <c r="KFC6" s="162"/>
      <c r="KFD6" s="162"/>
      <c r="KFE6" s="162"/>
      <c r="KFF6" s="162"/>
      <c r="KFG6" s="162"/>
      <c r="KFH6" s="162"/>
      <c r="KFI6" s="162"/>
      <c r="KFJ6" s="162"/>
      <c r="KFK6" s="162"/>
      <c r="KFL6" s="162"/>
      <c r="KFM6" s="162"/>
      <c r="KFN6" s="162"/>
      <c r="KFO6" s="162"/>
      <c r="KFP6" s="162"/>
      <c r="KFQ6" s="162"/>
      <c r="KFR6" s="162"/>
      <c r="KFS6" s="162"/>
      <c r="KFT6" s="162"/>
      <c r="KFU6" s="162"/>
      <c r="KFV6" s="162"/>
      <c r="KFW6" s="162"/>
      <c r="KFX6" s="162"/>
      <c r="KFY6" s="162"/>
      <c r="KFZ6" s="162"/>
      <c r="KGA6" s="162"/>
      <c r="KGB6" s="162"/>
      <c r="KGC6" s="162"/>
      <c r="KGD6" s="162"/>
      <c r="KGE6" s="162"/>
      <c r="KGF6" s="162"/>
      <c r="KGG6" s="162"/>
      <c r="KGH6" s="162"/>
      <c r="KGI6" s="162"/>
      <c r="KGJ6" s="162"/>
      <c r="KGK6" s="162"/>
      <c r="KGL6" s="162"/>
      <c r="KGM6" s="162"/>
      <c r="KGN6" s="162"/>
      <c r="KGO6" s="162"/>
      <c r="KGP6" s="162"/>
      <c r="KGQ6" s="162"/>
      <c r="KGR6" s="162"/>
      <c r="KGS6" s="162"/>
      <c r="KGT6" s="162"/>
      <c r="KGU6" s="162"/>
      <c r="KGV6" s="162"/>
      <c r="KGW6" s="162"/>
      <c r="KGX6" s="162"/>
      <c r="KGY6" s="162"/>
      <c r="KGZ6" s="162"/>
      <c r="KHA6" s="162"/>
      <c r="KHB6" s="162"/>
      <c r="KHC6" s="162"/>
      <c r="KHD6" s="162"/>
      <c r="KHE6" s="162"/>
      <c r="KHF6" s="162"/>
      <c r="KHG6" s="162"/>
      <c r="KHH6" s="162"/>
      <c r="KHI6" s="162"/>
      <c r="KHJ6" s="162"/>
      <c r="KHK6" s="162"/>
      <c r="KHL6" s="162"/>
      <c r="KHM6" s="162"/>
      <c r="KHN6" s="162"/>
      <c r="KHO6" s="162"/>
      <c r="KHP6" s="162"/>
      <c r="KHQ6" s="162"/>
      <c r="KHR6" s="162"/>
      <c r="KHS6" s="162"/>
      <c r="KHT6" s="162"/>
      <c r="KHU6" s="162"/>
      <c r="KHV6" s="162"/>
      <c r="KHW6" s="162"/>
      <c r="KHX6" s="162"/>
      <c r="KHY6" s="162"/>
      <c r="KHZ6" s="162"/>
      <c r="KIA6" s="162"/>
      <c r="KIB6" s="162"/>
      <c r="KIC6" s="162"/>
      <c r="KID6" s="162"/>
      <c r="KIE6" s="162"/>
      <c r="KIF6" s="162"/>
      <c r="KIG6" s="162"/>
      <c r="KIH6" s="162"/>
      <c r="KII6" s="162"/>
      <c r="KIJ6" s="162"/>
      <c r="KIK6" s="162"/>
      <c r="KIL6" s="162"/>
      <c r="KIM6" s="162"/>
      <c r="KIN6" s="162"/>
      <c r="KIO6" s="162"/>
      <c r="KIP6" s="162"/>
      <c r="KIQ6" s="162"/>
      <c r="KIR6" s="162"/>
      <c r="KIS6" s="162"/>
      <c r="KIT6" s="162"/>
      <c r="KIU6" s="162"/>
      <c r="KIV6" s="162"/>
      <c r="KIW6" s="162"/>
      <c r="KIX6" s="162"/>
      <c r="KIY6" s="162"/>
      <c r="KIZ6" s="162"/>
      <c r="KJA6" s="162"/>
      <c r="KJB6" s="162"/>
      <c r="KJC6" s="162"/>
      <c r="KJD6" s="162"/>
      <c r="KJE6" s="162"/>
      <c r="KJF6" s="162"/>
      <c r="KJG6" s="162"/>
      <c r="KJH6" s="162"/>
      <c r="KJI6" s="162"/>
      <c r="KJJ6" s="162"/>
      <c r="KJK6" s="162"/>
      <c r="KJL6" s="162"/>
      <c r="KJM6" s="162"/>
      <c r="KJN6" s="162"/>
      <c r="KJO6" s="162"/>
      <c r="KJP6" s="162"/>
      <c r="KJQ6" s="162"/>
      <c r="KJR6" s="162"/>
      <c r="KJS6" s="162"/>
      <c r="KJT6" s="162"/>
      <c r="KJU6" s="162"/>
      <c r="KJV6" s="162"/>
      <c r="KJW6" s="162"/>
      <c r="KJX6" s="162"/>
      <c r="KJY6" s="162"/>
      <c r="KJZ6" s="162"/>
      <c r="KKA6" s="162"/>
      <c r="KKB6" s="162"/>
      <c r="KKC6" s="162"/>
      <c r="KKD6" s="162"/>
      <c r="KKE6" s="162"/>
      <c r="KKF6" s="162"/>
      <c r="KKG6" s="162"/>
      <c r="KKH6" s="162"/>
      <c r="KKI6" s="162"/>
      <c r="KKJ6" s="162"/>
      <c r="KKK6" s="162"/>
      <c r="KKL6" s="162"/>
      <c r="KKM6" s="162"/>
      <c r="KKN6" s="162"/>
      <c r="KKO6" s="162"/>
      <c r="KKP6" s="162"/>
      <c r="KKQ6" s="162"/>
      <c r="KKR6" s="162"/>
      <c r="KKS6" s="162"/>
      <c r="KKT6" s="162"/>
      <c r="KKU6" s="162"/>
      <c r="KKV6" s="162"/>
      <c r="KKW6" s="162"/>
      <c r="KKX6" s="162"/>
      <c r="KKY6" s="162"/>
      <c r="KKZ6" s="162"/>
      <c r="KLA6" s="162"/>
      <c r="KLB6" s="162"/>
      <c r="KLC6" s="162"/>
      <c r="KLD6" s="162"/>
      <c r="KLE6" s="162"/>
      <c r="KLF6" s="162"/>
      <c r="KLG6" s="162"/>
      <c r="KLH6" s="162"/>
      <c r="KLI6" s="162"/>
      <c r="KLJ6" s="162"/>
      <c r="KLK6" s="162"/>
      <c r="KLL6" s="162"/>
      <c r="KLM6" s="162"/>
      <c r="KLN6" s="162"/>
      <c r="KLO6" s="162"/>
      <c r="KLP6" s="162"/>
      <c r="KLQ6" s="162"/>
      <c r="KLR6" s="162"/>
      <c r="KLS6" s="162"/>
      <c r="KLT6" s="162"/>
      <c r="KLU6" s="162"/>
      <c r="KLV6" s="162"/>
      <c r="KLW6" s="162"/>
      <c r="KLX6" s="162"/>
      <c r="KLY6" s="162"/>
      <c r="KLZ6" s="162"/>
      <c r="KMA6" s="162"/>
      <c r="KMB6" s="162"/>
      <c r="KMC6" s="162"/>
      <c r="KMD6" s="162"/>
      <c r="KME6" s="162"/>
      <c r="KMF6" s="162"/>
      <c r="KMG6" s="162"/>
      <c r="KMH6" s="162"/>
      <c r="KMI6" s="162"/>
      <c r="KMJ6" s="162"/>
      <c r="KMK6" s="162"/>
      <c r="KML6" s="162"/>
      <c r="KMM6" s="162"/>
      <c r="KMN6" s="162"/>
      <c r="KMO6" s="162"/>
      <c r="KMP6" s="162"/>
      <c r="KMQ6" s="162"/>
      <c r="KMR6" s="162"/>
      <c r="KMS6" s="162"/>
      <c r="KMT6" s="162"/>
      <c r="KMU6" s="162"/>
      <c r="KMV6" s="162"/>
      <c r="KMW6" s="162"/>
      <c r="KMX6" s="162"/>
      <c r="KMY6" s="162"/>
      <c r="KMZ6" s="162"/>
      <c r="KNA6" s="162"/>
      <c r="KNB6" s="162"/>
      <c r="KNC6" s="162"/>
      <c r="KND6" s="162"/>
      <c r="KNE6" s="162"/>
      <c r="KNF6" s="162"/>
      <c r="KNG6" s="162"/>
      <c r="KNH6" s="162"/>
      <c r="KNI6" s="162"/>
      <c r="KNJ6" s="162"/>
      <c r="KNK6" s="162"/>
      <c r="KNL6" s="162"/>
      <c r="KNM6" s="162"/>
      <c r="KNN6" s="162"/>
      <c r="KNO6" s="162"/>
      <c r="KNP6" s="162"/>
      <c r="KNQ6" s="162"/>
      <c r="KNR6" s="162"/>
      <c r="KNS6" s="162"/>
      <c r="KNT6" s="162"/>
      <c r="KNU6" s="162"/>
      <c r="KNV6" s="162"/>
      <c r="KNW6" s="162"/>
      <c r="KNX6" s="162"/>
      <c r="KNY6" s="162"/>
      <c r="KNZ6" s="162"/>
      <c r="KOA6" s="162"/>
      <c r="KOB6" s="162"/>
      <c r="KOC6" s="162"/>
      <c r="KOD6" s="162"/>
      <c r="KOE6" s="162"/>
      <c r="KOF6" s="162"/>
      <c r="KOG6" s="162"/>
      <c r="KOH6" s="162"/>
      <c r="KOI6" s="162"/>
      <c r="KOJ6" s="162"/>
      <c r="KOK6" s="162"/>
      <c r="KOL6" s="162"/>
      <c r="KOM6" s="162"/>
      <c r="KON6" s="162"/>
      <c r="KOO6" s="162"/>
      <c r="KOP6" s="162"/>
      <c r="KOQ6" s="162"/>
      <c r="KOR6" s="162"/>
      <c r="KOS6" s="162"/>
      <c r="KOT6" s="162"/>
      <c r="KOU6" s="162"/>
      <c r="KOV6" s="162"/>
      <c r="KOW6" s="162"/>
      <c r="KOX6" s="162"/>
      <c r="KOY6" s="162"/>
      <c r="KOZ6" s="162"/>
      <c r="KPA6" s="162"/>
      <c r="KPB6" s="162"/>
      <c r="KPC6" s="162"/>
      <c r="KPD6" s="162"/>
      <c r="KPE6" s="162"/>
      <c r="KPF6" s="162"/>
      <c r="KPG6" s="162"/>
      <c r="KPH6" s="162"/>
      <c r="KPI6" s="162"/>
      <c r="KPJ6" s="162"/>
      <c r="KPK6" s="162"/>
      <c r="KPL6" s="162"/>
      <c r="KPM6" s="162"/>
      <c r="KPN6" s="162"/>
      <c r="KPO6" s="162"/>
      <c r="KPP6" s="162"/>
      <c r="KPQ6" s="162"/>
      <c r="KPR6" s="162"/>
      <c r="KPS6" s="162"/>
      <c r="KPT6" s="162"/>
      <c r="KPU6" s="162"/>
      <c r="KPV6" s="162"/>
      <c r="KPW6" s="162"/>
      <c r="KPX6" s="162"/>
      <c r="KPY6" s="162"/>
      <c r="KPZ6" s="162"/>
      <c r="KQA6" s="162"/>
      <c r="KQB6" s="162"/>
      <c r="KQC6" s="162"/>
      <c r="KQD6" s="162"/>
      <c r="KQE6" s="162"/>
      <c r="KQF6" s="162"/>
      <c r="KQG6" s="162"/>
      <c r="KQH6" s="162"/>
      <c r="KQI6" s="162"/>
      <c r="KQJ6" s="162"/>
      <c r="KQK6" s="162"/>
      <c r="KQL6" s="162"/>
      <c r="KQM6" s="162"/>
      <c r="KQN6" s="162"/>
      <c r="KQO6" s="162"/>
      <c r="KQP6" s="162"/>
      <c r="KQQ6" s="162"/>
      <c r="KQR6" s="162"/>
      <c r="KQS6" s="162"/>
      <c r="KQT6" s="162"/>
      <c r="KQU6" s="162"/>
      <c r="KQV6" s="162"/>
      <c r="KQW6" s="162"/>
      <c r="KQX6" s="162"/>
      <c r="KQY6" s="162"/>
      <c r="KQZ6" s="162"/>
      <c r="KRA6" s="162"/>
      <c r="KRB6" s="162"/>
      <c r="KRC6" s="162"/>
      <c r="KRD6" s="162"/>
      <c r="KRE6" s="162"/>
      <c r="KRF6" s="162"/>
      <c r="KRG6" s="162"/>
      <c r="KRH6" s="162"/>
      <c r="KRI6" s="162"/>
      <c r="KRJ6" s="162"/>
      <c r="KRK6" s="162"/>
      <c r="KRL6" s="162"/>
      <c r="KRM6" s="162"/>
      <c r="KRN6" s="162"/>
      <c r="KRO6" s="162"/>
      <c r="KRP6" s="162"/>
      <c r="KRQ6" s="162"/>
      <c r="KRR6" s="162"/>
      <c r="KRS6" s="162"/>
      <c r="KRT6" s="162"/>
      <c r="KRU6" s="162"/>
      <c r="KRV6" s="162"/>
      <c r="KRW6" s="162"/>
      <c r="KRX6" s="162"/>
      <c r="KRY6" s="162"/>
      <c r="KRZ6" s="162"/>
      <c r="KSA6" s="162"/>
      <c r="KSB6" s="162"/>
      <c r="KSC6" s="162"/>
      <c r="KSD6" s="162"/>
      <c r="KSE6" s="162"/>
      <c r="KSF6" s="162"/>
      <c r="KSG6" s="162"/>
      <c r="KSH6" s="162"/>
      <c r="KSI6" s="162"/>
      <c r="KSJ6" s="162"/>
      <c r="KSK6" s="162"/>
      <c r="KSL6" s="162"/>
      <c r="KSM6" s="162"/>
      <c r="KSN6" s="162"/>
      <c r="KSO6" s="162"/>
      <c r="KSP6" s="162"/>
      <c r="KSQ6" s="162"/>
      <c r="KSR6" s="162"/>
      <c r="KSS6" s="162"/>
      <c r="KST6" s="162"/>
      <c r="KSU6" s="162"/>
      <c r="KSV6" s="162"/>
      <c r="KSW6" s="162"/>
      <c r="KSX6" s="162"/>
      <c r="KSY6" s="162"/>
      <c r="KSZ6" s="162"/>
      <c r="KTA6" s="162"/>
      <c r="KTB6" s="162"/>
      <c r="KTC6" s="162"/>
      <c r="KTD6" s="162"/>
      <c r="KTE6" s="162"/>
      <c r="KTF6" s="162"/>
      <c r="KTG6" s="162"/>
      <c r="KTH6" s="162"/>
      <c r="KTI6" s="162"/>
      <c r="KTJ6" s="162"/>
      <c r="KTK6" s="162"/>
      <c r="KTL6" s="162"/>
      <c r="KTM6" s="162"/>
      <c r="KTN6" s="162"/>
      <c r="KTO6" s="162"/>
      <c r="KTP6" s="162"/>
      <c r="KTQ6" s="162"/>
      <c r="KTR6" s="162"/>
      <c r="KTS6" s="162"/>
      <c r="KTT6" s="162"/>
      <c r="KTU6" s="162"/>
      <c r="KTV6" s="162"/>
      <c r="KTW6" s="162"/>
      <c r="KTX6" s="162"/>
      <c r="KTY6" s="162"/>
      <c r="KTZ6" s="162"/>
      <c r="KUA6" s="162"/>
      <c r="KUB6" s="162"/>
      <c r="KUC6" s="162"/>
      <c r="KUD6" s="162"/>
      <c r="KUE6" s="162"/>
      <c r="KUF6" s="162"/>
      <c r="KUG6" s="162"/>
      <c r="KUH6" s="162"/>
      <c r="KUI6" s="162"/>
      <c r="KUJ6" s="162"/>
      <c r="KUK6" s="162"/>
      <c r="KUL6" s="162"/>
      <c r="KUM6" s="162"/>
      <c r="KUN6" s="162"/>
      <c r="KUO6" s="162"/>
      <c r="KUP6" s="162"/>
      <c r="KUQ6" s="162"/>
      <c r="KUR6" s="162"/>
      <c r="KUS6" s="162"/>
      <c r="KUT6" s="162"/>
      <c r="KUU6" s="162"/>
      <c r="KUV6" s="162"/>
      <c r="KUW6" s="162"/>
      <c r="KUX6" s="162"/>
      <c r="KUY6" s="162"/>
      <c r="KUZ6" s="162"/>
      <c r="KVA6" s="162"/>
      <c r="KVB6" s="162"/>
      <c r="KVC6" s="162"/>
      <c r="KVD6" s="162"/>
      <c r="KVE6" s="162"/>
      <c r="KVF6" s="162"/>
      <c r="KVG6" s="162"/>
      <c r="KVH6" s="162"/>
      <c r="KVI6" s="162"/>
      <c r="KVJ6" s="162"/>
      <c r="KVK6" s="162"/>
      <c r="KVL6" s="162"/>
      <c r="KVM6" s="162"/>
      <c r="KVN6" s="162"/>
      <c r="KVO6" s="162"/>
      <c r="KVP6" s="162"/>
      <c r="KVQ6" s="162"/>
      <c r="KVR6" s="162"/>
      <c r="KVS6" s="162"/>
      <c r="KVT6" s="162"/>
      <c r="KVU6" s="162"/>
      <c r="KVV6" s="162"/>
      <c r="KVW6" s="162"/>
      <c r="KVX6" s="162"/>
      <c r="KVY6" s="162"/>
      <c r="KVZ6" s="162"/>
      <c r="KWA6" s="162"/>
      <c r="KWB6" s="162"/>
      <c r="KWC6" s="162"/>
      <c r="KWD6" s="162"/>
      <c r="KWE6" s="162"/>
      <c r="KWF6" s="162"/>
      <c r="KWG6" s="162"/>
      <c r="KWH6" s="162"/>
      <c r="KWI6" s="162"/>
      <c r="KWJ6" s="162"/>
      <c r="KWK6" s="162"/>
      <c r="KWL6" s="162"/>
      <c r="KWM6" s="162"/>
      <c r="KWN6" s="162"/>
      <c r="KWO6" s="162"/>
      <c r="KWP6" s="162"/>
      <c r="KWQ6" s="162"/>
      <c r="KWR6" s="162"/>
      <c r="KWS6" s="162"/>
      <c r="KWT6" s="162"/>
      <c r="KWU6" s="162"/>
      <c r="KWV6" s="162"/>
      <c r="KWW6" s="162"/>
      <c r="KWX6" s="162"/>
      <c r="KWY6" s="162"/>
      <c r="KWZ6" s="162"/>
      <c r="KXA6" s="162"/>
      <c r="KXB6" s="162"/>
      <c r="KXC6" s="162"/>
      <c r="KXD6" s="162"/>
      <c r="KXE6" s="162"/>
      <c r="KXF6" s="162"/>
      <c r="KXG6" s="162"/>
      <c r="KXH6" s="162"/>
      <c r="KXI6" s="162"/>
      <c r="KXJ6" s="162"/>
      <c r="KXK6" s="162"/>
      <c r="KXL6" s="162"/>
      <c r="KXM6" s="162"/>
      <c r="KXN6" s="162"/>
      <c r="KXO6" s="162"/>
      <c r="KXP6" s="162"/>
      <c r="KXQ6" s="162"/>
      <c r="KXR6" s="162"/>
      <c r="KXS6" s="162"/>
      <c r="KXT6" s="162"/>
      <c r="KXU6" s="162"/>
      <c r="KXV6" s="162"/>
      <c r="KXW6" s="162"/>
      <c r="KXX6" s="162"/>
      <c r="KXY6" s="162"/>
      <c r="KXZ6" s="162"/>
      <c r="KYA6" s="162"/>
      <c r="KYB6" s="162"/>
      <c r="KYC6" s="162"/>
      <c r="KYD6" s="162"/>
      <c r="KYE6" s="162"/>
      <c r="KYF6" s="162"/>
      <c r="KYG6" s="162"/>
      <c r="KYH6" s="162"/>
      <c r="KYI6" s="162"/>
      <c r="KYJ6" s="162"/>
      <c r="KYK6" s="162"/>
      <c r="KYL6" s="162"/>
      <c r="KYM6" s="162"/>
      <c r="KYN6" s="162"/>
      <c r="KYO6" s="162"/>
      <c r="KYP6" s="162"/>
      <c r="KYQ6" s="162"/>
      <c r="KYR6" s="162"/>
      <c r="KYS6" s="162"/>
      <c r="KYT6" s="162"/>
      <c r="KYU6" s="162"/>
      <c r="KYV6" s="162"/>
      <c r="KYW6" s="162"/>
      <c r="KYX6" s="162"/>
      <c r="KYY6" s="162"/>
      <c r="KYZ6" s="162"/>
      <c r="KZA6" s="162"/>
      <c r="KZB6" s="162"/>
      <c r="KZC6" s="162"/>
      <c r="KZD6" s="162"/>
      <c r="KZE6" s="162"/>
      <c r="KZF6" s="162"/>
      <c r="KZG6" s="162"/>
      <c r="KZH6" s="162"/>
      <c r="KZI6" s="162"/>
      <c r="KZJ6" s="162"/>
      <c r="KZK6" s="162"/>
      <c r="KZL6" s="162"/>
      <c r="KZM6" s="162"/>
      <c r="KZN6" s="162"/>
      <c r="KZO6" s="162"/>
      <c r="KZP6" s="162"/>
      <c r="KZQ6" s="162"/>
      <c r="KZR6" s="162"/>
      <c r="KZS6" s="162"/>
      <c r="KZT6" s="162"/>
      <c r="KZU6" s="162"/>
      <c r="KZV6" s="162"/>
      <c r="KZW6" s="162"/>
      <c r="KZX6" s="162"/>
      <c r="KZY6" s="162"/>
      <c r="KZZ6" s="162"/>
      <c r="LAA6" s="162"/>
      <c r="LAB6" s="162"/>
      <c r="LAC6" s="162"/>
      <c r="LAD6" s="162"/>
      <c r="LAE6" s="162"/>
      <c r="LAF6" s="162"/>
      <c r="LAG6" s="162"/>
      <c r="LAH6" s="162"/>
      <c r="LAI6" s="162"/>
      <c r="LAJ6" s="162"/>
      <c r="LAK6" s="162"/>
      <c r="LAL6" s="162"/>
      <c r="LAM6" s="162"/>
      <c r="LAN6" s="162"/>
      <c r="LAO6" s="162"/>
      <c r="LAP6" s="162"/>
      <c r="LAQ6" s="162"/>
      <c r="LAR6" s="162"/>
      <c r="LAS6" s="162"/>
      <c r="LAT6" s="162"/>
      <c r="LAU6" s="162"/>
      <c r="LAV6" s="162"/>
      <c r="LAW6" s="162"/>
      <c r="LAX6" s="162"/>
      <c r="LAY6" s="162"/>
      <c r="LAZ6" s="162"/>
      <c r="LBA6" s="162"/>
      <c r="LBB6" s="162"/>
      <c r="LBC6" s="162"/>
      <c r="LBD6" s="162"/>
      <c r="LBE6" s="162"/>
      <c r="LBF6" s="162"/>
      <c r="LBG6" s="162"/>
      <c r="LBH6" s="162"/>
      <c r="LBI6" s="162"/>
      <c r="LBJ6" s="162"/>
      <c r="LBK6" s="162"/>
      <c r="LBL6" s="162"/>
      <c r="LBM6" s="162"/>
      <c r="LBN6" s="162"/>
      <c r="LBO6" s="162"/>
      <c r="LBP6" s="162"/>
      <c r="LBQ6" s="162"/>
      <c r="LBR6" s="162"/>
      <c r="LBS6" s="162"/>
      <c r="LBT6" s="162"/>
      <c r="LBU6" s="162"/>
      <c r="LBV6" s="162"/>
      <c r="LBW6" s="162"/>
      <c r="LBX6" s="162"/>
      <c r="LBY6" s="162"/>
      <c r="LBZ6" s="162"/>
      <c r="LCA6" s="162"/>
      <c r="LCB6" s="162"/>
      <c r="LCC6" s="162"/>
      <c r="LCD6" s="162"/>
      <c r="LCE6" s="162"/>
      <c r="LCF6" s="162"/>
      <c r="LCG6" s="162"/>
      <c r="LCH6" s="162"/>
      <c r="LCI6" s="162"/>
      <c r="LCJ6" s="162"/>
      <c r="LCK6" s="162"/>
      <c r="LCL6" s="162"/>
      <c r="LCM6" s="162"/>
      <c r="LCN6" s="162"/>
      <c r="LCO6" s="162"/>
      <c r="LCP6" s="162"/>
      <c r="LCQ6" s="162"/>
      <c r="LCR6" s="162"/>
      <c r="LCS6" s="162"/>
      <c r="LCT6" s="162"/>
      <c r="LCU6" s="162"/>
      <c r="LCV6" s="162"/>
      <c r="LCW6" s="162"/>
      <c r="LCX6" s="162"/>
      <c r="LCY6" s="162"/>
      <c r="LCZ6" s="162"/>
      <c r="LDA6" s="162"/>
      <c r="LDB6" s="162"/>
      <c r="LDC6" s="162"/>
      <c r="LDD6" s="162"/>
      <c r="LDE6" s="162"/>
      <c r="LDF6" s="162"/>
      <c r="LDG6" s="162"/>
      <c r="LDH6" s="162"/>
      <c r="LDI6" s="162"/>
      <c r="LDJ6" s="162"/>
      <c r="LDK6" s="162"/>
      <c r="LDL6" s="162"/>
      <c r="LDM6" s="162"/>
      <c r="LDN6" s="162"/>
      <c r="LDO6" s="162"/>
      <c r="LDP6" s="162"/>
      <c r="LDQ6" s="162"/>
      <c r="LDR6" s="162"/>
      <c r="LDS6" s="162"/>
      <c r="LDT6" s="162"/>
      <c r="LDU6" s="162"/>
      <c r="LDV6" s="162"/>
      <c r="LDW6" s="162"/>
      <c r="LDX6" s="162"/>
      <c r="LDY6" s="162"/>
      <c r="LDZ6" s="162"/>
      <c r="LEA6" s="162"/>
      <c r="LEB6" s="162"/>
      <c r="LEC6" s="162"/>
      <c r="LED6" s="162"/>
      <c r="LEE6" s="162"/>
      <c r="LEF6" s="162"/>
      <c r="LEG6" s="162"/>
      <c r="LEH6" s="162"/>
      <c r="LEI6" s="162"/>
      <c r="LEJ6" s="162"/>
      <c r="LEK6" s="162"/>
      <c r="LEL6" s="162"/>
      <c r="LEM6" s="162"/>
      <c r="LEN6" s="162"/>
      <c r="LEO6" s="162"/>
      <c r="LEP6" s="162"/>
      <c r="LEQ6" s="162"/>
      <c r="LER6" s="162"/>
      <c r="LES6" s="162"/>
      <c r="LET6" s="162"/>
      <c r="LEU6" s="162"/>
      <c r="LEV6" s="162"/>
      <c r="LEW6" s="162"/>
      <c r="LEX6" s="162"/>
      <c r="LEY6" s="162"/>
      <c r="LEZ6" s="162"/>
      <c r="LFA6" s="162"/>
      <c r="LFB6" s="162"/>
      <c r="LFC6" s="162"/>
      <c r="LFD6" s="162"/>
      <c r="LFE6" s="162"/>
      <c r="LFF6" s="162"/>
      <c r="LFG6" s="162"/>
      <c r="LFH6" s="162"/>
      <c r="LFI6" s="162"/>
      <c r="LFJ6" s="162"/>
      <c r="LFK6" s="162"/>
      <c r="LFL6" s="162"/>
      <c r="LFM6" s="162"/>
      <c r="LFN6" s="162"/>
      <c r="LFO6" s="162"/>
      <c r="LFP6" s="162"/>
      <c r="LFQ6" s="162"/>
      <c r="LFR6" s="162"/>
      <c r="LFS6" s="162"/>
      <c r="LFT6" s="162"/>
      <c r="LFU6" s="162"/>
      <c r="LFV6" s="162"/>
      <c r="LFW6" s="162"/>
      <c r="LFX6" s="162"/>
      <c r="LFY6" s="162"/>
      <c r="LFZ6" s="162"/>
      <c r="LGA6" s="162"/>
      <c r="LGB6" s="162"/>
      <c r="LGC6" s="162"/>
      <c r="LGD6" s="162"/>
      <c r="LGE6" s="162"/>
      <c r="LGF6" s="162"/>
      <c r="LGG6" s="162"/>
      <c r="LGH6" s="162"/>
      <c r="LGI6" s="162"/>
      <c r="LGJ6" s="162"/>
      <c r="LGK6" s="162"/>
      <c r="LGL6" s="162"/>
      <c r="LGM6" s="162"/>
      <c r="LGN6" s="162"/>
      <c r="LGO6" s="162"/>
      <c r="LGP6" s="162"/>
      <c r="LGQ6" s="162"/>
      <c r="LGR6" s="162"/>
      <c r="LGS6" s="162"/>
      <c r="LGT6" s="162"/>
      <c r="LGU6" s="162"/>
      <c r="LGV6" s="162"/>
      <c r="LGW6" s="162"/>
      <c r="LGX6" s="162"/>
      <c r="LGY6" s="162"/>
      <c r="LGZ6" s="162"/>
      <c r="LHA6" s="162"/>
      <c r="LHB6" s="162"/>
      <c r="LHC6" s="162"/>
      <c r="LHD6" s="162"/>
      <c r="LHE6" s="162"/>
      <c r="LHF6" s="162"/>
      <c r="LHG6" s="162"/>
      <c r="LHH6" s="162"/>
      <c r="LHI6" s="162"/>
      <c r="LHJ6" s="162"/>
      <c r="LHK6" s="162"/>
      <c r="LHL6" s="162"/>
      <c r="LHM6" s="162"/>
      <c r="LHN6" s="162"/>
      <c r="LHO6" s="162"/>
      <c r="LHP6" s="162"/>
      <c r="LHQ6" s="162"/>
      <c r="LHR6" s="162"/>
      <c r="LHS6" s="162"/>
      <c r="LHT6" s="162"/>
      <c r="LHU6" s="162"/>
      <c r="LHV6" s="162"/>
      <c r="LHW6" s="162"/>
      <c r="LHX6" s="162"/>
      <c r="LHY6" s="162"/>
      <c r="LHZ6" s="162"/>
      <c r="LIA6" s="162"/>
      <c r="LIB6" s="162"/>
      <c r="LIC6" s="162"/>
      <c r="LID6" s="162"/>
      <c r="LIE6" s="162"/>
      <c r="LIF6" s="162"/>
      <c r="LIG6" s="162"/>
      <c r="LIH6" s="162"/>
      <c r="LII6" s="162"/>
      <c r="LIJ6" s="162"/>
      <c r="LIK6" s="162"/>
      <c r="LIL6" s="162"/>
      <c r="LIM6" s="162"/>
      <c r="LIN6" s="162"/>
      <c r="LIO6" s="162"/>
      <c r="LIP6" s="162"/>
      <c r="LIQ6" s="162"/>
      <c r="LIR6" s="162"/>
      <c r="LIS6" s="162"/>
      <c r="LIT6" s="162"/>
      <c r="LIU6" s="162"/>
      <c r="LIV6" s="162"/>
      <c r="LIW6" s="162"/>
      <c r="LIX6" s="162"/>
      <c r="LIY6" s="162"/>
      <c r="LIZ6" s="162"/>
      <c r="LJA6" s="162"/>
      <c r="LJB6" s="162"/>
      <c r="LJC6" s="162"/>
      <c r="LJD6" s="162"/>
      <c r="LJE6" s="162"/>
      <c r="LJF6" s="162"/>
      <c r="LJG6" s="162"/>
      <c r="LJH6" s="162"/>
      <c r="LJI6" s="162"/>
      <c r="LJJ6" s="162"/>
      <c r="LJK6" s="162"/>
      <c r="LJL6" s="162"/>
      <c r="LJM6" s="162"/>
      <c r="LJN6" s="162"/>
      <c r="LJO6" s="162"/>
      <c r="LJP6" s="162"/>
      <c r="LJQ6" s="162"/>
      <c r="LJR6" s="162"/>
      <c r="LJS6" s="162"/>
      <c r="LJT6" s="162"/>
      <c r="LJU6" s="162"/>
      <c r="LJV6" s="162"/>
      <c r="LJW6" s="162"/>
      <c r="LJX6" s="162"/>
      <c r="LJY6" s="162"/>
      <c r="LJZ6" s="162"/>
      <c r="LKA6" s="162"/>
      <c r="LKB6" s="162"/>
      <c r="LKC6" s="162"/>
      <c r="LKD6" s="162"/>
      <c r="LKE6" s="162"/>
      <c r="LKF6" s="162"/>
      <c r="LKG6" s="162"/>
      <c r="LKH6" s="162"/>
      <c r="LKI6" s="162"/>
      <c r="LKJ6" s="162"/>
      <c r="LKK6" s="162"/>
      <c r="LKL6" s="162"/>
      <c r="LKM6" s="162"/>
      <c r="LKN6" s="162"/>
      <c r="LKO6" s="162"/>
      <c r="LKP6" s="162"/>
      <c r="LKQ6" s="162"/>
      <c r="LKR6" s="162"/>
      <c r="LKS6" s="162"/>
      <c r="LKT6" s="162"/>
      <c r="LKU6" s="162"/>
      <c r="LKV6" s="162"/>
      <c r="LKW6" s="162"/>
      <c r="LKX6" s="162"/>
      <c r="LKY6" s="162"/>
      <c r="LKZ6" s="162"/>
      <c r="LLA6" s="162"/>
      <c r="LLB6" s="162"/>
      <c r="LLC6" s="162"/>
      <c r="LLD6" s="162"/>
      <c r="LLE6" s="162"/>
      <c r="LLF6" s="162"/>
      <c r="LLG6" s="162"/>
      <c r="LLH6" s="162"/>
      <c r="LLI6" s="162"/>
      <c r="LLJ6" s="162"/>
      <c r="LLK6" s="162"/>
      <c r="LLL6" s="162"/>
      <c r="LLM6" s="162"/>
      <c r="LLN6" s="162"/>
      <c r="LLO6" s="162"/>
      <c r="LLP6" s="162"/>
      <c r="LLQ6" s="162"/>
      <c r="LLR6" s="162"/>
      <c r="LLS6" s="162"/>
      <c r="LLT6" s="162"/>
      <c r="LLU6" s="162"/>
      <c r="LLV6" s="162"/>
      <c r="LLW6" s="162"/>
      <c r="LLX6" s="162"/>
      <c r="LLY6" s="162"/>
      <c r="LLZ6" s="162"/>
      <c r="LMA6" s="162"/>
      <c r="LMB6" s="162"/>
      <c r="LMC6" s="162"/>
      <c r="LMD6" s="162"/>
      <c r="LME6" s="162"/>
      <c r="LMF6" s="162"/>
      <c r="LMG6" s="162"/>
      <c r="LMH6" s="162"/>
      <c r="LMI6" s="162"/>
      <c r="LMJ6" s="162"/>
      <c r="LMK6" s="162"/>
      <c r="LML6" s="162"/>
      <c r="LMM6" s="162"/>
      <c r="LMN6" s="162"/>
      <c r="LMO6" s="162"/>
      <c r="LMP6" s="162"/>
      <c r="LMQ6" s="162"/>
      <c r="LMR6" s="162"/>
      <c r="LMS6" s="162"/>
      <c r="LMT6" s="162"/>
      <c r="LMU6" s="162"/>
      <c r="LMV6" s="162"/>
      <c r="LMW6" s="162"/>
      <c r="LMX6" s="162"/>
      <c r="LMY6" s="162"/>
      <c r="LMZ6" s="162"/>
      <c r="LNA6" s="162"/>
      <c r="LNB6" s="162"/>
      <c r="LNC6" s="162"/>
      <c r="LND6" s="162"/>
      <c r="LNE6" s="162"/>
      <c r="LNF6" s="162"/>
      <c r="LNG6" s="162"/>
      <c r="LNH6" s="162"/>
      <c r="LNI6" s="162"/>
      <c r="LNJ6" s="162"/>
      <c r="LNK6" s="162"/>
      <c r="LNL6" s="162"/>
      <c r="LNM6" s="162"/>
      <c r="LNN6" s="162"/>
      <c r="LNO6" s="162"/>
      <c r="LNP6" s="162"/>
      <c r="LNQ6" s="162"/>
      <c r="LNR6" s="162"/>
      <c r="LNS6" s="162"/>
      <c r="LNT6" s="162"/>
      <c r="LNU6" s="162"/>
      <c r="LNV6" s="162"/>
      <c r="LNW6" s="162"/>
      <c r="LNX6" s="162"/>
      <c r="LNY6" s="162"/>
      <c r="LNZ6" s="162"/>
      <c r="LOA6" s="162"/>
      <c r="LOB6" s="162"/>
      <c r="LOC6" s="162"/>
      <c r="LOD6" s="162"/>
      <c r="LOE6" s="162"/>
      <c r="LOF6" s="162"/>
      <c r="LOG6" s="162"/>
      <c r="LOH6" s="162"/>
      <c r="LOI6" s="162"/>
      <c r="LOJ6" s="162"/>
      <c r="LOK6" s="162"/>
      <c r="LOL6" s="162"/>
      <c r="LOM6" s="162"/>
      <c r="LON6" s="162"/>
      <c r="LOO6" s="162"/>
      <c r="LOP6" s="162"/>
      <c r="LOQ6" s="162"/>
      <c r="LOR6" s="162"/>
      <c r="LOS6" s="162"/>
      <c r="LOT6" s="162"/>
      <c r="LOU6" s="162"/>
      <c r="LOV6" s="162"/>
      <c r="LOW6" s="162"/>
      <c r="LOX6" s="162"/>
      <c r="LOY6" s="162"/>
      <c r="LOZ6" s="162"/>
      <c r="LPA6" s="162"/>
      <c r="LPB6" s="162"/>
      <c r="LPC6" s="162"/>
      <c r="LPD6" s="162"/>
      <c r="LPE6" s="162"/>
      <c r="LPF6" s="162"/>
      <c r="LPG6" s="162"/>
      <c r="LPH6" s="162"/>
      <c r="LPI6" s="162"/>
      <c r="LPJ6" s="162"/>
      <c r="LPK6" s="162"/>
      <c r="LPL6" s="162"/>
      <c r="LPM6" s="162"/>
      <c r="LPN6" s="162"/>
      <c r="LPO6" s="162"/>
      <c r="LPP6" s="162"/>
      <c r="LPQ6" s="162"/>
      <c r="LPR6" s="162"/>
      <c r="LPS6" s="162"/>
      <c r="LPT6" s="162"/>
      <c r="LPU6" s="162"/>
      <c r="LPV6" s="162"/>
      <c r="LPW6" s="162"/>
      <c r="LPX6" s="162"/>
      <c r="LPY6" s="162"/>
      <c r="LPZ6" s="162"/>
      <c r="LQA6" s="162"/>
      <c r="LQB6" s="162"/>
      <c r="LQC6" s="162"/>
      <c r="LQD6" s="162"/>
      <c r="LQE6" s="162"/>
      <c r="LQF6" s="162"/>
      <c r="LQG6" s="162"/>
      <c r="LQH6" s="162"/>
      <c r="LQI6" s="162"/>
      <c r="LQJ6" s="162"/>
      <c r="LQK6" s="162"/>
      <c r="LQL6" s="162"/>
      <c r="LQM6" s="162"/>
      <c r="LQN6" s="162"/>
      <c r="LQO6" s="162"/>
      <c r="LQP6" s="162"/>
      <c r="LQQ6" s="162"/>
      <c r="LQR6" s="162"/>
      <c r="LQS6" s="162"/>
      <c r="LQT6" s="162"/>
      <c r="LQU6" s="162"/>
      <c r="LQV6" s="162"/>
      <c r="LQW6" s="162"/>
      <c r="LQX6" s="162"/>
      <c r="LQY6" s="162"/>
      <c r="LQZ6" s="162"/>
      <c r="LRA6" s="162"/>
      <c r="LRB6" s="162"/>
      <c r="LRC6" s="162"/>
      <c r="LRD6" s="162"/>
      <c r="LRE6" s="162"/>
      <c r="LRF6" s="162"/>
      <c r="LRG6" s="162"/>
      <c r="LRH6" s="162"/>
      <c r="LRI6" s="162"/>
      <c r="LRJ6" s="162"/>
      <c r="LRK6" s="162"/>
      <c r="LRL6" s="162"/>
      <c r="LRM6" s="162"/>
      <c r="LRN6" s="162"/>
      <c r="LRO6" s="162"/>
      <c r="LRP6" s="162"/>
      <c r="LRQ6" s="162"/>
      <c r="LRR6" s="162"/>
      <c r="LRS6" s="162"/>
      <c r="LRT6" s="162"/>
      <c r="LRU6" s="162"/>
      <c r="LRV6" s="162"/>
      <c r="LRW6" s="162"/>
      <c r="LRX6" s="162"/>
      <c r="LRY6" s="162"/>
      <c r="LRZ6" s="162"/>
      <c r="LSA6" s="162"/>
      <c r="LSB6" s="162"/>
      <c r="LSC6" s="162"/>
      <c r="LSD6" s="162"/>
      <c r="LSE6" s="162"/>
      <c r="LSF6" s="162"/>
      <c r="LSG6" s="162"/>
      <c r="LSH6" s="162"/>
      <c r="LSI6" s="162"/>
      <c r="LSJ6" s="162"/>
      <c r="LSK6" s="162"/>
      <c r="LSL6" s="162"/>
      <c r="LSM6" s="162"/>
      <c r="LSN6" s="162"/>
      <c r="LSO6" s="162"/>
      <c r="LSP6" s="162"/>
      <c r="LSQ6" s="162"/>
      <c r="LSR6" s="162"/>
      <c r="LSS6" s="162"/>
      <c r="LST6" s="162"/>
      <c r="LSU6" s="162"/>
      <c r="LSV6" s="162"/>
      <c r="LSW6" s="162"/>
      <c r="LSX6" s="162"/>
      <c r="LSY6" s="162"/>
      <c r="LSZ6" s="162"/>
      <c r="LTA6" s="162"/>
      <c r="LTB6" s="162"/>
      <c r="LTC6" s="162"/>
      <c r="LTD6" s="162"/>
      <c r="LTE6" s="162"/>
      <c r="LTF6" s="162"/>
      <c r="LTG6" s="162"/>
      <c r="LTH6" s="162"/>
      <c r="LTI6" s="162"/>
      <c r="LTJ6" s="162"/>
      <c r="LTK6" s="162"/>
      <c r="LTL6" s="162"/>
      <c r="LTM6" s="162"/>
      <c r="LTN6" s="162"/>
      <c r="LTO6" s="162"/>
      <c r="LTP6" s="162"/>
      <c r="LTQ6" s="162"/>
      <c r="LTR6" s="162"/>
      <c r="LTS6" s="162"/>
      <c r="LTT6" s="162"/>
      <c r="LTU6" s="162"/>
      <c r="LTV6" s="162"/>
      <c r="LTW6" s="162"/>
      <c r="LTX6" s="162"/>
      <c r="LTY6" s="162"/>
      <c r="LTZ6" s="162"/>
      <c r="LUA6" s="162"/>
      <c r="LUB6" s="162"/>
      <c r="LUC6" s="162"/>
      <c r="LUD6" s="162"/>
      <c r="LUE6" s="162"/>
      <c r="LUF6" s="162"/>
      <c r="LUG6" s="162"/>
      <c r="LUH6" s="162"/>
      <c r="LUI6" s="162"/>
      <c r="LUJ6" s="162"/>
      <c r="LUK6" s="162"/>
      <c r="LUL6" s="162"/>
      <c r="LUM6" s="162"/>
      <c r="LUN6" s="162"/>
      <c r="LUO6" s="162"/>
      <c r="LUP6" s="162"/>
      <c r="LUQ6" s="162"/>
      <c r="LUR6" s="162"/>
      <c r="LUS6" s="162"/>
      <c r="LUT6" s="162"/>
      <c r="LUU6" s="162"/>
      <c r="LUV6" s="162"/>
      <c r="LUW6" s="162"/>
      <c r="LUX6" s="162"/>
      <c r="LUY6" s="162"/>
      <c r="LUZ6" s="162"/>
      <c r="LVA6" s="162"/>
      <c r="LVB6" s="162"/>
      <c r="LVC6" s="162"/>
      <c r="LVD6" s="162"/>
      <c r="LVE6" s="162"/>
      <c r="LVF6" s="162"/>
      <c r="LVG6" s="162"/>
      <c r="LVH6" s="162"/>
      <c r="LVI6" s="162"/>
      <c r="LVJ6" s="162"/>
      <c r="LVK6" s="162"/>
      <c r="LVL6" s="162"/>
      <c r="LVM6" s="162"/>
      <c r="LVN6" s="162"/>
      <c r="LVO6" s="162"/>
      <c r="LVP6" s="162"/>
      <c r="LVQ6" s="162"/>
      <c r="LVR6" s="162"/>
      <c r="LVS6" s="162"/>
      <c r="LVT6" s="162"/>
      <c r="LVU6" s="162"/>
      <c r="LVV6" s="162"/>
      <c r="LVW6" s="162"/>
      <c r="LVX6" s="162"/>
      <c r="LVY6" s="162"/>
      <c r="LVZ6" s="162"/>
      <c r="LWA6" s="162"/>
      <c r="LWB6" s="162"/>
      <c r="LWC6" s="162"/>
      <c r="LWD6" s="162"/>
      <c r="LWE6" s="162"/>
      <c r="LWF6" s="162"/>
      <c r="LWG6" s="162"/>
      <c r="LWH6" s="162"/>
      <c r="LWI6" s="162"/>
      <c r="LWJ6" s="162"/>
      <c r="LWK6" s="162"/>
      <c r="LWL6" s="162"/>
      <c r="LWM6" s="162"/>
      <c r="LWN6" s="162"/>
      <c r="LWO6" s="162"/>
      <c r="LWP6" s="162"/>
      <c r="LWQ6" s="162"/>
      <c r="LWR6" s="162"/>
      <c r="LWS6" s="162"/>
      <c r="LWT6" s="162"/>
      <c r="LWU6" s="162"/>
      <c r="LWV6" s="162"/>
      <c r="LWW6" s="162"/>
      <c r="LWX6" s="162"/>
      <c r="LWY6" s="162"/>
      <c r="LWZ6" s="162"/>
      <c r="LXA6" s="162"/>
      <c r="LXB6" s="162"/>
      <c r="LXC6" s="162"/>
      <c r="LXD6" s="162"/>
      <c r="LXE6" s="162"/>
      <c r="LXF6" s="162"/>
      <c r="LXG6" s="162"/>
      <c r="LXH6" s="162"/>
      <c r="LXI6" s="162"/>
      <c r="LXJ6" s="162"/>
      <c r="LXK6" s="162"/>
      <c r="LXL6" s="162"/>
      <c r="LXM6" s="162"/>
      <c r="LXN6" s="162"/>
      <c r="LXO6" s="162"/>
      <c r="LXP6" s="162"/>
      <c r="LXQ6" s="162"/>
      <c r="LXR6" s="162"/>
      <c r="LXS6" s="162"/>
      <c r="LXT6" s="162"/>
      <c r="LXU6" s="162"/>
      <c r="LXV6" s="162"/>
      <c r="LXW6" s="162"/>
      <c r="LXX6" s="162"/>
      <c r="LXY6" s="162"/>
      <c r="LXZ6" s="162"/>
      <c r="LYA6" s="162"/>
      <c r="LYB6" s="162"/>
      <c r="LYC6" s="162"/>
      <c r="LYD6" s="162"/>
      <c r="LYE6" s="162"/>
      <c r="LYF6" s="162"/>
      <c r="LYG6" s="162"/>
      <c r="LYH6" s="162"/>
      <c r="LYI6" s="162"/>
      <c r="LYJ6" s="162"/>
      <c r="LYK6" s="162"/>
      <c r="LYL6" s="162"/>
      <c r="LYM6" s="162"/>
      <c r="LYN6" s="162"/>
      <c r="LYO6" s="162"/>
      <c r="LYP6" s="162"/>
      <c r="LYQ6" s="162"/>
      <c r="LYR6" s="162"/>
      <c r="LYS6" s="162"/>
      <c r="LYT6" s="162"/>
      <c r="LYU6" s="162"/>
      <c r="LYV6" s="162"/>
      <c r="LYW6" s="162"/>
      <c r="LYX6" s="162"/>
      <c r="LYY6" s="162"/>
      <c r="LYZ6" s="162"/>
      <c r="LZA6" s="162"/>
      <c r="LZB6" s="162"/>
      <c r="LZC6" s="162"/>
      <c r="LZD6" s="162"/>
      <c r="LZE6" s="162"/>
      <c r="LZF6" s="162"/>
      <c r="LZG6" s="162"/>
      <c r="LZH6" s="162"/>
      <c r="LZI6" s="162"/>
      <c r="LZJ6" s="162"/>
      <c r="LZK6" s="162"/>
      <c r="LZL6" s="162"/>
      <c r="LZM6" s="162"/>
      <c r="LZN6" s="162"/>
      <c r="LZO6" s="162"/>
      <c r="LZP6" s="162"/>
      <c r="LZQ6" s="162"/>
      <c r="LZR6" s="162"/>
      <c r="LZS6" s="162"/>
      <c r="LZT6" s="162"/>
      <c r="LZU6" s="162"/>
      <c r="LZV6" s="162"/>
      <c r="LZW6" s="162"/>
      <c r="LZX6" s="162"/>
      <c r="LZY6" s="162"/>
      <c r="LZZ6" s="162"/>
      <c r="MAA6" s="162"/>
      <c r="MAB6" s="162"/>
      <c r="MAC6" s="162"/>
      <c r="MAD6" s="162"/>
      <c r="MAE6" s="162"/>
      <c r="MAF6" s="162"/>
      <c r="MAG6" s="162"/>
      <c r="MAH6" s="162"/>
      <c r="MAI6" s="162"/>
      <c r="MAJ6" s="162"/>
      <c r="MAK6" s="162"/>
      <c r="MAL6" s="162"/>
      <c r="MAM6" s="162"/>
      <c r="MAN6" s="162"/>
      <c r="MAO6" s="162"/>
      <c r="MAP6" s="162"/>
      <c r="MAQ6" s="162"/>
      <c r="MAR6" s="162"/>
      <c r="MAS6" s="162"/>
      <c r="MAT6" s="162"/>
      <c r="MAU6" s="162"/>
      <c r="MAV6" s="162"/>
      <c r="MAW6" s="162"/>
      <c r="MAX6" s="162"/>
      <c r="MAY6" s="162"/>
      <c r="MAZ6" s="162"/>
      <c r="MBA6" s="162"/>
      <c r="MBB6" s="162"/>
      <c r="MBC6" s="162"/>
      <c r="MBD6" s="162"/>
      <c r="MBE6" s="162"/>
      <c r="MBF6" s="162"/>
      <c r="MBG6" s="162"/>
      <c r="MBH6" s="162"/>
      <c r="MBI6" s="162"/>
      <c r="MBJ6" s="162"/>
      <c r="MBK6" s="162"/>
      <c r="MBL6" s="162"/>
      <c r="MBM6" s="162"/>
      <c r="MBN6" s="162"/>
      <c r="MBO6" s="162"/>
      <c r="MBP6" s="162"/>
      <c r="MBQ6" s="162"/>
      <c r="MBR6" s="162"/>
      <c r="MBS6" s="162"/>
      <c r="MBT6" s="162"/>
      <c r="MBU6" s="162"/>
      <c r="MBV6" s="162"/>
      <c r="MBW6" s="162"/>
      <c r="MBX6" s="162"/>
      <c r="MBY6" s="162"/>
      <c r="MBZ6" s="162"/>
      <c r="MCA6" s="162"/>
      <c r="MCB6" s="162"/>
      <c r="MCC6" s="162"/>
      <c r="MCD6" s="162"/>
      <c r="MCE6" s="162"/>
      <c r="MCF6" s="162"/>
      <c r="MCG6" s="162"/>
      <c r="MCH6" s="162"/>
      <c r="MCI6" s="162"/>
      <c r="MCJ6" s="162"/>
      <c r="MCK6" s="162"/>
      <c r="MCL6" s="162"/>
      <c r="MCM6" s="162"/>
      <c r="MCN6" s="162"/>
      <c r="MCO6" s="162"/>
      <c r="MCP6" s="162"/>
      <c r="MCQ6" s="162"/>
      <c r="MCR6" s="162"/>
      <c r="MCS6" s="162"/>
      <c r="MCT6" s="162"/>
      <c r="MCU6" s="162"/>
      <c r="MCV6" s="162"/>
      <c r="MCW6" s="162"/>
      <c r="MCX6" s="162"/>
      <c r="MCY6" s="162"/>
      <c r="MCZ6" s="162"/>
      <c r="MDA6" s="162"/>
      <c r="MDB6" s="162"/>
      <c r="MDC6" s="162"/>
      <c r="MDD6" s="162"/>
      <c r="MDE6" s="162"/>
      <c r="MDF6" s="162"/>
      <c r="MDG6" s="162"/>
      <c r="MDH6" s="162"/>
      <c r="MDI6" s="162"/>
      <c r="MDJ6" s="162"/>
      <c r="MDK6" s="162"/>
      <c r="MDL6" s="162"/>
      <c r="MDM6" s="162"/>
      <c r="MDN6" s="162"/>
      <c r="MDO6" s="162"/>
      <c r="MDP6" s="162"/>
      <c r="MDQ6" s="162"/>
      <c r="MDR6" s="162"/>
      <c r="MDS6" s="162"/>
      <c r="MDT6" s="162"/>
      <c r="MDU6" s="162"/>
      <c r="MDV6" s="162"/>
      <c r="MDW6" s="162"/>
      <c r="MDX6" s="162"/>
      <c r="MDY6" s="162"/>
      <c r="MDZ6" s="162"/>
      <c r="MEA6" s="162"/>
      <c r="MEB6" s="162"/>
      <c r="MEC6" s="162"/>
      <c r="MED6" s="162"/>
      <c r="MEE6" s="162"/>
      <c r="MEF6" s="162"/>
      <c r="MEG6" s="162"/>
      <c r="MEH6" s="162"/>
      <c r="MEI6" s="162"/>
      <c r="MEJ6" s="162"/>
      <c r="MEK6" s="162"/>
      <c r="MEL6" s="162"/>
      <c r="MEM6" s="162"/>
      <c r="MEN6" s="162"/>
      <c r="MEO6" s="162"/>
      <c r="MEP6" s="162"/>
      <c r="MEQ6" s="162"/>
      <c r="MER6" s="162"/>
      <c r="MES6" s="162"/>
      <c r="MET6" s="162"/>
      <c r="MEU6" s="162"/>
      <c r="MEV6" s="162"/>
      <c r="MEW6" s="162"/>
      <c r="MEX6" s="162"/>
      <c r="MEY6" s="162"/>
      <c r="MEZ6" s="162"/>
      <c r="MFA6" s="162"/>
      <c r="MFB6" s="162"/>
      <c r="MFC6" s="162"/>
      <c r="MFD6" s="162"/>
      <c r="MFE6" s="162"/>
      <c r="MFF6" s="162"/>
      <c r="MFG6" s="162"/>
      <c r="MFH6" s="162"/>
      <c r="MFI6" s="162"/>
      <c r="MFJ6" s="162"/>
      <c r="MFK6" s="162"/>
      <c r="MFL6" s="162"/>
      <c r="MFM6" s="162"/>
      <c r="MFN6" s="162"/>
      <c r="MFO6" s="162"/>
      <c r="MFP6" s="162"/>
      <c r="MFQ6" s="162"/>
      <c r="MFR6" s="162"/>
      <c r="MFS6" s="162"/>
      <c r="MFT6" s="162"/>
      <c r="MFU6" s="162"/>
      <c r="MFV6" s="162"/>
      <c r="MFW6" s="162"/>
      <c r="MFX6" s="162"/>
      <c r="MFY6" s="162"/>
      <c r="MFZ6" s="162"/>
      <c r="MGA6" s="162"/>
      <c r="MGB6" s="162"/>
      <c r="MGC6" s="162"/>
      <c r="MGD6" s="162"/>
      <c r="MGE6" s="162"/>
      <c r="MGF6" s="162"/>
      <c r="MGG6" s="162"/>
      <c r="MGH6" s="162"/>
      <c r="MGI6" s="162"/>
      <c r="MGJ6" s="162"/>
      <c r="MGK6" s="162"/>
      <c r="MGL6" s="162"/>
      <c r="MGM6" s="162"/>
      <c r="MGN6" s="162"/>
      <c r="MGO6" s="162"/>
      <c r="MGP6" s="162"/>
      <c r="MGQ6" s="162"/>
      <c r="MGR6" s="162"/>
      <c r="MGS6" s="162"/>
      <c r="MGT6" s="162"/>
      <c r="MGU6" s="162"/>
      <c r="MGV6" s="162"/>
      <c r="MGW6" s="162"/>
      <c r="MGX6" s="162"/>
      <c r="MGY6" s="162"/>
      <c r="MGZ6" s="162"/>
      <c r="MHA6" s="162"/>
      <c r="MHB6" s="162"/>
      <c r="MHC6" s="162"/>
      <c r="MHD6" s="162"/>
      <c r="MHE6" s="162"/>
      <c r="MHF6" s="162"/>
      <c r="MHG6" s="162"/>
      <c r="MHH6" s="162"/>
      <c r="MHI6" s="162"/>
      <c r="MHJ6" s="162"/>
      <c r="MHK6" s="162"/>
      <c r="MHL6" s="162"/>
      <c r="MHM6" s="162"/>
      <c r="MHN6" s="162"/>
      <c r="MHO6" s="162"/>
      <c r="MHP6" s="162"/>
      <c r="MHQ6" s="162"/>
      <c r="MHR6" s="162"/>
      <c r="MHS6" s="162"/>
      <c r="MHT6" s="162"/>
      <c r="MHU6" s="162"/>
      <c r="MHV6" s="162"/>
      <c r="MHW6" s="162"/>
      <c r="MHX6" s="162"/>
      <c r="MHY6" s="162"/>
      <c r="MHZ6" s="162"/>
      <c r="MIA6" s="162"/>
      <c r="MIB6" s="162"/>
      <c r="MIC6" s="162"/>
      <c r="MID6" s="162"/>
      <c r="MIE6" s="162"/>
      <c r="MIF6" s="162"/>
      <c r="MIG6" s="162"/>
      <c r="MIH6" s="162"/>
      <c r="MII6" s="162"/>
      <c r="MIJ6" s="162"/>
      <c r="MIK6" s="162"/>
      <c r="MIL6" s="162"/>
      <c r="MIM6" s="162"/>
      <c r="MIN6" s="162"/>
      <c r="MIO6" s="162"/>
      <c r="MIP6" s="162"/>
      <c r="MIQ6" s="162"/>
      <c r="MIR6" s="162"/>
      <c r="MIS6" s="162"/>
      <c r="MIT6" s="162"/>
      <c r="MIU6" s="162"/>
      <c r="MIV6" s="162"/>
      <c r="MIW6" s="162"/>
      <c r="MIX6" s="162"/>
      <c r="MIY6" s="162"/>
      <c r="MIZ6" s="162"/>
      <c r="MJA6" s="162"/>
      <c r="MJB6" s="162"/>
      <c r="MJC6" s="162"/>
      <c r="MJD6" s="162"/>
      <c r="MJE6" s="162"/>
      <c r="MJF6" s="162"/>
      <c r="MJG6" s="162"/>
      <c r="MJH6" s="162"/>
      <c r="MJI6" s="162"/>
      <c r="MJJ6" s="162"/>
      <c r="MJK6" s="162"/>
      <c r="MJL6" s="162"/>
      <c r="MJM6" s="162"/>
      <c r="MJN6" s="162"/>
      <c r="MJO6" s="162"/>
      <c r="MJP6" s="162"/>
      <c r="MJQ6" s="162"/>
      <c r="MJR6" s="162"/>
      <c r="MJS6" s="162"/>
      <c r="MJT6" s="162"/>
      <c r="MJU6" s="162"/>
      <c r="MJV6" s="162"/>
      <c r="MJW6" s="162"/>
      <c r="MJX6" s="162"/>
      <c r="MJY6" s="162"/>
      <c r="MJZ6" s="162"/>
      <c r="MKA6" s="162"/>
      <c r="MKB6" s="162"/>
      <c r="MKC6" s="162"/>
      <c r="MKD6" s="162"/>
      <c r="MKE6" s="162"/>
      <c r="MKF6" s="162"/>
      <c r="MKG6" s="162"/>
      <c r="MKH6" s="162"/>
      <c r="MKI6" s="162"/>
      <c r="MKJ6" s="162"/>
      <c r="MKK6" s="162"/>
      <c r="MKL6" s="162"/>
      <c r="MKM6" s="162"/>
      <c r="MKN6" s="162"/>
      <c r="MKO6" s="162"/>
      <c r="MKP6" s="162"/>
      <c r="MKQ6" s="162"/>
      <c r="MKR6" s="162"/>
      <c r="MKS6" s="162"/>
      <c r="MKT6" s="162"/>
      <c r="MKU6" s="162"/>
      <c r="MKV6" s="162"/>
      <c r="MKW6" s="162"/>
      <c r="MKX6" s="162"/>
      <c r="MKY6" s="162"/>
      <c r="MKZ6" s="162"/>
      <c r="MLA6" s="162"/>
      <c r="MLB6" s="162"/>
      <c r="MLC6" s="162"/>
      <c r="MLD6" s="162"/>
      <c r="MLE6" s="162"/>
      <c r="MLF6" s="162"/>
      <c r="MLG6" s="162"/>
      <c r="MLH6" s="162"/>
      <c r="MLI6" s="162"/>
      <c r="MLJ6" s="162"/>
      <c r="MLK6" s="162"/>
      <c r="MLL6" s="162"/>
      <c r="MLM6" s="162"/>
      <c r="MLN6" s="162"/>
      <c r="MLO6" s="162"/>
      <c r="MLP6" s="162"/>
      <c r="MLQ6" s="162"/>
      <c r="MLR6" s="162"/>
      <c r="MLS6" s="162"/>
      <c r="MLT6" s="162"/>
      <c r="MLU6" s="162"/>
      <c r="MLV6" s="162"/>
      <c r="MLW6" s="162"/>
      <c r="MLX6" s="162"/>
      <c r="MLY6" s="162"/>
      <c r="MLZ6" s="162"/>
      <c r="MMA6" s="162"/>
      <c r="MMB6" s="162"/>
      <c r="MMC6" s="162"/>
      <c r="MMD6" s="162"/>
      <c r="MME6" s="162"/>
      <c r="MMF6" s="162"/>
      <c r="MMG6" s="162"/>
      <c r="MMH6" s="162"/>
      <c r="MMI6" s="162"/>
      <c r="MMJ6" s="162"/>
      <c r="MMK6" s="162"/>
      <c r="MML6" s="162"/>
      <c r="MMM6" s="162"/>
      <c r="MMN6" s="162"/>
      <c r="MMO6" s="162"/>
      <c r="MMP6" s="162"/>
      <c r="MMQ6" s="162"/>
      <c r="MMR6" s="162"/>
      <c r="MMS6" s="162"/>
      <c r="MMT6" s="162"/>
      <c r="MMU6" s="162"/>
      <c r="MMV6" s="162"/>
      <c r="MMW6" s="162"/>
      <c r="MMX6" s="162"/>
      <c r="MMY6" s="162"/>
      <c r="MMZ6" s="162"/>
      <c r="MNA6" s="162"/>
      <c r="MNB6" s="162"/>
      <c r="MNC6" s="162"/>
      <c r="MND6" s="162"/>
      <c r="MNE6" s="162"/>
      <c r="MNF6" s="162"/>
      <c r="MNG6" s="162"/>
      <c r="MNH6" s="162"/>
      <c r="MNI6" s="162"/>
      <c r="MNJ6" s="162"/>
      <c r="MNK6" s="162"/>
      <c r="MNL6" s="162"/>
      <c r="MNM6" s="162"/>
      <c r="MNN6" s="162"/>
      <c r="MNO6" s="162"/>
      <c r="MNP6" s="162"/>
      <c r="MNQ6" s="162"/>
      <c r="MNR6" s="162"/>
      <c r="MNS6" s="162"/>
      <c r="MNT6" s="162"/>
      <c r="MNU6" s="162"/>
      <c r="MNV6" s="162"/>
      <c r="MNW6" s="162"/>
      <c r="MNX6" s="162"/>
      <c r="MNY6" s="162"/>
      <c r="MNZ6" s="162"/>
      <c r="MOA6" s="162"/>
      <c r="MOB6" s="162"/>
      <c r="MOC6" s="162"/>
      <c r="MOD6" s="162"/>
      <c r="MOE6" s="162"/>
      <c r="MOF6" s="162"/>
      <c r="MOG6" s="162"/>
      <c r="MOH6" s="162"/>
      <c r="MOI6" s="162"/>
      <c r="MOJ6" s="162"/>
      <c r="MOK6" s="162"/>
      <c r="MOL6" s="162"/>
      <c r="MOM6" s="162"/>
      <c r="MON6" s="162"/>
      <c r="MOO6" s="162"/>
      <c r="MOP6" s="162"/>
      <c r="MOQ6" s="162"/>
      <c r="MOR6" s="162"/>
      <c r="MOS6" s="162"/>
      <c r="MOT6" s="162"/>
      <c r="MOU6" s="162"/>
      <c r="MOV6" s="162"/>
      <c r="MOW6" s="162"/>
      <c r="MOX6" s="162"/>
      <c r="MOY6" s="162"/>
      <c r="MOZ6" s="162"/>
      <c r="MPA6" s="162"/>
      <c r="MPB6" s="162"/>
      <c r="MPC6" s="162"/>
      <c r="MPD6" s="162"/>
      <c r="MPE6" s="162"/>
      <c r="MPF6" s="162"/>
      <c r="MPG6" s="162"/>
      <c r="MPH6" s="162"/>
      <c r="MPI6" s="162"/>
      <c r="MPJ6" s="162"/>
      <c r="MPK6" s="162"/>
      <c r="MPL6" s="162"/>
      <c r="MPM6" s="162"/>
      <c r="MPN6" s="162"/>
      <c r="MPO6" s="162"/>
      <c r="MPP6" s="162"/>
      <c r="MPQ6" s="162"/>
      <c r="MPR6" s="162"/>
      <c r="MPS6" s="162"/>
      <c r="MPT6" s="162"/>
      <c r="MPU6" s="162"/>
      <c r="MPV6" s="162"/>
      <c r="MPW6" s="162"/>
      <c r="MPX6" s="162"/>
      <c r="MPY6" s="162"/>
      <c r="MPZ6" s="162"/>
      <c r="MQA6" s="162"/>
      <c r="MQB6" s="162"/>
      <c r="MQC6" s="162"/>
      <c r="MQD6" s="162"/>
      <c r="MQE6" s="162"/>
      <c r="MQF6" s="162"/>
      <c r="MQG6" s="162"/>
      <c r="MQH6" s="162"/>
      <c r="MQI6" s="162"/>
      <c r="MQJ6" s="162"/>
      <c r="MQK6" s="162"/>
      <c r="MQL6" s="162"/>
      <c r="MQM6" s="162"/>
      <c r="MQN6" s="162"/>
      <c r="MQO6" s="162"/>
      <c r="MQP6" s="162"/>
      <c r="MQQ6" s="162"/>
      <c r="MQR6" s="162"/>
      <c r="MQS6" s="162"/>
      <c r="MQT6" s="162"/>
      <c r="MQU6" s="162"/>
      <c r="MQV6" s="162"/>
      <c r="MQW6" s="162"/>
      <c r="MQX6" s="162"/>
      <c r="MQY6" s="162"/>
      <c r="MQZ6" s="162"/>
      <c r="MRA6" s="162"/>
      <c r="MRB6" s="162"/>
      <c r="MRC6" s="162"/>
      <c r="MRD6" s="162"/>
      <c r="MRE6" s="162"/>
      <c r="MRF6" s="162"/>
      <c r="MRG6" s="162"/>
      <c r="MRH6" s="162"/>
      <c r="MRI6" s="162"/>
      <c r="MRJ6" s="162"/>
      <c r="MRK6" s="162"/>
      <c r="MRL6" s="162"/>
      <c r="MRM6" s="162"/>
      <c r="MRN6" s="162"/>
      <c r="MRO6" s="162"/>
      <c r="MRP6" s="162"/>
      <c r="MRQ6" s="162"/>
      <c r="MRR6" s="162"/>
      <c r="MRS6" s="162"/>
      <c r="MRT6" s="162"/>
      <c r="MRU6" s="162"/>
      <c r="MRV6" s="162"/>
      <c r="MRW6" s="162"/>
      <c r="MRX6" s="162"/>
      <c r="MRY6" s="162"/>
      <c r="MRZ6" s="162"/>
      <c r="MSA6" s="162"/>
      <c r="MSB6" s="162"/>
      <c r="MSC6" s="162"/>
      <c r="MSD6" s="162"/>
      <c r="MSE6" s="162"/>
      <c r="MSF6" s="162"/>
      <c r="MSG6" s="162"/>
      <c r="MSH6" s="162"/>
      <c r="MSI6" s="162"/>
      <c r="MSJ6" s="162"/>
      <c r="MSK6" s="162"/>
      <c r="MSL6" s="162"/>
      <c r="MSM6" s="162"/>
      <c r="MSN6" s="162"/>
      <c r="MSO6" s="162"/>
      <c r="MSP6" s="162"/>
      <c r="MSQ6" s="162"/>
      <c r="MSR6" s="162"/>
      <c r="MSS6" s="162"/>
      <c r="MST6" s="162"/>
      <c r="MSU6" s="162"/>
      <c r="MSV6" s="162"/>
      <c r="MSW6" s="162"/>
      <c r="MSX6" s="162"/>
      <c r="MSY6" s="162"/>
      <c r="MSZ6" s="162"/>
      <c r="MTA6" s="162"/>
      <c r="MTB6" s="162"/>
      <c r="MTC6" s="162"/>
      <c r="MTD6" s="162"/>
      <c r="MTE6" s="162"/>
      <c r="MTF6" s="162"/>
      <c r="MTG6" s="162"/>
      <c r="MTH6" s="162"/>
      <c r="MTI6" s="162"/>
      <c r="MTJ6" s="162"/>
      <c r="MTK6" s="162"/>
      <c r="MTL6" s="162"/>
      <c r="MTM6" s="162"/>
      <c r="MTN6" s="162"/>
      <c r="MTO6" s="162"/>
      <c r="MTP6" s="162"/>
      <c r="MTQ6" s="162"/>
      <c r="MTR6" s="162"/>
      <c r="MTS6" s="162"/>
      <c r="MTT6" s="162"/>
      <c r="MTU6" s="162"/>
      <c r="MTV6" s="162"/>
      <c r="MTW6" s="162"/>
      <c r="MTX6" s="162"/>
      <c r="MTY6" s="162"/>
      <c r="MTZ6" s="162"/>
      <c r="MUA6" s="162"/>
      <c r="MUB6" s="162"/>
      <c r="MUC6" s="162"/>
      <c r="MUD6" s="162"/>
      <c r="MUE6" s="162"/>
      <c r="MUF6" s="162"/>
      <c r="MUG6" s="162"/>
      <c r="MUH6" s="162"/>
      <c r="MUI6" s="162"/>
      <c r="MUJ6" s="162"/>
      <c r="MUK6" s="162"/>
      <c r="MUL6" s="162"/>
      <c r="MUM6" s="162"/>
      <c r="MUN6" s="162"/>
      <c r="MUO6" s="162"/>
      <c r="MUP6" s="162"/>
      <c r="MUQ6" s="162"/>
      <c r="MUR6" s="162"/>
      <c r="MUS6" s="162"/>
      <c r="MUT6" s="162"/>
      <c r="MUU6" s="162"/>
      <c r="MUV6" s="162"/>
      <c r="MUW6" s="162"/>
      <c r="MUX6" s="162"/>
      <c r="MUY6" s="162"/>
      <c r="MUZ6" s="162"/>
      <c r="MVA6" s="162"/>
      <c r="MVB6" s="162"/>
      <c r="MVC6" s="162"/>
      <c r="MVD6" s="162"/>
      <c r="MVE6" s="162"/>
      <c r="MVF6" s="162"/>
      <c r="MVG6" s="162"/>
      <c r="MVH6" s="162"/>
      <c r="MVI6" s="162"/>
      <c r="MVJ6" s="162"/>
      <c r="MVK6" s="162"/>
      <c r="MVL6" s="162"/>
      <c r="MVM6" s="162"/>
      <c r="MVN6" s="162"/>
      <c r="MVO6" s="162"/>
      <c r="MVP6" s="162"/>
      <c r="MVQ6" s="162"/>
      <c r="MVR6" s="162"/>
      <c r="MVS6" s="162"/>
      <c r="MVT6" s="162"/>
      <c r="MVU6" s="162"/>
      <c r="MVV6" s="162"/>
      <c r="MVW6" s="162"/>
      <c r="MVX6" s="162"/>
      <c r="MVY6" s="162"/>
      <c r="MVZ6" s="162"/>
      <c r="MWA6" s="162"/>
      <c r="MWB6" s="162"/>
      <c r="MWC6" s="162"/>
      <c r="MWD6" s="162"/>
      <c r="MWE6" s="162"/>
      <c r="MWF6" s="162"/>
      <c r="MWG6" s="162"/>
      <c r="MWH6" s="162"/>
      <c r="MWI6" s="162"/>
      <c r="MWJ6" s="162"/>
      <c r="MWK6" s="162"/>
      <c r="MWL6" s="162"/>
      <c r="MWM6" s="162"/>
      <c r="MWN6" s="162"/>
      <c r="MWO6" s="162"/>
      <c r="MWP6" s="162"/>
      <c r="MWQ6" s="162"/>
      <c r="MWR6" s="162"/>
      <c r="MWS6" s="162"/>
      <c r="MWT6" s="162"/>
      <c r="MWU6" s="162"/>
      <c r="MWV6" s="162"/>
      <c r="MWW6" s="162"/>
      <c r="MWX6" s="162"/>
      <c r="MWY6" s="162"/>
      <c r="MWZ6" s="162"/>
      <c r="MXA6" s="162"/>
      <c r="MXB6" s="162"/>
      <c r="MXC6" s="162"/>
      <c r="MXD6" s="162"/>
      <c r="MXE6" s="162"/>
      <c r="MXF6" s="162"/>
      <c r="MXG6" s="162"/>
      <c r="MXH6" s="162"/>
      <c r="MXI6" s="162"/>
      <c r="MXJ6" s="162"/>
      <c r="MXK6" s="162"/>
      <c r="MXL6" s="162"/>
      <c r="MXM6" s="162"/>
      <c r="MXN6" s="162"/>
      <c r="MXO6" s="162"/>
      <c r="MXP6" s="162"/>
      <c r="MXQ6" s="162"/>
      <c r="MXR6" s="162"/>
      <c r="MXS6" s="162"/>
      <c r="MXT6" s="162"/>
      <c r="MXU6" s="162"/>
      <c r="MXV6" s="162"/>
      <c r="MXW6" s="162"/>
      <c r="MXX6" s="162"/>
      <c r="MXY6" s="162"/>
      <c r="MXZ6" s="162"/>
      <c r="MYA6" s="162"/>
      <c r="MYB6" s="162"/>
      <c r="MYC6" s="162"/>
      <c r="MYD6" s="162"/>
      <c r="MYE6" s="162"/>
      <c r="MYF6" s="162"/>
      <c r="MYG6" s="162"/>
      <c r="MYH6" s="162"/>
      <c r="MYI6" s="162"/>
      <c r="MYJ6" s="162"/>
      <c r="MYK6" s="162"/>
      <c r="MYL6" s="162"/>
      <c r="MYM6" s="162"/>
      <c r="MYN6" s="162"/>
      <c r="MYO6" s="162"/>
      <c r="MYP6" s="162"/>
      <c r="MYQ6" s="162"/>
      <c r="MYR6" s="162"/>
      <c r="MYS6" s="162"/>
      <c r="MYT6" s="162"/>
      <c r="MYU6" s="162"/>
      <c r="MYV6" s="162"/>
      <c r="MYW6" s="162"/>
      <c r="MYX6" s="162"/>
      <c r="MYY6" s="162"/>
      <c r="MYZ6" s="162"/>
      <c r="MZA6" s="162"/>
      <c r="MZB6" s="162"/>
      <c r="MZC6" s="162"/>
      <c r="MZD6" s="162"/>
      <c r="MZE6" s="162"/>
      <c r="MZF6" s="162"/>
      <c r="MZG6" s="162"/>
      <c r="MZH6" s="162"/>
      <c r="MZI6" s="162"/>
      <c r="MZJ6" s="162"/>
      <c r="MZK6" s="162"/>
      <c r="MZL6" s="162"/>
      <c r="MZM6" s="162"/>
      <c r="MZN6" s="162"/>
      <c r="MZO6" s="162"/>
      <c r="MZP6" s="162"/>
      <c r="MZQ6" s="162"/>
      <c r="MZR6" s="162"/>
      <c r="MZS6" s="162"/>
      <c r="MZT6" s="162"/>
      <c r="MZU6" s="162"/>
      <c r="MZV6" s="162"/>
      <c r="MZW6" s="162"/>
      <c r="MZX6" s="162"/>
      <c r="MZY6" s="162"/>
      <c r="MZZ6" s="162"/>
      <c r="NAA6" s="162"/>
      <c r="NAB6" s="162"/>
      <c r="NAC6" s="162"/>
      <c r="NAD6" s="162"/>
      <c r="NAE6" s="162"/>
      <c r="NAF6" s="162"/>
      <c r="NAG6" s="162"/>
      <c r="NAH6" s="162"/>
      <c r="NAI6" s="162"/>
      <c r="NAJ6" s="162"/>
      <c r="NAK6" s="162"/>
      <c r="NAL6" s="162"/>
      <c r="NAM6" s="162"/>
      <c r="NAN6" s="162"/>
      <c r="NAO6" s="162"/>
      <c r="NAP6" s="162"/>
      <c r="NAQ6" s="162"/>
      <c r="NAR6" s="162"/>
      <c r="NAS6" s="162"/>
      <c r="NAT6" s="162"/>
      <c r="NAU6" s="162"/>
      <c r="NAV6" s="162"/>
      <c r="NAW6" s="162"/>
      <c r="NAX6" s="162"/>
      <c r="NAY6" s="162"/>
      <c r="NAZ6" s="162"/>
      <c r="NBA6" s="162"/>
      <c r="NBB6" s="162"/>
      <c r="NBC6" s="162"/>
      <c r="NBD6" s="162"/>
      <c r="NBE6" s="162"/>
      <c r="NBF6" s="162"/>
      <c r="NBG6" s="162"/>
      <c r="NBH6" s="162"/>
      <c r="NBI6" s="162"/>
      <c r="NBJ6" s="162"/>
      <c r="NBK6" s="162"/>
      <c r="NBL6" s="162"/>
      <c r="NBM6" s="162"/>
      <c r="NBN6" s="162"/>
      <c r="NBO6" s="162"/>
      <c r="NBP6" s="162"/>
      <c r="NBQ6" s="162"/>
      <c r="NBR6" s="162"/>
      <c r="NBS6" s="162"/>
      <c r="NBT6" s="162"/>
      <c r="NBU6" s="162"/>
      <c r="NBV6" s="162"/>
      <c r="NBW6" s="162"/>
      <c r="NBX6" s="162"/>
      <c r="NBY6" s="162"/>
      <c r="NBZ6" s="162"/>
      <c r="NCA6" s="162"/>
      <c r="NCB6" s="162"/>
      <c r="NCC6" s="162"/>
      <c r="NCD6" s="162"/>
      <c r="NCE6" s="162"/>
      <c r="NCF6" s="162"/>
      <c r="NCG6" s="162"/>
      <c r="NCH6" s="162"/>
      <c r="NCI6" s="162"/>
      <c r="NCJ6" s="162"/>
      <c r="NCK6" s="162"/>
      <c r="NCL6" s="162"/>
      <c r="NCM6" s="162"/>
      <c r="NCN6" s="162"/>
      <c r="NCO6" s="162"/>
      <c r="NCP6" s="162"/>
      <c r="NCQ6" s="162"/>
      <c r="NCR6" s="162"/>
      <c r="NCS6" s="162"/>
      <c r="NCT6" s="162"/>
      <c r="NCU6" s="162"/>
      <c r="NCV6" s="162"/>
      <c r="NCW6" s="162"/>
      <c r="NCX6" s="162"/>
      <c r="NCY6" s="162"/>
      <c r="NCZ6" s="162"/>
      <c r="NDA6" s="162"/>
      <c r="NDB6" s="162"/>
      <c r="NDC6" s="162"/>
      <c r="NDD6" s="162"/>
      <c r="NDE6" s="162"/>
      <c r="NDF6" s="162"/>
      <c r="NDG6" s="162"/>
      <c r="NDH6" s="162"/>
      <c r="NDI6" s="162"/>
      <c r="NDJ6" s="162"/>
      <c r="NDK6" s="162"/>
      <c r="NDL6" s="162"/>
      <c r="NDM6" s="162"/>
      <c r="NDN6" s="162"/>
      <c r="NDO6" s="162"/>
      <c r="NDP6" s="162"/>
      <c r="NDQ6" s="162"/>
      <c r="NDR6" s="162"/>
      <c r="NDS6" s="162"/>
      <c r="NDT6" s="162"/>
      <c r="NDU6" s="162"/>
      <c r="NDV6" s="162"/>
      <c r="NDW6" s="162"/>
      <c r="NDX6" s="162"/>
      <c r="NDY6" s="162"/>
      <c r="NDZ6" s="162"/>
      <c r="NEA6" s="162"/>
      <c r="NEB6" s="162"/>
      <c r="NEC6" s="162"/>
      <c r="NED6" s="162"/>
      <c r="NEE6" s="162"/>
      <c r="NEF6" s="162"/>
      <c r="NEG6" s="162"/>
      <c r="NEH6" s="162"/>
      <c r="NEI6" s="162"/>
      <c r="NEJ6" s="162"/>
      <c r="NEK6" s="162"/>
      <c r="NEL6" s="162"/>
      <c r="NEM6" s="162"/>
      <c r="NEN6" s="162"/>
      <c r="NEO6" s="162"/>
      <c r="NEP6" s="162"/>
      <c r="NEQ6" s="162"/>
      <c r="NER6" s="162"/>
      <c r="NES6" s="162"/>
      <c r="NET6" s="162"/>
      <c r="NEU6" s="162"/>
      <c r="NEV6" s="162"/>
      <c r="NEW6" s="162"/>
      <c r="NEX6" s="162"/>
      <c r="NEY6" s="162"/>
      <c r="NEZ6" s="162"/>
      <c r="NFA6" s="162"/>
      <c r="NFB6" s="162"/>
      <c r="NFC6" s="162"/>
      <c r="NFD6" s="162"/>
      <c r="NFE6" s="162"/>
      <c r="NFF6" s="162"/>
      <c r="NFG6" s="162"/>
      <c r="NFH6" s="162"/>
      <c r="NFI6" s="162"/>
      <c r="NFJ6" s="162"/>
      <c r="NFK6" s="162"/>
      <c r="NFL6" s="162"/>
      <c r="NFM6" s="162"/>
      <c r="NFN6" s="162"/>
      <c r="NFO6" s="162"/>
      <c r="NFP6" s="162"/>
      <c r="NFQ6" s="162"/>
      <c r="NFR6" s="162"/>
      <c r="NFS6" s="162"/>
      <c r="NFT6" s="162"/>
      <c r="NFU6" s="162"/>
      <c r="NFV6" s="162"/>
      <c r="NFW6" s="162"/>
      <c r="NFX6" s="162"/>
      <c r="NFY6" s="162"/>
      <c r="NFZ6" s="162"/>
      <c r="NGA6" s="162"/>
      <c r="NGB6" s="162"/>
      <c r="NGC6" s="162"/>
      <c r="NGD6" s="162"/>
      <c r="NGE6" s="162"/>
      <c r="NGF6" s="162"/>
      <c r="NGG6" s="162"/>
      <c r="NGH6" s="162"/>
      <c r="NGI6" s="162"/>
      <c r="NGJ6" s="162"/>
      <c r="NGK6" s="162"/>
      <c r="NGL6" s="162"/>
      <c r="NGM6" s="162"/>
      <c r="NGN6" s="162"/>
      <c r="NGO6" s="162"/>
      <c r="NGP6" s="162"/>
      <c r="NGQ6" s="162"/>
      <c r="NGR6" s="162"/>
      <c r="NGS6" s="162"/>
      <c r="NGT6" s="162"/>
      <c r="NGU6" s="162"/>
      <c r="NGV6" s="162"/>
      <c r="NGW6" s="162"/>
      <c r="NGX6" s="162"/>
      <c r="NGY6" s="162"/>
      <c r="NGZ6" s="162"/>
      <c r="NHA6" s="162"/>
      <c r="NHB6" s="162"/>
      <c r="NHC6" s="162"/>
      <c r="NHD6" s="162"/>
      <c r="NHE6" s="162"/>
      <c r="NHF6" s="162"/>
      <c r="NHG6" s="162"/>
      <c r="NHH6" s="162"/>
      <c r="NHI6" s="162"/>
      <c r="NHJ6" s="162"/>
      <c r="NHK6" s="162"/>
      <c r="NHL6" s="162"/>
      <c r="NHM6" s="162"/>
      <c r="NHN6" s="162"/>
      <c r="NHO6" s="162"/>
      <c r="NHP6" s="162"/>
      <c r="NHQ6" s="162"/>
      <c r="NHR6" s="162"/>
      <c r="NHS6" s="162"/>
      <c r="NHT6" s="162"/>
      <c r="NHU6" s="162"/>
      <c r="NHV6" s="162"/>
      <c r="NHW6" s="162"/>
      <c r="NHX6" s="162"/>
      <c r="NHY6" s="162"/>
      <c r="NHZ6" s="162"/>
      <c r="NIA6" s="162"/>
      <c r="NIB6" s="162"/>
      <c r="NIC6" s="162"/>
      <c r="NID6" s="162"/>
      <c r="NIE6" s="162"/>
      <c r="NIF6" s="162"/>
      <c r="NIG6" s="162"/>
      <c r="NIH6" s="162"/>
      <c r="NII6" s="162"/>
      <c r="NIJ6" s="162"/>
      <c r="NIK6" s="162"/>
      <c r="NIL6" s="162"/>
      <c r="NIM6" s="162"/>
      <c r="NIN6" s="162"/>
      <c r="NIO6" s="162"/>
      <c r="NIP6" s="162"/>
      <c r="NIQ6" s="162"/>
      <c r="NIR6" s="162"/>
      <c r="NIS6" s="162"/>
      <c r="NIT6" s="162"/>
      <c r="NIU6" s="162"/>
      <c r="NIV6" s="162"/>
      <c r="NIW6" s="162"/>
      <c r="NIX6" s="162"/>
      <c r="NIY6" s="162"/>
      <c r="NIZ6" s="162"/>
      <c r="NJA6" s="162"/>
      <c r="NJB6" s="162"/>
      <c r="NJC6" s="162"/>
      <c r="NJD6" s="162"/>
      <c r="NJE6" s="162"/>
      <c r="NJF6" s="162"/>
      <c r="NJG6" s="162"/>
      <c r="NJH6" s="162"/>
      <c r="NJI6" s="162"/>
      <c r="NJJ6" s="162"/>
      <c r="NJK6" s="162"/>
      <c r="NJL6" s="162"/>
      <c r="NJM6" s="162"/>
      <c r="NJN6" s="162"/>
      <c r="NJO6" s="162"/>
      <c r="NJP6" s="162"/>
      <c r="NJQ6" s="162"/>
      <c r="NJR6" s="162"/>
      <c r="NJS6" s="162"/>
      <c r="NJT6" s="162"/>
      <c r="NJU6" s="162"/>
      <c r="NJV6" s="162"/>
      <c r="NJW6" s="162"/>
      <c r="NJX6" s="162"/>
      <c r="NJY6" s="162"/>
      <c r="NJZ6" s="162"/>
      <c r="NKA6" s="162"/>
      <c r="NKB6" s="162"/>
      <c r="NKC6" s="162"/>
      <c r="NKD6" s="162"/>
      <c r="NKE6" s="162"/>
      <c r="NKF6" s="162"/>
      <c r="NKG6" s="162"/>
      <c r="NKH6" s="162"/>
      <c r="NKI6" s="162"/>
      <c r="NKJ6" s="162"/>
      <c r="NKK6" s="162"/>
      <c r="NKL6" s="162"/>
      <c r="NKM6" s="162"/>
      <c r="NKN6" s="162"/>
      <c r="NKO6" s="162"/>
      <c r="NKP6" s="162"/>
      <c r="NKQ6" s="162"/>
      <c r="NKR6" s="162"/>
      <c r="NKS6" s="162"/>
      <c r="NKT6" s="162"/>
      <c r="NKU6" s="162"/>
      <c r="NKV6" s="162"/>
      <c r="NKW6" s="162"/>
      <c r="NKX6" s="162"/>
      <c r="NKY6" s="162"/>
      <c r="NKZ6" s="162"/>
      <c r="NLA6" s="162"/>
      <c r="NLB6" s="162"/>
      <c r="NLC6" s="162"/>
      <c r="NLD6" s="162"/>
      <c r="NLE6" s="162"/>
      <c r="NLF6" s="162"/>
      <c r="NLG6" s="162"/>
      <c r="NLH6" s="162"/>
      <c r="NLI6" s="162"/>
      <c r="NLJ6" s="162"/>
      <c r="NLK6" s="162"/>
      <c r="NLL6" s="162"/>
      <c r="NLM6" s="162"/>
      <c r="NLN6" s="162"/>
      <c r="NLO6" s="162"/>
      <c r="NLP6" s="162"/>
      <c r="NLQ6" s="162"/>
      <c r="NLR6" s="162"/>
      <c r="NLS6" s="162"/>
      <c r="NLT6" s="162"/>
      <c r="NLU6" s="162"/>
      <c r="NLV6" s="162"/>
      <c r="NLW6" s="162"/>
      <c r="NLX6" s="162"/>
      <c r="NLY6" s="162"/>
      <c r="NLZ6" s="162"/>
      <c r="NMA6" s="162"/>
      <c r="NMB6" s="162"/>
      <c r="NMC6" s="162"/>
      <c r="NMD6" s="162"/>
      <c r="NME6" s="162"/>
      <c r="NMF6" s="162"/>
      <c r="NMG6" s="162"/>
      <c r="NMH6" s="162"/>
      <c r="NMI6" s="162"/>
      <c r="NMJ6" s="162"/>
      <c r="NMK6" s="162"/>
      <c r="NML6" s="162"/>
      <c r="NMM6" s="162"/>
      <c r="NMN6" s="162"/>
      <c r="NMO6" s="162"/>
      <c r="NMP6" s="162"/>
      <c r="NMQ6" s="162"/>
      <c r="NMR6" s="162"/>
      <c r="NMS6" s="162"/>
      <c r="NMT6" s="162"/>
      <c r="NMU6" s="162"/>
      <c r="NMV6" s="162"/>
      <c r="NMW6" s="162"/>
      <c r="NMX6" s="162"/>
      <c r="NMY6" s="162"/>
      <c r="NMZ6" s="162"/>
      <c r="NNA6" s="162"/>
      <c r="NNB6" s="162"/>
      <c r="NNC6" s="162"/>
      <c r="NND6" s="162"/>
      <c r="NNE6" s="162"/>
      <c r="NNF6" s="162"/>
      <c r="NNG6" s="162"/>
      <c r="NNH6" s="162"/>
      <c r="NNI6" s="162"/>
      <c r="NNJ6" s="162"/>
      <c r="NNK6" s="162"/>
      <c r="NNL6" s="162"/>
      <c r="NNM6" s="162"/>
      <c r="NNN6" s="162"/>
      <c r="NNO6" s="162"/>
      <c r="NNP6" s="162"/>
      <c r="NNQ6" s="162"/>
      <c r="NNR6" s="162"/>
      <c r="NNS6" s="162"/>
      <c r="NNT6" s="162"/>
      <c r="NNU6" s="162"/>
      <c r="NNV6" s="162"/>
      <c r="NNW6" s="162"/>
      <c r="NNX6" s="162"/>
      <c r="NNY6" s="162"/>
      <c r="NNZ6" s="162"/>
      <c r="NOA6" s="162"/>
      <c r="NOB6" s="162"/>
      <c r="NOC6" s="162"/>
      <c r="NOD6" s="162"/>
      <c r="NOE6" s="162"/>
      <c r="NOF6" s="162"/>
      <c r="NOG6" s="162"/>
      <c r="NOH6" s="162"/>
      <c r="NOI6" s="162"/>
      <c r="NOJ6" s="162"/>
      <c r="NOK6" s="162"/>
      <c r="NOL6" s="162"/>
      <c r="NOM6" s="162"/>
      <c r="NON6" s="162"/>
      <c r="NOO6" s="162"/>
      <c r="NOP6" s="162"/>
      <c r="NOQ6" s="162"/>
      <c r="NOR6" s="162"/>
      <c r="NOS6" s="162"/>
      <c r="NOT6" s="162"/>
      <c r="NOU6" s="162"/>
      <c r="NOV6" s="162"/>
      <c r="NOW6" s="162"/>
      <c r="NOX6" s="162"/>
      <c r="NOY6" s="162"/>
      <c r="NOZ6" s="162"/>
      <c r="NPA6" s="162"/>
      <c r="NPB6" s="162"/>
      <c r="NPC6" s="162"/>
      <c r="NPD6" s="162"/>
      <c r="NPE6" s="162"/>
      <c r="NPF6" s="162"/>
      <c r="NPG6" s="162"/>
      <c r="NPH6" s="162"/>
      <c r="NPI6" s="162"/>
      <c r="NPJ6" s="162"/>
      <c r="NPK6" s="162"/>
      <c r="NPL6" s="162"/>
      <c r="NPM6" s="162"/>
      <c r="NPN6" s="162"/>
      <c r="NPO6" s="162"/>
      <c r="NPP6" s="162"/>
      <c r="NPQ6" s="162"/>
      <c r="NPR6" s="162"/>
      <c r="NPS6" s="162"/>
      <c r="NPT6" s="162"/>
      <c r="NPU6" s="162"/>
      <c r="NPV6" s="162"/>
      <c r="NPW6" s="162"/>
      <c r="NPX6" s="162"/>
      <c r="NPY6" s="162"/>
      <c r="NPZ6" s="162"/>
      <c r="NQA6" s="162"/>
      <c r="NQB6" s="162"/>
      <c r="NQC6" s="162"/>
      <c r="NQD6" s="162"/>
      <c r="NQE6" s="162"/>
      <c r="NQF6" s="162"/>
      <c r="NQG6" s="162"/>
      <c r="NQH6" s="162"/>
      <c r="NQI6" s="162"/>
      <c r="NQJ6" s="162"/>
      <c r="NQK6" s="162"/>
      <c r="NQL6" s="162"/>
      <c r="NQM6" s="162"/>
      <c r="NQN6" s="162"/>
      <c r="NQO6" s="162"/>
      <c r="NQP6" s="162"/>
      <c r="NQQ6" s="162"/>
      <c r="NQR6" s="162"/>
      <c r="NQS6" s="162"/>
      <c r="NQT6" s="162"/>
      <c r="NQU6" s="162"/>
      <c r="NQV6" s="162"/>
      <c r="NQW6" s="162"/>
      <c r="NQX6" s="162"/>
      <c r="NQY6" s="162"/>
      <c r="NQZ6" s="162"/>
      <c r="NRA6" s="162"/>
      <c r="NRB6" s="162"/>
      <c r="NRC6" s="162"/>
      <c r="NRD6" s="162"/>
      <c r="NRE6" s="162"/>
      <c r="NRF6" s="162"/>
      <c r="NRG6" s="162"/>
      <c r="NRH6" s="162"/>
      <c r="NRI6" s="162"/>
      <c r="NRJ6" s="162"/>
      <c r="NRK6" s="162"/>
      <c r="NRL6" s="162"/>
      <c r="NRM6" s="162"/>
      <c r="NRN6" s="162"/>
      <c r="NRO6" s="162"/>
      <c r="NRP6" s="162"/>
      <c r="NRQ6" s="162"/>
      <c r="NRR6" s="162"/>
      <c r="NRS6" s="162"/>
      <c r="NRT6" s="162"/>
      <c r="NRU6" s="162"/>
      <c r="NRV6" s="162"/>
      <c r="NRW6" s="162"/>
      <c r="NRX6" s="162"/>
      <c r="NRY6" s="162"/>
      <c r="NRZ6" s="162"/>
      <c r="NSA6" s="162"/>
      <c r="NSB6" s="162"/>
      <c r="NSC6" s="162"/>
      <c r="NSD6" s="162"/>
      <c r="NSE6" s="162"/>
      <c r="NSF6" s="162"/>
      <c r="NSG6" s="162"/>
      <c r="NSH6" s="162"/>
      <c r="NSI6" s="162"/>
      <c r="NSJ6" s="162"/>
      <c r="NSK6" s="162"/>
      <c r="NSL6" s="162"/>
      <c r="NSM6" s="162"/>
      <c r="NSN6" s="162"/>
      <c r="NSO6" s="162"/>
      <c r="NSP6" s="162"/>
      <c r="NSQ6" s="162"/>
      <c r="NSR6" s="162"/>
      <c r="NSS6" s="162"/>
      <c r="NST6" s="162"/>
      <c r="NSU6" s="162"/>
      <c r="NSV6" s="162"/>
      <c r="NSW6" s="162"/>
      <c r="NSX6" s="162"/>
      <c r="NSY6" s="162"/>
      <c r="NSZ6" s="162"/>
      <c r="NTA6" s="162"/>
      <c r="NTB6" s="162"/>
      <c r="NTC6" s="162"/>
      <c r="NTD6" s="162"/>
      <c r="NTE6" s="162"/>
      <c r="NTF6" s="162"/>
      <c r="NTG6" s="162"/>
      <c r="NTH6" s="162"/>
      <c r="NTI6" s="162"/>
      <c r="NTJ6" s="162"/>
      <c r="NTK6" s="162"/>
      <c r="NTL6" s="162"/>
      <c r="NTM6" s="162"/>
      <c r="NTN6" s="162"/>
      <c r="NTO6" s="162"/>
      <c r="NTP6" s="162"/>
      <c r="NTQ6" s="162"/>
      <c r="NTR6" s="162"/>
      <c r="NTS6" s="162"/>
      <c r="NTT6" s="162"/>
      <c r="NTU6" s="162"/>
      <c r="NTV6" s="162"/>
      <c r="NTW6" s="162"/>
      <c r="NTX6" s="162"/>
      <c r="NTY6" s="162"/>
      <c r="NTZ6" s="162"/>
      <c r="NUA6" s="162"/>
      <c r="NUB6" s="162"/>
      <c r="NUC6" s="162"/>
      <c r="NUD6" s="162"/>
      <c r="NUE6" s="162"/>
      <c r="NUF6" s="162"/>
      <c r="NUG6" s="162"/>
      <c r="NUH6" s="162"/>
      <c r="NUI6" s="162"/>
      <c r="NUJ6" s="162"/>
      <c r="NUK6" s="162"/>
      <c r="NUL6" s="162"/>
      <c r="NUM6" s="162"/>
      <c r="NUN6" s="162"/>
      <c r="NUO6" s="162"/>
      <c r="NUP6" s="162"/>
      <c r="NUQ6" s="162"/>
      <c r="NUR6" s="162"/>
      <c r="NUS6" s="162"/>
      <c r="NUT6" s="162"/>
      <c r="NUU6" s="162"/>
      <c r="NUV6" s="162"/>
      <c r="NUW6" s="162"/>
      <c r="NUX6" s="162"/>
      <c r="NUY6" s="162"/>
      <c r="NUZ6" s="162"/>
      <c r="NVA6" s="162"/>
      <c r="NVB6" s="162"/>
      <c r="NVC6" s="162"/>
      <c r="NVD6" s="162"/>
      <c r="NVE6" s="162"/>
      <c r="NVF6" s="162"/>
      <c r="NVG6" s="162"/>
      <c r="NVH6" s="162"/>
      <c r="NVI6" s="162"/>
      <c r="NVJ6" s="162"/>
      <c r="NVK6" s="162"/>
      <c r="NVL6" s="162"/>
      <c r="NVM6" s="162"/>
      <c r="NVN6" s="162"/>
      <c r="NVO6" s="162"/>
      <c r="NVP6" s="162"/>
      <c r="NVQ6" s="162"/>
      <c r="NVR6" s="162"/>
      <c r="NVS6" s="162"/>
      <c r="NVT6" s="162"/>
      <c r="NVU6" s="162"/>
      <c r="NVV6" s="162"/>
      <c r="NVW6" s="162"/>
      <c r="NVX6" s="162"/>
      <c r="NVY6" s="162"/>
      <c r="NVZ6" s="162"/>
      <c r="NWA6" s="162"/>
      <c r="NWB6" s="162"/>
      <c r="NWC6" s="162"/>
      <c r="NWD6" s="162"/>
      <c r="NWE6" s="162"/>
      <c r="NWF6" s="162"/>
      <c r="NWG6" s="162"/>
      <c r="NWH6" s="162"/>
      <c r="NWI6" s="162"/>
      <c r="NWJ6" s="162"/>
      <c r="NWK6" s="162"/>
      <c r="NWL6" s="162"/>
      <c r="NWM6" s="162"/>
      <c r="NWN6" s="162"/>
      <c r="NWO6" s="162"/>
      <c r="NWP6" s="162"/>
      <c r="NWQ6" s="162"/>
      <c r="NWR6" s="162"/>
      <c r="NWS6" s="162"/>
      <c r="NWT6" s="162"/>
      <c r="NWU6" s="162"/>
      <c r="NWV6" s="162"/>
      <c r="NWW6" s="162"/>
      <c r="NWX6" s="162"/>
      <c r="NWY6" s="162"/>
      <c r="NWZ6" s="162"/>
      <c r="NXA6" s="162"/>
      <c r="NXB6" s="162"/>
      <c r="NXC6" s="162"/>
      <c r="NXD6" s="162"/>
      <c r="NXE6" s="162"/>
      <c r="NXF6" s="162"/>
      <c r="NXG6" s="162"/>
      <c r="NXH6" s="162"/>
      <c r="NXI6" s="162"/>
      <c r="NXJ6" s="162"/>
      <c r="NXK6" s="162"/>
      <c r="NXL6" s="162"/>
      <c r="NXM6" s="162"/>
      <c r="NXN6" s="162"/>
      <c r="NXO6" s="162"/>
      <c r="NXP6" s="162"/>
      <c r="NXQ6" s="162"/>
      <c r="NXR6" s="162"/>
      <c r="NXS6" s="162"/>
      <c r="NXT6" s="162"/>
      <c r="NXU6" s="162"/>
      <c r="NXV6" s="162"/>
      <c r="NXW6" s="162"/>
      <c r="NXX6" s="162"/>
      <c r="NXY6" s="162"/>
      <c r="NXZ6" s="162"/>
      <c r="NYA6" s="162"/>
      <c r="NYB6" s="162"/>
      <c r="NYC6" s="162"/>
      <c r="NYD6" s="162"/>
      <c r="NYE6" s="162"/>
      <c r="NYF6" s="162"/>
      <c r="NYG6" s="162"/>
      <c r="NYH6" s="162"/>
      <c r="NYI6" s="162"/>
      <c r="NYJ6" s="162"/>
      <c r="NYK6" s="162"/>
      <c r="NYL6" s="162"/>
      <c r="NYM6" s="162"/>
      <c r="NYN6" s="162"/>
      <c r="NYO6" s="162"/>
      <c r="NYP6" s="162"/>
      <c r="NYQ6" s="162"/>
      <c r="NYR6" s="162"/>
      <c r="NYS6" s="162"/>
      <c r="NYT6" s="162"/>
      <c r="NYU6" s="162"/>
      <c r="NYV6" s="162"/>
      <c r="NYW6" s="162"/>
      <c r="NYX6" s="162"/>
      <c r="NYY6" s="162"/>
      <c r="NYZ6" s="162"/>
      <c r="NZA6" s="162"/>
      <c r="NZB6" s="162"/>
      <c r="NZC6" s="162"/>
      <c r="NZD6" s="162"/>
      <c r="NZE6" s="162"/>
      <c r="NZF6" s="162"/>
      <c r="NZG6" s="162"/>
      <c r="NZH6" s="162"/>
      <c r="NZI6" s="162"/>
      <c r="NZJ6" s="162"/>
      <c r="NZK6" s="162"/>
      <c r="NZL6" s="162"/>
      <c r="NZM6" s="162"/>
      <c r="NZN6" s="162"/>
      <c r="NZO6" s="162"/>
      <c r="NZP6" s="162"/>
      <c r="NZQ6" s="162"/>
      <c r="NZR6" s="162"/>
      <c r="NZS6" s="162"/>
      <c r="NZT6" s="162"/>
      <c r="NZU6" s="162"/>
      <c r="NZV6" s="162"/>
      <c r="NZW6" s="162"/>
      <c r="NZX6" s="162"/>
      <c r="NZY6" s="162"/>
      <c r="NZZ6" s="162"/>
      <c r="OAA6" s="162"/>
      <c r="OAB6" s="162"/>
      <c r="OAC6" s="162"/>
      <c r="OAD6" s="162"/>
      <c r="OAE6" s="162"/>
      <c r="OAF6" s="162"/>
      <c r="OAG6" s="162"/>
      <c r="OAH6" s="162"/>
      <c r="OAI6" s="162"/>
      <c r="OAJ6" s="162"/>
      <c r="OAK6" s="162"/>
      <c r="OAL6" s="162"/>
      <c r="OAM6" s="162"/>
      <c r="OAN6" s="162"/>
      <c r="OAO6" s="162"/>
      <c r="OAP6" s="162"/>
      <c r="OAQ6" s="162"/>
      <c r="OAR6" s="162"/>
      <c r="OAS6" s="162"/>
      <c r="OAT6" s="162"/>
      <c r="OAU6" s="162"/>
      <c r="OAV6" s="162"/>
      <c r="OAW6" s="162"/>
      <c r="OAX6" s="162"/>
      <c r="OAY6" s="162"/>
      <c r="OAZ6" s="162"/>
      <c r="OBA6" s="162"/>
      <c r="OBB6" s="162"/>
      <c r="OBC6" s="162"/>
      <c r="OBD6" s="162"/>
      <c r="OBE6" s="162"/>
      <c r="OBF6" s="162"/>
      <c r="OBG6" s="162"/>
      <c r="OBH6" s="162"/>
      <c r="OBI6" s="162"/>
      <c r="OBJ6" s="162"/>
      <c r="OBK6" s="162"/>
      <c r="OBL6" s="162"/>
      <c r="OBM6" s="162"/>
      <c r="OBN6" s="162"/>
      <c r="OBO6" s="162"/>
      <c r="OBP6" s="162"/>
      <c r="OBQ6" s="162"/>
      <c r="OBR6" s="162"/>
      <c r="OBS6" s="162"/>
      <c r="OBT6" s="162"/>
      <c r="OBU6" s="162"/>
      <c r="OBV6" s="162"/>
      <c r="OBW6" s="162"/>
      <c r="OBX6" s="162"/>
      <c r="OBY6" s="162"/>
      <c r="OBZ6" s="162"/>
      <c r="OCA6" s="162"/>
      <c r="OCB6" s="162"/>
      <c r="OCC6" s="162"/>
      <c r="OCD6" s="162"/>
      <c r="OCE6" s="162"/>
      <c r="OCF6" s="162"/>
      <c r="OCG6" s="162"/>
      <c r="OCH6" s="162"/>
      <c r="OCI6" s="162"/>
      <c r="OCJ6" s="162"/>
      <c r="OCK6" s="162"/>
      <c r="OCL6" s="162"/>
      <c r="OCM6" s="162"/>
      <c r="OCN6" s="162"/>
      <c r="OCO6" s="162"/>
      <c r="OCP6" s="162"/>
      <c r="OCQ6" s="162"/>
      <c r="OCR6" s="162"/>
      <c r="OCS6" s="162"/>
      <c r="OCT6" s="162"/>
      <c r="OCU6" s="162"/>
      <c r="OCV6" s="162"/>
      <c r="OCW6" s="162"/>
      <c r="OCX6" s="162"/>
      <c r="OCY6" s="162"/>
      <c r="OCZ6" s="162"/>
      <c r="ODA6" s="162"/>
      <c r="ODB6" s="162"/>
      <c r="ODC6" s="162"/>
      <c r="ODD6" s="162"/>
      <c r="ODE6" s="162"/>
      <c r="ODF6" s="162"/>
      <c r="ODG6" s="162"/>
      <c r="ODH6" s="162"/>
      <c r="ODI6" s="162"/>
      <c r="ODJ6" s="162"/>
      <c r="ODK6" s="162"/>
      <c r="ODL6" s="162"/>
      <c r="ODM6" s="162"/>
      <c r="ODN6" s="162"/>
      <c r="ODO6" s="162"/>
      <c r="ODP6" s="162"/>
      <c r="ODQ6" s="162"/>
      <c r="ODR6" s="162"/>
      <c r="ODS6" s="162"/>
      <c r="ODT6" s="162"/>
      <c r="ODU6" s="162"/>
      <c r="ODV6" s="162"/>
      <c r="ODW6" s="162"/>
      <c r="ODX6" s="162"/>
      <c r="ODY6" s="162"/>
      <c r="ODZ6" s="162"/>
      <c r="OEA6" s="162"/>
      <c r="OEB6" s="162"/>
      <c r="OEC6" s="162"/>
      <c r="OED6" s="162"/>
      <c r="OEE6" s="162"/>
      <c r="OEF6" s="162"/>
      <c r="OEG6" s="162"/>
      <c r="OEH6" s="162"/>
      <c r="OEI6" s="162"/>
      <c r="OEJ6" s="162"/>
      <c r="OEK6" s="162"/>
      <c r="OEL6" s="162"/>
      <c r="OEM6" s="162"/>
      <c r="OEN6" s="162"/>
      <c r="OEO6" s="162"/>
      <c r="OEP6" s="162"/>
      <c r="OEQ6" s="162"/>
      <c r="OER6" s="162"/>
      <c r="OES6" s="162"/>
      <c r="OET6" s="162"/>
      <c r="OEU6" s="162"/>
      <c r="OEV6" s="162"/>
      <c r="OEW6" s="162"/>
      <c r="OEX6" s="162"/>
      <c r="OEY6" s="162"/>
      <c r="OEZ6" s="162"/>
      <c r="OFA6" s="162"/>
      <c r="OFB6" s="162"/>
      <c r="OFC6" s="162"/>
      <c r="OFD6" s="162"/>
      <c r="OFE6" s="162"/>
      <c r="OFF6" s="162"/>
      <c r="OFG6" s="162"/>
      <c r="OFH6" s="162"/>
      <c r="OFI6" s="162"/>
      <c r="OFJ6" s="162"/>
      <c r="OFK6" s="162"/>
      <c r="OFL6" s="162"/>
      <c r="OFM6" s="162"/>
      <c r="OFN6" s="162"/>
      <c r="OFO6" s="162"/>
      <c r="OFP6" s="162"/>
      <c r="OFQ6" s="162"/>
      <c r="OFR6" s="162"/>
      <c r="OFS6" s="162"/>
      <c r="OFT6" s="162"/>
      <c r="OFU6" s="162"/>
      <c r="OFV6" s="162"/>
      <c r="OFW6" s="162"/>
      <c r="OFX6" s="162"/>
      <c r="OFY6" s="162"/>
      <c r="OFZ6" s="162"/>
      <c r="OGA6" s="162"/>
      <c r="OGB6" s="162"/>
      <c r="OGC6" s="162"/>
      <c r="OGD6" s="162"/>
      <c r="OGE6" s="162"/>
      <c r="OGF6" s="162"/>
      <c r="OGG6" s="162"/>
      <c r="OGH6" s="162"/>
      <c r="OGI6" s="162"/>
      <c r="OGJ6" s="162"/>
      <c r="OGK6" s="162"/>
      <c r="OGL6" s="162"/>
      <c r="OGM6" s="162"/>
      <c r="OGN6" s="162"/>
      <c r="OGO6" s="162"/>
      <c r="OGP6" s="162"/>
      <c r="OGQ6" s="162"/>
      <c r="OGR6" s="162"/>
      <c r="OGS6" s="162"/>
      <c r="OGT6" s="162"/>
      <c r="OGU6" s="162"/>
      <c r="OGV6" s="162"/>
      <c r="OGW6" s="162"/>
      <c r="OGX6" s="162"/>
      <c r="OGY6" s="162"/>
      <c r="OGZ6" s="162"/>
      <c r="OHA6" s="162"/>
      <c r="OHB6" s="162"/>
      <c r="OHC6" s="162"/>
      <c r="OHD6" s="162"/>
      <c r="OHE6" s="162"/>
      <c r="OHF6" s="162"/>
      <c r="OHG6" s="162"/>
      <c r="OHH6" s="162"/>
      <c r="OHI6" s="162"/>
      <c r="OHJ6" s="162"/>
      <c r="OHK6" s="162"/>
      <c r="OHL6" s="162"/>
      <c r="OHM6" s="162"/>
      <c r="OHN6" s="162"/>
      <c r="OHO6" s="162"/>
      <c r="OHP6" s="162"/>
      <c r="OHQ6" s="162"/>
      <c r="OHR6" s="162"/>
      <c r="OHS6" s="162"/>
      <c r="OHT6" s="162"/>
      <c r="OHU6" s="162"/>
      <c r="OHV6" s="162"/>
      <c r="OHW6" s="162"/>
      <c r="OHX6" s="162"/>
      <c r="OHY6" s="162"/>
      <c r="OHZ6" s="162"/>
      <c r="OIA6" s="162"/>
      <c r="OIB6" s="162"/>
      <c r="OIC6" s="162"/>
      <c r="OID6" s="162"/>
      <c r="OIE6" s="162"/>
      <c r="OIF6" s="162"/>
      <c r="OIG6" s="162"/>
      <c r="OIH6" s="162"/>
      <c r="OII6" s="162"/>
      <c r="OIJ6" s="162"/>
      <c r="OIK6" s="162"/>
      <c r="OIL6" s="162"/>
      <c r="OIM6" s="162"/>
      <c r="OIN6" s="162"/>
      <c r="OIO6" s="162"/>
      <c r="OIP6" s="162"/>
      <c r="OIQ6" s="162"/>
      <c r="OIR6" s="162"/>
      <c r="OIS6" s="162"/>
      <c r="OIT6" s="162"/>
      <c r="OIU6" s="162"/>
      <c r="OIV6" s="162"/>
      <c r="OIW6" s="162"/>
      <c r="OIX6" s="162"/>
      <c r="OIY6" s="162"/>
      <c r="OIZ6" s="162"/>
      <c r="OJA6" s="162"/>
      <c r="OJB6" s="162"/>
      <c r="OJC6" s="162"/>
      <c r="OJD6" s="162"/>
      <c r="OJE6" s="162"/>
      <c r="OJF6" s="162"/>
      <c r="OJG6" s="162"/>
      <c r="OJH6" s="162"/>
      <c r="OJI6" s="162"/>
      <c r="OJJ6" s="162"/>
      <c r="OJK6" s="162"/>
      <c r="OJL6" s="162"/>
      <c r="OJM6" s="162"/>
      <c r="OJN6" s="162"/>
      <c r="OJO6" s="162"/>
      <c r="OJP6" s="162"/>
      <c r="OJQ6" s="162"/>
      <c r="OJR6" s="162"/>
      <c r="OJS6" s="162"/>
      <c r="OJT6" s="162"/>
      <c r="OJU6" s="162"/>
      <c r="OJV6" s="162"/>
      <c r="OJW6" s="162"/>
      <c r="OJX6" s="162"/>
      <c r="OJY6" s="162"/>
      <c r="OJZ6" s="162"/>
      <c r="OKA6" s="162"/>
      <c r="OKB6" s="162"/>
      <c r="OKC6" s="162"/>
      <c r="OKD6" s="162"/>
      <c r="OKE6" s="162"/>
      <c r="OKF6" s="162"/>
      <c r="OKG6" s="162"/>
      <c r="OKH6" s="162"/>
      <c r="OKI6" s="162"/>
      <c r="OKJ6" s="162"/>
      <c r="OKK6" s="162"/>
      <c r="OKL6" s="162"/>
      <c r="OKM6" s="162"/>
      <c r="OKN6" s="162"/>
      <c r="OKO6" s="162"/>
      <c r="OKP6" s="162"/>
      <c r="OKQ6" s="162"/>
      <c r="OKR6" s="162"/>
      <c r="OKS6" s="162"/>
      <c r="OKT6" s="162"/>
      <c r="OKU6" s="162"/>
      <c r="OKV6" s="162"/>
      <c r="OKW6" s="162"/>
      <c r="OKX6" s="162"/>
      <c r="OKY6" s="162"/>
      <c r="OKZ6" s="162"/>
      <c r="OLA6" s="162"/>
      <c r="OLB6" s="162"/>
      <c r="OLC6" s="162"/>
      <c r="OLD6" s="162"/>
      <c r="OLE6" s="162"/>
      <c r="OLF6" s="162"/>
      <c r="OLG6" s="162"/>
      <c r="OLH6" s="162"/>
      <c r="OLI6" s="162"/>
      <c r="OLJ6" s="162"/>
      <c r="OLK6" s="162"/>
      <c r="OLL6" s="162"/>
      <c r="OLM6" s="162"/>
      <c r="OLN6" s="162"/>
      <c r="OLO6" s="162"/>
      <c r="OLP6" s="162"/>
      <c r="OLQ6" s="162"/>
      <c r="OLR6" s="162"/>
      <c r="OLS6" s="162"/>
      <c r="OLT6" s="162"/>
      <c r="OLU6" s="162"/>
      <c r="OLV6" s="162"/>
      <c r="OLW6" s="162"/>
      <c r="OLX6" s="162"/>
      <c r="OLY6" s="162"/>
      <c r="OLZ6" s="162"/>
      <c r="OMA6" s="162"/>
      <c r="OMB6" s="162"/>
      <c r="OMC6" s="162"/>
      <c r="OMD6" s="162"/>
      <c r="OME6" s="162"/>
      <c r="OMF6" s="162"/>
      <c r="OMG6" s="162"/>
      <c r="OMH6" s="162"/>
      <c r="OMI6" s="162"/>
      <c r="OMJ6" s="162"/>
      <c r="OMK6" s="162"/>
      <c r="OML6" s="162"/>
      <c r="OMM6" s="162"/>
      <c r="OMN6" s="162"/>
      <c r="OMO6" s="162"/>
      <c r="OMP6" s="162"/>
      <c r="OMQ6" s="162"/>
      <c r="OMR6" s="162"/>
      <c r="OMS6" s="162"/>
      <c r="OMT6" s="162"/>
      <c r="OMU6" s="162"/>
      <c r="OMV6" s="162"/>
      <c r="OMW6" s="162"/>
      <c r="OMX6" s="162"/>
      <c r="OMY6" s="162"/>
      <c r="OMZ6" s="162"/>
      <c r="ONA6" s="162"/>
      <c r="ONB6" s="162"/>
      <c r="ONC6" s="162"/>
      <c r="OND6" s="162"/>
      <c r="ONE6" s="162"/>
      <c r="ONF6" s="162"/>
      <c r="ONG6" s="162"/>
      <c r="ONH6" s="162"/>
      <c r="ONI6" s="162"/>
      <c r="ONJ6" s="162"/>
      <c r="ONK6" s="162"/>
      <c r="ONL6" s="162"/>
      <c r="ONM6" s="162"/>
      <c r="ONN6" s="162"/>
      <c r="ONO6" s="162"/>
      <c r="ONP6" s="162"/>
      <c r="ONQ6" s="162"/>
      <c r="ONR6" s="162"/>
      <c r="ONS6" s="162"/>
      <c r="ONT6" s="162"/>
      <c r="ONU6" s="162"/>
      <c r="ONV6" s="162"/>
      <c r="ONW6" s="162"/>
      <c r="ONX6" s="162"/>
      <c r="ONY6" s="162"/>
      <c r="ONZ6" s="162"/>
      <c r="OOA6" s="162"/>
      <c r="OOB6" s="162"/>
      <c r="OOC6" s="162"/>
      <c r="OOD6" s="162"/>
      <c r="OOE6" s="162"/>
      <c r="OOF6" s="162"/>
      <c r="OOG6" s="162"/>
      <c r="OOH6" s="162"/>
      <c r="OOI6" s="162"/>
      <c r="OOJ6" s="162"/>
      <c r="OOK6" s="162"/>
      <c r="OOL6" s="162"/>
      <c r="OOM6" s="162"/>
      <c r="OON6" s="162"/>
      <c r="OOO6" s="162"/>
      <c r="OOP6" s="162"/>
      <c r="OOQ6" s="162"/>
      <c r="OOR6" s="162"/>
      <c r="OOS6" s="162"/>
      <c r="OOT6" s="162"/>
      <c r="OOU6" s="162"/>
      <c r="OOV6" s="162"/>
      <c r="OOW6" s="162"/>
      <c r="OOX6" s="162"/>
      <c r="OOY6" s="162"/>
      <c r="OOZ6" s="162"/>
      <c r="OPA6" s="162"/>
      <c r="OPB6" s="162"/>
      <c r="OPC6" s="162"/>
      <c r="OPD6" s="162"/>
      <c r="OPE6" s="162"/>
      <c r="OPF6" s="162"/>
      <c r="OPG6" s="162"/>
      <c r="OPH6" s="162"/>
      <c r="OPI6" s="162"/>
      <c r="OPJ6" s="162"/>
      <c r="OPK6" s="162"/>
      <c r="OPL6" s="162"/>
      <c r="OPM6" s="162"/>
      <c r="OPN6" s="162"/>
      <c r="OPO6" s="162"/>
      <c r="OPP6" s="162"/>
      <c r="OPQ6" s="162"/>
      <c r="OPR6" s="162"/>
      <c r="OPS6" s="162"/>
      <c r="OPT6" s="162"/>
      <c r="OPU6" s="162"/>
      <c r="OPV6" s="162"/>
      <c r="OPW6" s="162"/>
      <c r="OPX6" s="162"/>
      <c r="OPY6" s="162"/>
      <c r="OPZ6" s="162"/>
      <c r="OQA6" s="162"/>
      <c r="OQB6" s="162"/>
      <c r="OQC6" s="162"/>
      <c r="OQD6" s="162"/>
      <c r="OQE6" s="162"/>
      <c r="OQF6" s="162"/>
      <c r="OQG6" s="162"/>
      <c r="OQH6" s="162"/>
      <c r="OQI6" s="162"/>
      <c r="OQJ6" s="162"/>
      <c r="OQK6" s="162"/>
      <c r="OQL6" s="162"/>
      <c r="OQM6" s="162"/>
      <c r="OQN6" s="162"/>
      <c r="OQO6" s="162"/>
      <c r="OQP6" s="162"/>
      <c r="OQQ6" s="162"/>
      <c r="OQR6" s="162"/>
      <c r="OQS6" s="162"/>
      <c r="OQT6" s="162"/>
      <c r="OQU6" s="162"/>
      <c r="OQV6" s="162"/>
      <c r="OQW6" s="162"/>
      <c r="OQX6" s="162"/>
      <c r="OQY6" s="162"/>
      <c r="OQZ6" s="162"/>
      <c r="ORA6" s="162"/>
      <c r="ORB6" s="162"/>
      <c r="ORC6" s="162"/>
      <c r="ORD6" s="162"/>
      <c r="ORE6" s="162"/>
      <c r="ORF6" s="162"/>
      <c r="ORG6" s="162"/>
      <c r="ORH6" s="162"/>
      <c r="ORI6" s="162"/>
      <c r="ORJ6" s="162"/>
      <c r="ORK6" s="162"/>
      <c r="ORL6" s="162"/>
      <c r="ORM6" s="162"/>
      <c r="ORN6" s="162"/>
      <c r="ORO6" s="162"/>
      <c r="ORP6" s="162"/>
      <c r="ORQ6" s="162"/>
      <c r="ORR6" s="162"/>
      <c r="ORS6" s="162"/>
      <c r="ORT6" s="162"/>
      <c r="ORU6" s="162"/>
      <c r="ORV6" s="162"/>
      <c r="ORW6" s="162"/>
      <c r="ORX6" s="162"/>
      <c r="ORY6" s="162"/>
      <c r="ORZ6" s="162"/>
      <c r="OSA6" s="162"/>
      <c r="OSB6" s="162"/>
      <c r="OSC6" s="162"/>
      <c r="OSD6" s="162"/>
      <c r="OSE6" s="162"/>
      <c r="OSF6" s="162"/>
      <c r="OSG6" s="162"/>
      <c r="OSH6" s="162"/>
      <c r="OSI6" s="162"/>
      <c r="OSJ6" s="162"/>
      <c r="OSK6" s="162"/>
      <c r="OSL6" s="162"/>
      <c r="OSM6" s="162"/>
      <c r="OSN6" s="162"/>
      <c r="OSO6" s="162"/>
      <c r="OSP6" s="162"/>
      <c r="OSQ6" s="162"/>
      <c r="OSR6" s="162"/>
      <c r="OSS6" s="162"/>
      <c r="OST6" s="162"/>
      <c r="OSU6" s="162"/>
      <c r="OSV6" s="162"/>
      <c r="OSW6" s="162"/>
      <c r="OSX6" s="162"/>
      <c r="OSY6" s="162"/>
      <c r="OSZ6" s="162"/>
      <c r="OTA6" s="162"/>
      <c r="OTB6" s="162"/>
      <c r="OTC6" s="162"/>
      <c r="OTD6" s="162"/>
      <c r="OTE6" s="162"/>
      <c r="OTF6" s="162"/>
      <c r="OTG6" s="162"/>
      <c r="OTH6" s="162"/>
      <c r="OTI6" s="162"/>
      <c r="OTJ6" s="162"/>
      <c r="OTK6" s="162"/>
      <c r="OTL6" s="162"/>
      <c r="OTM6" s="162"/>
      <c r="OTN6" s="162"/>
      <c r="OTO6" s="162"/>
      <c r="OTP6" s="162"/>
      <c r="OTQ6" s="162"/>
      <c r="OTR6" s="162"/>
      <c r="OTS6" s="162"/>
      <c r="OTT6" s="162"/>
      <c r="OTU6" s="162"/>
      <c r="OTV6" s="162"/>
      <c r="OTW6" s="162"/>
      <c r="OTX6" s="162"/>
      <c r="OTY6" s="162"/>
      <c r="OTZ6" s="162"/>
      <c r="OUA6" s="162"/>
      <c r="OUB6" s="162"/>
      <c r="OUC6" s="162"/>
      <c r="OUD6" s="162"/>
      <c r="OUE6" s="162"/>
      <c r="OUF6" s="162"/>
      <c r="OUG6" s="162"/>
      <c r="OUH6" s="162"/>
      <c r="OUI6" s="162"/>
      <c r="OUJ6" s="162"/>
      <c r="OUK6" s="162"/>
      <c r="OUL6" s="162"/>
      <c r="OUM6" s="162"/>
      <c r="OUN6" s="162"/>
      <c r="OUO6" s="162"/>
      <c r="OUP6" s="162"/>
      <c r="OUQ6" s="162"/>
      <c r="OUR6" s="162"/>
      <c r="OUS6" s="162"/>
      <c r="OUT6" s="162"/>
      <c r="OUU6" s="162"/>
      <c r="OUV6" s="162"/>
      <c r="OUW6" s="162"/>
      <c r="OUX6" s="162"/>
      <c r="OUY6" s="162"/>
      <c r="OUZ6" s="162"/>
      <c r="OVA6" s="162"/>
      <c r="OVB6" s="162"/>
      <c r="OVC6" s="162"/>
      <c r="OVD6" s="162"/>
      <c r="OVE6" s="162"/>
      <c r="OVF6" s="162"/>
      <c r="OVG6" s="162"/>
      <c r="OVH6" s="162"/>
      <c r="OVI6" s="162"/>
      <c r="OVJ6" s="162"/>
      <c r="OVK6" s="162"/>
      <c r="OVL6" s="162"/>
      <c r="OVM6" s="162"/>
      <c r="OVN6" s="162"/>
      <c r="OVO6" s="162"/>
      <c r="OVP6" s="162"/>
      <c r="OVQ6" s="162"/>
      <c r="OVR6" s="162"/>
      <c r="OVS6" s="162"/>
      <c r="OVT6" s="162"/>
      <c r="OVU6" s="162"/>
      <c r="OVV6" s="162"/>
      <c r="OVW6" s="162"/>
      <c r="OVX6" s="162"/>
      <c r="OVY6" s="162"/>
      <c r="OVZ6" s="162"/>
      <c r="OWA6" s="162"/>
      <c r="OWB6" s="162"/>
      <c r="OWC6" s="162"/>
      <c r="OWD6" s="162"/>
      <c r="OWE6" s="162"/>
      <c r="OWF6" s="162"/>
      <c r="OWG6" s="162"/>
      <c r="OWH6" s="162"/>
      <c r="OWI6" s="162"/>
      <c r="OWJ6" s="162"/>
      <c r="OWK6" s="162"/>
      <c r="OWL6" s="162"/>
      <c r="OWM6" s="162"/>
      <c r="OWN6" s="162"/>
      <c r="OWO6" s="162"/>
      <c r="OWP6" s="162"/>
      <c r="OWQ6" s="162"/>
      <c r="OWR6" s="162"/>
      <c r="OWS6" s="162"/>
      <c r="OWT6" s="162"/>
      <c r="OWU6" s="162"/>
      <c r="OWV6" s="162"/>
      <c r="OWW6" s="162"/>
      <c r="OWX6" s="162"/>
      <c r="OWY6" s="162"/>
      <c r="OWZ6" s="162"/>
      <c r="OXA6" s="162"/>
      <c r="OXB6" s="162"/>
      <c r="OXC6" s="162"/>
      <c r="OXD6" s="162"/>
      <c r="OXE6" s="162"/>
      <c r="OXF6" s="162"/>
      <c r="OXG6" s="162"/>
      <c r="OXH6" s="162"/>
      <c r="OXI6" s="162"/>
      <c r="OXJ6" s="162"/>
      <c r="OXK6" s="162"/>
      <c r="OXL6" s="162"/>
      <c r="OXM6" s="162"/>
      <c r="OXN6" s="162"/>
      <c r="OXO6" s="162"/>
      <c r="OXP6" s="162"/>
      <c r="OXQ6" s="162"/>
      <c r="OXR6" s="162"/>
      <c r="OXS6" s="162"/>
      <c r="OXT6" s="162"/>
      <c r="OXU6" s="162"/>
      <c r="OXV6" s="162"/>
      <c r="OXW6" s="162"/>
      <c r="OXX6" s="162"/>
      <c r="OXY6" s="162"/>
      <c r="OXZ6" s="162"/>
      <c r="OYA6" s="162"/>
      <c r="OYB6" s="162"/>
      <c r="OYC6" s="162"/>
      <c r="OYD6" s="162"/>
      <c r="OYE6" s="162"/>
      <c r="OYF6" s="162"/>
      <c r="OYG6" s="162"/>
      <c r="OYH6" s="162"/>
      <c r="OYI6" s="162"/>
      <c r="OYJ6" s="162"/>
      <c r="OYK6" s="162"/>
      <c r="OYL6" s="162"/>
      <c r="OYM6" s="162"/>
      <c r="OYN6" s="162"/>
      <c r="OYO6" s="162"/>
      <c r="OYP6" s="162"/>
      <c r="OYQ6" s="162"/>
      <c r="OYR6" s="162"/>
      <c r="OYS6" s="162"/>
      <c r="OYT6" s="162"/>
      <c r="OYU6" s="162"/>
      <c r="OYV6" s="162"/>
      <c r="OYW6" s="162"/>
      <c r="OYX6" s="162"/>
      <c r="OYY6" s="162"/>
      <c r="OYZ6" s="162"/>
      <c r="OZA6" s="162"/>
      <c r="OZB6" s="162"/>
      <c r="OZC6" s="162"/>
      <c r="OZD6" s="162"/>
      <c r="OZE6" s="162"/>
      <c r="OZF6" s="162"/>
      <c r="OZG6" s="162"/>
      <c r="OZH6" s="162"/>
      <c r="OZI6" s="162"/>
      <c r="OZJ6" s="162"/>
      <c r="OZK6" s="162"/>
      <c r="OZL6" s="162"/>
      <c r="OZM6" s="162"/>
      <c r="OZN6" s="162"/>
      <c r="OZO6" s="162"/>
      <c r="OZP6" s="162"/>
      <c r="OZQ6" s="162"/>
      <c r="OZR6" s="162"/>
      <c r="OZS6" s="162"/>
      <c r="OZT6" s="162"/>
      <c r="OZU6" s="162"/>
      <c r="OZV6" s="162"/>
      <c r="OZW6" s="162"/>
      <c r="OZX6" s="162"/>
      <c r="OZY6" s="162"/>
      <c r="OZZ6" s="162"/>
      <c r="PAA6" s="162"/>
      <c r="PAB6" s="162"/>
      <c r="PAC6" s="162"/>
      <c r="PAD6" s="162"/>
      <c r="PAE6" s="162"/>
      <c r="PAF6" s="162"/>
      <c r="PAG6" s="162"/>
      <c r="PAH6" s="162"/>
      <c r="PAI6" s="162"/>
      <c r="PAJ6" s="162"/>
      <c r="PAK6" s="162"/>
      <c r="PAL6" s="162"/>
      <c r="PAM6" s="162"/>
      <c r="PAN6" s="162"/>
      <c r="PAO6" s="162"/>
      <c r="PAP6" s="162"/>
      <c r="PAQ6" s="162"/>
      <c r="PAR6" s="162"/>
      <c r="PAS6" s="162"/>
      <c r="PAT6" s="162"/>
      <c r="PAU6" s="162"/>
      <c r="PAV6" s="162"/>
      <c r="PAW6" s="162"/>
      <c r="PAX6" s="162"/>
      <c r="PAY6" s="162"/>
      <c r="PAZ6" s="162"/>
      <c r="PBA6" s="162"/>
      <c r="PBB6" s="162"/>
      <c r="PBC6" s="162"/>
      <c r="PBD6" s="162"/>
      <c r="PBE6" s="162"/>
      <c r="PBF6" s="162"/>
      <c r="PBG6" s="162"/>
      <c r="PBH6" s="162"/>
      <c r="PBI6" s="162"/>
      <c r="PBJ6" s="162"/>
      <c r="PBK6" s="162"/>
      <c r="PBL6" s="162"/>
      <c r="PBM6" s="162"/>
      <c r="PBN6" s="162"/>
      <c r="PBO6" s="162"/>
      <c r="PBP6" s="162"/>
      <c r="PBQ6" s="162"/>
      <c r="PBR6" s="162"/>
      <c r="PBS6" s="162"/>
      <c r="PBT6" s="162"/>
      <c r="PBU6" s="162"/>
      <c r="PBV6" s="162"/>
      <c r="PBW6" s="162"/>
      <c r="PBX6" s="162"/>
      <c r="PBY6" s="162"/>
      <c r="PBZ6" s="162"/>
      <c r="PCA6" s="162"/>
      <c r="PCB6" s="162"/>
      <c r="PCC6" s="162"/>
      <c r="PCD6" s="162"/>
      <c r="PCE6" s="162"/>
      <c r="PCF6" s="162"/>
      <c r="PCG6" s="162"/>
      <c r="PCH6" s="162"/>
      <c r="PCI6" s="162"/>
      <c r="PCJ6" s="162"/>
      <c r="PCK6" s="162"/>
      <c r="PCL6" s="162"/>
      <c r="PCM6" s="162"/>
      <c r="PCN6" s="162"/>
      <c r="PCO6" s="162"/>
      <c r="PCP6" s="162"/>
      <c r="PCQ6" s="162"/>
      <c r="PCR6" s="162"/>
      <c r="PCS6" s="162"/>
      <c r="PCT6" s="162"/>
      <c r="PCU6" s="162"/>
      <c r="PCV6" s="162"/>
      <c r="PCW6" s="162"/>
      <c r="PCX6" s="162"/>
      <c r="PCY6" s="162"/>
      <c r="PCZ6" s="162"/>
      <c r="PDA6" s="162"/>
      <c r="PDB6" s="162"/>
      <c r="PDC6" s="162"/>
      <c r="PDD6" s="162"/>
      <c r="PDE6" s="162"/>
      <c r="PDF6" s="162"/>
      <c r="PDG6" s="162"/>
      <c r="PDH6" s="162"/>
      <c r="PDI6" s="162"/>
      <c r="PDJ6" s="162"/>
      <c r="PDK6" s="162"/>
      <c r="PDL6" s="162"/>
      <c r="PDM6" s="162"/>
      <c r="PDN6" s="162"/>
      <c r="PDO6" s="162"/>
      <c r="PDP6" s="162"/>
      <c r="PDQ6" s="162"/>
      <c r="PDR6" s="162"/>
      <c r="PDS6" s="162"/>
      <c r="PDT6" s="162"/>
      <c r="PDU6" s="162"/>
      <c r="PDV6" s="162"/>
      <c r="PDW6" s="162"/>
      <c r="PDX6" s="162"/>
      <c r="PDY6" s="162"/>
      <c r="PDZ6" s="162"/>
      <c r="PEA6" s="162"/>
      <c r="PEB6" s="162"/>
      <c r="PEC6" s="162"/>
      <c r="PED6" s="162"/>
      <c r="PEE6" s="162"/>
      <c r="PEF6" s="162"/>
      <c r="PEG6" s="162"/>
      <c r="PEH6" s="162"/>
      <c r="PEI6" s="162"/>
      <c r="PEJ6" s="162"/>
      <c r="PEK6" s="162"/>
      <c r="PEL6" s="162"/>
      <c r="PEM6" s="162"/>
      <c r="PEN6" s="162"/>
      <c r="PEO6" s="162"/>
      <c r="PEP6" s="162"/>
      <c r="PEQ6" s="162"/>
      <c r="PER6" s="162"/>
      <c r="PES6" s="162"/>
      <c r="PET6" s="162"/>
      <c r="PEU6" s="162"/>
      <c r="PEV6" s="162"/>
      <c r="PEW6" s="162"/>
      <c r="PEX6" s="162"/>
      <c r="PEY6" s="162"/>
      <c r="PEZ6" s="162"/>
      <c r="PFA6" s="162"/>
      <c r="PFB6" s="162"/>
      <c r="PFC6" s="162"/>
      <c r="PFD6" s="162"/>
      <c r="PFE6" s="162"/>
      <c r="PFF6" s="162"/>
      <c r="PFG6" s="162"/>
      <c r="PFH6" s="162"/>
      <c r="PFI6" s="162"/>
      <c r="PFJ6" s="162"/>
      <c r="PFK6" s="162"/>
      <c r="PFL6" s="162"/>
      <c r="PFM6" s="162"/>
      <c r="PFN6" s="162"/>
      <c r="PFO6" s="162"/>
      <c r="PFP6" s="162"/>
      <c r="PFQ6" s="162"/>
      <c r="PFR6" s="162"/>
      <c r="PFS6" s="162"/>
      <c r="PFT6" s="162"/>
      <c r="PFU6" s="162"/>
      <c r="PFV6" s="162"/>
      <c r="PFW6" s="162"/>
      <c r="PFX6" s="162"/>
      <c r="PFY6" s="162"/>
      <c r="PFZ6" s="162"/>
      <c r="PGA6" s="162"/>
      <c r="PGB6" s="162"/>
      <c r="PGC6" s="162"/>
      <c r="PGD6" s="162"/>
      <c r="PGE6" s="162"/>
      <c r="PGF6" s="162"/>
      <c r="PGG6" s="162"/>
      <c r="PGH6" s="162"/>
      <c r="PGI6" s="162"/>
      <c r="PGJ6" s="162"/>
      <c r="PGK6" s="162"/>
      <c r="PGL6" s="162"/>
      <c r="PGM6" s="162"/>
      <c r="PGN6" s="162"/>
      <c r="PGO6" s="162"/>
      <c r="PGP6" s="162"/>
      <c r="PGQ6" s="162"/>
      <c r="PGR6" s="162"/>
      <c r="PGS6" s="162"/>
      <c r="PGT6" s="162"/>
      <c r="PGU6" s="162"/>
      <c r="PGV6" s="162"/>
      <c r="PGW6" s="162"/>
      <c r="PGX6" s="162"/>
      <c r="PGY6" s="162"/>
      <c r="PGZ6" s="162"/>
      <c r="PHA6" s="162"/>
      <c r="PHB6" s="162"/>
      <c r="PHC6" s="162"/>
      <c r="PHD6" s="162"/>
      <c r="PHE6" s="162"/>
      <c r="PHF6" s="162"/>
      <c r="PHG6" s="162"/>
      <c r="PHH6" s="162"/>
      <c r="PHI6" s="162"/>
      <c r="PHJ6" s="162"/>
      <c r="PHK6" s="162"/>
      <c r="PHL6" s="162"/>
      <c r="PHM6" s="162"/>
      <c r="PHN6" s="162"/>
      <c r="PHO6" s="162"/>
      <c r="PHP6" s="162"/>
      <c r="PHQ6" s="162"/>
      <c r="PHR6" s="162"/>
      <c r="PHS6" s="162"/>
      <c r="PHT6" s="162"/>
      <c r="PHU6" s="162"/>
      <c r="PHV6" s="162"/>
      <c r="PHW6" s="162"/>
      <c r="PHX6" s="162"/>
      <c r="PHY6" s="162"/>
      <c r="PHZ6" s="162"/>
      <c r="PIA6" s="162"/>
      <c r="PIB6" s="162"/>
      <c r="PIC6" s="162"/>
      <c r="PID6" s="162"/>
      <c r="PIE6" s="162"/>
      <c r="PIF6" s="162"/>
      <c r="PIG6" s="162"/>
      <c r="PIH6" s="162"/>
      <c r="PII6" s="162"/>
      <c r="PIJ6" s="162"/>
      <c r="PIK6" s="162"/>
      <c r="PIL6" s="162"/>
      <c r="PIM6" s="162"/>
      <c r="PIN6" s="162"/>
      <c r="PIO6" s="162"/>
      <c r="PIP6" s="162"/>
      <c r="PIQ6" s="162"/>
      <c r="PIR6" s="162"/>
      <c r="PIS6" s="162"/>
      <c r="PIT6" s="162"/>
      <c r="PIU6" s="162"/>
      <c r="PIV6" s="162"/>
      <c r="PIW6" s="162"/>
      <c r="PIX6" s="162"/>
      <c r="PIY6" s="162"/>
      <c r="PIZ6" s="162"/>
      <c r="PJA6" s="162"/>
      <c r="PJB6" s="162"/>
      <c r="PJC6" s="162"/>
      <c r="PJD6" s="162"/>
      <c r="PJE6" s="162"/>
      <c r="PJF6" s="162"/>
      <c r="PJG6" s="162"/>
      <c r="PJH6" s="162"/>
      <c r="PJI6" s="162"/>
      <c r="PJJ6" s="162"/>
      <c r="PJK6" s="162"/>
      <c r="PJL6" s="162"/>
      <c r="PJM6" s="162"/>
      <c r="PJN6" s="162"/>
      <c r="PJO6" s="162"/>
      <c r="PJP6" s="162"/>
      <c r="PJQ6" s="162"/>
      <c r="PJR6" s="162"/>
      <c r="PJS6" s="162"/>
      <c r="PJT6" s="162"/>
      <c r="PJU6" s="162"/>
      <c r="PJV6" s="162"/>
      <c r="PJW6" s="162"/>
      <c r="PJX6" s="162"/>
      <c r="PJY6" s="162"/>
      <c r="PJZ6" s="162"/>
      <c r="PKA6" s="162"/>
      <c r="PKB6" s="162"/>
      <c r="PKC6" s="162"/>
      <c r="PKD6" s="162"/>
      <c r="PKE6" s="162"/>
      <c r="PKF6" s="162"/>
      <c r="PKG6" s="162"/>
      <c r="PKH6" s="162"/>
      <c r="PKI6" s="162"/>
      <c r="PKJ6" s="162"/>
      <c r="PKK6" s="162"/>
      <c r="PKL6" s="162"/>
      <c r="PKM6" s="162"/>
      <c r="PKN6" s="162"/>
      <c r="PKO6" s="162"/>
      <c r="PKP6" s="162"/>
      <c r="PKQ6" s="162"/>
      <c r="PKR6" s="162"/>
      <c r="PKS6" s="162"/>
      <c r="PKT6" s="162"/>
      <c r="PKU6" s="162"/>
      <c r="PKV6" s="162"/>
      <c r="PKW6" s="162"/>
      <c r="PKX6" s="162"/>
      <c r="PKY6" s="162"/>
      <c r="PKZ6" s="162"/>
      <c r="PLA6" s="162"/>
      <c r="PLB6" s="162"/>
      <c r="PLC6" s="162"/>
      <c r="PLD6" s="162"/>
      <c r="PLE6" s="162"/>
      <c r="PLF6" s="162"/>
      <c r="PLG6" s="162"/>
      <c r="PLH6" s="162"/>
      <c r="PLI6" s="162"/>
      <c r="PLJ6" s="162"/>
      <c r="PLK6" s="162"/>
      <c r="PLL6" s="162"/>
      <c r="PLM6" s="162"/>
      <c r="PLN6" s="162"/>
      <c r="PLO6" s="162"/>
      <c r="PLP6" s="162"/>
      <c r="PLQ6" s="162"/>
      <c r="PLR6" s="162"/>
      <c r="PLS6" s="162"/>
      <c r="PLT6" s="162"/>
      <c r="PLU6" s="162"/>
      <c r="PLV6" s="162"/>
      <c r="PLW6" s="162"/>
      <c r="PLX6" s="162"/>
      <c r="PLY6" s="162"/>
      <c r="PLZ6" s="162"/>
      <c r="PMA6" s="162"/>
      <c r="PMB6" s="162"/>
      <c r="PMC6" s="162"/>
      <c r="PMD6" s="162"/>
      <c r="PME6" s="162"/>
      <c r="PMF6" s="162"/>
      <c r="PMG6" s="162"/>
      <c r="PMH6" s="162"/>
      <c r="PMI6" s="162"/>
      <c r="PMJ6" s="162"/>
      <c r="PMK6" s="162"/>
      <c r="PML6" s="162"/>
      <c r="PMM6" s="162"/>
      <c r="PMN6" s="162"/>
      <c r="PMO6" s="162"/>
      <c r="PMP6" s="162"/>
      <c r="PMQ6" s="162"/>
      <c r="PMR6" s="162"/>
      <c r="PMS6" s="162"/>
      <c r="PMT6" s="162"/>
      <c r="PMU6" s="162"/>
      <c r="PMV6" s="162"/>
      <c r="PMW6" s="162"/>
      <c r="PMX6" s="162"/>
      <c r="PMY6" s="162"/>
      <c r="PMZ6" s="162"/>
      <c r="PNA6" s="162"/>
      <c r="PNB6" s="162"/>
      <c r="PNC6" s="162"/>
      <c r="PND6" s="162"/>
      <c r="PNE6" s="162"/>
      <c r="PNF6" s="162"/>
      <c r="PNG6" s="162"/>
      <c r="PNH6" s="162"/>
      <c r="PNI6" s="162"/>
      <c r="PNJ6" s="162"/>
      <c r="PNK6" s="162"/>
      <c r="PNL6" s="162"/>
      <c r="PNM6" s="162"/>
      <c r="PNN6" s="162"/>
      <c r="PNO6" s="162"/>
      <c r="PNP6" s="162"/>
      <c r="PNQ6" s="162"/>
      <c r="PNR6" s="162"/>
      <c r="PNS6" s="162"/>
      <c r="PNT6" s="162"/>
      <c r="PNU6" s="162"/>
      <c r="PNV6" s="162"/>
      <c r="PNW6" s="162"/>
      <c r="PNX6" s="162"/>
      <c r="PNY6" s="162"/>
      <c r="PNZ6" s="162"/>
      <c r="POA6" s="162"/>
      <c r="POB6" s="162"/>
      <c r="POC6" s="162"/>
      <c r="POD6" s="162"/>
      <c r="POE6" s="162"/>
      <c r="POF6" s="162"/>
      <c r="POG6" s="162"/>
      <c r="POH6" s="162"/>
      <c r="POI6" s="162"/>
      <c r="POJ6" s="162"/>
      <c r="POK6" s="162"/>
      <c r="POL6" s="162"/>
      <c r="POM6" s="162"/>
      <c r="PON6" s="162"/>
      <c r="POO6" s="162"/>
      <c r="POP6" s="162"/>
      <c r="POQ6" s="162"/>
      <c r="POR6" s="162"/>
      <c r="POS6" s="162"/>
      <c r="POT6" s="162"/>
      <c r="POU6" s="162"/>
      <c r="POV6" s="162"/>
      <c r="POW6" s="162"/>
      <c r="POX6" s="162"/>
      <c r="POY6" s="162"/>
      <c r="POZ6" s="162"/>
      <c r="PPA6" s="162"/>
      <c r="PPB6" s="162"/>
      <c r="PPC6" s="162"/>
      <c r="PPD6" s="162"/>
      <c r="PPE6" s="162"/>
      <c r="PPF6" s="162"/>
      <c r="PPG6" s="162"/>
      <c r="PPH6" s="162"/>
      <c r="PPI6" s="162"/>
      <c r="PPJ6" s="162"/>
      <c r="PPK6" s="162"/>
      <c r="PPL6" s="162"/>
      <c r="PPM6" s="162"/>
      <c r="PPN6" s="162"/>
      <c r="PPO6" s="162"/>
      <c r="PPP6" s="162"/>
      <c r="PPQ6" s="162"/>
      <c r="PPR6" s="162"/>
      <c r="PPS6" s="162"/>
      <c r="PPT6" s="162"/>
      <c r="PPU6" s="162"/>
      <c r="PPV6" s="162"/>
      <c r="PPW6" s="162"/>
      <c r="PPX6" s="162"/>
      <c r="PPY6" s="162"/>
      <c r="PPZ6" s="162"/>
      <c r="PQA6" s="162"/>
      <c r="PQB6" s="162"/>
      <c r="PQC6" s="162"/>
      <c r="PQD6" s="162"/>
      <c r="PQE6" s="162"/>
      <c r="PQF6" s="162"/>
      <c r="PQG6" s="162"/>
      <c r="PQH6" s="162"/>
      <c r="PQI6" s="162"/>
      <c r="PQJ6" s="162"/>
      <c r="PQK6" s="162"/>
      <c r="PQL6" s="162"/>
      <c r="PQM6" s="162"/>
      <c r="PQN6" s="162"/>
      <c r="PQO6" s="162"/>
      <c r="PQP6" s="162"/>
      <c r="PQQ6" s="162"/>
      <c r="PQR6" s="162"/>
      <c r="PQS6" s="162"/>
      <c r="PQT6" s="162"/>
      <c r="PQU6" s="162"/>
      <c r="PQV6" s="162"/>
      <c r="PQW6" s="162"/>
      <c r="PQX6" s="162"/>
      <c r="PQY6" s="162"/>
      <c r="PQZ6" s="162"/>
      <c r="PRA6" s="162"/>
      <c r="PRB6" s="162"/>
      <c r="PRC6" s="162"/>
      <c r="PRD6" s="162"/>
      <c r="PRE6" s="162"/>
      <c r="PRF6" s="162"/>
      <c r="PRG6" s="162"/>
      <c r="PRH6" s="162"/>
      <c r="PRI6" s="162"/>
      <c r="PRJ6" s="162"/>
      <c r="PRK6" s="162"/>
      <c r="PRL6" s="162"/>
      <c r="PRM6" s="162"/>
      <c r="PRN6" s="162"/>
      <c r="PRO6" s="162"/>
      <c r="PRP6" s="162"/>
      <c r="PRQ6" s="162"/>
      <c r="PRR6" s="162"/>
      <c r="PRS6" s="162"/>
      <c r="PRT6" s="162"/>
      <c r="PRU6" s="162"/>
      <c r="PRV6" s="162"/>
      <c r="PRW6" s="162"/>
      <c r="PRX6" s="162"/>
      <c r="PRY6" s="162"/>
      <c r="PRZ6" s="162"/>
      <c r="PSA6" s="162"/>
      <c r="PSB6" s="162"/>
      <c r="PSC6" s="162"/>
      <c r="PSD6" s="162"/>
      <c r="PSE6" s="162"/>
      <c r="PSF6" s="162"/>
      <c r="PSG6" s="162"/>
      <c r="PSH6" s="162"/>
      <c r="PSI6" s="162"/>
      <c r="PSJ6" s="162"/>
      <c r="PSK6" s="162"/>
      <c r="PSL6" s="162"/>
      <c r="PSM6" s="162"/>
      <c r="PSN6" s="162"/>
      <c r="PSO6" s="162"/>
      <c r="PSP6" s="162"/>
      <c r="PSQ6" s="162"/>
      <c r="PSR6" s="162"/>
      <c r="PSS6" s="162"/>
      <c r="PST6" s="162"/>
      <c r="PSU6" s="162"/>
      <c r="PSV6" s="162"/>
      <c r="PSW6" s="162"/>
      <c r="PSX6" s="162"/>
      <c r="PSY6" s="162"/>
      <c r="PSZ6" s="162"/>
      <c r="PTA6" s="162"/>
      <c r="PTB6" s="162"/>
      <c r="PTC6" s="162"/>
      <c r="PTD6" s="162"/>
      <c r="PTE6" s="162"/>
      <c r="PTF6" s="162"/>
      <c r="PTG6" s="162"/>
      <c r="PTH6" s="162"/>
      <c r="PTI6" s="162"/>
      <c r="PTJ6" s="162"/>
      <c r="PTK6" s="162"/>
      <c r="PTL6" s="162"/>
      <c r="PTM6" s="162"/>
      <c r="PTN6" s="162"/>
      <c r="PTO6" s="162"/>
      <c r="PTP6" s="162"/>
      <c r="PTQ6" s="162"/>
      <c r="PTR6" s="162"/>
      <c r="PTS6" s="162"/>
      <c r="PTT6" s="162"/>
      <c r="PTU6" s="162"/>
      <c r="PTV6" s="162"/>
      <c r="PTW6" s="162"/>
      <c r="PTX6" s="162"/>
      <c r="PTY6" s="162"/>
      <c r="PTZ6" s="162"/>
      <c r="PUA6" s="162"/>
      <c r="PUB6" s="162"/>
      <c r="PUC6" s="162"/>
      <c r="PUD6" s="162"/>
      <c r="PUE6" s="162"/>
      <c r="PUF6" s="162"/>
      <c r="PUG6" s="162"/>
      <c r="PUH6" s="162"/>
      <c r="PUI6" s="162"/>
      <c r="PUJ6" s="162"/>
      <c r="PUK6" s="162"/>
      <c r="PUL6" s="162"/>
      <c r="PUM6" s="162"/>
      <c r="PUN6" s="162"/>
      <c r="PUO6" s="162"/>
      <c r="PUP6" s="162"/>
      <c r="PUQ6" s="162"/>
      <c r="PUR6" s="162"/>
      <c r="PUS6" s="162"/>
      <c r="PUT6" s="162"/>
      <c r="PUU6" s="162"/>
      <c r="PUV6" s="162"/>
      <c r="PUW6" s="162"/>
      <c r="PUX6" s="162"/>
      <c r="PUY6" s="162"/>
      <c r="PUZ6" s="162"/>
      <c r="PVA6" s="162"/>
      <c r="PVB6" s="162"/>
      <c r="PVC6" s="162"/>
      <c r="PVD6" s="162"/>
      <c r="PVE6" s="162"/>
      <c r="PVF6" s="162"/>
      <c r="PVG6" s="162"/>
      <c r="PVH6" s="162"/>
      <c r="PVI6" s="162"/>
      <c r="PVJ6" s="162"/>
      <c r="PVK6" s="162"/>
      <c r="PVL6" s="162"/>
      <c r="PVM6" s="162"/>
      <c r="PVN6" s="162"/>
      <c r="PVO6" s="162"/>
      <c r="PVP6" s="162"/>
      <c r="PVQ6" s="162"/>
      <c r="PVR6" s="162"/>
      <c r="PVS6" s="162"/>
      <c r="PVT6" s="162"/>
      <c r="PVU6" s="162"/>
      <c r="PVV6" s="162"/>
      <c r="PVW6" s="162"/>
      <c r="PVX6" s="162"/>
      <c r="PVY6" s="162"/>
      <c r="PVZ6" s="162"/>
      <c r="PWA6" s="162"/>
      <c r="PWB6" s="162"/>
      <c r="PWC6" s="162"/>
      <c r="PWD6" s="162"/>
      <c r="PWE6" s="162"/>
      <c r="PWF6" s="162"/>
      <c r="PWG6" s="162"/>
      <c r="PWH6" s="162"/>
      <c r="PWI6" s="162"/>
      <c r="PWJ6" s="162"/>
      <c r="PWK6" s="162"/>
      <c r="PWL6" s="162"/>
      <c r="PWM6" s="162"/>
      <c r="PWN6" s="162"/>
      <c r="PWO6" s="162"/>
      <c r="PWP6" s="162"/>
      <c r="PWQ6" s="162"/>
      <c r="PWR6" s="162"/>
      <c r="PWS6" s="162"/>
      <c r="PWT6" s="162"/>
      <c r="PWU6" s="162"/>
      <c r="PWV6" s="162"/>
      <c r="PWW6" s="162"/>
      <c r="PWX6" s="162"/>
      <c r="PWY6" s="162"/>
      <c r="PWZ6" s="162"/>
      <c r="PXA6" s="162"/>
      <c r="PXB6" s="162"/>
      <c r="PXC6" s="162"/>
      <c r="PXD6" s="162"/>
      <c r="PXE6" s="162"/>
      <c r="PXF6" s="162"/>
      <c r="PXG6" s="162"/>
      <c r="PXH6" s="162"/>
      <c r="PXI6" s="162"/>
      <c r="PXJ6" s="162"/>
      <c r="PXK6" s="162"/>
      <c r="PXL6" s="162"/>
      <c r="PXM6" s="162"/>
      <c r="PXN6" s="162"/>
      <c r="PXO6" s="162"/>
      <c r="PXP6" s="162"/>
      <c r="PXQ6" s="162"/>
      <c r="PXR6" s="162"/>
      <c r="PXS6" s="162"/>
      <c r="PXT6" s="162"/>
      <c r="PXU6" s="162"/>
      <c r="PXV6" s="162"/>
      <c r="PXW6" s="162"/>
      <c r="PXX6" s="162"/>
      <c r="PXY6" s="162"/>
      <c r="PXZ6" s="162"/>
      <c r="PYA6" s="162"/>
      <c r="PYB6" s="162"/>
      <c r="PYC6" s="162"/>
      <c r="PYD6" s="162"/>
      <c r="PYE6" s="162"/>
      <c r="PYF6" s="162"/>
      <c r="PYG6" s="162"/>
      <c r="PYH6" s="162"/>
      <c r="PYI6" s="162"/>
      <c r="PYJ6" s="162"/>
      <c r="PYK6" s="162"/>
      <c r="PYL6" s="162"/>
      <c r="PYM6" s="162"/>
      <c r="PYN6" s="162"/>
      <c r="PYO6" s="162"/>
      <c r="PYP6" s="162"/>
      <c r="PYQ6" s="162"/>
      <c r="PYR6" s="162"/>
      <c r="PYS6" s="162"/>
      <c r="PYT6" s="162"/>
      <c r="PYU6" s="162"/>
      <c r="PYV6" s="162"/>
      <c r="PYW6" s="162"/>
      <c r="PYX6" s="162"/>
      <c r="PYY6" s="162"/>
      <c r="PYZ6" s="162"/>
      <c r="PZA6" s="162"/>
      <c r="PZB6" s="162"/>
      <c r="PZC6" s="162"/>
      <c r="PZD6" s="162"/>
      <c r="PZE6" s="162"/>
      <c r="PZF6" s="162"/>
      <c r="PZG6" s="162"/>
      <c r="PZH6" s="162"/>
      <c r="PZI6" s="162"/>
      <c r="PZJ6" s="162"/>
      <c r="PZK6" s="162"/>
      <c r="PZL6" s="162"/>
      <c r="PZM6" s="162"/>
      <c r="PZN6" s="162"/>
      <c r="PZO6" s="162"/>
      <c r="PZP6" s="162"/>
      <c r="PZQ6" s="162"/>
      <c r="PZR6" s="162"/>
      <c r="PZS6" s="162"/>
      <c r="PZT6" s="162"/>
      <c r="PZU6" s="162"/>
      <c r="PZV6" s="162"/>
      <c r="PZW6" s="162"/>
      <c r="PZX6" s="162"/>
      <c r="PZY6" s="162"/>
      <c r="PZZ6" s="162"/>
      <c r="QAA6" s="162"/>
      <c r="QAB6" s="162"/>
      <c r="QAC6" s="162"/>
      <c r="QAD6" s="162"/>
      <c r="QAE6" s="162"/>
      <c r="QAF6" s="162"/>
      <c r="QAG6" s="162"/>
      <c r="QAH6" s="162"/>
      <c r="QAI6" s="162"/>
      <c r="QAJ6" s="162"/>
      <c r="QAK6" s="162"/>
      <c r="QAL6" s="162"/>
      <c r="QAM6" s="162"/>
      <c r="QAN6" s="162"/>
      <c r="QAO6" s="162"/>
      <c r="QAP6" s="162"/>
      <c r="QAQ6" s="162"/>
      <c r="QAR6" s="162"/>
      <c r="QAS6" s="162"/>
      <c r="QAT6" s="162"/>
      <c r="QAU6" s="162"/>
      <c r="QAV6" s="162"/>
      <c r="QAW6" s="162"/>
      <c r="QAX6" s="162"/>
      <c r="QAY6" s="162"/>
      <c r="QAZ6" s="162"/>
      <c r="QBA6" s="162"/>
      <c r="QBB6" s="162"/>
      <c r="QBC6" s="162"/>
      <c r="QBD6" s="162"/>
      <c r="QBE6" s="162"/>
      <c r="QBF6" s="162"/>
      <c r="QBG6" s="162"/>
      <c r="QBH6" s="162"/>
      <c r="QBI6" s="162"/>
      <c r="QBJ6" s="162"/>
      <c r="QBK6" s="162"/>
      <c r="QBL6" s="162"/>
      <c r="QBM6" s="162"/>
      <c r="QBN6" s="162"/>
      <c r="QBO6" s="162"/>
      <c r="QBP6" s="162"/>
      <c r="QBQ6" s="162"/>
      <c r="QBR6" s="162"/>
      <c r="QBS6" s="162"/>
      <c r="QBT6" s="162"/>
      <c r="QBU6" s="162"/>
      <c r="QBV6" s="162"/>
      <c r="QBW6" s="162"/>
      <c r="QBX6" s="162"/>
      <c r="QBY6" s="162"/>
      <c r="QBZ6" s="162"/>
      <c r="QCA6" s="162"/>
      <c r="QCB6" s="162"/>
      <c r="QCC6" s="162"/>
      <c r="QCD6" s="162"/>
      <c r="QCE6" s="162"/>
      <c r="QCF6" s="162"/>
      <c r="QCG6" s="162"/>
      <c r="QCH6" s="162"/>
      <c r="QCI6" s="162"/>
      <c r="QCJ6" s="162"/>
      <c r="QCK6" s="162"/>
      <c r="QCL6" s="162"/>
      <c r="QCM6" s="162"/>
      <c r="QCN6" s="162"/>
      <c r="QCO6" s="162"/>
      <c r="QCP6" s="162"/>
      <c r="QCQ6" s="162"/>
      <c r="QCR6" s="162"/>
      <c r="QCS6" s="162"/>
      <c r="QCT6" s="162"/>
      <c r="QCU6" s="162"/>
      <c r="QCV6" s="162"/>
      <c r="QCW6" s="162"/>
      <c r="QCX6" s="162"/>
      <c r="QCY6" s="162"/>
      <c r="QCZ6" s="162"/>
      <c r="QDA6" s="162"/>
      <c r="QDB6" s="162"/>
      <c r="QDC6" s="162"/>
      <c r="QDD6" s="162"/>
      <c r="QDE6" s="162"/>
      <c r="QDF6" s="162"/>
      <c r="QDG6" s="162"/>
      <c r="QDH6" s="162"/>
      <c r="QDI6" s="162"/>
      <c r="QDJ6" s="162"/>
      <c r="QDK6" s="162"/>
      <c r="QDL6" s="162"/>
      <c r="QDM6" s="162"/>
      <c r="QDN6" s="162"/>
      <c r="QDO6" s="162"/>
      <c r="QDP6" s="162"/>
      <c r="QDQ6" s="162"/>
      <c r="QDR6" s="162"/>
      <c r="QDS6" s="162"/>
      <c r="QDT6" s="162"/>
      <c r="QDU6" s="162"/>
      <c r="QDV6" s="162"/>
      <c r="QDW6" s="162"/>
      <c r="QDX6" s="162"/>
      <c r="QDY6" s="162"/>
      <c r="QDZ6" s="162"/>
      <c r="QEA6" s="162"/>
      <c r="QEB6" s="162"/>
      <c r="QEC6" s="162"/>
      <c r="QED6" s="162"/>
      <c r="QEE6" s="162"/>
      <c r="QEF6" s="162"/>
      <c r="QEG6" s="162"/>
      <c r="QEH6" s="162"/>
      <c r="QEI6" s="162"/>
      <c r="QEJ6" s="162"/>
      <c r="QEK6" s="162"/>
      <c r="QEL6" s="162"/>
      <c r="QEM6" s="162"/>
      <c r="QEN6" s="162"/>
      <c r="QEO6" s="162"/>
      <c r="QEP6" s="162"/>
      <c r="QEQ6" s="162"/>
      <c r="QER6" s="162"/>
      <c r="QES6" s="162"/>
      <c r="QET6" s="162"/>
      <c r="QEU6" s="162"/>
      <c r="QEV6" s="162"/>
      <c r="QEW6" s="162"/>
      <c r="QEX6" s="162"/>
      <c r="QEY6" s="162"/>
      <c r="QEZ6" s="162"/>
      <c r="QFA6" s="162"/>
      <c r="QFB6" s="162"/>
      <c r="QFC6" s="162"/>
      <c r="QFD6" s="162"/>
      <c r="QFE6" s="162"/>
      <c r="QFF6" s="162"/>
      <c r="QFG6" s="162"/>
      <c r="QFH6" s="162"/>
      <c r="QFI6" s="162"/>
      <c r="QFJ6" s="162"/>
      <c r="QFK6" s="162"/>
      <c r="QFL6" s="162"/>
      <c r="QFM6" s="162"/>
      <c r="QFN6" s="162"/>
      <c r="QFO6" s="162"/>
      <c r="QFP6" s="162"/>
      <c r="QFQ6" s="162"/>
      <c r="QFR6" s="162"/>
      <c r="QFS6" s="162"/>
      <c r="QFT6" s="162"/>
      <c r="QFU6" s="162"/>
      <c r="QFV6" s="162"/>
      <c r="QFW6" s="162"/>
      <c r="QFX6" s="162"/>
      <c r="QFY6" s="162"/>
      <c r="QFZ6" s="162"/>
      <c r="QGA6" s="162"/>
      <c r="QGB6" s="162"/>
      <c r="QGC6" s="162"/>
      <c r="QGD6" s="162"/>
      <c r="QGE6" s="162"/>
      <c r="QGF6" s="162"/>
      <c r="QGG6" s="162"/>
      <c r="QGH6" s="162"/>
      <c r="QGI6" s="162"/>
      <c r="QGJ6" s="162"/>
      <c r="QGK6" s="162"/>
      <c r="QGL6" s="162"/>
      <c r="QGM6" s="162"/>
      <c r="QGN6" s="162"/>
      <c r="QGO6" s="162"/>
      <c r="QGP6" s="162"/>
      <c r="QGQ6" s="162"/>
      <c r="QGR6" s="162"/>
      <c r="QGS6" s="162"/>
      <c r="QGT6" s="162"/>
      <c r="QGU6" s="162"/>
      <c r="QGV6" s="162"/>
      <c r="QGW6" s="162"/>
      <c r="QGX6" s="162"/>
      <c r="QGY6" s="162"/>
      <c r="QGZ6" s="162"/>
      <c r="QHA6" s="162"/>
      <c r="QHB6" s="162"/>
      <c r="QHC6" s="162"/>
      <c r="QHD6" s="162"/>
      <c r="QHE6" s="162"/>
      <c r="QHF6" s="162"/>
      <c r="QHG6" s="162"/>
      <c r="QHH6" s="162"/>
      <c r="QHI6" s="162"/>
      <c r="QHJ6" s="162"/>
      <c r="QHK6" s="162"/>
      <c r="QHL6" s="162"/>
      <c r="QHM6" s="162"/>
      <c r="QHN6" s="162"/>
      <c r="QHO6" s="162"/>
      <c r="QHP6" s="162"/>
      <c r="QHQ6" s="162"/>
      <c r="QHR6" s="162"/>
      <c r="QHS6" s="162"/>
      <c r="QHT6" s="162"/>
      <c r="QHU6" s="162"/>
      <c r="QHV6" s="162"/>
      <c r="QHW6" s="162"/>
      <c r="QHX6" s="162"/>
      <c r="QHY6" s="162"/>
      <c r="QHZ6" s="162"/>
      <c r="QIA6" s="162"/>
      <c r="QIB6" s="162"/>
      <c r="QIC6" s="162"/>
      <c r="QID6" s="162"/>
      <c r="QIE6" s="162"/>
      <c r="QIF6" s="162"/>
      <c r="QIG6" s="162"/>
      <c r="QIH6" s="162"/>
      <c r="QII6" s="162"/>
      <c r="QIJ6" s="162"/>
      <c r="QIK6" s="162"/>
      <c r="QIL6" s="162"/>
      <c r="QIM6" s="162"/>
      <c r="QIN6" s="162"/>
      <c r="QIO6" s="162"/>
      <c r="QIP6" s="162"/>
      <c r="QIQ6" s="162"/>
      <c r="QIR6" s="162"/>
      <c r="QIS6" s="162"/>
      <c r="QIT6" s="162"/>
      <c r="QIU6" s="162"/>
      <c r="QIV6" s="162"/>
      <c r="QIW6" s="162"/>
      <c r="QIX6" s="162"/>
      <c r="QIY6" s="162"/>
      <c r="QIZ6" s="162"/>
      <c r="QJA6" s="162"/>
      <c r="QJB6" s="162"/>
      <c r="QJC6" s="162"/>
      <c r="QJD6" s="162"/>
      <c r="QJE6" s="162"/>
      <c r="QJF6" s="162"/>
      <c r="QJG6" s="162"/>
      <c r="QJH6" s="162"/>
      <c r="QJI6" s="162"/>
      <c r="QJJ6" s="162"/>
      <c r="QJK6" s="162"/>
      <c r="QJL6" s="162"/>
      <c r="QJM6" s="162"/>
      <c r="QJN6" s="162"/>
      <c r="QJO6" s="162"/>
      <c r="QJP6" s="162"/>
      <c r="QJQ6" s="162"/>
      <c r="QJR6" s="162"/>
      <c r="QJS6" s="162"/>
      <c r="QJT6" s="162"/>
      <c r="QJU6" s="162"/>
      <c r="QJV6" s="162"/>
      <c r="QJW6" s="162"/>
      <c r="QJX6" s="162"/>
      <c r="QJY6" s="162"/>
      <c r="QJZ6" s="162"/>
      <c r="QKA6" s="162"/>
      <c r="QKB6" s="162"/>
      <c r="QKC6" s="162"/>
      <c r="QKD6" s="162"/>
      <c r="QKE6" s="162"/>
      <c r="QKF6" s="162"/>
      <c r="QKG6" s="162"/>
      <c r="QKH6" s="162"/>
      <c r="QKI6" s="162"/>
      <c r="QKJ6" s="162"/>
      <c r="QKK6" s="162"/>
      <c r="QKL6" s="162"/>
      <c r="QKM6" s="162"/>
      <c r="QKN6" s="162"/>
      <c r="QKO6" s="162"/>
      <c r="QKP6" s="162"/>
      <c r="QKQ6" s="162"/>
      <c r="QKR6" s="162"/>
      <c r="QKS6" s="162"/>
      <c r="QKT6" s="162"/>
      <c r="QKU6" s="162"/>
      <c r="QKV6" s="162"/>
      <c r="QKW6" s="162"/>
      <c r="QKX6" s="162"/>
      <c r="QKY6" s="162"/>
      <c r="QKZ6" s="162"/>
      <c r="QLA6" s="162"/>
      <c r="QLB6" s="162"/>
      <c r="QLC6" s="162"/>
      <c r="QLD6" s="162"/>
      <c r="QLE6" s="162"/>
      <c r="QLF6" s="162"/>
      <c r="QLG6" s="162"/>
      <c r="QLH6" s="162"/>
      <c r="QLI6" s="162"/>
      <c r="QLJ6" s="162"/>
      <c r="QLK6" s="162"/>
      <c r="QLL6" s="162"/>
      <c r="QLM6" s="162"/>
      <c r="QLN6" s="162"/>
      <c r="QLO6" s="162"/>
      <c r="QLP6" s="162"/>
      <c r="QLQ6" s="162"/>
      <c r="QLR6" s="162"/>
      <c r="QLS6" s="162"/>
      <c r="QLT6" s="162"/>
      <c r="QLU6" s="162"/>
      <c r="QLV6" s="162"/>
      <c r="QLW6" s="162"/>
      <c r="QLX6" s="162"/>
      <c r="QLY6" s="162"/>
      <c r="QLZ6" s="162"/>
      <c r="QMA6" s="162"/>
      <c r="QMB6" s="162"/>
      <c r="QMC6" s="162"/>
      <c r="QMD6" s="162"/>
      <c r="QME6" s="162"/>
      <c r="QMF6" s="162"/>
      <c r="QMG6" s="162"/>
      <c r="QMH6" s="162"/>
      <c r="QMI6" s="162"/>
      <c r="QMJ6" s="162"/>
      <c r="QMK6" s="162"/>
      <c r="QML6" s="162"/>
      <c r="QMM6" s="162"/>
      <c r="QMN6" s="162"/>
      <c r="QMO6" s="162"/>
      <c r="QMP6" s="162"/>
      <c r="QMQ6" s="162"/>
      <c r="QMR6" s="162"/>
      <c r="QMS6" s="162"/>
      <c r="QMT6" s="162"/>
      <c r="QMU6" s="162"/>
      <c r="QMV6" s="162"/>
      <c r="QMW6" s="162"/>
      <c r="QMX6" s="162"/>
      <c r="QMY6" s="162"/>
      <c r="QMZ6" s="162"/>
      <c r="QNA6" s="162"/>
      <c r="QNB6" s="162"/>
      <c r="QNC6" s="162"/>
      <c r="QND6" s="162"/>
      <c r="QNE6" s="162"/>
      <c r="QNF6" s="162"/>
      <c r="QNG6" s="162"/>
      <c r="QNH6" s="162"/>
      <c r="QNI6" s="162"/>
      <c r="QNJ6" s="162"/>
      <c r="QNK6" s="162"/>
      <c r="QNL6" s="162"/>
      <c r="QNM6" s="162"/>
      <c r="QNN6" s="162"/>
      <c r="QNO6" s="162"/>
      <c r="QNP6" s="162"/>
      <c r="QNQ6" s="162"/>
      <c r="QNR6" s="162"/>
      <c r="QNS6" s="162"/>
      <c r="QNT6" s="162"/>
      <c r="QNU6" s="162"/>
      <c r="QNV6" s="162"/>
      <c r="QNW6" s="162"/>
      <c r="QNX6" s="162"/>
      <c r="QNY6" s="162"/>
      <c r="QNZ6" s="162"/>
      <c r="QOA6" s="162"/>
      <c r="QOB6" s="162"/>
      <c r="QOC6" s="162"/>
      <c r="QOD6" s="162"/>
      <c r="QOE6" s="162"/>
      <c r="QOF6" s="162"/>
      <c r="QOG6" s="162"/>
      <c r="QOH6" s="162"/>
      <c r="QOI6" s="162"/>
      <c r="QOJ6" s="162"/>
      <c r="QOK6" s="162"/>
      <c r="QOL6" s="162"/>
      <c r="QOM6" s="162"/>
      <c r="QON6" s="162"/>
      <c r="QOO6" s="162"/>
      <c r="QOP6" s="162"/>
      <c r="QOQ6" s="162"/>
      <c r="QOR6" s="162"/>
      <c r="QOS6" s="162"/>
      <c r="QOT6" s="162"/>
      <c r="QOU6" s="162"/>
      <c r="QOV6" s="162"/>
      <c r="QOW6" s="162"/>
      <c r="QOX6" s="162"/>
      <c r="QOY6" s="162"/>
      <c r="QOZ6" s="162"/>
      <c r="QPA6" s="162"/>
      <c r="QPB6" s="162"/>
      <c r="QPC6" s="162"/>
      <c r="QPD6" s="162"/>
      <c r="QPE6" s="162"/>
      <c r="QPF6" s="162"/>
      <c r="QPG6" s="162"/>
      <c r="QPH6" s="162"/>
      <c r="QPI6" s="162"/>
      <c r="QPJ6" s="162"/>
      <c r="QPK6" s="162"/>
      <c r="QPL6" s="162"/>
      <c r="QPM6" s="162"/>
      <c r="QPN6" s="162"/>
      <c r="QPO6" s="162"/>
      <c r="QPP6" s="162"/>
      <c r="QPQ6" s="162"/>
      <c r="QPR6" s="162"/>
      <c r="QPS6" s="162"/>
      <c r="QPT6" s="162"/>
      <c r="QPU6" s="162"/>
      <c r="QPV6" s="162"/>
      <c r="QPW6" s="162"/>
      <c r="QPX6" s="162"/>
      <c r="QPY6" s="162"/>
      <c r="QPZ6" s="162"/>
      <c r="QQA6" s="162"/>
      <c r="QQB6" s="162"/>
      <c r="QQC6" s="162"/>
      <c r="QQD6" s="162"/>
      <c r="QQE6" s="162"/>
      <c r="QQF6" s="162"/>
      <c r="QQG6" s="162"/>
      <c r="QQH6" s="162"/>
      <c r="QQI6" s="162"/>
      <c r="QQJ6" s="162"/>
      <c r="QQK6" s="162"/>
      <c r="QQL6" s="162"/>
      <c r="QQM6" s="162"/>
      <c r="QQN6" s="162"/>
      <c r="QQO6" s="162"/>
      <c r="QQP6" s="162"/>
      <c r="QQQ6" s="162"/>
      <c r="QQR6" s="162"/>
      <c r="QQS6" s="162"/>
      <c r="QQT6" s="162"/>
      <c r="QQU6" s="162"/>
      <c r="QQV6" s="162"/>
      <c r="QQW6" s="162"/>
      <c r="QQX6" s="162"/>
      <c r="QQY6" s="162"/>
      <c r="QQZ6" s="162"/>
      <c r="QRA6" s="162"/>
      <c r="QRB6" s="162"/>
      <c r="QRC6" s="162"/>
      <c r="QRD6" s="162"/>
      <c r="QRE6" s="162"/>
      <c r="QRF6" s="162"/>
      <c r="QRG6" s="162"/>
      <c r="QRH6" s="162"/>
      <c r="QRI6" s="162"/>
      <c r="QRJ6" s="162"/>
      <c r="QRK6" s="162"/>
      <c r="QRL6" s="162"/>
      <c r="QRM6" s="162"/>
      <c r="QRN6" s="162"/>
      <c r="QRO6" s="162"/>
      <c r="QRP6" s="162"/>
      <c r="QRQ6" s="162"/>
      <c r="QRR6" s="162"/>
      <c r="QRS6" s="162"/>
      <c r="QRT6" s="162"/>
      <c r="QRU6" s="162"/>
      <c r="QRV6" s="162"/>
      <c r="QRW6" s="162"/>
      <c r="QRX6" s="162"/>
      <c r="QRY6" s="162"/>
      <c r="QRZ6" s="162"/>
      <c r="QSA6" s="162"/>
      <c r="QSB6" s="162"/>
      <c r="QSC6" s="162"/>
      <c r="QSD6" s="162"/>
      <c r="QSE6" s="162"/>
      <c r="QSF6" s="162"/>
      <c r="QSG6" s="162"/>
      <c r="QSH6" s="162"/>
      <c r="QSI6" s="162"/>
      <c r="QSJ6" s="162"/>
      <c r="QSK6" s="162"/>
      <c r="QSL6" s="162"/>
      <c r="QSM6" s="162"/>
      <c r="QSN6" s="162"/>
      <c r="QSO6" s="162"/>
      <c r="QSP6" s="162"/>
      <c r="QSQ6" s="162"/>
      <c r="QSR6" s="162"/>
      <c r="QSS6" s="162"/>
      <c r="QST6" s="162"/>
      <c r="QSU6" s="162"/>
      <c r="QSV6" s="162"/>
      <c r="QSW6" s="162"/>
      <c r="QSX6" s="162"/>
      <c r="QSY6" s="162"/>
      <c r="QSZ6" s="162"/>
      <c r="QTA6" s="162"/>
      <c r="QTB6" s="162"/>
      <c r="QTC6" s="162"/>
      <c r="QTD6" s="162"/>
      <c r="QTE6" s="162"/>
      <c r="QTF6" s="162"/>
      <c r="QTG6" s="162"/>
      <c r="QTH6" s="162"/>
      <c r="QTI6" s="162"/>
      <c r="QTJ6" s="162"/>
      <c r="QTK6" s="162"/>
      <c r="QTL6" s="162"/>
      <c r="QTM6" s="162"/>
      <c r="QTN6" s="162"/>
      <c r="QTO6" s="162"/>
      <c r="QTP6" s="162"/>
      <c r="QTQ6" s="162"/>
      <c r="QTR6" s="162"/>
      <c r="QTS6" s="162"/>
      <c r="QTT6" s="162"/>
      <c r="QTU6" s="162"/>
      <c r="QTV6" s="162"/>
      <c r="QTW6" s="162"/>
      <c r="QTX6" s="162"/>
      <c r="QTY6" s="162"/>
      <c r="QTZ6" s="162"/>
      <c r="QUA6" s="162"/>
      <c r="QUB6" s="162"/>
      <c r="QUC6" s="162"/>
      <c r="QUD6" s="162"/>
      <c r="QUE6" s="162"/>
      <c r="QUF6" s="162"/>
      <c r="QUG6" s="162"/>
      <c r="QUH6" s="162"/>
      <c r="QUI6" s="162"/>
      <c r="QUJ6" s="162"/>
      <c r="QUK6" s="162"/>
      <c r="QUL6" s="162"/>
      <c r="QUM6" s="162"/>
      <c r="QUN6" s="162"/>
      <c r="QUO6" s="162"/>
      <c r="QUP6" s="162"/>
      <c r="QUQ6" s="162"/>
      <c r="QUR6" s="162"/>
      <c r="QUS6" s="162"/>
      <c r="QUT6" s="162"/>
      <c r="QUU6" s="162"/>
      <c r="QUV6" s="162"/>
      <c r="QUW6" s="162"/>
      <c r="QUX6" s="162"/>
      <c r="QUY6" s="162"/>
      <c r="QUZ6" s="162"/>
      <c r="QVA6" s="162"/>
      <c r="QVB6" s="162"/>
      <c r="QVC6" s="162"/>
      <c r="QVD6" s="162"/>
      <c r="QVE6" s="162"/>
      <c r="QVF6" s="162"/>
      <c r="QVG6" s="162"/>
      <c r="QVH6" s="162"/>
      <c r="QVI6" s="162"/>
      <c r="QVJ6" s="162"/>
      <c r="QVK6" s="162"/>
      <c r="QVL6" s="162"/>
      <c r="QVM6" s="162"/>
      <c r="QVN6" s="162"/>
      <c r="QVO6" s="162"/>
      <c r="QVP6" s="162"/>
      <c r="QVQ6" s="162"/>
      <c r="QVR6" s="162"/>
      <c r="QVS6" s="162"/>
      <c r="QVT6" s="162"/>
      <c r="QVU6" s="162"/>
      <c r="QVV6" s="162"/>
      <c r="QVW6" s="162"/>
      <c r="QVX6" s="162"/>
      <c r="QVY6" s="162"/>
      <c r="QVZ6" s="162"/>
      <c r="QWA6" s="162"/>
      <c r="QWB6" s="162"/>
      <c r="QWC6" s="162"/>
      <c r="QWD6" s="162"/>
      <c r="QWE6" s="162"/>
      <c r="QWF6" s="162"/>
      <c r="QWG6" s="162"/>
      <c r="QWH6" s="162"/>
      <c r="QWI6" s="162"/>
      <c r="QWJ6" s="162"/>
      <c r="QWK6" s="162"/>
      <c r="QWL6" s="162"/>
      <c r="QWM6" s="162"/>
      <c r="QWN6" s="162"/>
      <c r="QWO6" s="162"/>
      <c r="QWP6" s="162"/>
      <c r="QWQ6" s="162"/>
      <c r="QWR6" s="162"/>
      <c r="QWS6" s="162"/>
      <c r="QWT6" s="162"/>
      <c r="QWU6" s="162"/>
      <c r="QWV6" s="162"/>
      <c r="QWW6" s="162"/>
      <c r="QWX6" s="162"/>
      <c r="QWY6" s="162"/>
      <c r="QWZ6" s="162"/>
      <c r="QXA6" s="162"/>
      <c r="QXB6" s="162"/>
      <c r="QXC6" s="162"/>
      <c r="QXD6" s="162"/>
      <c r="QXE6" s="162"/>
      <c r="QXF6" s="162"/>
      <c r="QXG6" s="162"/>
      <c r="QXH6" s="162"/>
      <c r="QXI6" s="162"/>
      <c r="QXJ6" s="162"/>
      <c r="QXK6" s="162"/>
      <c r="QXL6" s="162"/>
      <c r="QXM6" s="162"/>
      <c r="QXN6" s="162"/>
      <c r="QXO6" s="162"/>
      <c r="QXP6" s="162"/>
      <c r="QXQ6" s="162"/>
      <c r="QXR6" s="162"/>
      <c r="QXS6" s="162"/>
      <c r="QXT6" s="162"/>
      <c r="QXU6" s="162"/>
      <c r="QXV6" s="162"/>
      <c r="QXW6" s="162"/>
      <c r="QXX6" s="162"/>
      <c r="QXY6" s="162"/>
      <c r="QXZ6" s="162"/>
      <c r="QYA6" s="162"/>
      <c r="QYB6" s="162"/>
      <c r="QYC6" s="162"/>
      <c r="QYD6" s="162"/>
      <c r="QYE6" s="162"/>
      <c r="QYF6" s="162"/>
      <c r="QYG6" s="162"/>
      <c r="QYH6" s="162"/>
      <c r="QYI6" s="162"/>
      <c r="QYJ6" s="162"/>
      <c r="QYK6" s="162"/>
      <c r="QYL6" s="162"/>
      <c r="QYM6" s="162"/>
      <c r="QYN6" s="162"/>
      <c r="QYO6" s="162"/>
      <c r="QYP6" s="162"/>
      <c r="QYQ6" s="162"/>
      <c r="QYR6" s="162"/>
      <c r="QYS6" s="162"/>
      <c r="QYT6" s="162"/>
      <c r="QYU6" s="162"/>
      <c r="QYV6" s="162"/>
      <c r="QYW6" s="162"/>
      <c r="QYX6" s="162"/>
      <c r="QYY6" s="162"/>
      <c r="QYZ6" s="162"/>
      <c r="QZA6" s="162"/>
      <c r="QZB6" s="162"/>
      <c r="QZC6" s="162"/>
      <c r="QZD6" s="162"/>
      <c r="QZE6" s="162"/>
      <c r="QZF6" s="162"/>
      <c r="QZG6" s="162"/>
      <c r="QZH6" s="162"/>
      <c r="QZI6" s="162"/>
      <c r="QZJ6" s="162"/>
      <c r="QZK6" s="162"/>
      <c r="QZL6" s="162"/>
      <c r="QZM6" s="162"/>
      <c r="QZN6" s="162"/>
      <c r="QZO6" s="162"/>
      <c r="QZP6" s="162"/>
      <c r="QZQ6" s="162"/>
      <c r="QZR6" s="162"/>
      <c r="QZS6" s="162"/>
      <c r="QZT6" s="162"/>
      <c r="QZU6" s="162"/>
      <c r="QZV6" s="162"/>
      <c r="QZW6" s="162"/>
      <c r="QZX6" s="162"/>
      <c r="QZY6" s="162"/>
      <c r="QZZ6" s="162"/>
      <c r="RAA6" s="162"/>
      <c r="RAB6" s="162"/>
      <c r="RAC6" s="162"/>
      <c r="RAD6" s="162"/>
      <c r="RAE6" s="162"/>
      <c r="RAF6" s="162"/>
      <c r="RAG6" s="162"/>
      <c r="RAH6" s="162"/>
      <c r="RAI6" s="162"/>
      <c r="RAJ6" s="162"/>
      <c r="RAK6" s="162"/>
      <c r="RAL6" s="162"/>
      <c r="RAM6" s="162"/>
      <c r="RAN6" s="162"/>
      <c r="RAO6" s="162"/>
      <c r="RAP6" s="162"/>
      <c r="RAQ6" s="162"/>
      <c r="RAR6" s="162"/>
      <c r="RAS6" s="162"/>
      <c r="RAT6" s="162"/>
      <c r="RAU6" s="162"/>
      <c r="RAV6" s="162"/>
      <c r="RAW6" s="162"/>
      <c r="RAX6" s="162"/>
      <c r="RAY6" s="162"/>
      <c r="RAZ6" s="162"/>
      <c r="RBA6" s="162"/>
      <c r="RBB6" s="162"/>
      <c r="RBC6" s="162"/>
      <c r="RBD6" s="162"/>
      <c r="RBE6" s="162"/>
      <c r="RBF6" s="162"/>
      <c r="RBG6" s="162"/>
      <c r="RBH6" s="162"/>
      <c r="RBI6" s="162"/>
      <c r="RBJ6" s="162"/>
      <c r="RBK6" s="162"/>
      <c r="RBL6" s="162"/>
      <c r="RBM6" s="162"/>
      <c r="RBN6" s="162"/>
      <c r="RBO6" s="162"/>
      <c r="RBP6" s="162"/>
      <c r="RBQ6" s="162"/>
      <c r="RBR6" s="162"/>
      <c r="RBS6" s="162"/>
      <c r="RBT6" s="162"/>
      <c r="RBU6" s="162"/>
      <c r="RBV6" s="162"/>
      <c r="RBW6" s="162"/>
      <c r="RBX6" s="162"/>
      <c r="RBY6" s="162"/>
      <c r="RBZ6" s="162"/>
      <c r="RCA6" s="162"/>
      <c r="RCB6" s="162"/>
      <c r="RCC6" s="162"/>
      <c r="RCD6" s="162"/>
      <c r="RCE6" s="162"/>
      <c r="RCF6" s="162"/>
      <c r="RCG6" s="162"/>
      <c r="RCH6" s="162"/>
      <c r="RCI6" s="162"/>
      <c r="RCJ6" s="162"/>
      <c r="RCK6" s="162"/>
      <c r="RCL6" s="162"/>
      <c r="RCM6" s="162"/>
      <c r="RCN6" s="162"/>
      <c r="RCO6" s="162"/>
      <c r="RCP6" s="162"/>
      <c r="RCQ6" s="162"/>
      <c r="RCR6" s="162"/>
      <c r="RCS6" s="162"/>
      <c r="RCT6" s="162"/>
      <c r="RCU6" s="162"/>
      <c r="RCV6" s="162"/>
      <c r="RCW6" s="162"/>
      <c r="RCX6" s="162"/>
      <c r="RCY6" s="162"/>
      <c r="RCZ6" s="162"/>
      <c r="RDA6" s="162"/>
      <c r="RDB6" s="162"/>
      <c r="RDC6" s="162"/>
      <c r="RDD6" s="162"/>
      <c r="RDE6" s="162"/>
      <c r="RDF6" s="162"/>
      <c r="RDG6" s="162"/>
      <c r="RDH6" s="162"/>
      <c r="RDI6" s="162"/>
      <c r="RDJ6" s="162"/>
      <c r="RDK6" s="162"/>
      <c r="RDL6" s="162"/>
      <c r="RDM6" s="162"/>
      <c r="RDN6" s="162"/>
      <c r="RDO6" s="162"/>
      <c r="RDP6" s="162"/>
      <c r="RDQ6" s="162"/>
      <c r="RDR6" s="162"/>
      <c r="RDS6" s="162"/>
      <c r="RDT6" s="162"/>
      <c r="RDU6" s="162"/>
      <c r="RDV6" s="162"/>
      <c r="RDW6" s="162"/>
      <c r="RDX6" s="162"/>
      <c r="RDY6" s="162"/>
      <c r="RDZ6" s="162"/>
      <c r="REA6" s="162"/>
      <c r="REB6" s="162"/>
      <c r="REC6" s="162"/>
      <c r="RED6" s="162"/>
      <c r="REE6" s="162"/>
      <c r="REF6" s="162"/>
      <c r="REG6" s="162"/>
      <c r="REH6" s="162"/>
      <c r="REI6" s="162"/>
      <c r="REJ6" s="162"/>
      <c r="REK6" s="162"/>
      <c r="REL6" s="162"/>
      <c r="REM6" s="162"/>
      <c r="REN6" s="162"/>
      <c r="REO6" s="162"/>
      <c r="REP6" s="162"/>
      <c r="REQ6" s="162"/>
      <c r="RER6" s="162"/>
      <c r="RES6" s="162"/>
      <c r="RET6" s="162"/>
      <c r="REU6" s="162"/>
      <c r="REV6" s="162"/>
      <c r="REW6" s="162"/>
      <c r="REX6" s="162"/>
      <c r="REY6" s="162"/>
      <c r="REZ6" s="162"/>
      <c r="RFA6" s="162"/>
      <c r="RFB6" s="162"/>
      <c r="RFC6" s="162"/>
      <c r="RFD6" s="162"/>
      <c r="RFE6" s="162"/>
      <c r="RFF6" s="162"/>
      <c r="RFG6" s="162"/>
      <c r="RFH6" s="162"/>
      <c r="RFI6" s="162"/>
      <c r="RFJ6" s="162"/>
      <c r="RFK6" s="162"/>
      <c r="RFL6" s="162"/>
      <c r="RFM6" s="162"/>
      <c r="RFN6" s="162"/>
      <c r="RFO6" s="162"/>
      <c r="RFP6" s="162"/>
      <c r="RFQ6" s="162"/>
      <c r="RFR6" s="162"/>
      <c r="RFS6" s="162"/>
      <c r="RFT6" s="162"/>
      <c r="RFU6" s="162"/>
      <c r="RFV6" s="162"/>
      <c r="RFW6" s="162"/>
      <c r="RFX6" s="162"/>
      <c r="RFY6" s="162"/>
      <c r="RFZ6" s="162"/>
      <c r="RGA6" s="162"/>
      <c r="RGB6" s="162"/>
      <c r="RGC6" s="162"/>
      <c r="RGD6" s="162"/>
      <c r="RGE6" s="162"/>
      <c r="RGF6" s="162"/>
      <c r="RGG6" s="162"/>
      <c r="RGH6" s="162"/>
      <c r="RGI6" s="162"/>
      <c r="RGJ6" s="162"/>
      <c r="RGK6" s="162"/>
      <c r="RGL6" s="162"/>
      <c r="RGM6" s="162"/>
      <c r="RGN6" s="162"/>
      <c r="RGO6" s="162"/>
      <c r="RGP6" s="162"/>
      <c r="RGQ6" s="162"/>
      <c r="RGR6" s="162"/>
      <c r="RGS6" s="162"/>
      <c r="RGT6" s="162"/>
      <c r="RGU6" s="162"/>
      <c r="RGV6" s="162"/>
      <c r="RGW6" s="162"/>
      <c r="RGX6" s="162"/>
      <c r="RGY6" s="162"/>
      <c r="RGZ6" s="162"/>
      <c r="RHA6" s="162"/>
      <c r="RHB6" s="162"/>
      <c r="RHC6" s="162"/>
      <c r="RHD6" s="162"/>
      <c r="RHE6" s="162"/>
      <c r="RHF6" s="162"/>
      <c r="RHG6" s="162"/>
      <c r="RHH6" s="162"/>
      <c r="RHI6" s="162"/>
      <c r="RHJ6" s="162"/>
      <c r="RHK6" s="162"/>
      <c r="RHL6" s="162"/>
      <c r="RHM6" s="162"/>
      <c r="RHN6" s="162"/>
      <c r="RHO6" s="162"/>
      <c r="RHP6" s="162"/>
      <c r="RHQ6" s="162"/>
      <c r="RHR6" s="162"/>
      <c r="RHS6" s="162"/>
      <c r="RHT6" s="162"/>
      <c r="RHU6" s="162"/>
      <c r="RHV6" s="162"/>
      <c r="RHW6" s="162"/>
      <c r="RHX6" s="162"/>
      <c r="RHY6" s="162"/>
      <c r="RHZ6" s="162"/>
      <c r="RIA6" s="162"/>
      <c r="RIB6" s="162"/>
      <c r="RIC6" s="162"/>
      <c r="RID6" s="162"/>
      <c r="RIE6" s="162"/>
      <c r="RIF6" s="162"/>
      <c r="RIG6" s="162"/>
      <c r="RIH6" s="162"/>
      <c r="RII6" s="162"/>
      <c r="RIJ6" s="162"/>
      <c r="RIK6" s="162"/>
      <c r="RIL6" s="162"/>
      <c r="RIM6" s="162"/>
      <c r="RIN6" s="162"/>
      <c r="RIO6" s="162"/>
      <c r="RIP6" s="162"/>
      <c r="RIQ6" s="162"/>
      <c r="RIR6" s="162"/>
      <c r="RIS6" s="162"/>
      <c r="RIT6" s="162"/>
      <c r="RIU6" s="162"/>
      <c r="RIV6" s="162"/>
      <c r="RIW6" s="162"/>
      <c r="RIX6" s="162"/>
      <c r="RIY6" s="162"/>
      <c r="RIZ6" s="162"/>
      <c r="RJA6" s="162"/>
      <c r="RJB6" s="162"/>
      <c r="RJC6" s="162"/>
      <c r="RJD6" s="162"/>
      <c r="RJE6" s="162"/>
      <c r="RJF6" s="162"/>
      <c r="RJG6" s="162"/>
      <c r="RJH6" s="162"/>
      <c r="RJI6" s="162"/>
      <c r="RJJ6" s="162"/>
      <c r="RJK6" s="162"/>
      <c r="RJL6" s="162"/>
      <c r="RJM6" s="162"/>
      <c r="RJN6" s="162"/>
      <c r="RJO6" s="162"/>
      <c r="RJP6" s="162"/>
      <c r="RJQ6" s="162"/>
      <c r="RJR6" s="162"/>
      <c r="RJS6" s="162"/>
      <c r="RJT6" s="162"/>
      <c r="RJU6" s="162"/>
      <c r="RJV6" s="162"/>
      <c r="RJW6" s="162"/>
      <c r="RJX6" s="162"/>
      <c r="RJY6" s="162"/>
      <c r="RJZ6" s="162"/>
      <c r="RKA6" s="162"/>
      <c r="RKB6" s="162"/>
      <c r="RKC6" s="162"/>
      <c r="RKD6" s="162"/>
      <c r="RKE6" s="162"/>
      <c r="RKF6" s="162"/>
      <c r="RKG6" s="162"/>
      <c r="RKH6" s="162"/>
      <c r="RKI6" s="162"/>
      <c r="RKJ6" s="162"/>
      <c r="RKK6" s="162"/>
      <c r="RKL6" s="162"/>
      <c r="RKM6" s="162"/>
      <c r="RKN6" s="162"/>
      <c r="RKO6" s="162"/>
      <c r="RKP6" s="162"/>
      <c r="RKQ6" s="162"/>
      <c r="RKR6" s="162"/>
      <c r="RKS6" s="162"/>
      <c r="RKT6" s="162"/>
      <c r="RKU6" s="162"/>
      <c r="RKV6" s="162"/>
      <c r="RKW6" s="162"/>
      <c r="RKX6" s="162"/>
      <c r="RKY6" s="162"/>
      <c r="RKZ6" s="162"/>
      <c r="RLA6" s="162"/>
      <c r="RLB6" s="162"/>
      <c r="RLC6" s="162"/>
      <c r="RLD6" s="162"/>
      <c r="RLE6" s="162"/>
      <c r="RLF6" s="162"/>
      <c r="RLG6" s="162"/>
      <c r="RLH6" s="162"/>
      <c r="RLI6" s="162"/>
      <c r="RLJ6" s="162"/>
      <c r="RLK6" s="162"/>
      <c r="RLL6" s="162"/>
      <c r="RLM6" s="162"/>
      <c r="RLN6" s="162"/>
      <c r="RLO6" s="162"/>
      <c r="RLP6" s="162"/>
      <c r="RLQ6" s="162"/>
      <c r="RLR6" s="162"/>
      <c r="RLS6" s="162"/>
      <c r="RLT6" s="162"/>
      <c r="RLU6" s="162"/>
      <c r="RLV6" s="162"/>
      <c r="RLW6" s="162"/>
      <c r="RLX6" s="162"/>
      <c r="RLY6" s="162"/>
      <c r="RLZ6" s="162"/>
      <c r="RMA6" s="162"/>
      <c r="RMB6" s="162"/>
      <c r="RMC6" s="162"/>
      <c r="RMD6" s="162"/>
      <c r="RME6" s="162"/>
      <c r="RMF6" s="162"/>
      <c r="RMG6" s="162"/>
      <c r="RMH6" s="162"/>
      <c r="RMI6" s="162"/>
      <c r="RMJ6" s="162"/>
      <c r="RMK6" s="162"/>
      <c r="RML6" s="162"/>
      <c r="RMM6" s="162"/>
      <c r="RMN6" s="162"/>
      <c r="RMO6" s="162"/>
      <c r="RMP6" s="162"/>
      <c r="RMQ6" s="162"/>
      <c r="RMR6" s="162"/>
      <c r="RMS6" s="162"/>
      <c r="RMT6" s="162"/>
      <c r="RMU6" s="162"/>
      <c r="RMV6" s="162"/>
      <c r="RMW6" s="162"/>
      <c r="RMX6" s="162"/>
      <c r="RMY6" s="162"/>
      <c r="RMZ6" s="162"/>
      <c r="RNA6" s="162"/>
      <c r="RNB6" s="162"/>
      <c r="RNC6" s="162"/>
      <c r="RND6" s="162"/>
      <c r="RNE6" s="162"/>
      <c r="RNF6" s="162"/>
      <c r="RNG6" s="162"/>
      <c r="RNH6" s="162"/>
      <c r="RNI6" s="162"/>
      <c r="RNJ6" s="162"/>
      <c r="RNK6" s="162"/>
      <c r="RNL6" s="162"/>
      <c r="RNM6" s="162"/>
      <c r="RNN6" s="162"/>
      <c r="RNO6" s="162"/>
      <c r="RNP6" s="162"/>
      <c r="RNQ6" s="162"/>
      <c r="RNR6" s="162"/>
      <c r="RNS6" s="162"/>
      <c r="RNT6" s="162"/>
      <c r="RNU6" s="162"/>
      <c r="RNV6" s="162"/>
      <c r="RNW6" s="162"/>
      <c r="RNX6" s="162"/>
      <c r="RNY6" s="162"/>
      <c r="RNZ6" s="162"/>
      <c r="ROA6" s="162"/>
      <c r="ROB6" s="162"/>
      <c r="ROC6" s="162"/>
      <c r="ROD6" s="162"/>
      <c r="ROE6" s="162"/>
      <c r="ROF6" s="162"/>
      <c r="ROG6" s="162"/>
      <c r="ROH6" s="162"/>
      <c r="ROI6" s="162"/>
      <c r="ROJ6" s="162"/>
      <c r="ROK6" s="162"/>
      <c r="ROL6" s="162"/>
      <c r="ROM6" s="162"/>
      <c r="RON6" s="162"/>
      <c r="ROO6" s="162"/>
      <c r="ROP6" s="162"/>
      <c r="ROQ6" s="162"/>
      <c r="ROR6" s="162"/>
      <c r="ROS6" s="162"/>
      <c r="ROT6" s="162"/>
      <c r="ROU6" s="162"/>
      <c r="ROV6" s="162"/>
      <c r="ROW6" s="162"/>
      <c r="ROX6" s="162"/>
      <c r="ROY6" s="162"/>
      <c r="ROZ6" s="162"/>
      <c r="RPA6" s="162"/>
      <c r="RPB6" s="162"/>
      <c r="RPC6" s="162"/>
      <c r="RPD6" s="162"/>
      <c r="RPE6" s="162"/>
      <c r="RPF6" s="162"/>
      <c r="RPG6" s="162"/>
      <c r="RPH6" s="162"/>
      <c r="RPI6" s="162"/>
      <c r="RPJ6" s="162"/>
      <c r="RPK6" s="162"/>
      <c r="RPL6" s="162"/>
      <c r="RPM6" s="162"/>
      <c r="RPN6" s="162"/>
      <c r="RPO6" s="162"/>
      <c r="RPP6" s="162"/>
      <c r="RPQ6" s="162"/>
      <c r="RPR6" s="162"/>
      <c r="RPS6" s="162"/>
      <c r="RPT6" s="162"/>
      <c r="RPU6" s="162"/>
      <c r="RPV6" s="162"/>
      <c r="RPW6" s="162"/>
      <c r="RPX6" s="162"/>
      <c r="RPY6" s="162"/>
      <c r="RPZ6" s="162"/>
      <c r="RQA6" s="162"/>
      <c r="RQB6" s="162"/>
      <c r="RQC6" s="162"/>
      <c r="RQD6" s="162"/>
      <c r="RQE6" s="162"/>
      <c r="RQF6" s="162"/>
      <c r="RQG6" s="162"/>
      <c r="RQH6" s="162"/>
      <c r="RQI6" s="162"/>
      <c r="RQJ6" s="162"/>
      <c r="RQK6" s="162"/>
      <c r="RQL6" s="162"/>
      <c r="RQM6" s="162"/>
      <c r="RQN6" s="162"/>
      <c r="RQO6" s="162"/>
      <c r="RQP6" s="162"/>
      <c r="RQQ6" s="162"/>
      <c r="RQR6" s="162"/>
      <c r="RQS6" s="162"/>
      <c r="RQT6" s="162"/>
      <c r="RQU6" s="162"/>
      <c r="RQV6" s="162"/>
      <c r="RQW6" s="162"/>
      <c r="RQX6" s="162"/>
      <c r="RQY6" s="162"/>
      <c r="RQZ6" s="162"/>
      <c r="RRA6" s="162"/>
      <c r="RRB6" s="162"/>
      <c r="RRC6" s="162"/>
      <c r="RRD6" s="162"/>
      <c r="RRE6" s="162"/>
      <c r="RRF6" s="162"/>
      <c r="RRG6" s="162"/>
      <c r="RRH6" s="162"/>
      <c r="RRI6" s="162"/>
      <c r="RRJ6" s="162"/>
      <c r="RRK6" s="162"/>
      <c r="RRL6" s="162"/>
      <c r="RRM6" s="162"/>
      <c r="RRN6" s="162"/>
      <c r="RRO6" s="162"/>
      <c r="RRP6" s="162"/>
      <c r="RRQ6" s="162"/>
      <c r="RRR6" s="162"/>
      <c r="RRS6" s="162"/>
      <c r="RRT6" s="162"/>
      <c r="RRU6" s="162"/>
      <c r="RRV6" s="162"/>
      <c r="RRW6" s="162"/>
      <c r="RRX6" s="162"/>
      <c r="RRY6" s="162"/>
      <c r="RRZ6" s="162"/>
      <c r="RSA6" s="162"/>
      <c r="RSB6" s="162"/>
      <c r="RSC6" s="162"/>
      <c r="RSD6" s="162"/>
      <c r="RSE6" s="162"/>
      <c r="RSF6" s="162"/>
      <c r="RSG6" s="162"/>
      <c r="RSH6" s="162"/>
      <c r="RSI6" s="162"/>
      <c r="RSJ6" s="162"/>
      <c r="RSK6" s="162"/>
      <c r="RSL6" s="162"/>
      <c r="RSM6" s="162"/>
      <c r="RSN6" s="162"/>
      <c r="RSO6" s="162"/>
      <c r="RSP6" s="162"/>
      <c r="RSQ6" s="162"/>
      <c r="RSR6" s="162"/>
      <c r="RSS6" s="162"/>
      <c r="RST6" s="162"/>
      <c r="RSU6" s="162"/>
      <c r="RSV6" s="162"/>
      <c r="RSW6" s="162"/>
      <c r="RSX6" s="162"/>
      <c r="RSY6" s="162"/>
      <c r="RSZ6" s="162"/>
      <c r="RTA6" s="162"/>
      <c r="RTB6" s="162"/>
      <c r="RTC6" s="162"/>
      <c r="RTD6" s="162"/>
      <c r="RTE6" s="162"/>
      <c r="RTF6" s="162"/>
      <c r="RTG6" s="162"/>
      <c r="RTH6" s="162"/>
      <c r="RTI6" s="162"/>
      <c r="RTJ6" s="162"/>
      <c r="RTK6" s="162"/>
      <c r="RTL6" s="162"/>
      <c r="RTM6" s="162"/>
      <c r="RTN6" s="162"/>
      <c r="RTO6" s="162"/>
      <c r="RTP6" s="162"/>
      <c r="RTQ6" s="162"/>
      <c r="RTR6" s="162"/>
      <c r="RTS6" s="162"/>
      <c r="RTT6" s="162"/>
      <c r="RTU6" s="162"/>
      <c r="RTV6" s="162"/>
      <c r="RTW6" s="162"/>
      <c r="RTX6" s="162"/>
      <c r="RTY6" s="162"/>
      <c r="RTZ6" s="162"/>
      <c r="RUA6" s="162"/>
      <c r="RUB6" s="162"/>
      <c r="RUC6" s="162"/>
      <c r="RUD6" s="162"/>
      <c r="RUE6" s="162"/>
      <c r="RUF6" s="162"/>
      <c r="RUG6" s="162"/>
      <c r="RUH6" s="162"/>
      <c r="RUI6" s="162"/>
      <c r="RUJ6" s="162"/>
      <c r="RUK6" s="162"/>
      <c r="RUL6" s="162"/>
      <c r="RUM6" s="162"/>
      <c r="RUN6" s="162"/>
      <c r="RUO6" s="162"/>
      <c r="RUP6" s="162"/>
      <c r="RUQ6" s="162"/>
      <c r="RUR6" s="162"/>
      <c r="RUS6" s="162"/>
      <c r="RUT6" s="162"/>
      <c r="RUU6" s="162"/>
      <c r="RUV6" s="162"/>
      <c r="RUW6" s="162"/>
      <c r="RUX6" s="162"/>
      <c r="RUY6" s="162"/>
      <c r="RUZ6" s="162"/>
      <c r="RVA6" s="162"/>
      <c r="RVB6" s="162"/>
      <c r="RVC6" s="162"/>
      <c r="RVD6" s="162"/>
      <c r="RVE6" s="162"/>
      <c r="RVF6" s="162"/>
      <c r="RVG6" s="162"/>
      <c r="RVH6" s="162"/>
      <c r="RVI6" s="162"/>
      <c r="RVJ6" s="162"/>
      <c r="RVK6" s="162"/>
      <c r="RVL6" s="162"/>
      <c r="RVM6" s="162"/>
      <c r="RVN6" s="162"/>
      <c r="RVO6" s="162"/>
      <c r="RVP6" s="162"/>
      <c r="RVQ6" s="162"/>
      <c r="RVR6" s="162"/>
      <c r="RVS6" s="162"/>
      <c r="RVT6" s="162"/>
      <c r="RVU6" s="162"/>
      <c r="RVV6" s="162"/>
      <c r="RVW6" s="162"/>
      <c r="RVX6" s="162"/>
      <c r="RVY6" s="162"/>
      <c r="RVZ6" s="162"/>
      <c r="RWA6" s="162"/>
      <c r="RWB6" s="162"/>
      <c r="RWC6" s="162"/>
      <c r="RWD6" s="162"/>
      <c r="RWE6" s="162"/>
      <c r="RWF6" s="162"/>
      <c r="RWG6" s="162"/>
      <c r="RWH6" s="162"/>
      <c r="RWI6" s="162"/>
      <c r="RWJ6" s="162"/>
      <c r="RWK6" s="162"/>
      <c r="RWL6" s="162"/>
      <c r="RWM6" s="162"/>
      <c r="RWN6" s="162"/>
      <c r="RWO6" s="162"/>
      <c r="RWP6" s="162"/>
      <c r="RWQ6" s="162"/>
      <c r="RWR6" s="162"/>
      <c r="RWS6" s="162"/>
      <c r="RWT6" s="162"/>
      <c r="RWU6" s="162"/>
      <c r="RWV6" s="162"/>
      <c r="RWW6" s="162"/>
      <c r="RWX6" s="162"/>
      <c r="RWY6" s="162"/>
      <c r="RWZ6" s="162"/>
      <c r="RXA6" s="162"/>
      <c r="RXB6" s="162"/>
      <c r="RXC6" s="162"/>
      <c r="RXD6" s="162"/>
      <c r="RXE6" s="162"/>
      <c r="RXF6" s="162"/>
      <c r="RXG6" s="162"/>
      <c r="RXH6" s="162"/>
      <c r="RXI6" s="162"/>
      <c r="RXJ6" s="162"/>
      <c r="RXK6" s="162"/>
      <c r="RXL6" s="162"/>
      <c r="RXM6" s="162"/>
      <c r="RXN6" s="162"/>
      <c r="RXO6" s="162"/>
      <c r="RXP6" s="162"/>
      <c r="RXQ6" s="162"/>
      <c r="RXR6" s="162"/>
      <c r="RXS6" s="162"/>
      <c r="RXT6" s="162"/>
      <c r="RXU6" s="162"/>
      <c r="RXV6" s="162"/>
      <c r="RXW6" s="162"/>
      <c r="RXX6" s="162"/>
      <c r="RXY6" s="162"/>
      <c r="RXZ6" s="162"/>
      <c r="RYA6" s="162"/>
      <c r="RYB6" s="162"/>
      <c r="RYC6" s="162"/>
      <c r="RYD6" s="162"/>
      <c r="RYE6" s="162"/>
      <c r="RYF6" s="162"/>
      <c r="RYG6" s="162"/>
      <c r="RYH6" s="162"/>
      <c r="RYI6" s="162"/>
      <c r="RYJ6" s="162"/>
      <c r="RYK6" s="162"/>
      <c r="RYL6" s="162"/>
      <c r="RYM6" s="162"/>
      <c r="RYN6" s="162"/>
      <c r="RYO6" s="162"/>
      <c r="RYP6" s="162"/>
      <c r="RYQ6" s="162"/>
      <c r="RYR6" s="162"/>
      <c r="RYS6" s="162"/>
      <c r="RYT6" s="162"/>
      <c r="RYU6" s="162"/>
      <c r="RYV6" s="162"/>
      <c r="RYW6" s="162"/>
      <c r="RYX6" s="162"/>
      <c r="RYY6" s="162"/>
      <c r="RYZ6" s="162"/>
      <c r="RZA6" s="162"/>
      <c r="RZB6" s="162"/>
      <c r="RZC6" s="162"/>
      <c r="RZD6" s="162"/>
      <c r="RZE6" s="162"/>
      <c r="RZF6" s="162"/>
      <c r="RZG6" s="162"/>
      <c r="RZH6" s="162"/>
      <c r="RZI6" s="162"/>
      <c r="RZJ6" s="162"/>
      <c r="RZK6" s="162"/>
      <c r="RZL6" s="162"/>
      <c r="RZM6" s="162"/>
      <c r="RZN6" s="162"/>
      <c r="RZO6" s="162"/>
      <c r="RZP6" s="162"/>
      <c r="RZQ6" s="162"/>
      <c r="RZR6" s="162"/>
      <c r="RZS6" s="162"/>
      <c r="RZT6" s="162"/>
      <c r="RZU6" s="162"/>
      <c r="RZV6" s="162"/>
      <c r="RZW6" s="162"/>
      <c r="RZX6" s="162"/>
      <c r="RZY6" s="162"/>
      <c r="RZZ6" s="162"/>
      <c r="SAA6" s="162"/>
      <c r="SAB6" s="162"/>
      <c r="SAC6" s="162"/>
      <c r="SAD6" s="162"/>
      <c r="SAE6" s="162"/>
      <c r="SAF6" s="162"/>
      <c r="SAG6" s="162"/>
      <c r="SAH6" s="162"/>
      <c r="SAI6" s="162"/>
      <c r="SAJ6" s="162"/>
      <c r="SAK6" s="162"/>
      <c r="SAL6" s="162"/>
      <c r="SAM6" s="162"/>
      <c r="SAN6" s="162"/>
      <c r="SAO6" s="162"/>
      <c r="SAP6" s="162"/>
      <c r="SAQ6" s="162"/>
      <c r="SAR6" s="162"/>
      <c r="SAS6" s="162"/>
      <c r="SAT6" s="162"/>
      <c r="SAU6" s="162"/>
      <c r="SAV6" s="162"/>
      <c r="SAW6" s="162"/>
      <c r="SAX6" s="162"/>
      <c r="SAY6" s="162"/>
      <c r="SAZ6" s="162"/>
      <c r="SBA6" s="162"/>
      <c r="SBB6" s="162"/>
      <c r="SBC6" s="162"/>
      <c r="SBD6" s="162"/>
      <c r="SBE6" s="162"/>
      <c r="SBF6" s="162"/>
      <c r="SBG6" s="162"/>
      <c r="SBH6" s="162"/>
      <c r="SBI6" s="162"/>
      <c r="SBJ6" s="162"/>
      <c r="SBK6" s="162"/>
      <c r="SBL6" s="162"/>
      <c r="SBM6" s="162"/>
      <c r="SBN6" s="162"/>
      <c r="SBO6" s="162"/>
      <c r="SBP6" s="162"/>
      <c r="SBQ6" s="162"/>
      <c r="SBR6" s="162"/>
      <c r="SBS6" s="162"/>
      <c r="SBT6" s="162"/>
      <c r="SBU6" s="162"/>
      <c r="SBV6" s="162"/>
      <c r="SBW6" s="162"/>
      <c r="SBX6" s="162"/>
      <c r="SBY6" s="162"/>
      <c r="SBZ6" s="162"/>
      <c r="SCA6" s="162"/>
      <c r="SCB6" s="162"/>
      <c r="SCC6" s="162"/>
      <c r="SCD6" s="162"/>
      <c r="SCE6" s="162"/>
      <c r="SCF6" s="162"/>
      <c r="SCG6" s="162"/>
      <c r="SCH6" s="162"/>
      <c r="SCI6" s="162"/>
      <c r="SCJ6" s="162"/>
      <c r="SCK6" s="162"/>
      <c r="SCL6" s="162"/>
      <c r="SCM6" s="162"/>
      <c r="SCN6" s="162"/>
      <c r="SCO6" s="162"/>
      <c r="SCP6" s="162"/>
      <c r="SCQ6" s="162"/>
      <c r="SCR6" s="162"/>
      <c r="SCS6" s="162"/>
      <c r="SCT6" s="162"/>
      <c r="SCU6" s="162"/>
      <c r="SCV6" s="162"/>
      <c r="SCW6" s="162"/>
      <c r="SCX6" s="162"/>
      <c r="SCY6" s="162"/>
      <c r="SCZ6" s="162"/>
      <c r="SDA6" s="162"/>
      <c r="SDB6" s="162"/>
      <c r="SDC6" s="162"/>
      <c r="SDD6" s="162"/>
      <c r="SDE6" s="162"/>
      <c r="SDF6" s="162"/>
      <c r="SDG6" s="162"/>
      <c r="SDH6" s="162"/>
      <c r="SDI6" s="162"/>
      <c r="SDJ6" s="162"/>
      <c r="SDK6" s="162"/>
      <c r="SDL6" s="162"/>
      <c r="SDM6" s="162"/>
      <c r="SDN6" s="162"/>
      <c r="SDO6" s="162"/>
      <c r="SDP6" s="162"/>
      <c r="SDQ6" s="162"/>
      <c r="SDR6" s="162"/>
      <c r="SDS6" s="162"/>
      <c r="SDT6" s="162"/>
      <c r="SDU6" s="162"/>
      <c r="SDV6" s="162"/>
      <c r="SDW6" s="162"/>
      <c r="SDX6" s="162"/>
      <c r="SDY6" s="162"/>
      <c r="SDZ6" s="162"/>
      <c r="SEA6" s="162"/>
      <c r="SEB6" s="162"/>
      <c r="SEC6" s="162"/>
      <c r="SED6" s="162"/>
      <c r="SEE6" s="162"/>
      <c r="SEF6" s="162"/>
      <c r="SEG6" s="162"/>
      <c r="SEH6" s="162"/>
      <c r="SEI6" s="162"/>
      <c r="SEJ6" s="162"/>
      <c r="SEK6" s="162"/>
      <c r="SEL6" s="162"/>
      <c r="SEM6" s="162"/>
      <c r="SEN6" s="162"/>
      <c r="SEO6" s="162"/>
      <c r="SEP6" s="162"/>
      <c r="SEQ6" s="162"/>
      <c r="SER6" s="162"/>
      <c r="SES6" s="162"/>
      <c r="SET6" s="162"/>
      <c r="SEU6" s="162"/>
      <c r="SEV6" s="162"/>
      <c r="SEW6" s="162"/>
      <c r="SEX6" s="162"/>
      <c r="SEY6" s="162"/>
      <c r="SEZ6" s="162"/>
      <c r="SFA6" s="162"/>
      <c r="SFB6" s="162"/>
      <c r="SFC6" s="162"/>
      <c r="SFD6" s="162"/>
      <c r="SFE6" s="162"/>
      <c r="SFF6" s="162"/>
      <c r="SFG6" s="162"/>
      <c r="SFH6" s="162"/>
      <c r="SFI6" s="162"/>
      <c r="SFJ6" s="162"/>
      <c r="SFK6" s="162"/>
      <c r="SFL6" s="162"/>
      <c r="SFM6" s="162"/>
      <c r="SFN6" s="162"/>
      <c r="SFO6" s="162"/>
      <c r="SFP6" s="162"/>
      <c r="SFQ6" s="162"/>
      <c r="SFR6" s="162"/>
      <c r="SFS6" s="162"/>
      <c r="SFT6" s="162"/>
      <c r="SFU6" s="162"/>
      <c r="SFV6" s="162"/>
      <c r="SFW6" s="162"/>
      <c r="SFX6" s="162"/>
      <c r="SFY6" s="162"/>
      <c r="SFZ6" s="162"/>
      <c r="SGA6" s="162"/>
      <c r="SGB6" s="162"/>
      <c r="SGC6" s="162"/>
      <c r="SGD6" s="162"/>
      <c r="SGE6" s="162"/>
      <c r="SGF6" s="162"/>
      <c r="SGG6" s="162"/>
      <c r="SGH6" s="162"/>
      <c r="SGI6" s="162"/>
      <c r="SGJ6" s="162"/>
      <c r="SGK6" s="162"/>
      <c r="SGL6" s="162"/>
      <c r="SGM6" s="162"/>
      <c r="SGN6" s="162"/>
      <c r="SGO6" s="162"/>
      <c r="SGP6" s="162"/>
      <c r="SGQ6" s="162"/>
      <c r="SGR6" s="162"/>
      <c r="SGS6" s="162"/>
      <c r="SGT6" s="162"/>
      <c r="SGU6" s="162"/>
      <c r="SGV6" s="162"/>
      <c r="SGW6" s="162"/>
      <c r="SGX6" s="162"/>
      <c r="SGY6" s="162"/>
      <c r="SGZ6" s="162"/>
      <c r="SHA6" s="162"/>
      <c r="SHB6" s="162"/>
      <c r="SHC6" s="162"/>
      <c r="SHD6" s="162"/>
      <c r="SHE6" s="162"/>
      <c r="SHF6" s="162"/>
      <c r="SHG6" s="162"/>
      <c r="SHH6" s="162"/>
      <c r="SHI6" s="162"/>
      <c r="SHJ6" s="162"/>
      <c r="SHK6" s="162"/>
      <c r="SHL6" s="162"/>
      <c r="SHM6" s="162"/>
      <c r="SHN6" s="162"/>
      <c r="SHO6" s="162"/>
      <c r="SHP6" s="162"/>
      <c r="SHQ6" s="162"/>
      <c r="SHR6" s="162"/>
      <c r="SHS6" s="162"/>
      <c r="SHT6" s="162"/>
      <c r="SHU6" s="162"/>
      <c r="SHV6" s="162"/>
      <c r="SHW6" s="162"/>
      <c r="SHX6" s="162"/>
      <c r="SHY6" s="162"/>
      <c r="SHZ6" s="162"/>
      <c r="SIA6" s="162"/>
      <c r="SIB6" s="162"/>
      <c r="SIC6" s="162"/>
      <c r="SID6" s="162"/>
      <c r="SIE6" s="162"/>
      <c r="SIF6" s="162"/>
      <c r="SIG6" s="162"/>
      <c r="SIH6" s="162"/>
      <c r="SII6" s="162"/>
      <c r="SIJ6" s="162"/>
      <c r="SIK6" s="162"/>
      <c r="SIL6" s="162"/>
      <c r="SIM6" s="162"/>
      <c r="SIN6" s="162"/>
      <c r="SIO6" s="162"/>
      <c r="SIP6" s="162"/>
      <c r="SIQ6" s="162"/>
      <c r="SIR6" s="162"/>
      <c r="SIS6" s="162"/>
      <c r="SIT6" s="162"/>
      <c r="SIU6" s="162"/>
      <c r="SIV6" s="162"/>
      <c r="SIW6" s="162"/>
      <c r="SIX6" s="162"/>
      <c r="SIY6" s="162"/>
      <c r="SIZ6" s="162"/>
      <c r="SJA6" s="162"/>
      <c r="SJB6" s="162"/>
      <c r="SJC6" s="162"/>
      <c r="SJD6" s="162"/>
      <c r="SJE6" s="162"/>
      <c r="SJF6" s="162"/>
      <c r="SJG6" s="162"/>
      <c r="SJH6" s="162"/>
      <c r="SJI6" s="162"/>
      <c r="SJJ6" s="162"/>
      <c r="SJK6" s="162"/>
      <c r="SJL6" s="162"/>
      <c r="SJM6" s="162"/>
      <c r="SJN6" s="162"/>
      <c r="SJO6" s="162"/>
      <c r="SJP6" s="162"/>
      <c r="SJQ6" s="162"/>
      <c r="SJR6" s="162"/>
      <c r="SJS6" s="162"/>
      <c r="SJT6" s="162"/>
      <c r="SJU6" s="162"/>
      <c r="SJV6" s="162"/>
      <c r="SJW6" s="162"/>
      <c r="SJX6" s="162"/>
      <c r="SJY6" s="162"/>
      <c r="SJZ6" s="162"/>
      <c r="SKA6" s="162"/>
      <c r="SKB6" s="162"/>
      <c r="SKC6" s="162"/>
      <c r="SKD6" s="162"/>
      <c r="SKE6" s="162"/>
      <c r="SKF6" s="162"/>
      <c r="SKG6" s="162"/>
      <c r="SKH6" s="162"/>
      <c r="SKI6" s="162"/>
      <c r="SKJ6" s="162"/>
      <c r="SKK6" s="162"/>
      <c r="SKL6" s="162"/>
      <c r="SKM6" s="162"/>
      <c r="SKN6" s="162"/>
      <c r="SKO6" s="162"/>
      <c r="SKP6" s="162"/>
      <c r="SKQ6" s="162"/>
      <c r="SKR6" s="162"/>
      <c r="SKS6" s="162"/>
      <c r="SKT6" s="162"/>
      <c r="SKU6" s="162"/>
      <c r="SKV6" s="162"/>
      <c r="SKW6" s="162"/>
      <c r="SKX6" s="162"/>
      <c r="SKY6" s="162"/>
      <c r="SKZ6" s="162"/>
      <c r="SLA6" s="162"/>
      <c r="SLB6" s="162"/>
      <c r="SLC6" s="162"/>
      <c r="SLD6" s="162"/>
      <c r="SLE6" s="162"/>
      <c r="SLF6" s="162"/>
      <c r="SLG6" s="162"/>
      <c r="SLH6" s="162"/>
      <c r="SLI6" s="162"/>
      <c r="SLJ6" s="162"/>
      <c r="SLK6" s="162"/>
      <c r="SLL6" s="162"/>
      <c r="SLM6" s="162"/>
      <c r="SLN6" s="162"/>
      <c r="SLO6" s="162"/>
      <c r="SLP6" s="162"/>
      <c r="SLQ6" s="162"/>
      <c r="SLR6" s="162"/>
      <c r="SLS6" s="162"/>
      <c r="SLT6" s="162"/>
      <c r="SLU6" s="162"/>
      <c r="SLV6" s="162"/>
      <c r="SLW6" s="162"/>
      <c r="SLX6" s="162"/>
      <c r="SLY6" s="162"/>
      <c r="SLZ6" s="162"/>
      <c r="SMA6" s="162"/>
      <c r="SMB6" s="162"/>
      <c r="SMC6" s="162"/>
      <c r="SMD6" s="162"/>
      <c r="SME6" s="162"/>
      <c r="SMF6" s="162"/>
      <c r="SMG6" s="162"/>
      <c r="SMH6" s="162"/>
      <c r="SMI6" s="162"/>
      <c r="SMJ6" s="162"/>
      <c r="SMK6" s="162"/>
      <c r="SML6" s="162"/>
      <c r="SMM6" s="162"/>
      <c r="SMN6" s="162"/>
      <c r="SMO6" s="162"/>
      <c r="SMP6" s="162"/>
      <c r="SMQ6" s="162"/>
      <c r="SMR6" s="162"/>
      <c r="SMS6" s="162"/>
      <c r="SMT6" s="162"/>
      <c r="SMU6" s="162"/>
      <c r="SMV6" s="162"/>
      <c r="SMW6" s="162"/>
      <c r="SMX6" s="162"/>
      <c r="SMY6" s="162"/>
      <c r="SMZ6" s="162"/>
      <c r="SNA6" s="162"/>
      <c r="SNB6" s="162"/>
      <c r="SNC6" s="162"/>
      <c r="SND6" s="162"/>
      <c r="SNE6" s="162"/>
      <c r="SNF6" s="162"/>
      <c r="SNG6" s="162"/>
      <c r="SNH6" s="162"/>
      <c r="SNI6" s="162"/>
      <c r="SNJ6" s="162"/>
      <c r="SNK6" s="162"/>
      <c r="SNL6" s="162"/>
      <c r="SNM6" s="162"/>
      <c r="SNN6" s="162"/>
      <c r="SNO6" s="162"/>
      <c r="SNP6" s="162"/>
      <c r="SNQ6" s="162"/>
      <c r="SNR6" s="162"/>
      <c r="SNS6" s="162"/>
      <c r="SNT6" s="162"/>
      <c r="SNU6" s="162"/>
      <c r="SNV6" s="162"/>
      <c r="SNW6" s="162"/>
      <c r="SNX6" s="162"/>
      <c r="SNY6" s="162"/>
      <c r="SNZ6" s="162"/>
      <c r="SOA6" s="162"/>
      <c r="SOB6" s="162"/>
      <c r="SOC6" s="162"/>
      <c r="SOD6" s="162"/>
      <c r="SOE6" s="162"/>
      <c r="SOF6" s="162"/>
      <c r="SOG6" s="162"/>
      <c r="SOH6" s="162"/>
      <c r="SOI6" s="162"/>
      <c r="SOJ6" s="162"/>
      <c r="SOK6" s="162"/>
      <c r="SOL6" s="162"/>
      <c r="SOM6" s="162"/>
      <c r="SON6" s="162"/>
      <c r="SOO6" s="162"/>
      <c r="SOP6" s="162"/>
      <c r="SOQ6" s="162"/>
      <c r="SOR6" s="162"/>
      <c r="SOS6" s="162"/>
      <c r="SOT6" s="162"/>
      <c r="SOU6" s="162"/>
      <c r="SOV6" s="162"/>
      <c r="SOW6" s="162"/>
      <c r="SOX6" s="162"/>
      <c r="SOY6" s="162"/>
      <c r="SOZ6" s="162"/>
      <c r="SPA6" s="162"/>
      <c r="SPB6" s="162"/>
      <c r="SPC6" s="162"/>
      <c r="SPD6" s="162"/>
      <c r="SPE6" s="162"/>
      <c r="SPF6" s="162"/>
      <c r="SPG6" s="162"/>
      <c r="SPH6" s="162"/>
      <c r="SPI6" s="162"/>
      <c r="SPJ6" s="162"/>
      <c r="SPK6" s="162"/>
      <c r="SPL6" s="162"/>
      <c r="SPM6" s="162"/>
      <c r="SPN6" s="162"/>
      <c r="SPO6" s="162"/>
      <c r="SPP6" s="162"/>
      <c r="SPQ6" s="162"/>
      <c r="SPR6" s="162"/>
      <c r="SPS6" s="162"/>
      <c r="SPT6" s="162"/>
      <c r="SPU6" s="162"/>
      <c r="SPV6" s="162"/>
      <c r="SPW6" s="162"/>
      <c r="SPX6" s="162"/>
      <c r="SPY6" s="162"/>
      <c r="SPZ6" s="162"/>
      <c r="SQA6" s="162"/>
      <c r="SQB6" s="162"/>
      <c r="SQC6" s="162"/>
      <c r="SQD6" s="162"/>
      <c r="SQE6" s="162"/>
      <c r="SQF6" s="162"/>
      <c r="SQG6" s="162"/>
      <c r="SQH6" s="162"/>
      <c r="SQI6" s="162"/>
      <c r="SQJ6" s="162"/>
      <c r="SQK6" s="162"/>
      <c r="SQL6" s="162"/>
      <c r="SQM6" s="162"/>
      <c r="SQN6" s="162"/>
      <c r="SQO6" s="162"/>
      <c r="SQP6" s="162"/>
      <c r="SQQ6" s="162"/>
      <c r="SQR6" s="162"/>
      <c r="SQS6" s="162"/>
      <c r="SQT6" s="162"/>
      <c r="SQU6" s="162"/>
      <c r="SQV6" s="162"/>
      <c r="SQW6" s="162"/>
      <c r="SQX6" s="162"/>
      <c r="SQY6" s="162"/>
      <c r="SQZ6" s="162"/>
      <c r="SRA6" s="162"/>
      <c r="SRB6" s="162"/>
      <c r="SRC6" s="162"/>
      <c r="SRD6" s="162"/>
      <c r="SRE6" s="162"/>
      <c r="SRF6" s="162"/>
      <c r="SRG6" s="162"/>
      <c r="SRH6" s="162"/>
      <c r="SRI6" s="162"/>
      <c r="SRJ6" s="162"/>
      <c r="SRK6" s="162"/>
      <c r="SRL6" s="162"/>
      <c r="SRM6" s="162"/>
      <c r="SRN6" s="162"/>
      <c r="SRO6" s="162"/>
      <c r="SRP6" s="162"/>
      <c r="SRQ6" s="162"/>
      <c r="SRR6" s="162"/>
      <c r="SRS6" s="162"/>
      <c r="SRT6" s="162"/>
      <c r="SRU6" s="162"/>
      <c r="SRV6" s="162"/>
      <c r="SRW6" s="162"/>
      <c r="SRX6" s="162"/>
      <c r="SRY6" s="162"/>
      <c r="SRZ6" s="162"/>
      <c r="SSA6" s="162"/>
      <c r="SSB6" s="162"/>
      <c r="SSC6" s="162"/>
      <c r="SSD6" s="162"/>
      <c r="SSE6" s="162"/>
      <c r="SSF6" s="162"/>
      <c r="SSG6" s="162"/>
      <c r="SSH6" s="162"/>
      <c r="SSI6" s="162"/>
      <c r="SSJ6" s="162"/>
      <c r="SSK6" s="162"/>
      <c r="SSL6" s="162"/>
      <c r="SSM6" s="162"/>
      <c r="SSN6" s="162"/>
      <c r="SSO6" s="162"/>
      <c r="SSP6" s="162"/>
      <c r="SSQ6" s="162"/>
      <c r="SSR6" s="162"/>
      <c r="SSS6" s="162"/>
      <c r="SST6" s="162"/>
      <c r="SSU6" s="162"/>
      <c r="SSV6" s="162"/>
      <c r="SSW6" s="162"/>
      <c r="SSX6" s="162"/>
      <c r="SSY6" s="162"/>
      <c r="SSZ6" s="162"/>
      <c r="STA6" s="162"/>
      <c r="STB6" s="162"/>
      <c r="STC6" s="162"/>
      <c r="STD6" s="162"/>
      <c r="STE6" s="162"/>
      <c r="STF6" s="162"/>
      <c r="STG6" s="162"/>
      <c r="STH6" s="162"/>
      <c r="STI6" s="162"/>
      <c r="STJ6" s="162"/>
      <c r="STK6" s="162"/>
      <c r="STL6" s="162"/>
      <c r="STM6" s="162"/>
      <c r="STN6" s="162"/>
      <c r="STO6" s="162"/>
      <c r="STP6" s="162"/>
      <c r="STQ6" s="162"/>
      <c r="STR6" s="162"/>
      <c r="STS6" s="162"/>
      <c r="STT6" s="162"/>
      <c r="STU6" s="162"/>
      <c r="STV6" s="162"/>
      <c r="STW6" s="162"/>
      <c r="STX6" s="162"/>
      <c r="STY6" s="162"/>
      <c r="STZ6" s="162"/>
      <c r="SUA6" s="162"/>
      <c r="SUB6" s="162"/>
      <c r="SUC6" s="162"/>
      <c r="SUD6" s="162"/>
      <c r="SUE6" s="162"/>
      <c r="SUF6" s="162"/>
      <c r="SUG6" s="162"/>
      <c r="SUH6" s="162"/>
      <c r="SUI6" s="162"/>
      <c r="SUJ6" s="162"/>
      <c r="SUK6" s="162"/>
      <c r="SUL6" s="162"/>
      <c r="SUM6" s="162"/>
      <c r="SUN6" s="162"/>
      <c r="SUO6" s="162"/>
      <c r="SUP6" s="162"/>
      <c r="SUQ6" s="162"/>
      <c r="SUR6" s="162"/>
      <c r="SUS6" s="162"/>
      <c r="SUT6" s="162"/>
      <c r="SUU6" s="162"/>
      <c r="SUV6" s="162"/>
      <c r="SUW6" s="162"/>
      <c r="SUX6" s="162"/>
      <c r="SUY6" s="162"/>
      <c r="SUZ6" s="162"/>
      <c r="SVA6" s="162"/>
      <c r="SVB6" s="162"/>
      <c r="SVC6" s="162"/>
      <c r="SVD6" s="162"/>
      <c r="SVE6" s="162"/>
      <c r="SVF6" s="162"/>
      <c r="SVG6" s="162"/>
      <c r="SVH6" s="162"/>
      <c r="SVI6" s="162"/>
      <c r="SVJ6" s="162"/>
      <c r="SVK6" s="162"/>
      <c r="SVL6" s="162"/>
      <c r="SVM6" s="162"/>
      <c r="SVN6" s="162"/>
      <c r="SVO6" s="162"/>
      <c r="SVP6" s="162"/>
      <c r="SVQ6" s="162"/>
      <c r="SVR6" s="162"/>
      <c r="SVS6" s="162"/>
      <c r="SVT6" s="162"/>
      <c r="SVU6" s="162"/>
      <c r="SVV6" s="162"/>
      <c r="SVW6" s="162"/>
      <c r="SVX6" s="162"/>
      <c r="SVY6" s="162"/>
      <c r="SVZ6" s="162"/>
      <c r="SWA6" s="162"/>
      <c r="SWB6" s="162"/>
      <c r="SWC6" s="162"/>
      <c r="SWD6" s="162"/>
      <c r="SWE6" s="162"/>
      <c r="SWF6" s="162"/>
      <c r="SWG6" s="162"/>
      <c r="SWH6" s="162"/>
      <c r="SWI6" s="162"/>
      <c r="SWJ6" s="162"/>
      <c r="SWK6" s="162"/>
      <c r="SWL6" s="162"/>
      <c r="SWM6" s="162"/>
      <c r="SWN6" s="162"/>
      <c r="SWO6" s="162"/>
      <c r="SWP6" s="162"/>
      <c r="SWQ6" s="162"/>
      <c r="SWR6" s="162"/>
      <c r="SWS6" s="162"/>
      <c r="SWT6" s="162"/>
      <c r="SWU6" s="162"/>
      <c r="SWV6" s="162"/>
      <c r="SWW6" s="162"/>
      <c r="SWX6" s="162"/>
      <c r="SWY6" s="162"/>
      <c r="SWZ6" s="162"/>
      <c r="SXA6" s="162"/>
      <c r="SXB6" s="162"/>
      <c r="SXC6" s="162"/>
      <c r="SXD6" s="162"/>
      <c r="SXE6" s="162"/>
      <c r="SXF6" s="162"/>
      <c r="SXG6" s="162"/>
      <c r="SXH6" s="162"/>
      <c r="SXI6" s="162"/>
      <c r="SXJ6" s="162"/>
      <c r="SXK6" s="162"/>
      <c r="SXL6" s="162"/>
      <c r="SXM6" s="162"/>
      <c r="SXN6" s="162"/>
      <c r="SXO6" s="162"/>
      <c r="SXP6" s="162"/>
      <c r="SXQ6" s="162"/>
      <c r="SXR6" s="162"/>
      <c r="SXS6" s="162"/>
      <c r="SXT6" s="162"/>
      <c r="SXU6" s="162"/>
      <c r="SXV6" s="162"/>
      <c r="SXW6" s="162"/>
      <c r="SXX6" s="162"/>
      <c r="SXY6" s="162"/>
      <c r="SXZ6" s="162"/>
      <c r="SYA6" s="162"/>
      <c r="SYB6" s="162"/>
      <c r="SYC6" s="162"/>
      <c r="SYD6" s="162"/>
      <c r="SYE6" s="162"/>
      <c r="SYF6" s="162"/>
      <c r="SYG6" s="162"/>
      <c r="SYH6" s="162"/>
      <c r="SYI6" s="162"/>
      <c r="SYJ6" s="162"/>
      <c r="SYK6" s="162"/>
      <c r="SYL6" s="162"/>
      <c r="SYM6" s="162"/>
      <c r="SYN6" s="162"/>
      <c r="SYO6" s="162"/>
      <c r="SYP6" s="162"/>
      <c r="SYQ6" s="162"/>
      <c r="SYR6" s="162"/>
      <c r="SYS6" s="162"/>
      <c r="SYT6" s="162"/>
      <c r="SYU6" s="162"/>
      <c r="SYV6" s="162"/>
      <c r="SYW6" s="162"/>
      <c r="SYX6" s="162"/>
      <c r="SYY6" s="162"/>
      <c r="SYZ6" s="162"/>
      <c r="SZA6" s="162"/>
      <c r="SZB6" s="162"/>
      <c r="SZC6" s="162"/>
      <c r="SZD6" s="162"/>
      <c r="SZE6" s="162"/>
      <c r="SZF6" s="162"/>
      <c r="SZG6" s="162"/>
      <c r="SZH6" s="162"/>
      <c r="SZI6" s="162"/>
      <c r="SZJ6" s="162"/>
      <c r="SZK6" s="162"/>
      <c r="SZL6" s="162"/>
      <c r="SZM6" s="162"/>
      <c r="SZN6" s="162"/>
      <c r="SZO6" s="162"/>
      <c r="SZP6" s="162"/>
      <c r="SZQ6" s="162"/>
      <c r="SZR6" s="162"/>
      <c r="SZS6" s="162"/>
      <c r="SZT6" s="162"/>
      <c r="SZU6" s="162"/>
      <c r="SZV6" s="162"/>
      <c r="SZW6" s="162"/>
      <c r="SZX6" s="162"/>
      <c r="SZY6" s="162"/>
      <c r="SZZ6" s="162"/>
      <c r="TAA6" s="162"/>
      <c r="TAB6" s="162"/>
      <c r="TAC6" s="162"/>
      <c r="TAD6" s="162"/>
      <c r="TAE6" s="162"/>
      <c r="TAF6" s="162"/>
      <c r="TAG6" s="162"/>
      <c r="TAH6" s="162"/>
      <c r="TAI6" s="162"/>
      <c r="TAJ6" s="162"/>
      <c r="TAK6" s="162"/>
      <c r="TAL6" s="162"/>
      <c r="TAM6" s="162"/>
      <c r="TAN6" s="162"/>
      <c r="TAO6" s="162"/>
      <c r="TAP6" s="162"/>
      <c r="TAQ6" s="162"/>
      <c r="TAR6" s="162"/>
      <c r="TAS6" s="162"/>
      <c r="TAT6" s="162"/>
      <c r="TAU6" s="162"/>
      <c r="TAV6" s="162"/>
      <c r="TAW6" s="162"/>
      <c r="TAX6" s="162"/>
      <c r="TAY6" s="162"/>
      <c r="TAZ6" s="162"/>
      <c r="TBA6" s="162"/>
      <c r="TBB6" s="162"/>
      <c r="TBC6" s="162"/>
      <c r="TBD6" s="162"/>
      <c r="TBE6" s="162"/>
      <c r="TBF6" s="162"/>
      <c r="TBG6" s="162"/>
      <c r="TBH6" s="162"/>
      <c r="TBI6" s="162"/>
      <c r="TBJ6" s="162"/>
      <c r="TBK6" s="162"/>
      <c r="TBL6" s="162"/>
      <c r="TBM6" s="162"/>
      <c r="TBN6" s="162"/>
      <c r="TBO6" s="162"/>
      <c r="TBP6" s="162"/>
      <c r="TBQ6" s="162"/>
      <c r="TBR6" s="162"/>
      <c r="TBS6" s="162"/>
      <c r="TBT6" s="162"/>
      <c r="TBU6" s="162"/>
      <c r="TBV6" s="162"/>
      <c r="TBW6" s="162"/>
      <c r="TBX6" s="162"/>
      <c r="TBY6" s="162"/>
      <c r="TBZ6" s="162"/>
      <c r="TCA6" s="162"/>
      <c r="TCB6" s="162"/>
      <c r="TCC6" s="162"/>
      <c r="TCD6" s="162"/>
      <c r="TCE6" s="162"/>
      <c r="TCF6" s="162"/>
      <c r="TCG6" s="162"/>
      <c r="TCH6" s="162"/>
      <c r="TCI6" s="162"/>
      <c r="TCJ6" s="162"/>
      <c r="TCK6" s="162"/>
      <c r="TCL6" s="162"/>
      <c r="TCM6" s="162"/>
      <c r="TCN6" s="162"/>
      <c r="TCO6" s="162"/>
      <c r="TCP6" s="162"/>
      <c r="TCQ6" s="162"/>
      <c r="TCR6" s="162"/>
      <c r="TCS6" s="162"/>
      <c r="TCT6" s="162"/>
      <c r="TCU6" s="162"/>
      <c r="TCV6" s="162"/>
      <c r="TCW6" s="162"/>
      <c r="TCX6" s="162"/>
      <c r="TCY6" s="162"/>
      <c r="TCZ6" s="162"/>
      <c r="TDA6" s="162"/>
      <c r="TDB6" s="162"/>
      <c r="TDC6" s="162"/>
      <c r="TDD6" s="162"/>
      <c r="TDE6" s="162"/>
      <c r="TDF6" s="162"/>
      <c r="TDG6" s="162"/>
      <c r="TDH6" s="162"/>
      <c r="TDI6" s="162"/>
      <c r="TDJ6" s="162"/>
      <c r="TDK6" s="162"/>
      <c r="TDL6" s="162"/>
      <c r="TDM6" s="162"/>
      <c r="TDN6" s="162"/>
      <c r="TDO6" s="162"/>
      <c r="TDP6" s="162"/>
      <c r="TDQ6" s="162"/>
      <c r="TDR6" s="162"/>
      <c r="TDS6" s="162"/>
      <c r="TDT6" s="162"/>
      <c r="TDU6" s="162"/>
      <c r="TDV6" s="162"/>
      <c r="TDW6" s="162"/>
      <c r="TDX6" s="162"/>
      <c r="TDY6" s="162"/>
      <c r="TDZ6" s="162"/>
      <c r="TEA6" s="162"/>
      <c r="TEB6" s="162"/>
      <c r="TEC6" s="162"/>
      <c r="TED6" s="162"/>
      <c r="TEE6" s="162"/>
      <c r="TEF6" s="162"/>
      <c r="TEG6" s="162"/>
      <c r="TEH6" s="162"/>
      <c r="TEI6" s="162"/>
      <c r="TEJ6" s="162"/>
      <c r="TEK6" s="162"/>
      <c r="TEL6" s="162"/>
      <c r="TEM6" s="162"/>
      <c r="TEN6" s="162"/>
      <c r="TEO6" s="162"/>
      <c r="TEP6" s="162"/>
      <c r="TEQ6" s="162"/>
      <c r="TER6" s="162"/>
      <c r="TES6" s="162"/>
      <c r="TET6" s="162"/>
      <c r="TEU6" s="162"/>
      <c r="TEV6" s="162"/>
      <c r="TEW6" s="162"/>
      <c r="TEX6" s="162"/>
      <c r="TEY6" s="162"/>
      <c r="TEZ6" s="162"/>
      <c r="TFA6" s="162"/>
      <c r="TFB6" s="162"/>
      <c r="TFC6" s="162"/>
      <c r="TFD6" s="162"/>
      <c r="TFE6" s="162"/>
      <c r="TFF6" s="162"/>
      <c r="TFG6" s="162"/>
      <c r="TFH6" s="162"/>
      <c r="TFI6" s="162"/>
      <c r="TFJ6" s="162"/>
      <c r="TFK6" s="162"/>
      <c r="TFL6" s="162"/>
      <c r="TFM6" s="162"/>
      <c r="TFN6" s="162"/>
      <c r="TFO6" s="162"/>
      <c r="TFP6" s="162"/>
      <c r="TFQ6" s="162"/>
      <c r="TFR6" s="162"/>
      <c r="TFS6" s="162"/>
      <c r="TFT6" s="162"/>
      <c r="TFU6" s="162"/>
      <c r="TFV6" s="162"/>
      <c r="TFW6" s="162"/>
      <c r="TFX6" s="162"/>
      <c r="TFY6" s="162"/>
      <c r="TFZ6" s="162"/>
      <c r="TGA6" s="162"/>
      <c r="TGB6" s="162"/>
      <c r="TGC6" s="162"/>
      <c r="TGD6" s="162"/>
      <c r="TGE6" s="162"/>
      <c r="TGF6" s="162"/>
      <c r="TGG6" s="162"/>
      <c r="TGH6" s="162"/>
      <c r="TGI6" s="162"/>
      <c r="TGJ6" s="162"/>
      <c r="TGK6" s="162"/>
      <c r="TGL6" s="162"/>
      <c r="TGM6" s="162"/>
      <c r="TGN6" s="162"/>
      <c r="TGO6" s="162"/>
      <c r="TGP6" s="162"/>
      <c r="TGQ6" s="162"/>
      <c r="TGR6" s="162"/>
      <c r="TGS6" s="162"/>
      <c r="TGT6" s="162"/>
      <c r="TGU6" s="162"/>
      <c r="TGV6" s="162"/>
      <c r="TGW6" s="162"/>
      <c r="TGX6" s="162"/>
      <c r="TGY6" s="162"/>
      <c r="TGZ6" s="162"/>
      <c r="THA6" s="162"/>
      <c r="THB6" s="162"/>
      <c r="THC6" s="162"/>
      <c r="THD6" s="162"/>
      <c r="THE6" s="162"/>
      <c r="THF6" s="162"/>
      <c r="THG6" s="162"/>
      <c r="THH6" s="162"/>
      <c r="THI6" s="162"/>
      <c r="THJ6" s="162"/>
      <c r="THK6" s="162"/>
      <c r="THL6" s="162"/>
      <c r="THM6" s="162"/>
      <c r="THN6" s="162"/>
      <c r="THO6" s="162"/>
      <c r="THP6" s="162"/>
      <c r="THQ6" s="162"/>
      <c r="THR6" s="162"/>
      <c r="THS6" s="162"/>
      <c r="THT6" s="162"/>
      <c r="THU6" s="162"/>
      <c r="THV6" s="162"/>
      <c r="THW6" s="162"/>
      <c r="THX6" s="162"/>
      <c r="THY6" s="162"/>
      <c r="THZ6" s="162"/>
      <c r="TIA6" s="162"/>
      <c r="TIB6" s="162"/>
      <c r="TIC6" s="162"/>
      <c r="TID6" s="162"/>
      <c r="TIE6" s="162"/>
      <c r="TIF6" s="162"/>
      <c r="TIG6" s="162"/>
      <c r="TIH6" s="162"/>
      <c r="TII6" s="162"/>
      <c r="TIJ6" s="162"/>
      <c r="TIK6" s="162"/>
      <c r="TIL6" s="162"/>
      <c r="TIM6" s="162"/>
      <c r="TIN6" s="162"/>
      <c r="TIO6" s="162"/>
      <c r="TIP6" s="162"/>
      <c r="TIQ6" s="162"/>
      <c r="TIR6" s="162"/>
      <c r="TIS6" s="162"/>
      <c r="TIT6" s="162"/>
      <c r="TIU6" s="162"/>
      <c r="TIV6" s="162"/>
      <c r="TIW6" s="162"/>
      <c r="TIX6" s="162"/>
      <c r="TIY6" s="162"/>
      <c r="TIZ6" s="162"/>
      <c r="TJA6" s="162"/>
      <c r="TJB6" s="162"/>
      <c r="TJC6" s="162"/>
      <c r="TJD6" s="162"/>
      <c r="TJE6" s="162"/>
      <c r="TJF6" s="162"/>
      <c r="TJG6" s="162"/>
      <c r="TJH6" s="162"/>
      <c r="TJI6" s="162"/>
      <c r="TJJ6" s="162"/>
      <c r="TJK6" s="162"/>
      <c r="TJL6" s="162"/>
      <c r="TJM6" s="162"/>
      <c r="TJN6" s="162"/>
      <c r="TJO6" s="162"/>
      <c r="TJP6" s="162"/>
      <c r="TJQ6" s="162"/>
      <c r="TJR6" s="162"/>
      <c r="TJS6" s="162"/>
      <c r="TJT6" s="162"/>
      <c r="TJU6" s="162"/>
      <c r="TJV6" s="162"/>
      <c r="TJW6" s="162"/>
      <c r="TJX6" s="162"/>
      <c r="TJY6" s="162"/>
      <c r="TJZ6" s="162"/>
      <c r="TKA6" s="162"/>
      <c r="TKB6" s="162"/>
      <c r="TKC6" s="162"/>
      <c r="TKD6" s="162"/>
      <c r="TKE6" s="162"/>
      <c r="TKF6" s="162"/>
      <c r="TKG6" s="162"/>
      <c r="TKH6" s="162"/>
      <c r="TKI6" s="162"/>
      <c r="TKJ6" s="162"/>
      <c r="TKK6" s="162"/>
      <c r="TKL6" s="162"/>
      <c r="TKM6" s="162"/>
      <c r="TKN6" s="162"/>
      <c r="TKO6" s="162"/>
      <c r="TKP6" s="162"/>
      <c r="TKQ6" s="162"/>
      <c r="TKR6" s="162"/>
      <c r="TKS6" s="162"/>
      <c r="TKT6" s="162"/>
      <c r="TKU6" s="162"/>
      <c r="TKV6" s="162"/>
      <c r="TKW6" s="162"/>
      <c r="TKX6" s="162"/>
      <c r="TKY6" s="162"/>
      <c r="TKZ6" s="162"/>
      <c r="TLA6" s="162"/>
      <c r="TLB6" s="162"/>
      <c r="TLC6" s="162"/>
      <c r="TLD6" s="162"/>
      <c r="TLE6" s="162"/>
      <c r="TLF6" s="162"/>
      <c r="TLG6" s="162"/>
      <c r="TLH6" s="162"/>
      <c r="TLI6" s="162"/>
      <c r="TLJ6" s="162"/>
      <c r="TLK6" s="162"/>
      <c r="TLL6" s="162"/>
      <c r="TLM6" s="162"/>
      <c r="TLN6" s="162"/>
      <c r="TLO6" s="162"/>
      <c r="TLP6" s="162"/>
      <c r="TLQ6" s="162"/>
      <c r="TLR6" s="162"/>
      <c r="TLS6" s="162"/>
      <c r="TLT6" s="162"/>
      <c r="TLU6" s="162"/>
      <c r="TLV6" s="162"/>
      <c r="TLW6" s="162"/>
      <c r="TLX6" s="162"/>
      <c r="TLY6" s="162"/>
      <c r="TLZ6" s="162"/>
      <c r="TMA6" s="162"/>
      <c r="TMB6" s="162"/>
      <c r="TMC6" s="162"/>
      <c r="TMD6" s="162"/>
      <c r="TME6" s="162"/>
      <c r="TMF6" s="162"/>
      <c r="TMG6" s="162"/>
      <c r="TMH6" s="162"/>
      <c r="TMI6" s="162"/>
      <c r="TMJ6" s="162"/>
      <c r="TMK6" s="162"/>
      <c r="TML6" s="162"/>
      <c r="TMM6" s="162"/>
      <c r="TMN6" s="162"/>
      <c r="TMO6" s="162"/>
      <c r="TMP6" s="162"/>
      <c r="TMQ6" s="162"/>
      <c r="TMR6" s="162"/>
      <c r="TMS6" s="162"/>
      <c r="TMT6" s="162"/>
      <c r="TMU6" s="162"/>
      <c r="TMV6" s="162"/>
      <c r="TMW6" s="162"/>
      <c r="TMX6" s="162"/>
      <c r="TMY6" s="162"/>
      <c r="TMZ6" s="162"/>
      <c r="TNA6" s="162"/>
      <c r="TNB6" s="162"/>
      <c r="TNC6" s="162"/>
      <c r="TND6" s="162"/>
      <c r="TNE6" s="162"/>
      <c r="TNF6" s="162"/>
      <c r="TNG6" s="162"/>
      <c r="TNH6" s="162"/>
      <c r="TNI6" s="162"/>
      <c r="TNJ6" s="162"/>
      <c r="TNK6" s="162"/>
      <c r="TNL6" s="162"/>
      <c r="TNM6" s="162"/>
      <c r="TNN6" s="162"/>
      <c r="TNO6" s="162"/>
      <c r="TNP6" s="162"/>
      <c r="TNQ6" s="162"/>
      <c r="TNR6" s="162"/>
      <c r="TNS6" s="162"/>
      <c r="TNT6" s="162"/>
      <c r="TNU6" s="162"/>
      <c r="TNV6" s="162"/>
      <c r="TNW6" s="162"/>
      <c r="TNX6" s="162"/>
      <c r="TNY6" s="162"/>
      <c r="TNZ6" s="162"/>
      <c r="TOA6" s="162"/>
      <c r="TOB6" s="162"/>
      <c r="TOC6" s="162"/>
      <c r="TOD6" s="162"/>
      <c r="TOE6" s="162"/>
      <c r="TOF6" s="162"/>
      <c r="TOG6" s="162"/>
      <c r="TOH6" s="162"/>
      <c r="TOI6" s="162"/>
      <c r="TOJ6" s="162"/>
      <c r="TOK6" s="162"/>
      <c r="TOL6" s="162"/>
      <c r="TOM6" s="162"/>
      <c r="TON6" s="162"/>
      <c r="TOO6" s="162"/>
      <c r="TOP6" s="162"/>
      <c r="TOQ6" s="162"/>
      <c r="TOR6" s="162"/>
      <c r="TOS6" s="162"/>
      <c r="TOT6" s="162"/>
      <c r="TOU6" s="162"/>
      <c r="TOV6" s="162"/>
      <c r="TOW6" s="162"/>
      <c r="TOX6" s="162"/>
      <c r="TOY6" s="162"/>
      <c r="TOZ6" s="162"/>
      <c r="TPA6" s="162"/>
      <c r="TPB6" s="162"/>
      <c r="TPC6" s="162"/>
      <c r="TPD6" s="162"/>
      <c r="TPE6" s="162"/>
      <c r="TPF6" s="162"/>
      <c r="TPG6" s="162"/>
      <c r="TPH6" s="162"/>
      <c r="TPI6" s="162"/>
      <c r="TPJ6" s="162"/>
      <c r="TPK6" s="162"/>
      <c r="TPL6" s="162"/>
      <c r="TPM6" s="162"/>
      <c r="TPN6" s="162"/>
      <c r="TPO6" s="162"/>
      <c r="TPP6" s="162"/>
      <c r="TPQ6" s="162"/>
      <c r="TPR6" s="162"/>
      <c r="TPS6" s="162"/>
      <c r="TPT6" s="162"/>
      <c r="TPU6" s="162"/>
      <c r="TPV6" s="162"/>
      <c r="TPW6" s="162"/>
      <c r="TPX6" s="162"/>
      <c r="TPY6" s="162"/>
      <c r="TPZ6" s="162"/>
      <c r="TQA6" s="162"/>
      <c r="TQB6" s="162"/>
      <c r="TQC6" s="162"/>
      <c r="TQD6" s="162"/>
      <c r="TQE6" s="162"/>
      <c r="TQF6" s="162"/>
      <c r="TQG6" s="162"/>
      <c r="TQH6" s="162"/>
      <c r="TQI6" s="162"/>
      <c r="TQJ6" s="162"/>
      <c r="TQK6" s="162"/>
      <c r="TQL6" s="162"/>
      <c r="TQM6" s="162"/>
      <c r="TQN6" s="162"/>
      <c r="TQO6" s="162"/>
      <c r="TQP6" s="162"/>
      <c r="TQQ6" s="162"/>
      <c r="TQR6" s="162"/>
      <c r="TQS6" s="162"/>
      <c r="TQT6" s="162"/>
      <c r="TQU6" s="162"/>
      <c r="TQV6" s="162"/>
      <c r="TQW6" s="162"/>
      <c r="TQX6" s="162"/>
      <c r="TQY6" s="162"/>
      <c r="TQZ6" s="162"/>
      <c r="TRA6" s="162"/>
      <c r="TRB6" s="162"/>
      <c r="TRC6" s="162"/>
      <c r="TRD6" s="162"/>
      <c r="TRE6" s="162"/>
      <c r="TRF6" s="162"/>
      <c r="TRG6" s="162"/>
      <c r="TRH6" s="162"/>
      <c r="TRI6" s="162"/>
      <c r="TRJ6" s="162"/>
      <c r="TRK6" s="162"/>
      <c r="TRL6" s="162"/>
      <c r="TRM6" s="162"/>
      <c r="TRN6" s="162"/>
      <c r="TRO6" s="162"/>
      <c r="TRP6" s="162"/>
      <c r="TRQ6" s="162"/>
      <c r="TRR6" s="162"/>
      <c r="TRS6" s="162"/>
      <c r="TRT6" s="162"/>
      <c r="TRU6" s="162"/>
      <c r="TRV6" s="162"/>
      <c r="TRW6" s="162"/>
      <c r="TRX6" s="162"/>
      <c r="TRY6" s="162"/>
      <c r="TRZ6" s="162"/>
      <c r="TSA6" s="162"/>
      <c r="TSB6" s="162"/>
      <c r="TSC6" s="162"/>
      <c r="TSD6" s="162"/>
      <c r="TSE6" s="162"/>
      <c r="TSF6" s="162"/>
      <c r="TSG6" s="162"/>
      <c r="TSH6" s="162"/>
      <c r="TSI6" s="162"/>
      <c r="TSJ6" s="162"/>
      <c r="TSK6" s="162"/>
      <c r="TSL6" s="162"/>
      <c r="TSM6" s="162"/>
      <c r="TSN6" s="162"/>
      <c r="TSO6" s="162"/>
      <c r="TSP6" s="162"/>
      <c r="TSQ6" s="162"/>
      <c r="TSR6" s="162"/>
      <c r="TSS6" s="162"/>
      <c r="TST6" s="162"/>
      <c r="TSU6" s="162"/>
      <c r="TSV6" s="162"/>
      <c r="TSW6" s="162"/>
      <c r="TSX6" s="162"/>
      <c r="TSY6" s="162"/>
      <c r="TSZ6" s="162"/>
      <c r="TTA6" s="162"/>
      <c r="TTB6" s="162"/>
      <c r="TTC6" s="162"/>
      <c r="TTD6" s="162"/>
      <c r="TTE6" s="162"/>
      <c r="TTF6" s="162"/>
      <c r="TTG6" s="162"/>
      <c r="TTH6" s="162"/>
      <c r="TTI6" s="162"/>
      <c r="TTJ6" s="162"/>
      <c r="TTK6" s="162"/>
      <c r="TTL6" s="162"/>
      <c r="TTM6" s="162"/>
      <c r="TTN6" s="162"/>
      <c r="TTO6" s="162"/>
      <c r="TTP6" s="162"/>
      <c r="TTQ6" s="162"/>
      <c r="TTR6" s="162"/>
      <c r="TTS6" s="162"/>
      <c r="TTT6" s="162"/>
      <c r="TTU6" s="162"/>
      <c r="TTV6" s="162"/>
      <c r="TTW6" s="162"/>
      <c r="TTX6" s="162"/>
      <c r="TTY6" s="162"/>
      <c r="TTZ6" s="162"/>
      <c r="TUA6" s="162"/>
      <c r="TUB6" s="162"/>
      <c r="TUC6" s="162"/>
      <c r="TUD6" s="162"/>
      <c r="TUE6" s="162"/>
      <c r="TUF6" s="162"/>
      <c r="TUG6" s="162"/>
      <c r="TUH6" s="162"/>
      <c r="TUI6" s="162"/>
      <c r="TUJ6" s="162"/>
      <c r="TUK6" s="162"/>
      <c r="TUL6" s="162"/>
      <c r="TUM6" s="162"/>
      <c r="TUN6" s="162"/>
      <c r="TUO6" s="162"/>
      <c r="TUP6" s="162"/>
      <c r="TUQ6" s="162"/>
      <c r="TUR6" s="162"/>
      <c r="TUS6" s="162"/>
      <c r="TUT6" s="162"/>
      <c r="TUU6" s="162"/>
      <c r="TUV6" s="162"/>
      <c r="TUW6" s="162"/>
      <c r="TUX6" s="162"/>
      <c r="TUY6" s="162"/>
      <c r="TUZ6" s="162"/>
      <c r="TVA6" s="162"/>
      <c r="TVB6" s="162"/>
      <c r="TVC6" s="162"/>
      <c r="TVD6" s="162"/>
      <c r="TVE6" s="162"/>
      <c r="TVF6" s="162"/>
      <c r="TVG6" s="162"/>
      <c r="TVH6" s="162"/>
      <c r="TVI6" s="162"/>
      <c r="TVJ6" s="162"/>
      <c r="TVK6" s="162"/>
      <c r="TVL6" s="162"/>
      <c r="TVM6" s="162"/>
      <c r="TVN6" s="162"/>
      <c r="TVO6" s="162"/>
      <c r="TVP6" s="162"/>
      <c r="TVQ6" s="162"/>
      <c r="TVR6" s="162"/>
      <c r="TVS6" s="162"/>
      <c r="TVT6" s="162"/>
      <c r="TVU6" s="162"/>
      <c r="TVV6" s="162"/>
      <c r="TVW6" s="162"/>
      <c r="TVX6" s="162"/>
      <c r="TVY6" s="162"/>
      <c r="TVZ6" s="162"/>
      <c r="TWA6" s="162"/>
      <c r="TWB6" s="162"/>
      <c r="TWC6" s="162"/>
      <c r="TWD6" s="162"/>
      <c r="TWE6" s="162"/>
      <c r="TWF6" s="162"/>
      <c r="TWG6" s="162"/>
      <c r="TWH6" s="162"/>
      <c r="TWI6" s="162"/>
      <c r="TWJ6" s="162"/>
      <c r="TWK6" s="162"/>
      <c r="TWL6" s="162"/>
      <c r="TWM6" s="162"/>
      <c r="TWN6" s="162"/>
      <c r="TWO6" s="162"/>
      <c r="TWP6" s="162"/>
      <c r="TWQ6" s="162"/>
      <c r="TWR6" s="162"/>
      <c r="TWS6" s="162"/>
      <c r="TWT6" s="162"/>
      <c r="TWU6" s="162"/>
      <c r="TWV6" s="162"/>
      <c r="TWW6" s="162"/>
      <c r="TWX6" s="162"/>
      <c r="TWY6" s="162"/>
      <c r="TWZ6" s="162"/>
      <c r="TXA6" s="162"/>
      <c r="TXB6" s="162"/>
      <c r="TXC6" s="162"/>
      <c r="TXD6" s="162"/>
      <c r="TXE6" s="162"/>
      <c r="TXF6" s="162"/>
      <c r="TXG6" s="162"/>
      <c r="TXH6" s="162"/>
      <c r="TXI6" s="162"/>
      <c r="TXJ6" s="162"/>
      <c r="TXK6" s="162"/>
      <c r="TXL6" s="162"/>
      <c r="TXM6" s="162"/>
      <c r="TXN6" s="162"/>
      <c r="TXO6" s="162"/>
      <c r="TXP6" s="162"/>
      <c r="TXQ6" s="162"/>
      <c r="TXR6" s="162"/>
      <c r="TXS6" s="162"/>
      <c r="TXT6" s="162"/>
      <c r="TXU6" s="162"/>
      <c r="TXV6" s="162"/>
      <c r="TXW6" s="162"/>
      <c r="TXX6" s="162"/>
      <c r="TXY6" s="162"/>
      <c r="TXZ6" s="162"/>
      <c r="TYA6" s="162"/>
      <c r="TYB6" s="162"/>
      <c r="TYC6" s="162"/>
      <c r="TYD6" s="162"/>
      <c r="TYE6" s="162"/>
      <c r="TYF6" s="162"/>
      <c r="TYG6" s="162"/>
      <c r="TYH6" s="162"/>
      <c r="TYI6" s="162"/>
      <c r="TYJ6" s="162"/>
      <c r="TYK6" s="162"/>
      <c r="TYL6" s="162"/>
      <c r="TYM6" s="162"/>
      <c r="TYN6" s="162"/>
      <c r="TYO6" s="162"/>
      <c r="TYP6" s="162"/>
      <c r="TYQ6" s="162"/>
      <c r="TYR6" s="162"/>
      <c r="TYS6" s="162"/>
      <c r="TYT6" s="162"/>
      <c r="TYU6" s="162"/>
      <c r="TYV6" s="162"/>
      <c r="TYW6" s="162"/>
      <c r="TYX6" s="162"/>
      <c r="TYY6" s="162"/>
      <c r="TYZ6" s="162"/>
      <c r="TZA6" s="162"/>
      <c r="TZB6" s="162"/>
      <c r="TZC6" s="162"/>
      <c r="TZD6" s="162"/>
      <c r="TZE6" s="162"/>
      <c r="TZF6" s="162"/>
      <c r="TZG6" s="162"/>
      <c r="TZH6" s="162"/>
      <c r="TZI6" s="162"/>
      <c r="TZJ6" s="162"/>
      <c r="TZK6" s="162"/>
      <c r="TZL6" s="162"/>
      <c r="TZM6" s="162"/>
      <c r="TZN6" s="162"/>
      <c r="TZO6" s="162"/>
      <c r="TZP6" s="162"/>
      <c r="TZQ6" s="162"/>
      <c r="TZR6" s="162"/>
      <c r="TZS6" s="162"/>
      <c r="TZT6" s="162"/>
      <c r="TZU6" s="162"/>
      <c r="TZV6" s="162"/>
      <c r="TZW6" s="162"/>
      <c r="TZX6" s="162"/>
      <c r="TZY6" s="162"/>
      <c r="TZZ6" s="162"/>
      <c r="UAA6" s="162"/>
      <c r="UAB6" s="162"/>
      <c r="UAC6" s="162"/>
      <c r="UAD6" s="162"/>
      <c r="UAE6" s="162"/>
      <c r="UAF6" s="162"/>
      <c r="UAG6" s="162"/>
      <c r="UAH6" s="162"/>
      <c r="UAI6" s="162"/>
      <c r="UAJ6" s="162"/>
      <c r="UAK6" s="162"/>
      <c r="UAL6" s="162"/>
      <c r="UAM6" s="162"/>
      <c r="UAN6" s="162"/>
      <c r="UAO6" s="162"/>
      <c r="UAP6" s="162"/>
      <c r="UAQ6" s="162"/>
      <c r="UAR6" s="162"/>
      <c r="UAS6" s="162"/>
      <c r="UAT6" s="162"/>
      <c r="UAU6" s="162"/>
      <c r="UAV6" s="162"/>
      <c r="UAW6" s="162"/>
      <c r="UAX6" s="162"/>
      <c r="UAY6" s="162"/>
      <c r="UAZ6" s="162"/>
      <c r="UBA6" s="162"/>
      <c r="UBB6" s="162"/>
      <c r="UBC6" s="162"/>
      <c r="UBD6" s="162"/>
      <c r="UBE6" s="162"/>
      <c r="UBF6" s="162"/>
      <c r="UBG6" s="162"/>
      <c r="UBH6" s="162"/>
      <c r="UBI6" s="162"/>
      <c r="UBJ6" s="162"/>
      <c r="UBK6" s="162"/>
      <c r="UBL6" s="162"/>
      <c r="UBM6" s="162"/>
      <c r="UBN6" s="162"/>
      <c r="UBO6" s="162"/>
      <c r="UBP6" s="162"/>
      <c r="UBQ6" s="162"/>
      <c r="UBR6" s="162"/>
      <c r="UBS6" s="162"/>
      <c r="UBT6" s="162"/>
      <c r="UBU6" s="162"/>
      <c r="UBV6" s="162"/>
      <c r="UBW6" s="162"/>
      <c r="UBX6" s="162"/>
      <c r="UBY6" s="162"/>
      <c r="UBZ6" s="162"/>
      <c r="UCA6" s="162"/>
      <c r="UCB6" s="162"/>
      <c r="UCC6" s="162"/>
      <c r="UCD6" s="162"/>
      <c r="UCE6" s="162"/>
      <c r="UCF6" s="162"/>
      <c r="UCG6" s="162"/>
      <c r="UCH6" s="162"/>
      <c r="UCI6" s="162"/>
      <c r="UCJ6" s="162"/>
      <c r="UCK6" s="162"/>
      <c r="UCL6" s="162"/>
      <c r="UCM6" s="162"/>
      <c r="UCN6" s="162"/>
      <c r="UCO6" s="162"/>
      <c r="UCP6" s="162"/>
      <c r="UCQ6" s="162"/>
      <c r="UCR6" s="162"/>
      <c r="UCS6" s="162"/>
      <c r="UCT6" s="162"/>
      <c r="UCU6" s="162"/>
      <c r="UCV6" s="162"/>
      <c r="UCW6" s="162"/>
      <c r="UCX6" s="162"/>
      <c r="UCY6" s="162"/>
      <c r="UCZ6" s="162"/>
      <c r="UDA6" s="162"/>
      <c r="UDB6" s="162"/>
      <c r="UDC6" s="162"/>
      <c r="UDD6" s="162"/>
      <c r="UDE6" s="162"/>
      <c r="UDF6" s="162"/>
      <c r="UDG6" s="162"/>
      <c r="UDH6" s="162"/>
      <c r="UDI6" s="162"/>
      <c r="UDJ6" s="162"/>
      <c r="UDK6" s="162"/>
      <c r="UDL6" s="162"/>
      <c r="UDM6" s="162"/>
      <c r="UDN6" s="162"/>
      <c r="UDO6" s="162"/>
      <c r="UDP6" s="162"/>
      <c r="UDQ6" s="162"/>
      <c r="UDR6" s="162"/>
      <c r="UDS6" s="162"/>
      <c r="UDT6" s="162"/>
      <c r="UDU6" s="162"/>
      <c r="UDV6" s="162"/>
      <c r="UDW6" s="162"/>
      <c r="UDX6" s="162"/>
      <c r="UDY6" s="162"/>
      <c r="UDZ6" s="162"/>
      <c r="UEA6" s="162"/>
      <c r="UEB6" s="162"/>
      <c r="UEC6" s="162"/>
      <c r="UED6" s="162"/>
      <c r="UEE6" s="162"/>
      <c r="UEF6" s="162"/>
      <c r="UEG6" s="162"/>
      <c r="UEH6" s="162"/>
      <c r="UEI6" s="162"/>
      <c r="UEJ6" s="162"/>
      <c r="UEK6" s="162"/>
      <c r="UEL6" s="162"/>
      <c r="UEM6" s="162"/>
      <c r="UEN6" s="162"/>
      <c r="UEO6" s="162"/>
      <c r="UEP6" s="162"/>
      <c r="UEQ6" s="162"/>
      <c r="UER6" s="162"/>
      <c r="UES6" s="162"/>
      <c r="UET6" s="162"/>
      <c r="UEU6" s="162"/>
      <c r="UEV6" s="162"/>
      <c r="UEW6" s="162"/>
      <c r="UEX6" s="162"/>
      <c r="UEY6" s="162"/>
      <c r="UEZ6" s="162"/>
      <c r="UFA6" s="162"/>
      <c r="UFB6" s="162"/>
      <c r="UFC6" s="162"/>
      <c r="UFD6" s="162"/>
      <c r="UFE6" s="162"/>
      <c r="UFF6" s="162"/>
      <c r="UFG6" s="162"/>
      <c r="UFH6" s="162"/>
      <c r="UFI6" s="162"/>
      <c r="UFJ6" s="162"/>
      <c r="UFK6" s="162"/>
      <c r="UFL6" s="162"/>
      <c r="UFM6" s="162"/>
      <c r="UFN6" s="162"/>
      <c r="UFO6" s="162"/>
      <c r="UFP6" s="162"/>
      <c r="UFQ6" s="162"/>
      <c r="UFR6" s="162"/>
      <c r="UFS6" s="162"/>
      <c r="UFT6" s="162"/>
      <c r="UFU6" s="162"/>
      <c r="UFV6" s="162"/>
      <c r="UFW6" s="162"/>
      <c r="UFX6" s="162"/>
      <c r="UFY6" s="162"/>
      <c r="UFZ6" s="162"/>
      <c r="UGA6" s="162"/>
      <c r="UGB6" s="162"/>
      <c r="UGC6" s="162"/>
      <c r="UGD6" s="162"/>
      <c r="UGE6" s="162"/>
      <c r="UGF6" s="162"/>
      <c r="UGG6" s="162"/>
      <c r="UGH6" s="162"/>
      <c r="UGI6" s="162"/>
      <c r="UGJ6" s="162"/>
      <c r="UGK6" s="162"/>
      <c r="UGL6" s="162"/>
      <c r="UGM6" s="162"/>
      <c r="UGN6" s="162"/>
      <c r="UGO6" s="162"/>
      <c r="UGP6" s="162"/>
      <c r="UGQ6" s="162"/>
      <c r="UGR6" s="162"/>
      <c r="UGS6" s="162"/>
      <c r="UGT6" s="162"/>
      <c r="UGU6" s="162"/>
      <c r="UGV6" s="162"/>
      <c r="UGW6" s="162"/>
      <c r="UGX6" s="162"/>
      <c r="UGY6" s="162"/>
      <c r="UGZ6" s="162"/>
      <c r="UHA6" s="162"/>
      <c r="UHB6" s="162"/>
      <c r="UHC6" s="162"/>
      <c r="UHD6" s="162"/>
      <c r="UHE6" s="162"/>
      <c r="UHF6" s="162"/>
      <c r="UHG6" s="162"/>
      <c r="UHH6" s="162"/>
      <c r="UHI6" s="162"/>
      <c r="UHJ6" s="162"/>
      <c r="UHK6" s="162"/>
      <c r="UHL6" s="162"/>
      <c r="UHM6" s="162"/>
      <c r="UHN6" s="162"/>
      <c r="UHO6" s="162"/>
      <c r="UHP6" s="162"/>
      <c r="UHQ6" s="162"/>
      <c r="UHR6" s="162"/>
      <c r="UHS6" s="162"/>
      <c r="UHT6" s="162"/>
      <c r="UHU6" s="162"/>
      <c r="UHV6" s="162"/>
      <c r="UHW6" s="162"/>
      <c r="UHX6" s="162"/>
      <c r="UHY6" s="162"/>
      <c r="UHZ6" s="162"/>
      <c r="UIA6" s="162"/>
      <c r="UIB6" s="162"/>
      <c r="UIC6" s="162"/>
      <c r="UID6" s="162"/>
      <c r="UIE6" s="162"/>
      <c r="UIF6" s="162"/>
      <c r="UIG6" s="162"/>
      <c r="UIH6" s="162"/>
      <c r="UII6" s="162"/>
      <c r="UIJ6" s="162"/>
      <c r="UIK6" s="162"/>
      <c r="UIL6" s="162"/>
      <c r="UIM6" s="162"/>
      <c r="UIN6" s="162"/>
      <c r="UIO6" s="162"/>
      <c r="UIP6" s="162"/>
      <c r="UIQ6" s="162"/>
      <c r="UIR6" s="162"/>
      <c r="UIS6" s="162"/>
      <c r="UIT6" s="162"/>
      <c r="UIU6" s="162"/>
      <c r="UIV6" s="162"/>
      <c r="UIW6" s="162"/>
      <c r="UIX6" s="162"/>
      <c r="UIY6" s="162"/>
      <c r="UIZ6" s="162"/>
      <c r="UJA6" s="162"/>
      <c r="UJB6" s="162"/>
      <c r="UJC6" s="162"/>
      <c r="UJD6" s="162"/>
      <c r="UJE6" s="162"/>
      <c r="UJF6" s="162"/>
      <c r="UJG6" s="162"/>
      <c r="UJH6" s="162"/>
      <c r="UJI6" s="162"/>
      <c r="UJJ6" s="162"/>
      <c r="UJK6" s="162"/>
      <c r="UJL6" s="162"/>
      <c r="UJM6" s="162"/>
      <c r="UJN6" s="162"/>
      <c r="UJO6" s="162"/>
      <c r="UJP6" s="162"/>
      <c r="UJQ6" s="162"/>
      <c r="UJR6" s="162"/>
      <c r="UJS6" s="162"/>
      <c r="UJT6" s="162"/>
      <c r="UJU6" s="162"/>
      <c r="UJV6" s="162"/>
      <c r="UJW6" s="162"/>
      <c r="UJX6" s="162"/>
      <c r="UJY6" s="162"/>
      <c r="UJZ6" s="162"/>
      <c r="UKA6" s="162"/>
      <c r="UKB6" s="162"/>
      <c r="UKC6" s="162"/>
      <c r="UKD6" s="162"/>
      <c r="UKE6" s="162"/>
      <c r="UKF6" s="162"/>
      <c r="UKG6" s="162"/>
      <c r="UKH6" s="162"/>
      <c r="UKI6" s="162"/>
      <c r="UKJ6" s="162"/>
      <c r="UKK6" s="162"/>
      <c r="UKL6" s="162"/>
      <c r="UKM6" s="162"/>
      <c r="UKN6" s="162"/>
      <c r="UKO6" s="162"/>
      <c r="UKP6" s="162"/>
      <c r="UKQ6" s="162"/>
      <c r="UKR6" s="162"/>
      <c r="UKS6" s="162"/>
      <c r="UKT6" s="162"/>
      <c r="UKU6" s="162"/>
      <c r="UKV6" s="162"/>
      <c r="UKW6" s="162"/>
      <c r="UKX6" s="162"/>
      <c r="UKY6" s="162"/>
      <c r="UKZ6" s="162"/>
      <c r="ULA6" s="162"/>
      <c r="ULB6" s="162"/>
      <c r="ULC6" s="162"/>
      <c r="ULD6" s="162"/>
      <c r="ULE6" s="162"/>
      <c r="ULF6" s="162"/>
      <c r="ULG6" s="162"/>
      <c r="ULH6" s="162"/>
      <c r="ULI6" s="162"/>
      <c r="ULJ6" s="162"/>
      <c r="ULK6" s="162"/>
      <c r="ULL6" s="162"/>
      <c r="ULM6" s="162"/>
      <c r="ULN6" s="162"/>
      <c r="ULO6" s="162"/>
      <c r="ULP6" s="162"/>
      <c r="ULQ6" s="162"/>
      <c r="ULR6" s="162"/>
      <c r="ULS6" s="162"/>
      <c r="ULT6" s="162"/>
      <c r="ULU6" s="162"/>
      <c r="ULV6" s="162"/>
      <c r="ULW6" s="162"/>
      <c r="ULX6" s="162"/>
      <c r="ULY6" s="162"/>
      <c r="ULZ6" s="162"/>
      <c r="UMA6" s="162"/>
      <c r="UMB6" s="162"/>
      <c r="UMC6" s="162"/>
      <c r="UMD6" s="162"/>
      <c r="UME6" s="162"/>
      <c r="UMF6" s="162"/>
      <c r="UMG6" s="162"/>
      <c r="UMH6" s="162"/>
      <c r="UMI6" s="162"/>
      <c r="UMJ6" s="162"/>
      <c r="UMK6" s="162"/>
      <c r="UML6" s="162"/>
      <c r="UMM6" s="162"/>
      <c r="UMN6" s="162"/>
      <c r="UMO6" s="162"/>
      <c r="UMP6" s="162"/>
      <c r="UMQ6" s="162"/>
      <c r="UMR6" s="162"/>
      <c r="UMS6" s="162"/>
      <c r="UMT6" s="162"/>
      <c r="UMU6" s="162"/>
      <c r="UMV6" s="162"/>
      <c r="UMW6" s="162"/>
      <c r="UMX6" s="162"/>
      <c r="UMY6" s="162"/>
      <c r="UMZ6" s="162"/>
      <c r="UNA6" s="162"/>
      <c r="UNB6" s="162"/>
      <c r="UNC6" s="162"/>
      <c r="UND6" s="162"/>
      <c r="UNE6" s="162"/>
      <c r="UNF6" s="162"/>
      <c r="UNG6" s="162"/>
      <c r="UNH6" s="162"/>
      <c r="UNI6" s="162"/>
      <c r="UNJ6" s="162"/>
      <c r="UNK6" s="162"/>
      <c r="UNL6" s="162"/>
      <c r="UNM6" s="162"/>
      <c r="UNN6" s="162"/>
      <c r="UNO6" s="162"/>
      <c r="UNP6" s="162"/>
      <c r="UNQ6" s="162"/>
      <c r="UNR6" s="162"/>
      <c r="UNS6" s="162"/>
      <c r="UNT6" s="162"/>
      <c r="UNU6" s="162"/>
      <c r="UNV6" s="162"/>
      <c r="UNW6" s="162"/>
      <c r="UNX6" s="162"/>
      <c r="UNY6" s="162"/>
      <c r="UNZ6" s="162"/>
      <c r="UOA6" s="162"/>
      <c r="UOB6" s="162"/>
      <c r="UOC6" s="162"/>
      <c r="UOD6" s="162"/>
      <c r="UOE6" s="162"/>
      <c r="UOF6" s="162"/>
      <c r="UOG6" s="162"/>
      <c r="UOH6" s="162"/>
      <c r="UOI6" s="162"/>
      <c r="UOJ6" s="162"/>
      <c r="UOK6" s="162"/>
      <c r="UOL6" s="162"/>
      <c r="UOM6" s="162"/>
      <c r="UON6" s="162"/>
      <c r="UOO6" s="162"/>
      <c r="UOP6" s="162"/>
      <c r="UOQ6" s="162"/>
      <c r="UOR6" s="162"/>
      <c r="UOS6" s="162"/>
      <c r="UOT6" s="162"/>
      <c r="UOU6" s="162"/>
      <c r="UOV6" s="162"/>
      <c r="UOW6" s="162"/>
      <c r="UOX6" s="162"/>
      <c r="UOY6" s="162"/>
      <c r="UOZ6" s="162"/>
      <c r="UPA6" s="162"/>
      <c r="UPB6" s="162"/>
      <c r="UPC6" s="162"/>
      <c r="UPD6" s="162"/>
      <c r="UPE6" s="162"/>
      <c r="UPF6" s="162"/>
      <c r="UPG6" s="162"/>
      <c r="UPH6" s="162"/>
      <c r="UPI6" s="162"/>
      <c r="UPJ6" s="162"/>
      <c r="UPK6" s="162"/>
      <c r="UPL6" s="162"/>
      <c r="UPM6" s="162"/>
      <c r="UPN6" s="162"/>
      <c r="UPO6" s="162"/>
      <c r="UPP6" s="162"/>
      <c r="UPQ6" s="162"/>
      <c r="UPR6" s="162"/>
      <c r="UPS6" s="162"/>
      <c r="UPT6" s="162"/>
      <c r="UPU6" s="162"/>
      <c r="UPV6" s="162"/>
      <c r="UPW6" s="162"/>
      <c r="UPX6" s="162"/>
      <c r="UPY6" s="162"/>
      <c r="UPZ6" s="162"/>
      <c r="UQA6" s="162"/>
      <c r="UQB6" s="162"/>
      <c r="UQC6" s="162"/>
      <c r="UQD6" s="162"/>
      <c r="UQE6" s="162"/>
      <c r="UQF6" s="162"/>
      <c r="UQG6" s="162"/>
      <c r="UQH6" s="162"/>
      <c r="UQI6" s="162"/>
      <c r="UQJ6" s="162"/>
      <c r="UQK6" s="162"/>
      <c r="UQL6" s="162"/>
      <c r="UQM6" s="162"/>
      <c r="UQN6" s="162"/>
      <c r="UQO6" s="162"/>
      <c r="UQP6" s="162"/>
      <c r="UQQ6" s="162"/>
      <c r="UQR6" s="162"/>
      <c r="UQS6" s="162"/>
      <c r="UQT6" s="162"/>
      <c r="UQU6" s="162"/>
      <c r="UQV6" s="162"/>
      <c r="UQW6" s="162"/>
      <c r="UQX6" s="162"/>
      <c r="UQY6" s="162"/>
      <c r="UQZ6" s="162"/>
      <c r="URA6" s="162"/>
      <c r="URB6" s="162"/>
      <c r="URC6" s="162"/>
      <c r="URD6" s="162"/>
      <c r="URE6" s="162"/>
      <c r="URF6" s="162"/>
      <c r="URG6" s="162"/>
      <c r="URH6" s="162"/>
      <c r="URI6" s="162"/>
      <c r="URJ6" s="162"/>
      <c r="URK6" s="162"/>
      <c r="URL6" s="162"/>
      <c r="URM6" s="162"/>
      <c r="URN6" s="162"/>
      <c r="URO6" s="162"/>
      <c r="URP6" s="162"/>
      <c r="URQ6" s="162"/>
      <c r="URR6" s="162"/>
      <c r="URS6" s="162"/>
      <c r="URT6" s="162"/>
      <c r="URU6" s="162"/>
      <c r="URV6" s="162"/>
      <c r="URW6" s="162"/>
      <c r="URX6" s="162"/>
      <c r="URY6" s="162"/>
      <c r="URZ6" s="162"/>
      <c r="USA6" s="162"/>
      <c r="USB6" s="162"/>
      <c r="USC6" s="162"/>
      <c r="USD6" s="162"/>
      <c r="USE6" s="162"/>
      <c r="USF6" s="162"/>
      <c r="USG6" s="162"/>
      <c r="USH6" s="162"/>
      <c r="USI6" s="162"/>
      <c r="USJ6" s="162"/>
      <c r="USK6" s="162"/>
      <c r="USL6" s="162"/>
      <c r="USM6" s="162"/>
      <c r="USN6" s="162"/>
      <c r="USO6" s="162"/>
      <c r="USP6" s="162"/>
      <c r="USQ6" s="162"/>
      <c r="USR6" s="162"/>
      <c r="USS6" s="162"/>
      <c r="UST6" s="162"/>
      <c r="USU6" s="162"/>
      <c r="USV6" s="162"/>
      <c r="USW6" s="162"/>
      <c r="USX6" s="162"/>
      <c r="USY6" s="162"/>
      <c r="USZ6" s="162"/>
      <c r="UTA6" s="162"/>
      <c r="UTB6" s="162"/>
      <c r="UTC6" s="162"/>
      <c r="UTD6" s="162"/>
      <c r="UTE6" s="162"/>
      <c r="UTF6" s="162"/>
      <c r="UTG6" s="162"/>
      <c r="UTH6" s="162"/>
      <c r="UTI6" s="162"/>
      <c r="UTJ6" s="162"/>
      <c r="UTK6" s="162"/>
      <c r="UTL6" s="162"/>
      <c r="UTM6" s="162"/>
      <c r="UTN6" s="162"/>
      <c r="UTO6" s="162"/>
      <c r="UTP6" s="162"/>
      <c r="UTQ6" s="162"/>
      <c r="UTR6" s="162"/>
      <c r="UTS6" s="162"/>
      <c r="UTT6" s="162"/>
      <c r="UTU6" s="162"/>
      <c r="UTV6" s="162"/>
      <c r="UTW6" s="162"/>
      <c r="UTX6" s="162"/>
      <c r="UTY6" s="162"/>
      <c r="UTZ6" s="162"/>
      <c r="UUA6" s="162"/>
      <c r="UUB6" s="162"/>
      <c r="UUC6" s="162"/>
      <c r="UUD6" s="162"/>
      <c r="UUE6" s="162"/>
      <c r="UUF6" s="162"/>
      <c r="UUG6" s="162"/>
      <c r="UUH6" s="162"/>
      <c r="UUI6" s="162"/>
      <c r="UUJ6" s="162"/>
      <c r="UUK6" s="162"/>
      <c r="UUL6" s="162"/>
      <c r="UUM6" s="162"/>
      <c r="UUN6" s="162"/>
      <c r="UUO6" s="162"/>
      <c r="UUP6" s="162"/>
      <c r="UUQ6" s="162"/>
      <c r="UUR6" s="162"/>
      <c r="UUS6" s="162"/>
      <c r="UUT6" s="162"/>
      <c r="UUU6" s="162"/>
      <c r="UUV6" s="162"/>
      <c r="UUW6" s="162"/>
      <c r="UUX6" s="162"/>
      <c r="UUY6" s="162"/>
      <c r="UUZ6" s="162"/>
      <c r="UVA6" s="162"/>
      <c r="UVB6" s="162"/>
      <c r="UVC6" s="162"/>
      <c r="UVD6" s="162"/>
      <c r="UVE6" s="162"/>
      <c r="UVF6" s="162"/>
      <c r="UVG6" s="162"/>
      <c r="UVH6" s="162"/>
      <c r="UVI6" s="162"/>
      <c r="UVJ6" s="162"/>
      <c r="UVK6" s="162"/>
      <c r="UVL6" s="162"/>
      <c r="UVM6" s="162"/>
      <c r="UVN6" s="162"/>
      <c r="UVO6" s="162"/>
      <c r="UVP6" s="162"/>
      <c r="UVQ6" s="162"/>
      <c r="UVR6" s="162"/>
      <c r="UVS6" s="162"/>
      <c r="UVT6" s="162"/>
      <c r="UVU6" s="162"/>
      <c r="UVV6" s="162"/>
      <c r="UVW6" s="162"/>
      <c r="UVX6" s="162"/>
      <c r="UVY6" s="162"/>
      <c r="UVZ6" s="162"/>
      <c r="UWA6" s="162"/>
      <c r="UWB6" s="162"/>
      <c r="UWC6" s="162"/>
      <c r="UWD6" s="162"/>
      <c r="UWE6" s="162"/>
      <c r="UWF6" s="162"/>
      <c r="UWG6" s="162"/>
      <c r="UWH6" s="162"/>
      <c r="UWI6" s="162"/>
      <c r="UWJ6" s="162"/>
      <c r="UWK6" s="162"/>
      <c r="UWL6" s="162"/>
      <c r="UWM6" s="162"/>
      <c r="UWN6" s="162"/>
      <c r="UWO6" s="162"/>
      <c r="UWP6" s="162"/>
      <c r="UWQ6" s="162"/>
      <c r="UWR6" s="162"/>
      <c r="UWS6" s="162"/>
      <c r="UWT6" s="162"/>
      <c r="UWU6" s="162"/>
      <c r="UWV6" s="162"/>
      <c r="UWW6" s="162"/>
      <c r="UWX6" s="162"/>
      <c r="UWY6" s="162"/>
      <c r="UWZ6" s="162"/>
      <c r="UXA6" s="162"/>
      <c r="UXB6" s="162"/>
      <c r="UXC6" s="162"/>
      <c r="UXD6" s="162"/>
      <c r="UXE6" s="162"/>
      <c r="UXF6" s="162"/>
      <c r="UXG6" s="162"/>
      <c r="UXH6" s="162"/>
      <c r="UXI6" s="162"/>
      <c r="UXJ6" s="162"/>
      <c r="UXK6" s="162"/>
      <c r="UXL6" s="162"/>
      <c r="UXM6" s="162"/>
      <c r="UXN6" s="162"/>
      <c r="UXO6" s="162"/>
      <c r="UXP6" s="162"/>
      <c r="UXQ6" s="162"/>
      <c r="UXR6" s="162"/>
      <c r="UXS6" s="162"/>
      <c r="UXT6" s="162"/>
      <c r="UXU6" s="162"/>
      <c r="UXV6" s="162"/>
      <c r="UXW6" s="162"/>
      <c r="UXX6" s="162"/>
      <c r="UXY6" s="162"/>
      <c r="UXZ6" s="162"/>
      <c r="UYA6" s="162"/>
      <c r="UYB6" s="162"/>
      <c r="UYC6" s="162"/>
      <c r="UYD6" s="162"/>
      <c r="UYE6" s="162"/>
      <c r="UYF6" s="162"/>
      <c r="UYG6" s="162"/>
      <c r="UYH6" s="162"/>
      <c r="UYI6" s="162"/>
      <c r="UYJ6" s="162"/>
      <c r="UYK6" s="162"/>
      <c r="UYL6" s="162"/>
      <c r="UYM6" s="162"/>
      <c r="UYN6" s="162"/>
      <c r="UYO6" s="162"/>
      <c r="UYP6" s="162"/>
      <c r="UYQ6" s="162"/>
      <c r="UYR6" s="162"/>
      <c r="UYS6" s="162"/>
      <c r="UYT6" s="162"/>
      <c r="UYU6" s="162"/>
      <c r="UYV6" s="162"/>
      <c r="UYW6" s="162"/>
      <c r="UYX6" s="162"/>
      <c r="UYY6" s="162"/>
      <c r="UYZ6" s="162"/>
      <c r="UZA6" s="162"/>
      <c r="UZB6" s="162"/>
      <c r="UZC6" s="162"/>
      <c r="UZD6" s="162"/>
      <c r="UZE6" s="162"/>
      <c r="UZF6" s="162"/>
      <c r="UZG6" s="162"/>
      <c r="UZH6" s="162"/>
      <c r="UZI6" s="162"/>
      <c r="UZJ6" s="162"/>
      <c r="UZK6" s="162"/>
      <c r="UZL6" s="162"/>
      <c r="UZM6" s="162"/>
      <c r="UZN6" s="162"/>
      <c r="UZO6" s="162"/>
      <c r="UZP6" s="162"/>
      <c r="UZQ6" s="162"/>
      <c r="UZR6" s="162"/>
      <c r="UZS6" s="162"/>
      <c r="UZT6" s="162"/>
      <c r="UZU6" s="162"/>
      <c r="UZV6" s="162"/>
      <c r="UZW6" s="162"/>
      <c r="UZX6" s="162"/>
      <c r="UZY6" s="162"/>
      <c r="UZZ6" s="162"/>
      <c r="VAA6" s="162"/>
      <c r="VAB6" s="162"/>
      <c r="VAC6" s="162"/>
      <c r="VAD6" s="162"/>
      <c r="VAE6" s="162"/>
      <c r="VAF6" s="162"/>
      <c r="VAG6" s="162"/>
      <c r="VAH6" s="162"/>
      <c r="VAI6" s="162"/>
      <c r="VAJ6" s="162"/>
      <c r="VAK6" s="162"/>
      <c r="VAL6" s="162"/>
      <c r="VAM6" s="162"/>
      <c r="VAN6" s="162"/>
      <c r="VAO6" s="162"/>
      <c r="VAP6" s="162"/>
      <c r="VAQ6" s="162"/>
      <c r="VAR6" s="162"/>
      <c r="VAS6" s="162"/>
      <c r="VAT6" s="162"/>
      <c r="VAU6" s="162"/>
      <c r="VAV6" s="162"/>
      <c r="VAW6" s="162"/>
      <c r="VAX6" s="162"/>
      <c r="VAY6" s="162"/>
      <c r="VAZ6" s="162"/>
      <c r="VBA6" s="162"/>
      <c r="VBB6" s="162"/>
      <c r="VBC6" s="162"/>
      <c r="VBD6" s="162"/>
      <c r="VBE6" s="162"/>
      <c r="VBF6" s="162"/>
      <c r="VBG6" s="162"/>
      <c r="VBH6" s="162"/>
      <c r="VBI6" s="162"/>
      <c r="VBJ6" s="162"/>
      <c r="VBK6" s="162"/>
      <c r="VBL6" s="162"/>
      <c r="VBM6" s="162"/>
      <c r="VBN6" s="162"/>
      <c r="VBO6" s="162"/>
      <c r="VBP6" s="162"/>
      <c r="VBQ6" s="162"/>
      <c r="VBR6" s="162"/>
      <c r="VBS6" s="162"/>
      <c r="VBT6" s="162"/>
      <c r="VBU6" s="162"/>
      <c r="VBV6" s="162"/>
      <c r="VBW6" s="162"/>
      <c r="VBX6" s="162"/>
      <c r="VBY6" s="162"/>
      <c r="VBZ6" s="162"/>
      <c r="VCA6" s="162"/>
      <c r="VCB6" s="162"/>
      <c r="VCC6" s="162"/>
      <c r="VCD6" s="162"/>
      <c r="VCE6" s="162"/>
      <c r="VCF6" s="162"/>
      <c r="VCG6" s="162"/>
      <c r="VCH6" s="162"/>
      <c r="VCI6" s="162"/>
      <c r="VCJ6" s="162"/>
      <c r="VCK6" s="162"/>
      <c r="VCL6" s="162"/>
      <c r="VCM6" s="162"/>
      <c r="VCN6" s="162"/>
      <c r="VCO6" s="162"/>
      <c r="VCP6" s="162"/>
      <c r="VCQ6" s="162"/>
      <c r="VCR6" s="162"/>
      <c r="VCS6" s="162"/>
      <c r="VCT6" s="162"/>
      <c r="VCU6" s="162"/>
      <c r="VCV6" s="162"/>
      <c r="VCW6" s="162"/>
      <c r="VCX6" s="162"/>
      <c r="VCY6" s="162"/>
      <c r="VCZ6" s="162"/>
      <c r="VDA6" s="162"/>
      <c r="VDB6" s="162"/>
      <c r="VDC6" s="162"/>
      <c r="VDD6" s="162"/>
      <c r="VDE6" s="162"/>
      <c r="VDF6" s="162"/>
      <c r="VDG6" s="162"/>
      <c r="VDH6" s="162"/>
      <c r="VDI6" s="162"/>
      <c r="VDJ6" s="162"/>
      <c r="VDK6" s="162"/>
      <c r="VDL6" s="162"/>
      <c r="VDM6" s="162"/>
      <c r="VDN6" s="162"/>
      <c r="VDO6" s="162"/>
      <c r="VDP6" s="162"/>
      <c r="VDQ6" s="162"/>
      <c r="VDR6" s="162"/>
      <c r="VDS6" s="162"/>
      <c r="VDT6" s="162"/>
      <c r="VDU6" s="162"/>
      <c r="VDV6" s="162"/>
      <c r="VDW6" s="162"/>
      <c r="VDX6" s="162"/>
      <c r="VDY6" s="162"/>
      <c r="VDZ6" s="162"/>
      <c r="VEA6" s="162"/>
      <c r="VEB6" s="162"/>
      <c r="VEC6" s="162"/>
      <c r="VED6" s="162"/>
      <c r="VEE6" s="162"/>
      <c r="VEF6" s="162"/>
      <c r="VEG6" s="162"/>
      <c r="VEH6" s="162"/>
      <c r="VEI6" s="162"/>
      <c r="VEJ6" s="162"/>
      <c r="VEK6" s="162"/>
      <c r="VEL6" s="162"/>
      <c r="VEM6" s="162"/>
      <c r="VEN6" s="162"/>
      <c r="VEO6" s="162"/>
      <c r="VEP6" s="162"/>
      <c r="VEQ6" s="162"/>
      <c r="VER6" s="162"/>
      <c r="VES6" s="162"/>
      <c r="VET6" s="162"/>
      <c r="VEU6" s="162"/>
      <c r="VEV6" s="162"/>
      <c r="VEW6" s="162"/>
      <c r="VEX6" s="162"/>
      <c r="VEY6" s="162"/>
      <c r="VEZ6" s="162"/>
      <c r="VFA6" s="162"/>
      <c r="VFB6" s="162"/>
      <c r="VFC6" s="162"/>
      <c r="VFD6" s="162"/>
      <c r="VFE6" s="162"/>
      <c r="VFF6" s="162"/>
      <c r="VFG6" s="162"/>
      <c r="VFH6" s="162"/>
      <c r="VFI6" s="162"/>
      <c r="VFJ6" s="162"/>
      <c r="VFK6" s="162"/>
      <c r="VFL6" s="162"/>
      <c r="VFM6" s="162"/>
      <c r="VFN6" s="162"/>
      <c r="VFO6" s="162"/>
      <c r="VFP6" s="162"/>
      <c r="VFQ6" s="162"/>
      <c r="VFR6" s="162"/>
      <c r="VFS6" s="162"/>
      <c r="VFT6" s="162"/>
      <c r="VFU6" s="162"/>
      <c r="VFV6" s="162"/>
      <c r="VFW6" s="162"/>
      <c r="VFX6" s="162"/>
      <c r="VFY6" s="162"/>
      <c r="VFZ6" s="162"/>
      <c r="VGA6" s="162"/>
      <c r="VGB6" s="162"/>
      <c r="VGC6" s="162"/>
      <c r="VGD6" s="162"/>
      <c r="VGE6" s="162"/>
      <c r="VGF6" s="162"/>
      <c r="VGG6" s="162"/>
      <c r="VGH6" s="162"/>
      <c r="VGI6" s="162"/>
      <c r="VGJ6" s="162"/>
      <c r="VGK6" s="162"/>
      <c r="VGL6" s="162"/>
      <c r="VGM6" s="162"/>
      <c r="VGN6" s="162"/>
      <c r="VGO6" s="162"/>
      <c r="VGP6" s="162"/>
      <c r="VGQ6" s="162"/>
      <c r="VGR6" s="162"/>
      <c r="VGS6" s="162"/>
      <c r="VGT6" s="162"/>
      <c r="VGU6" s="162"/>
      <c r="VGV6" s="162"/>
      <c r="VGW6" s="162"/>
      <c r="VGX6" s="162"/>
      <c r="VGY6" s="162"/>
      <c r="VGZ6" s="162"/>
      <c r="VHA6" s="162"/>
      <c r="VHB6" s="162"/>
      <c r="VHC6" s="162"/>
      <c r="VHD6" s="162"/>
      <c r="VHE6" s="162"/>
      <c r="VHF6" s="162"/>
      <c r="VHG6" s="162"/>
      <c r="VHH6" s="162"/>
      <c r="VHI6" s="162"/>
      <c r="VHJ6" s="162"/>
      <c r="VHK6" s="162"/>
      <c r="VHL6" s="162"/>
      <c r="VHM6" s="162"/>
      <c r="VHN6" s="162"/>
      <c r="VHO6" s="162"/>
      <c r="VHP6" s="162"/>
      <c r="VHQ6" s="162"/>
      <c r="VHR6" s="162"/>
      <c r="VHS6" s="162"/>
      <c r="VHT6" s="162"/>
      <c r="VHU6" s="162"/>
      <c r="VHV6" s="162"/>
      <c r="VHW6" s="162"/>
      <c r="VHX6" s="162"/>
      <c r="VHY6" s="162"/>
      <c r="VHZ6" s="162"/>
      <c r="VIA6" s="162"/>
      <c r="VIB6" s="162"/>
      <c r="VIC6" s="162"/>
      <c r="VID6" s="162"/>
      <c r="VIE6" s="162"/>
      <c r="VIF6" s="162"/>
      <c r="VIG6" s="162"/>
      <c r="VIH6" s="162"/>
      <c r="VII6" s="162"/>
      <c r="VIJ6" s="162"/>
      <c r="VIK6" s="162"/>
      <c r="VIL6" s="162"/>
      <c r="VIM6" s="162"/>
      <c r="VIN6" s="162"/>
      <c r="VIO6" s="162"/>
      <c r="VIP6" s="162"/>
      <c r="VIQ6" s="162"/>
      <c r="VIR6" s="162"/>
      <c r="VIS6" s="162"/>
      <c r="VIT6" s="162"/>
      <c r="VIU6" s="162"/>
      <c r="VIV6" s="162"/>
      <c r="VIW6" s="162"/>
      <c r="VIX6" s="162"/>
      <c r="VIY6" s="162"/>
      <c r="VIZ6" s="162"/>
      <c r="VJA6" s="162"/>
      <c r="VJB6" s="162"/>
      <c r="VJC6" s="162"/>
      <c r="VJD6" s="162"/>
      <c r="VJE6" s="162"/>
      <c r="VJF6" s="162"/>
      <c r="VJG6" s="162"/>
      <c r="VJH6" s="162"/>
      <c r="VJI6" s="162"/>
      <c r="VJJ6" s="162"/>
      <c r="VJK6" s="162"/>
      <c r="VJL6" s="162"/>
      <c r="VJM6" s="162"/>
      <c r="VJN6" s="162"/>
      <c r="VJO6" s="162"/>
      <c r="VJP6" s="162"/>
      <c r="VJQ6" s="162"/>
      <c r="VJR6" s="162"/>
      <c r="VJS6" s="162"/>
      <c r="VJT6" s="162"/>
      <c r="VJU6" s="162"/>
      <c r="VJV6" s="162"/>
      <c r="VJW6" s="162"/>
      <c r="VJX6" s="162"/>
      <c r="VJY6" s="162"/>
      <c r="VJZ6" s="162"/>
      <c r="VKA6" s="162"/>
      <c r="VKB6" s="162"/>
      <c r="VKC6" s="162"/>
      <c r="VKD6" s="162"/>
      <c r="VKE6" s="162"/>
      <c r="VKF6" s="162"/>
      <c r="VKG6" s="162"/>
      <c r="VKH6" s="162"/>
      <c r="VKI6" s="162"/>
      <c r="VKJ6" s="162"/>
      <c r="VKK6" s="162"/>
      <c r="VKL6" s="162"/>
      <c r="VKM6" s="162"/>
      <c r="VKN6" s="162"/>
      <c r="VKO6" s="162"/>
      <c r="VKP6" s="162"/>
      <c r="VKQ6" s="162"/>
      <c r="VKR6" s="162"/>
      <c r="VKS6" s="162"/>
      <c r="VKT6" s="162"/>
      <c r="VKU6" s="162"/>
      <c r="VKV6" s="162"/>
      <c r="VKW6" s="162"/>
      <c r="VKX6" s="162"/>
      <c r="VKY6" s="162"/>
      <c r="VKZ6" s="162"/>
      <c r="VLA6" s="162"/>
      <c r="VLB6" s="162"/>
      <c r="VLC6" s="162"/>
      <c r="VLD6" s="162"/>
      <c r="VLE6" s="162"/>
      <c r="VLF6" s="162"/>
      <c r="VLG6" s="162"/>
      <c r="VLH6" s="162"/>
      <c r="VLI6" s="162"/>
      <c r="VLJ6" s="162"/>
      <c r="VLK6" s="162"/>
      <c r="VLL6" s="162"/>
      <c r="VLM6" s="162"/>
      <c r="VLN6" s="162"/>
      <c r="VLO6" s="162"/>
      <c r="VLP6" s="162"/>
      <c r="VLQ6" s="162"/>
      <c r="VLR6" s="162"/>
      <c r="VLS6" s="162"/>
      <c r="VLT6" s="162"/>
      <c r="VLU6" s="162"/>
      <c r="VLV6" s="162"/>
      <c r="VLW6" s="162"/>
      <c r="VLX6" s="162"/>
      <c r="VLY6" s="162"/>
      <c r="VLZ6" s="162"/>
      <c r="VMA6" s="162"/>
      <c r="VMB6" s="162"/>
      <c r="VMC6" s="162"/>
      <c r="VMD6" s="162"/>
      <c r="VME6" s="162"/>
      <c r="VMF6" s="162"/>
      <c r="VMG6" s="162"/>
      <c r="VMH6" s="162"/>
      <c r="VMI6" s="162"/>
      <c r="VMJ6" s="162"/>
      <c r="VMK6" s="162"/>
      <c r="VML6" s="162"/>
      <c r="VMM6" s="162"/>
      <c r="VMN6" s="162"/>
      <c r="VMO6" s="162"/>
      <c r="VMP6" s="162"/>
      <c r="VMQ6" s="162"/>
      <c r="VMR6" s="162"/>
      <c r="VMS6" s="162"/>
      <c r="VMT6" s="162"/>
      <c r="VMU6" s="162"/>
      <c r="VMV6" s="162"/>
      <c r="VMW6" s="162"/>
      <c r="VMX6" s="162"/>
      <c r="VMY6" s="162"/>
      <c r="VMZ6" s="162"/>
      <c r="VNA6" s="162"/>
      <c r="VNB6" s="162"/>
      <c r="VNC6" s="162"/>
      <c r="VND6" s="162"/>
      <c r="VNE6" s="162"/>
      <c r="VNF6" s="162"/>
      <c r="VNG6" s="162"/>
      <c r="VNH6" s="162"/>
      <c r="VNI6" s="162"/>
      <c r="VNJ6" s="162"/>
      <c r="VNK6" s="162"/>
      <c r="VNL6" s="162"/>
      <c r="VNM6" s="162"/>
      <c r="VNN6" s="162"/>
      <c r="VNO6" s="162"/>
      <c r="VNP6" s="162"/>
      <c r="VNQ6" s="162"/>
      <c r="VNR6" s="162"/>
      <c r="VNS6" s="162"/>
      <c r="VNT6" s="162"/>
      <c r="VNU6" s="162"/>
      <c r="VNV6" s="162"/>
      <c r="VNW6" s="162"/>
      <c r="VNX6" s="162"/>
      <c r="VNY6" s="162"/>
      <c r="VNZ6" s="162"/>
      <c r="VOA6" s="162"/>
      <c r="VOB6" s="162"/>
      <c r="VOC6" s="162"/>
      <c r="VOD6" s="162"/>
      <c r="VOE6" s="162"/>
      <c r="VOF6" s="162"/>
      <c r="VOG6" s="162"/>
      <c r="VOH6" s="162"/>
      <c r="VOI6" s="162"/>
      <c r="VOJ6" s="162"/>
      <c r="VOK6" s="162"/>
      <c r="VOL6" s="162"/>
      <c r="VOM6" s="162"/>
      <c r="VON6" s="162"/>
      <c r="VOO6" s="162"/>
      <c r="VOP6" s="162"/>
      <c r="VOQ6" s="162"/>
      <c r="VOR6" s="162"/>
      <c r="VOS6" s="162"/>
      <c r="VOT6" s="162"/>
      <c r="VOU6" s="162"/>
      <c r="VOV6" s="162"/>
      <c r="VOW6" s="162"/>
      <c r="VOX6" s="162"/>
      <c r="VOY6" s="162"/>
      <c r="VOZ6" s="162"/>
      <c r="VPA6" s="162"/>
      <c r="VPB6" s="162"/>
      <c r="VPC6" s="162"/>
      <c r="VPD6" s="162"/>
      <c r="VPE6" s="162"/>
      <c r="VPF6" s="162"/>
      <c r="VPG6" s="162"/>
      <c r="VPH6" s="162"/>
      <c r="VPI6" s="162"/>
      <c r="VPJ6" s="162"/>
      <c r="VPK6" s="162"/>
      <c r="VPL6" s="162"/>
      <c r="VPM6" s="162"/>
      <c r="VPN6" s="162"/>
      <c r="VPO6" s="162"/>
      <c r="VPP6" s="162"/>
      <c r="VPQ6" s="162"/>
      <c r="VPR6" s="162"/>
      <c r="VPS6" s="162"/>
      <c r="VPT6" s="162"/>
      <c r="VPU6" s="162"/>
      <c r="VPV6" s="162"/>
      <c r="VPW6" s="162"/>
      <c r="VPX6" s="162"/>
      <c r="VPY6" s="162"/>
      <c r="VPZ6" s="162"/>
      <c r="VQA6" s="162"/>
      <c r="VQB6" s="162"/>
      <c r="VQC6" s="162"/>
      <c r="VQD6" s="162"/>
      <c r="VQE6" s="162"/>
      <c r="VQF6" s="162"/>
      <c r="VQG6" s="162"/>
      <c r="VQH6" s="162"/>
      <c r="VQI6" s="162"/>
      <c r="VQJ6" s="162"/>
      <c r="VQK6" s="162"/>
      <c r="VQL6" s="162"/>
      <c r="VQM6" s="162"/>
      <c r="VQN6" s="162"/>
      <c r="VQO6" s="162"/>
      <c r="VQP6" s="162"/>
      <c r="VQQ6" s="162"/>
      <c r="VQR6" s="162"/>
      <c r="VQS6" s="162"/>
      <c r="VQT6" s="162"/>
      <c r="VQU6" s="162"/>
      <c r="VQV6" s="162"/>
      <c r="VQW6" s="162"/>
      <c r="VQX6" s="162"/>
      <c r="VQY6" s="162"/>
      <c r="VQZ6" s="162"/>
      <c r="VRA6" s="162"/>
      <c r="VRB6" s="162"/>
      <c r="VRC6" s="162"/>
      <c r="VRD6" s="162"/>
      <c r="VRE6" s="162"/>
      <c r="VRF6" s="162"/>
      <c r="VRG6" s="162"/>
      <c r="VRH6" s="162"/>
      <c r="VRI6" s="162"/>
      <c r="VRJ6" s="162"/>
      <c r="VRK6" s="162"/>
      <c r="VRL6" s="162"/>
      <c r="VRM6" s="162"/>
      <c r="VRN6" s="162"/>
      <c r="VRO6" s="162"/>
      <c r="VRP6" s="162"/>
      <c r="VRQ6" s="162"/>
      <c r="VRR6" s="162"/>
      <c r="VRS6" s="162"/>
      <c r="VRT6" s="162"/>
      <c r="VRU6" s="162"/>
      <c r="VRV6" s="162"/>
      <c r="VRW6" s="162"/>
      <c r="VRX6" s="162"/>
      <c r="VRY6" s="162"/>
      <c r="VRZ6" s="162"/>
      <c r="VSA6" s="162"/>
      <c r="VSB6" s="162"/>
      <c r="VSC6" s="162"/>
      <c r="VSD6" s="162"/>
      <c r="VSE6" s="162"/>
      <c r="VSF6" s="162"/>
      <c r="VSG6" s="162"/>
      <c r="VSH6" s="162"/>
      <c r="VSI6" s="162"/>
      <c r="VSJ6" s="162"/>
      <c r="VSK6" s="162"/>
      <c r="VSL6" s="162"/>
      <c r="VSM6" s="162"/>
      <c r="VSN6" s="162"/>
      <c r="VSO6" s="162"/>
      <c r="VSP6" s="162"/>
      <c r="VSQ6" s="162"/>
      <c r="VSR6" s="162"/>
      <c r="VSS6" s="162"/>
      <c r="VST6" s="162"/>
      <c r="VSU6" s="162"/>
      <c r="VSV6" s="162"/>
      <c r="VSW6" s="162"/>
      <c r="VSX6" s="162"/>
      <c r="VSY6" s="162"/>
      <c r="VSZ6" s="162"/>
      <c r="VTA6" s="162"/>
      <c r="VTB6" s="162"/>
      <c r="VTC6" s="162"/>
      <c r="VTD6" s="162"/>
      <c r="VTE6" s="162"/>
      <c r="VTF6" s="162"/>
      <c r="VTG6" s="162"/>
      <c r="VTH6" s="162"/>
      <c r="VTI6" s="162"/>
      <c r="VTJ6" s="162"/>
      <c r="VTK6" s="162"/>
      <c r="VTL6" s="162"/>
      <c r="VTM6" s="162"/>
      <c r="VTN6" s="162"/>
      <c r="VTO6" s="162"/>
      <c r="VTP6" s="162"/>
      <c r="VTQ6" s="162"/>
      <c r="VTR6" s="162"/>
      <c r="VTS6" s="162"/>
      <c r="VTT6" s="162"/>
      <c r="VTU6" s="162"/>
      <c r="VTV6" s="162"/>
      <c r="VTW6" s="162"/>
      <c r="VTX6" s="162"/>
      <c r="VTY6" s="162"/>
      <c r="VTZ6" s="162"/>
      <c r="VUA6" s="162"/>
      <c r="VUB6" s="162"/>
      <c r="VUC6" s="162"/>
      <c r="VUD6" s="162"/>
      <c r="VUE6" s="162"/>
      <c r="VUF6" s="162"/>
      <c r="VUG6" s="162"/>
      <c r="VUH6" s="162"/>
      <c r="VUI6" s="162"/>
      <c r="VUJ6" s="162"/>
      <c r="VUK6" s="162"/>
      <c r="VUL6" s="162"/>
      <c r="VUM6" s="162"/>
      <c r="VUN6" s="162"/>
      <c r="VUO6" s="162"/>
      <c r="VUP6" s="162"/>
      <c r="VUQ6" s="162"/>
      <c r="VUR6" s="162"/>
      <c r="VUS6" s="162"/>
      <c r="VUT6" s="162"/>
      <c r="VUU6" s="162"/>
      <c r="VUV6" s="162"/>
      <c r="VUW6" s="162"/>
      <c r="VUX6" s="162"/>
      <c r="VUY6" s="162"/>
      <c r="VUZ6" s="162"/>
      <c r="VVA6" s="162"/>
      <c r="VVB6" s="162"/>
      <c r="VVC6" s="162"/>
      <c r="VVD6" s="162"/>
      <c r="VVE6" s="162"/>
      <c r="VVF6" s="162"/>
      <c r="VVG6" s="162"/>
      <c r="VVH6" s="162"/>
      <c r="VVI6" s="162"/>
      <c r="VVJ6" s="162"/>
      <c r="VVK6" s="162"/>
      <c r="VVL6" s="162"/>
      <c r="VVM6" s="162"/>
      <c r="VVN6" s="162"/>
      <c r="VVO6" s="162"/>
      <c r="VVP6" s="162"/>
      <c r="VVQ6" s="162"/>
      <c r="VVR6" s="162"/>
      <c r="VVS6" s="162"/>
      <c r="VVT6" s="162"/>
      <c r="VVU6" s="162"/>
      <c r="VVV6" s="162"/>
      <c r="VVW6" s="162"/>
      <c r="VVX6" s="162"/>
      <c r="VVY6" s="162"/>
      <c r="VVZ6" s="162"/>
      <c r="VWA6" s="162"/>
      <c r="VWB6" s="162"/>
      <c r="VWC6" s="162"/>
      <c r="VWD6" s="162"/>
      <c r="VWE6" s="162"/>
      <c r="VWF6" s="162"/>
      <c r="VWG6" s="162"/>
      <c r="VWH6" s="162"/>
      <c r="VWI6" s="162"/>
      <c r="VWJ6" s="162"/>
      <c r="VWK6" s="162"/>
      <c r="VWL6" s="162"/>
      <c r="VWM6" s="162"/>
      <c r="VWN6" s="162"/>
      <c r="VWO6" s="162"/>
      <c r="VWP6" s="162"/>
      <c r="VWQ6" s="162"/>
      <c r="VWR6" s="162"/>
      <c r="VWS6" s="162"/>
      <c r="VWT6" s="162"/>
      <c r="VWU6" s="162"/>
      <c r="VWV6" s="162"/>
      <c r="VWW6" s="162"/>
      <c r="VWX6" s="162"/>
      <c r="VWY6" s="162"/>
      <c r="VWZ6" s="162"/>
      <c r="VXA6" s="162"/>
      <c r="VXB6" s="162"/>
      <c r="VXC6" s="162"/>
      <c r="VXD6" s="162"/>
      <c r="VXE6" s="162"/>
      <c r="VXF6" s="162"/>
      <c r="VXG6" s="162"/>
      <c r="VXH6" s="162"/>
      <c r="VXI6" s="162"/>
      <c r="VXJ6" s="162"/>
      <c r="VXK6" s="162"/>
      <c r="VXL6" s="162"/>
      <c r="VXM6" s="162"/>
      <c r="VXN6" s="162"/>
      <c r="VXO6" s="162"/>
      <c r="VXP6" s="162"/>
      <c r="VXQ6" s="162"/>
      <c r="VXR6" s="162"/>
      <c r="VXS6" s="162"/>
      <c r="VXT6" s="162"/>
      <c r="VXU6" s="162"/>
      <c r="VXV6" s="162"/>
      <c r="VXW6" s="162"/>
      <c r="VXX6" s="162"/>
      <c r="VXY6" s="162"/>
      <c r="VXZ6" s="162"/>
      <c r="VYA6" s="162"/>
      <c r="VYB6" s="162"/>
      <c r="VYC6" s="162"/>
      <c r="VYD6" s="162"/>
      <c r="VYE6" s="162"/>
      <c r="VYF6" s="162"/>
      <c r="VYG6" s="162"/>
      <c r="VYH6" s="162"/>
      <c r="VYI6" s="162"/>
      <c r="VYJ6" s="162"/>
      <c r="VYK6" s="162"/>
      <c r="VYL6" s="162"/>
      <c r="VYM6" s="162"/>
      <c r="VYN6" s="162"/>
      <c r="VYO6" s="162"/>
      <c r="VYP6" s="162"/>
      <c r="VYQ6" s="162"/>
      <c r="VYR6" s="162"/>
      <c r="VYS6" s="162"/>
      <c r="VYT6" s="162"/>
      <c r="VYU6" s="162"/>
      <c r="VYV6" s="162"/>
      <c r="VYW6" s="162"/>
      <c r="VYX6" s="162"/>
      <c r="VYY6" s="162"/>
      <c r="VYZ6" s="162"/>
      <c r="VZA6" s="162"/>
      <c r="VZB6" s="162"/>
      <c r="VZC6" s="162"/>
      <c r="VZD6" s="162"/>
      <c r="VZE6" s="162"/>
      <c r="VZF6" s="162"/>
      <c r="VZG6" s="162"/>
      <c r="VZH6" s="162"/>
      <c r="VZI6" s="162"/>
      <c r="VZJ6" s="162"/>
      <c r="VZK6" s="162"/>
      <c r="VZL6" s="162"/>
      <c r="VZM6" s="162"/>
      <c r="VZN6" s="162"/>
      <c r="VZO6" s="162"/>
      <c r="VZP6" s="162"/>
      <c r="VZQ6" s="162"/>
      <c r="VZR6" s="162"/>
      <c r="VZS6" s="162"/>
      <c r="VZT6" s="162"/>
      <c r="VZU6" s="162"/>
      <c r="VZV6" s="162"/>
      <c r="VZW6" s="162"/>
      <c r="VZX6" s="162"/>
      <c r="VZY6" s="162"/>
      <c r="VZZ6" s="162"/>
      <c r="WAA6" s="162"/>
      <c r="WAB6" s="162"/>
      <c r="WAC6" s="162"/>
      <c r="WAD6" s="162"/>
      <c r="WAE6" s="162"/>
      <c r="WAF6" s="162"/>
      <c r="WAG6" s="162"/>
      <c r="WAH6" s="162"/>
      <c r="WAI6" s="162"/>
      <c r="WAJ6" s="162"/>
      <c r="WAK6" s="162"/>
      <c r="WAL6" s="162"/>
      <c r="WAM6" s="162"/>
      <c r="WAN6" s="162"/>
      <c r="WAO6" s="162"/>
      <c r="WAP6" s="162"/>
      <c r="WAQ6" s="162"/>
      <c r="WAR6" s="162"/>
      <c r="WAS6" s="162"/>
      <c r="WAT6" s="162"/>
      <c r="WAU6" s="162"/>
      <c r="WAV6" s="162"/>
      <c r="WAW6" s="162"/>
      <c r="WAX6" s="162"/>
      <c r="WAY6" s="162"/>
      <c r="WAZ6" s="162"/>
      <c r="WBA6" s="162"/>
      <c r="WBB6" s="162"/>
      <c r="WBC6" s="162"/>
      <c r="WBD6" s="162"/>
      <c r="WBE6" s="162"/>
      <c r="WBF6" s="162"/>
      <c r="WBG6" s="162"/>
      <c r="WBH6" s="162"/>
      <c r="WBI6" s="162"/>
      <c r="WBJ6" s="162"/>
      <c r="WBK6" s="162"/>
      <c r="WBL6" s="162"/>
      <c r="WBM6" s="162"/>
      <c r="WBN6" s="162"/>
      <c r="WBO6" s="162"/>
      <c r="WBP6" s="162"/>
      <c r="WBQ6" s="162"/>
      <c r="WBR6" s="162"/>
      <c r="WBS6" s="162"/>
      <c r="WBT6" s="162"/>
      <c r="WBU6" s="162"/>
      <c r="WBV6" s="162"/>
      <c r="WBW6" s="162"/>
      <c r="WBX6" s="162"/>
      <c r="WBY6" s="162"/>
      <c r="WBZ6" s="162"/>
      <c r="WCA6" s="162"/>
      <c r="WCB6" s="162"/>
      <c r="WCC6" s="162"/>
      <c r="WCD6" s="162"/>
      <c r="WCE6" s="162"/>
      <c r="WCF6" s="162"/>
      <c r="WCG6" s="162"/>
      <c r="WCH6" s="162"/>
      <c r="WCI6" s="162"/>
      <c r="WCJ6" s="162"/>
      <c r="WCK6" s="162"/>
      <c r="WCL6" s="162"/>
      <c r="WCM6" s="162"/>
      <c r="WCN6" s="162"/>
      <c r="WCO6" s="162"/>
      <c r="WCP6" s="162"/>
      <c r="WCQ6" s="162"/>
      <c r="WCR6" s="162"/>
      <c r="WCS6" s="162"/>
      <c r="WCT6" s="162"/>
      <c r="WCU6" s="162"/>
      <c r="WCV6" s="162"/>
      <c r="WCW6" s="162"/>
      <c r="WCX6" s="162"/>
      <c r="WCY6" s="162"/>
      <c r="WCZ6" s="162"/>
      <c r="WDA6" s="162"/>
      <c r="WDB6" s="162"/>
      <c r="WDC6" s="162"/>
      <c r="WDD6" s="162"/>
      <c r="WDE6" s="162"/>
      <c r="WDF6" s="162"/>
      <c r="WDG6" s="162"/>
      <c r="WDH6" s="162"/>
      <c r="WDI6" s="162"/>
      <c r="WDJ6" s="162"/>
      <c r="WDK6" s="162"/>
      <c r="WDL6" s="162"/>
      <c r="WDM6" s="162"/>
      <c r="WDN6" s="162"/>
      <c r="WDO6" s="162"/>
      <c r="WDP6" s="162"/>
      <c r="WDQ6" s="162"/>
      <c r="WDR6" s="162"/>
      <c r="WDS6" s="162"/>
      <c r="WDT6" s="162"/>
      <c r="WDU6" s="162"/>
      <c r="WDV6" s="162"/>
      <c r="WDW6" s="162"/>
      <c r="WDX6" s="162"/>
      <c r="WDY6" s="162"/>
      <c r="WDZ6" s="162"/>
      <c r="WEA6" s="162"/>
      <c r="WEB6" s="162"/>
      <c r="WEC6" s="162"/>
      <c r="WED6" s="162"/>
      <c r="WEE6" s="162"/>
      <c r="WEF6" s="162"/>
      <c r="WEG6" s="162"/>
      <c r="WEH6" s="162"/>
      <c r="WEI6" s="162"/>
      <c r="WEJ6" s="162"/>
      <c r="WEK6" s="162"/>
      <c r="WEL6" s="162"/>
      <c r="WEM6" s="162"/>
      <c r="WEN6" s="162"/>
      <c r="WEO6" s="162"/>
      <c r="WEP6" s="162"/>
      <c r="WEQ6" s="162"/>
      <c r="WER6" s="162"/>
      <c r="WES6" s="162"/>
      <c r="WET6" s="162"/>
      <c r="WEU6" s="162"/>
      <c r="WEV6" s="162"/>
      <c r="WEW6" s="162"/>
      <c r="WEX6" s="162"/>
      <c r="WEY6" s="162"/>
      <c r="WEZ6" s="162"/>
      <c r="WFA6" s="162"/>
      <c r="WFB6" s="162"/>
      <c r="WFC6" s="162"/>
      <c r="WFD6" s="162"/>
      <c r="WFE6" s="162"/>
      <c r="WFF6" s="162"/>
      <c r="WFG6" s="162"/>
      <c r="WFH6" s="162"/>
      <c r="WFI6" s="162"/>
      <c r="WFJ6" s="162"/>
      <c r="WFK6" s="162"/>
      <c r="WFL6" s="162"/>
      <c r="WFM6" s="162"/>
      <c r="WFN6" s="162"/>
      <c r="WFO6" s="162"/>
      <c r="WFP6" s="162"/>
      <c r="WFQ6" s="162"/>
      <c r="WFR6" s="162"/>
      <c r="WFS6" s="162"/>
      <c r="WFT6" s="162"/>
      <c r="WFU6" s="162"/>
      <c r="WFV6" s="162"/>
      <c r="WFW6" s="162"/>
      <c r="WFX6" s="162"/>
      <c r="WFY6" s="162"/>
      <c r="WFZ6" s="162"/>
      <c r="WGA6" s="162"/>
      <c r="WGB6" s="162"/>
      <c r="WGC6" s="162"/>
      <c r="WGD6" s="162"/>
      <c r="WGE6" s="162"/>
      <c r="WGF6" s="162"/>
      <c r="WGG6" s="162"/>
      <c r="WGH6" s="162"/>
      <c r="WGI6" s="162"/>
      <c r="WGJ6" s="162"/>
      <c r="WGK6" s="162"/>
      <c r="WGL6" s="162"/>
      <c r="WGM6" s="162"/>
      <c r="WGN6" s="162"/>
      <c r="WGO6" s="162"/>
      <c r="WGP6" s="162"/>
      <c r="WGQ6" s="162"/>
      <c r="WGR6" s="162"/>
      <c r="WGS6" s="162"/>
      <c r="WGT6" s="162"/>
      <c r="WGU6" s="162"/>
      <c r="WGV6" s="162"/>
      <c r="WGW6" s="162"/>
      <c r="WGX6" s="162"/>
      <c r="WGY6" s="162"/>
      <c r="WGZ6" s="162"/>
      <c r="WHA6" s="162"/>
      <c r="WHB6" s="162"/>
      <c r="WHC6" s="162"/>
      <c r="WHD6" s="162"/>
      <c r="WHE6" s="162"/>
      <c r="WHF6" s="162"/>
      <c r="WHG6" s="162"/>
      <c r="WHH6" s="162"/>
      <c r="WHI6" s="162"/>
      <c r="WHJ6" s="162"/>
      <c r="WHK6" s="162"/>
      <c r="WHL6" s="162"/>
      <c r="WHM6" s="162"/>
      <c r="WHN6" s="162"/>
      <c r="WHO6" s="162"/>
      <c r="WHP6" s="162"/>
      <c r="WHQ6" s="162"/>
      <c r="WHR6" s="162"/>
      <c r="WHS6" s="162"/>
      <c r="WHT6" s="162"/>
      <c r="WHU6" s="162"/>
      <c r="WHV6" s="162"/>
      <c r="WHW6" s="162"/>
      <c r="WHX6" s="162"/>
      <c r="WHY6" s="162"/>
      <c r="WHZ6" s="162"/>
      <c r="WIA6" s="162"/>
      <c r="WIB6" s="162"/>
      <c r="WIC6" s="162"/>
      <c r="WID6" s="162"/>
      <c r="WIE6" s="162"/>
      <c r="WIF6" s="162"/>
      <c r="WIG6" s="162"/>
      <c r="WIH6" s="162"/>
      <c r="WII6" s="162"/>
      <c r="WIJ6" s="162"/>
      <c r="WIK6" s="162"/>
      <c r="WIL6" s="162"/>
      <c r="WIM6" s="162"/>
      <c r="WIN6" s="162"/>
      <c r="WIO6" s="162"/>
      <c r="WIP6" s="162"/>
      <c r="WIQ6" s="162"/>
      <c r="WIR6" s="162"/>
      <c r="WIS6" s="162"/>
      <c r="WIT6" s="162"/>
      <c r="WIU6" s="162"/>
      <c r="WIV6" s="162"/>
      <c r="WIW6" s="162"/>
      <c r="WIX6" s="162"/>
      <c r="WIY6" s="162"/>
      <c r="WIZ6" s="162"/>
      <c r="WJA6" s="162"/>
      <c r="WJB6" s="162"/>
      <c r="WJC6" s="162"/>
      <c r="WJD6" s="162"/>
      <c r="WJE6" s="162"/>
      <c r="WJF6" s="162"/>
      <c r="WJG6" s="162"/>
      <c r="WJH6" s="162"/>
      <c r="WJI6" s="162"/>
      <c r="WJJ6" s="162"/>
      <c r="WJK6" s="162"/>
      <c r="WJL6" s="162"/>
      <c r="WJM6" s="162"/>
      <c r="WJN6" s="162"/>
      <c r="WJO6" s="162"/>
      <c r="WJP6" s="162"/>
      <c r="WJQ6" s="162"/>
      <c r="WJR6" s="162"/>
      <c r="WJS6" s="162"/>
      <c r="WJT6" s="162"/>
      <c r="WJU6" s="162"/>
      <c r="WJV6" s="162"/>
      <c r="WJW6" s="162"/>
      <c r="WJX6" s="162"/>
      <c r="WJY6" s="162"/>
      <c r="WJZ6" s="162"/>
      <c r="WKA6" s="162"/>
      <c r="WKB6" s="162"/>
      <c r="WKC6" s="162"/>
      <c r="WKD6" s="162"/>
      <c r="WKE6" s="162"/>
      <c r="WKF6" s="162"/>
      <c r="WKG6" s="162"/>
      <c r="WKH6" s="162"/>
      <c r="WKI6" s="162"/>
      <c r="WKJ6" s="162"/>
      <c r="WKK6" s="162"/>
      <c r="WKL6" s="162"/>
      <c r="WKM6" s="162"/>
      <c r="WKN6" s="162"/>
      <c r="WKO6" s="162"/>
      <c r="WKP6" s="162"/>
      <c r="WKQ6" s="162"/>
      <c r="WKR6" s="162"/>
      <c r="WKS6" s="162"/>
      <c r="WKT6" s="162"/>
      <c r="WKU6" s="162"/>
      <c r="WKV6" s="162"/>
      <c r="WKW6" s="162"/>
      <c r="WKX6" s="162"/>
      <c r="WKY6" s="162"/>
      <c r="WKZ6" s="162"/>
      <c r="WLA6" s="162"/>
      <c r="WLB6" s="162"/>
      <c r="WLC6" s="162"/>
      <c r="WLD6" s="162"/>
      <c r="WLE6" s="162"/>
      <c r="WLF6" s="162"/>
      <c r="WLG6" s="162"/>
      <c r="WLH6" s="162"/>
      <c r="WLI6" s="162"/>
      <c r="WLJ6" s="162"/>
      <c r="WLK6" s="162"/>
      <c r="WLL6" s="162"/>
      <c r="WLM6" s="162"/>
      <c r="WLN6" s="162"/>
      <c r="WLO6" s="162"/>
      <c r="WLP6" s="162"/>
      <c r="WLQ6" s="162"/>
      <c r="WLR6" s="162"/>
      <c r="WLS6" s="162"/>
      <c r="WLT6" s="162"/>
      <c r="WLU6" s="162"/>
      <c r="WLV6" s="162"/>
      <c r="WLW6" s="162"/>
      <c r="WLX6" s="162"/>
      <c r="WLY6" s="162"/>
      <c r="WLZ6" s="162"/>
      <c r="WMA6" s="162"/>
      <c r="WMB6" s="162"/>
      <c r="WMC6" s="162"/>
      <c r="WMD6" s="162"/>
      <c r="WME6" s="162"/>
      <c r="WMF6" s="162"/>
      <c r="WMG6" s="162"/>
      <c r="WMH6" s="162"/>
      <c r="WMI6" s="162"/>
      <c r="WMJ6" s="162"/>
      <c r="WMK6" s="162"/>
      <c r="WML6" s="162"/>
      <c r="WMM6" s="162"/>
      <c r="WMN6" s="162"/>
      <c r="WMO6" s="162"/>
      <c r="WMP6" s="162"/>
      <c r="WMQ6" s="162"/>
      <c r="WMR6" s="162"/>
      <c r="WMS6" s="162"/>
      <c r="WMT6" s="162"/>
      <c r="WMU6" s="162"/>
      <c r="WMV6" s="162"/>
      <c r="WMW6" s="162"/>
      <c r="WMX6" s="162"/>
      <c r="WMY6" s="162"/>
      <c r="WMZ6" s="162"/>
      <c r="WNA6" s="162"/>
      <c r="WNB6" s="162"/>
      <c r="WNC6" s="162"/>
      <c r="WND6" s="162"/>
      <c r="WNE6" s="162"/>
      <c r="WNF6" s="162"/>
      <c r="WNG6" s="162"/>
      <c r="WNH6" s="162"/>
      <c r="WNI6" s="162"/>
      <c r="WNJ6" s="162"/>
      <c r="WNK6" s="162"/>
      <c r="WNL6" s="162"/>
      <c r="WNM6" s="162"/>
      <c r="WNN6" s="162"/>
      <c r="WNO6" s="162"/>
      <c r="WNP6" s="162"/>
      <c r="WNQ6" s="162"/>
      <c r="WNR6" s="162"/>
      <c r="WNS6" s="162"/>
      <c r="WNT6" s="162"/>
      <c r="WNU6" s="162"/>
      <c r="WNV6" s="162"/>
      <c r="WNW6" s="162"/>
      <c r="WNX6" s="162"/>
      <c r="WNY6" s="162"/>
      <c r="WNZ6" s="162"/>
      <c r="WOA6" s="162"/>
      <c r="WOB6" s="162"/>
      <c r="WOC6" s="162"/>
      <c r="WOD6" s="162"/>
      <c r="WOE6" s="162"/>
      <c r="WOF6" s="162"/>
      <c r="WOG6" s="162"/>
      <c r="WOH6" s="162"/>
      <c r="WOI6" s="162"/>
      <c r="WOJ6" s="162"/>
      <c r="WOK6" s="162"/>
      <c r="WOL6" s="162"/>
      <c r="WOM6" s="162"/>
      <c r="WON6" s="162"/>
      <c r="WOO6" s="162"/>
      <c r="WOP6" s="162"/>
      <c r="WOQ6" s="162"/>
      <c r="WOR6" s="162"/>
      <c r="WOS6" s="162"/>
      <c r="WOT6" s="162"/>
      <c r="WOU6" s="162"/>
      <c r="WOV6" s="162"/>
      <c r="WOW6" s="162"/>
      <c r="WOX6" s="162"/>
      <c r="WOY6" s="162"/>
      <c r="WOZ6" s="162"/>
      <c r="WPA6" s="162"/>
      <c r="WPB6" s="162"/>
      <c r="WPC6" s="162"/>
      <c r="WPD6" s="162"/>
      <c r="WPE6" s="162"/>
      <c r="WPF6" s="162"/>
      <c r="WPG6" s="162"/>
      <c r="WPH6" s="162"/>
      <c r="WPI6" s="162"/>
      <c r="WPJ6" s="162"/>
      <c r="WPK6" s="162"/>
      <c r="WPL6" s="162"/>
      <c r="WPM6" s="162"/>
      <c r="WPN6" s="162"/>
      <c r="WPO6" s="162"/>
      <c r="WPP6" s="162"/>
      <c r="WPQ6" s="162"/>
      <c r="WPR6" s="162"/>
      <c r="WPS6" s="162"/>
      <c r="WPT6" s="162"/>
      <c r="WPU6" s="162"/>
      <c r="WPV6" s="162"/>
      <c r="WPW6" s="162"/>
      <c r="WPX6" s="162"/>
      <c r="WPY6" s="162"/>
      <c r="WPZ6" s="162"/>
      <c r="WQA6" s="162"/>
      <c r="WQB6" s="162"/>
      <c r="WQC6" s="162"/>
      <c r="WQD6" s="162"/>
      <c r="WQE6" s="162"/>
      <c r="WQF6" s="162"/>
      <c r="WQG6" s="162"/>
      <c r="WQH6" s="162"/>
      <c r="WQI6" s="162"/>
      <c r="WQJ6" s="162"/>
      <c r="WQK6" s="162"/>
      <c r="WQL6" s="162"/>
      <c r="WQM6" s="162"/>
      <c r="WQN6" s="162"/>
      <c r="WQO6" s="162"/>
      <c r="WQP6" s="162"/>
      <c r="WQQ6" s="162"/>
      <c r="WQR6" s="162"/>
      <c r="WQS6" s="162"/>
      <c r="WQT6" s="162"/>
      <c r="WQU6" s="162"/>
      <c r="WQV6" s="162"/>
      <c r="WQW6" s="162"/>
      <c r="WQX6" s="162"/>
      <c r="WQY6" s="162"/>
      <c r="WQZ6" s="162"/>
      <c r="WRA6" s="162"/>
      <c r="WRB6" s="162"/>
      <c r="WRC6" s="162"/>
      <c r="WRD6" s="162"/>
      <c r="WRE6" s="162"/>
      <c r="WRF6" s="162"/>
      <c r="WRG6" s="162"/>
      <c r="WRH6" s="162"/>
      <c r="WRI6" s="162"/>
      <c r="WRJ6" s="162"/>
      <c r="WRK6" s="162"/>
      <c r="WRL6" s="162"/>
      <c r="WRM6" s="162"/>
      <c r="WRN6" s="162"/>
      <c r="WRO6" s="162"/>
      <c r="WRP6" s="162"/>
      <c r="WRQ6" s="162"/>
      <c r="WRR6" s="162"/>
      <c r="WRS6" s="162"/>
      <c r="WRT6" s="162"/>
      <c r="WRU6" s="162"/>
      <c r="WRV6" s="162"/>
      <c r="WRW6" s="162"/>
      <c r="WRX6" s="162"/>
      <c r="WRY6" s="162"/>
      <c r="WRZ6" s="162"/>
      <c r="WSA6" s="162"/>
      <c r="WSB6" s="162"/>
      <c r="WSC6" s="162"/>
      <c r="WSD6" s="162"/>
      <c r="WSE6" s="162"/>
      <c r="WSF6" s="162"/>
      <c r="WSG6" s="162"/>
      <c r="WSH6" s="162"/>
      <c r="WSI6" s="162"/>
      <c r="WSJ6" s="162"/>
      <c r="WSK6" s="162"/>
      <c r="WSL6" s="162"/>
      <c r="WSM6" s="162"/>
      <c r="WSN6" s="162"/>
      <c r="WSO6" s="162"/>
      <c r="WSP6" s="162"/>
      <c r="WSQ6" s="162"/>
      <c r="WSR6" s="162"/>
      <c r="WSS6" s="162"/>
      <c r="WST6" s="162"/>
      <c r="WSU6" s="162"/>
      <c r="WSV6" s="162"/>
      <c r="WSW6" s="162"/>
      <c r="WSX6" s="162"/>
      <c r="WSY6" s="162"/>
      <c r="WSZ6" s="162"/>
      <c r="WTA6" s="162"/>
      <c r="WTB6" s="162"/>
      <c r="WTC6" s="162"/>
      <c r="WTD6" s="162"/>
      <c r="WTE6" s="162"/>
      <c r="WTF6" s="162"/>
      <c r="WTG6" s="162"/>
      <c r="WTH6" s="162"/>
      <c r="WTI6" s="162"/>
      <c r="WTJ6" s="162"/>
      <c r="WTK6" s="162"/>
      <c r="WTL6" s="162"/>
      <c r="WTM6" s="162"/>
      <c r="WTN6" s="162"/>
      <c r="WTO6" s="162"/>
      <c r="WTP6" s="162"/>
      <c r="WTQ6" s="162"/>
      <c r="WTR6" s="162"/>
      <c r="WTS6" s="162"/>
      <c r="WTT6" s="162"/>
      <c r="WTU6" s="162"/>
      <c r="WTV6" s="162"/>
      <c r="WTW6" s="162"/>
      <c r="WTX6" s="162"/>
      <c r="WTY6" s="162"/>
      <c r="WTZ6" s="162"/>
      <c r="WUA6" s="162"/>
      <c r="WUB6" s="162"/>
      <c r="WUC6" s="162"/>
      <c r="WUD6" s="162"/>
      <c r="WUE6" s="162"/>
      <c r="WUF6" s="162"/>
      <c r="WUG6" s="162"/>
      <c r="WUH6" s="162"/>
      <c r="WUI6" s="162"/>
      <c r="WUJ6" s="162"/>
      <c r="WUK6" s="162"/>
      <c r="WUL6" s="162"/>
      <c r="WUM6" s="162"/>
      <c r="WUN6" s="162"/>
      <c r="WUO6" s="162"/>
      <c r="WUP6" s="162"/>
      <c r="WUQ6" s="162"/>
      <c r="WUR6" s="162"/>
      <c r="WUS6" s="162"/>
      <c r="WUT6" s="162"/>
      <c r="WUU6" s="162"/>
      <c r="WUV6" s="162"/>
      <c r="WUW6" s="162"/>
      <c r="WUX6" s="162"/>
      <c r="WUY6" s="162"/>
      <c r="WUZ6" s="162"/>
      <c r="WVA6" s="162"/>
      <c r="WVB6" s="162"/>
      <c r="WVC6" s="162"/>
      <c r="WVD6" s="162"/>
      <c r="WVE6" s="162"/>
      <c r="WVF6" s="162"/>
      <c r="WVG6" s="162"/>
      <c r="WVH6" s="162"/>
      <c r="WVI6" s="162"/>
      <c r="WVJ6" s="162"/>
      <c r="WVK6" s="162"/>
      <c r="WVL6" s="162"/>
      <c r="WVM6" s="162"/>
      <c r="WVN6" s="162"/>
      <c r="WVO6" s="162"/>
      <c r="WVP6" s="162"/>
      <c r="WVQ6" s="162"/>
      <c r="WVR6" s="162"/>
      <c r="WVS6" s="162"/>
      <c r="WVT6" s="162"/>
      <c r="WVU6" s="162"/>
      <c r="WVV6" s="162"/>
      <c r="WVW6" s="162"/>
      <c r="WVX6" s="162"/>
      <c r="WVY6" s="162"/>
      <c r="WVZ6" s="162"/>
      <c r="WWA6" s="162"/>
      <c r="WWB6" s="162"/>
      <c r="WWC6" s="162"/>
      <c r="WWD6" s="162"/>
      <c r="WWE6" s="162"/>
      <c r="WWF6" s="162"/>
      <c r="WWG6" s="162"/>
      <c r="WWH6" s="162"/>
      <c r="WWI6" s="162"/>
      <c r="WWJ6" s="162"/>
      <c r="WWK6" s="162"/>
      <c r="WWL6" s="162"/>
      <c r="WWM6" s="162"/>
      <c r="WWN6" s="162"/>
      <c r="WWO6" s="162"/>
      <c r="WWP6" s="162"/>
      <c r="WWQ6" s="162"/>
      <c r="WWR6" s="162"/>
      <c r="WWS6" s="162"/>
      <c r="WWT6" s="162"/>
      <c r="WWU6" s="162"/>
      <c r="WWV6" s="162"/>
      <c r="WWW6" s="162"/>
      <c r="WWX6" s="162"/>
      <c r="WWY6" s="162"/>
      <c r="WWZ6" s="162"/>
      <c r="WXA6" s="162"/>
      <c r="WXB6" s="162"/>
      <c r="WXC6" s="162"/>
      <c r="WXD6" s="162"/>
      <c r="WXE6" s="162"/>
      <c r="WXF6" s="162"/>
      <c r="WXG6" s="162"/>
      <c r="WXH6" s="162"/>
      <c r="WXI6" s="162"/>
      <c r="WXJ6" s="162"/>
      <c r="WXK6" s="162"/>
      <c r="WXL6" s="162"/>
      <c r="WXM6" s="162"/>
      <c r="WXN6" s="162"/>
      <c r="WXO6" s="162"/>
      <c r="WXP6" s="162"/>
      <c r="WXQ6" s="162"/>
      <c r="WXR6" s="162"/>
      <c r="WXS6" s="162"/>
      <c r="WXT6" s="162"/>
      <c r="WXU6" s="162"/>
      <c r="WXV6" s="162"/>
      <c r="WXW6" s="162"/>
      <c r="WXX6" s="162"/>
      <c r="WXY6" s="162"/>
      <c r="WXZ6" s="162"/>
      <c r="WYA6" s="162"/>
      <c r="WYB6" s="162"/>
      <c r="WYC6" s="162"/>
      <c r="WYD6" s="162"/>
      <c r="WYE6" s="162"/>
      <c r="WYF6" s="162"/>
      <c r="WYG6" s="162"/>
      <c r="WYH6" s="162"/>
      <c r="WYI6" s="162"/>
      <c r="WYJ6" s="162"/>
      <c r="WYK6" s="162"/>
      <c r="WYL6" s="162"/>
      <c r="WYM6" s="162"/>
      <c r="WYN6" s="162"/>
      <c r="WYO6" s="162"/>
      <c r="WYP6" s="162"/>
      <c r="WYQ6" s="162"/>
      <c r="WYR6" s="162"/>
      <c r="WYS6" s="162"/>
      <c r="WYT6" s="162"/>
      <c r="WYU6" s="162"/>
      <c r="WYV6" s="162"/>
      <c r="WYW6" s="162"/>
      <c r="WYX6" s="162"/>
      <c r="WYY6" s="162"/>
      <c r="WYZ6" s="162"/>
      <c r="WZA6" s="162"/>
      <c r="WZB6" s="162"/>
      <c r="WZC6" s="162"/>
      <c r="WZD6" s="162"/>
      <c r="WZE6" s="162"/>
      <c r="WZF6" s="162"/>
      <c r="WZG6" s="162"/>
      <c r="WZH6" s="162"/>
      <c r="WZI6" s="162"/>
      <c r="WZJ6" s="162"/>
      <c r="WZK6" s="162"/>
      <c r="WZL6" s="162"/>
      <c r="WZM6" s="162"/>
      <c r="WZN6" s="162"/>
      <c r="WZO6" s="162"/>
      <c r="WZP6" s="162"/>
      <c r="WZQ6" s="162"/>
      <c r="WZR6" s="162"/>
      <c r="WZS6" s="162"/>
      <c r="WZT6" s="162"/>
      <c r="WZU6" s="162"/>
      <c r="WZV6" s="162"/>
      <c r="WZW6" s="162"/>
      <c r="WZX6" s="162"/>
      <c r="WZY6" s="162"/>
      <c r="WZZ6" s="162"/>
      <c r="XAA6" s="162"/>
      <c r="XAB6" s="162"/>
      <c r="XAC6" s="162"/>
      <c r="XAD6" s="162"/>
      <c r="XAE6" s="162"/>
      <c r="XAF6" s="162"/>
      <c r="XAG6" s="162"/>
      <c r="XAH6" s="162"/>
      <c r="XAI6" s="162"/>
      <c r="XAJ6" s="162"/>
      <c r="XAK6" s="162"/>
      <c r="XAL6" s="162"/>
      <c r="XAM6" s="162"/>
      <c r="XAN6" s="162"/>
      <c r="XAO6" s="162"/>
      <c r="XAP6" s="162"/>
      <c r="XAQ6" s="162"/>
      <c r="XAR6" s="162"/>
      <c r="XAS6" s="162"/>
      <c r="XAT6" s="162"/>
      <c r="XAU6" s="162"/>
      <c r="XAV6" s="162"/>
      <c r="XAW6" s="162"/>
      <c r="XAX6" s="162"/>
      <c r="XAY6" s="162"/>
      <c r="XAZ6" s="162"/>
      <c r="XBA6" s="162"/>
      <c r="XBB6" s="162"/>
      <c r="XBC6" s="162"/>
      <c r="XBD6" s="162"/>
      <c r="XBE6" s="162"/>
      <c r="XBF6" s="162"/>
      <c r="XBG6" s="162"/>
      <c r="XBH6" s="162"/>
      <c r="XBI6" s="162"/>
      <c r="XBJ6" s="162"/>
      <c r="XBK6" s="162"/>
      <c r="XBL6" s="162"/>
      <c r="XBM6" s="162"/>
      <c r="XBN6" s="162"/>
      <c r="XBO6" s="162"/>
      <c r="XBP6" s="162"/>
      <c r="XBQ6" s="162"/>
      <c r="XBR6" s="162"/>
      <c r="XBS6" s="162"/>
      <c r="XBT6" s="162"/>
      <c r="XBU6" s="162"/>
      <c r="XBV6" s="162"/>
      <c r="XBW6" s="162"/>
      <c r="XBX6" s="162"/>
      <c r="XBY6" s="162"/>
      <c r="XBZ6" s="162"/>
      <c r="XCA6" s="162"/>
      <c r="XCB6" s="162"/>
      <c r="XCC6" s="162"/>
      <c r="XCD6" s="162"/>
      <c r="XCE6" s="162"/>
      <c r="XCF6" s="162"/>
      <c r="XCG6" s="162"/>
      <c r="XCH6" s="162"/>
      <c r="XCI6" s="162"/>
      <c r="XCJ6" s="162"/>
      <c r="XCK6" s="162"/>
      <c r="XCL6" s="162"/>
      <c r="XCM6" s="162"/>
      <c r="XCN6" s="162"/>
      <c r="XCO6" s="162"/>
      <c r="XCP6" s="162"/>
      <c r="XCQ6" s="162"/>
      <c r="XCR6" s="162"/>
      <c r="XCS6" s="162"/>
      <c r="XCT6" s="162"/>
      <c r="XCU6" s="162"/>
      <c r="XCV6" s="162"/>
      <c r="XCW6" s="162"/>
      <c r="XCX6" s="162"/>
      <c r="XCY6" s="162"/>
      <c r="XCZ6" s="162"/>
      <c r="XDA6" s="162"/>
      <c r="XDB6" s="162"/>
      <c r="XDC6" s="162"/>
      <c r="XDD6" s="162"/>
      <c r="XDE6" s="162"/>
      <c r="XDF6" s="162"/>
      <c r="XDG6" s="162"/>
      <c r="XDH6" s="162"/>
      <c r="XDI6" s="162"/>
      <c r="XDJ6" s="162"/>
      <c r="XDK6" s="162"/>
      <c r="XDL6" s="162"/>
      <c r="XDM6" s="162"/>
      <c r="XDN6" s="162"/>
      <c r="XDO6" s="162"/>
      <c r="XDP6" s="162"/>
      <c r="XDQ6" s="162"/>
      <c r="XDR6" s="162"/>
      <c r="XDS6" s="162"/>
      <c r="XDT6" s="162"/>
      <c r="XDU6" s="162"/>
      <c r="XDV6" s="162"/>
      <c r="XDW6" s="162"/>
      <c r="XDX6" s="162"/>
      <c r="XDY6" s="162"/>
      <c r="XDZ6" s="162"/>
      <c r="XEA6" s="162"/>
      <c r="XEB6" s="162"/>
      <c r="XEC6" s="162"/>
      <c r="XED6" s="162"/>
      <c r="XEE6" s="162"/>
      <c r="XEF6" s="162"/>
      <c r="XEG6" s="162"/>
      <c r="XEH6" s="162"/>
      <c r="XEI6" s="162"/>
      <c r="XEJ6" s="162"/>
      <c r="XEK6" s="162"/>
      <c r="XEL6" s="162"/>
      <c r="XEM6" s="162"/>
      <c r="XEN6" s="162"/>
      <c r="XEO6" s="162"/>
      <c r="XEP6" s="162"/>
      <c r="XEQ6" s="162"/>
      <c r="XER6" s="162"/>
      <c r="XES6" s="162"/>
      <c r="XET6" s="162"/>
      <c r="XEU6" s="162"/>
      <c r="XEV6" s="162"/>
      <c r="XEW6" s="162"/>
      <c r="XEX6" s="162"/>
      <c r="XEY6" s="162"/>
      <c r="XEZ6" s="162"/>
      <c r="XFA6" s="162"/>
      <c r="XFB6" s="162"/>
      <c r="XFC6" s="162"/>
    </row>
    <row r="7" spans="1:16384" s="163" customFormat="1" ht="20.149999999999999" customHeight="1">
      <c r="A7" s="165" t="s">
        <v>2137</v>
      </c>
      <c r="B7" s="31"/>
      <c r="C7" s="32"/>
      <c r="D7" s="33"/>
      <c r="E7" s="31"/>
      <c r="F7" s="31"/>
      <c r="G7" s="31"/>
      <c r="H7" s="31"/>
      <c r="I7" s="31"/>
      <c r="J7" s="34"/>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2"/>
      <c r="ER7" s="162"/>
      <c r="ES7" s="162"/>
      <c r="ET7" s="162"/>
      <c r="EU7" s="162"/>
      <c r="EV7" s="162"/>
      <c r="EW7" s="162"/>
      <c r="EX7" s="162"/>
      <c r="EY7" s="162"/>
      <c r="EZ7" s="162"/>
      <c r="FA7" s="162"/>
      <c r="FB7" s="162"/>
      <c r="FC7" s="162"/>
      <c r="FD7" s="162"/>
      <c r="FE7" s="162"/>
      <c r="FF7" s="162"/>
      <c r="FG7" s="162"/>
      <c r="FH7" s="162"/>
      <c r="FI7" s="162"/>
      <c r="FJ7" s="162"/>
      <c r="FK7" s="162"/>
      <c r="FL7" s="162"/>
      <c r="FM7" s="162"/>
      <c r="FN7" s="162"/>
      <c r="FO7" s="162"/>
      <c r="FP7" s="162"/>
      <c r="FQ7" s="162"/>
      <c r="FR7" s="162"/>
      <c r="FS7" s="162"/>
      <c r="FT7" s="162"/>
      <c r="FU7" s="162"/>
      <c r="FV7" s="162"/>
      <c r="FW7" s="162"/>
      <c r="FX7" s="162"/>
      <c r="FY7" s="162"/>
      <c r="FZ7" s="162"/>
      <c r="GA7" s="162"/>
      <c r="GB7" s="162"/>
      <c r="GC7" s="162"/>
      <c r="GD7" s="162"/>
      <c r="GE7" s="162"/>
      <c r="GF7" s="162"/>
      <c r="GG7" s="162"/>
      <c r="GH7" s="162"/>
      <c r="GI7" s="162"/>
      <c r="GJ7" s="162"/>
      <c r="GK7" s="162"/>
      <c r="GL7" s="162"/>
      <c r="GM7" s="162"/>
      <c r="GN7" s="162"/>
      <c r="GO7" s="162"/>
      <c r="GP7" s="162"/>
      <c r="GQ7" s="162"/>
      <c r="GR7" s="162"/>
      <c r="GS7" s="162"/>
      <c r="GT7" s="162"/>
      <c r="GU7" s="162"/>
      <c r="GV7" s="162"/>
      <c r="GW7" s="162"/>
      <c r="GX7" s="162"/>
      <c r="GY7" s="162"/>
      <c r="GZ7" s="162"/>
      <c r="HA7" s="162"/>
      <c r="HB7" s="162"/>
      <c r="HC7" s="162"/>
      <c r="HD7" s="162"/>
      <c r="HE7" s="162"/>
      <c r="HF7" s="162"/>
      <c r="HG7" s="162"/>
      <c r="HH7" s="162"/>
      <c r="HI7" s="162"/>
      <c r="HJ7" s="162"/>
      <c r="HK7" s="162"/>
      <c r="HL7" s="162"/>
      <c r="HM7" s="162"/>
      <c r="HN7" s="162"/>
      <c r="HO7" s="162"/>
      <c r="HP7" s="162"/>
      <c r="HQ7" s="162"/>
      <c r="HR7" s="162"/>
      <c r="HS7" s="162"/>
      <c r="HT7" s="162"/>
      <c r="HU7" s="162"/>
      <c r="HV7" s="162"/>
      <c r="HW7" s="162"/>
      <c r="HX7" s="162"/>
      <c r="HY7" s="162"/>
      <c r="HZ7" s="162"/>
      <c r="IA7" s="162"/>
      <c r="IB7" s="162"/>
      <c r="IC7" s="162"/>
      <c r="ID7" s="162"/>
      <c r="IE7" s="162"/>
      <c r="IF7" s="162"/>
      <c r="IG7" s="162"/>
      <c r="IH7" s="162"/>
      <c r="II7" s="162"/>
      <c r="IJ7" s="162"/>
      <c r="IK7" s="162"/>
      <c r="IL7" s="162"/>
      <c r="IM7" s="162"/>
      <c r="IN7" s="162"/>
      <c r="IO7" s="162"/>
      <c r="IP7" s="162"/>
      <c r="IQ7" s="162"/>
      <c r="IR7" s="162"/>
      <c r="IS7" s="162"/>
      <c r="IT7" s="162"/>
      <c r="IU7" s="162"/>
      <c r="IV7" s="162"/>
      <c r="IW7" s="162"/>
      <c r="IX7" s="162"/>
      <c r="IY7" s="162"/>
      <c r="IZ7" s="162"/>
      <c r="JA7" s="162"/>
      <c r="JB7" s="162"/>
      <c r="JC7" s="162"/>
      <c r="JD7" s="162"/>
      <c r="JE7" s="162"/>
      <c r="JF7" s="162"/>
      <c r="JG7" s="162"/>
      <c r="JH7" s="162"/>
      <c r="JI7" s="162"/>
      <c r="JJ7" s="162"/>
      <c r="JK7" s="162"/>
      <c r="JL7" s="162"/>
      <c r="JM7" s="162"/>
      <c r="JN7" s="162"/>
      <c r="JO7" s="162"/>
      <c r="JP7" s="162"/>
      <c r="JQ7" s="162"/>
      <c r="JR7" s="162"/>
      <c r="JS7" s="162"/>
      <c r="JT7" s="162"/>
      <c r="JU7" s="162"/>
      <c r="JV7" s="162"/>
      <c r="JW7" s="162"/>
      <c r="JX7" s="162"/>
      <c r="JY7" s="162"/>
      <c r="JZ7" s="162"/>
      <c r="KA7" s="162"/>
      <c r="KB7" s="162"/>
      <c r="KC7" s="162"/>
      <c r="KD7" s="162"/>
      <c r="KE7" s="162"/>
      <c r="KF7" s="162"/>
      <c r="KG7" s="162"/>
      <c r="KH7" s="162"/>
      <c r="KI7" s="162"/>
      <c r="KJ7" s="162"/>
      <c r="KK7" s="162"/>
      <c r="KL7" s="162"/>
      <c r="KM7" s="162"/>
      <c r="KN7" s="162"/>
      <c r="KO7" s="162"/>
      <c r="KP7" s="162"/>
      <c r="KQ7" s="162"/>
      <c r="KR7" s="162"/>
      <c r="KS7" s="162"/>
      <c r="KT7" s="162"/>
      <c r="KU7" s="162"/>
      <c r="KV7" s="162"/>
      <c r="KW7" s="162"/>
      <c r="KX7" s="162"/>
      <c r="KY7" s="162"/>
      <c r="KZ7" s="162"/>
      <c r="LA7" s="162"/>
      <c r="LB7" s="162"/>
      <c r="LC7" s="162"/>
      <c r="LD7" s="162"/>
      <c r="LE7" s="162"/>
      <c r="LF7" s="162"/>
      <c r="LG7" s="162"/>
      <c r="LH7" s="162"/>
      <c r="LI7" s="162"/>
      <c r="LJ7" s="162"/>
      <c r="LK7" s="162"/>
      <c r="LL7" s="162"/>
      <c r="LM7" s="162"/>
      <c r="LN7" s="162"/>
      <c r="LO7" s="162"/>
      <c r="LP7" s="162"/>
      <c r="LQ7" s="162"/>
      <c r="LR7" s="162"/>
      <c r="LS7" s="162"/>
      <c r="LT7" s="162"/>
      <c r="LU7" s="162"/>
      <c r="LV7" s="162"/>
      <c r="LW7" s="162"/>
      <c r="LX7" s="162"/>
      <c r="LY7" s="162"/>
      <c r="LZ7" s="162"/>
      <c r="MA7" s="162"/>
      <c r="MB7" s="162"/>
      <c r="MC7" s="162"/>
      <c r="MD7" s="162"/>
      <c r="ME7" s="162"/>
      <c r="MF7" s="162"/>
      <c r="MG7" s="162"/>
      <c r="MH7" s="162"/>
      <c r="MI7" s="162"/>
      <c r="MJ7" s="162"/>
      <c r="MK7" s="162"/>
      <c r="ML7" s="162"/>
      <c r="MM7" s="162"/>
      <c r="MN7" s="162"/>
      <c r="MO7" s="162"/>
      <c r="MP7" s="162"/>
      <c r="MQ7" s="162"/>
      <c r="MR7" s="162"/>
      <c r="MS7" s="162"/>
      <c r="MT7" s="162"/>
      <c r="MU7" s="162"/>
      <c r="MV7" s="162"/>
      <c r="MW7" s="162"/>
      <c r="MX7" s="162"/>
      <c r="MY7" s="162"/>
      <c r="MZ7" s="162"/>
      <c r="NA7" s="162"/>
      <c r="NB7" s="162"/>
      <c r="NC7" s="162"/>
      <c r="ND7" s="162"/>
      <c r="NE7" s="162"/>
      <c r="NF7" s="162"/>
      <c r="NG7" s="162"/>
      <c r="NH7" s="162"/>
      <c r="NI7" s="162"/>
      <c r="NJ7" s="162"/>
      <c r="NK7" s="162"/>
      <c r="NL7" s="162"/>
      <c r="NM7" s="162"/>
      <c r="NN7" s="162"/>
      <c r="NO7" s="162"/>
      <c r="NP7" s="162"/>
      <c r="NQ7" s="162"/>
      <c r="NR7" s="162"/>
      <c r="NS7" s="162"/>
      <c r="NT7" s="162"/>
      <c r="NU7" s="162"/>
      <c r="NV7" s="162"/>
      <c r="NW7" s="162"/>
      <c r="NX7" s="162"/>
      <c r="NY7" s="162"/>
      <c r="NZ7" s="162"/>
      <c r="OA7" s="162"/>
      <c r="OB7" s="162"/>
      <c r="OC7" s="162"/>
      <c r="OD7" s="162"/>
      <c r="OE7" s="162"/>
      <c r="OF7" s="162"/>
      <c r="OG7" s="162"/>
      <c r="OH7" s="162"/>
      <c r="OI7" s="162"/>
      <c r="OJ7" s="162"/>
      <c r="OK7" s="162"/>
      <c r="OL7" s="162"/>
      <c r="OM7" s="162"/>
      <c r="ON7" s="162"/>
      <c r="OO7" s="162"/>
      <c r="OP7" s="162"/>
      <c r="OQ7" s="162"/>
      <c r="OR7" s="162"/>
      <c r="OS7" s="162"/>
      <c r="OT7" s="162"/>
      <c r="OU7" s="162"/>
      <c r="OV7" s="162"/>
      <c r="OW7" s="162"/>
      <c r="OX7" s="162"/>
      <c r="OY7" s="162"/>
      <c r="OZ7" s="162"/>
      <c r="PA7" s="162"/>
      <c r="PB7" s="162"/>
      <c r="PC7" s="162"/>
      <c r="PD7" s="162"/>
      <c r="PE7" s="162"/>
      <c r="PF7" s="162"/>
      <c r="PG7" s="162"/>
      <c r="PH7" s="162"/>
      <c r="PI7" s="162"/>
      <c r="PJ7" s="162"/>
      <c r="PK7" s="162"/>
      <c r="PL7" s="162"/>
      <c r="PM7" s="162"/>
      <c r="PN7" s="162"/>
      <c r="PO7" s="162"/>
      <c r="PP7" s="162"/>
      <c r="PQ7" s="162"/>
      <c r="PR7" s="162"/>
      <c r="PS7" s="162"/>
      <c r="PT7" s="162"/>
      <c r="PU7" s="162"/>
      <c r="PV7" s="162"/>
      <c r="PW7" s="162"/>
      <c r="PX7" s="162"/>
      <c r="PY7" s="162"/>
      <c r="PZ7" s="162"/>
      <c r="QA7" s="162"/>
      <c r="QB7" s="162"/>
      <c r="QC7" s="162"/>
      <c r="QD7" s="162"/>
      <c r="QE7" s="162"/>
      <c r="QF7" s="162"/>
      <c r="QG7" s="162"/>
      <c r="QH7" s="162"/>
      <c r="QI7" s="162"/>
      <c r="QJ7" s="162"/>
      <c r="QK7" s="162"/>
      <c r="QL7" s="162"/>
      <c r="QM7" s="162"/>
      <c r="QN7" s="162"/>
      <c r="QO7" s="162"/>
      <c r="QP7" s="162"/>
      <c r="QQ7" s="162"/>
      <c r="QR7" s="162"/>
      <c r="QS7" s="162"/>
      <c r="QT7" s="162"/>
      <c r="QU7" s="162"/>
      <c r="QV7" s="162"/>
      <c r="QW7" s="162"/>
      <c r="QX7" s="162"/>
      <c r="QY7" s="162"/>
      <c r="QZ7" s="162"/>
      <c r="RA7" s="162"/>
      <c r="RB7" s="162"/>
      <c r="RC7" s="162"/>
      <c r="RD7" s="162"/>
      <c r="RE7" s="162"/>
      <c r="RF7" s="162"/>
      <c r="RG7" s="162"/>
      <c r="RH7" s="162"/>
      <c r="RI7" s="162"/>
      <c r="RJ7" s="162"/>
      <c r="RK7" s="162"/>
      <c r="RL7" s="162"/>
      <c r="RM7" s="162"/>
      <c r="RN7" s="162"/>
      <c r="RO7" s="162"/>
      <c r="RP7" s="162"/>
      <c r="RQ7" s="162"/>
      <c r="RR7" s="162"/>
      <c r="RS7" s="162"/>
      <c r="RT7" s="162"/>
      <c r="RU7" s="162"/>
      <c r="RV7" s="162"/>
      <c r="RW7" s="162"/>
      <c r="RX7" s="162"/>
      <c r="RY7" s="162"/>
      <c r="RZ7" s="162"/>
      <c r="SA7" s="162"/>
      <c r="SB7" s="162"/>
      <c r="SC7" s="162"/>
      <c r="SD7" s="162"/>
      <c r="SE7" s="162"/>
      <c r="SF7" s="162"/>
      <c r="SG7" s="162"/>
      <c r="SH7" s="162"/>
      <c r="SI7" s="162"/>
      <c r="SJ7" s="162"/>
      <c r="SK7" s="162"/>
      <c r="SL7" s="162"/>
      <c r="SM7" s="162"/>
      <c r="SN7" s="162"/>
      <c r="SO7" s="162"/>
      <c r="SP7" s="162"/>
      <c r="SQ7" s="162"/>
      <c r="SR7" s="162"/>
      <c r="SS7" s="162"/>
      <c r="ST7" s="162"/>
      <c r="SU7" s="162"/>
      <c r="SV7" s="162"/>
      <c r="SW7" s="162"/>
      <c r="SX7" s="162"/>
      <c r="SY7" s="162"/>
      <c r="SZ7" s="162"/>
      <c r="TA7" s="162"/>
      <c r="TB7" s="162"/>
      <c r="TC7" s="162"/>
      <c r="TD7" s="162"/>
      <c r="TE7" s="162"/>
      <c r="TF7" s="162"/>
      <c r="TG7" s="162"/>
      <c r="TH7" s="162"/>
      <c r="TI7" s="162"/>
      <c r="TJ7" s="162"/>
      <c r="TK7" s="162"/>
      <c r="TL7" s="162"/>
      <c r="TM7" s="162"/>
      <c r="TN7" s="162"/>
      <c r="TO7" s="162"/>
      <c r="TP7" s="162"/>
      <c r="TQ7" s="162"/>
      <c r="TR7" s="162"/>
      <c r="TS7" s="162"/>
      <c r="TT7" s="162"/>
      <c r="TU7" s="162"/>
      <c r="TV7" s="162"/>
      <c r="TW7" s="162"/>
      <c r="TX7" s="162"/>
      <c r="TY7" s="162"/>
      <c r="TZ7" s="162"/>
      <c r="UA7" s="162"/>
      <c r="UB7" s="162"/>
      <c r="UC7" s="162"/>
      <c r="UD7" s="162"/>
      <c r="UE7" s="162"/>
      <c r="UF7" s="162"/>
      <c r="UG7" s="162"/>
      <c r="UH7" s="162"/>
      <c r="UI7" s="162"/>
      <c r="UJ7" s="162"/>
      <c r="UK7" s="162"/>
      <c r="UL7" s="162"/>
      <c r="UM7" s="162"/>
      <c r="UN7" s="162"/>
      <c r="UO7" s="162"/>
      <c r="UP7" s="162"/>
      <c r="UQ7" s="162"/>
      <c r="UR7" s="162"/>
      <c r="US7" s="162"/>
      <c r="UT7" s="162"/>
      <c r="UU7" s="162"/>
      <c r="UV7" s="162"/>
      <c r="UW7" s="162"/>
      <c r="UX7" s="162"/>
      <c r="UY7" s="162"/>
      <c r="UZ7" s="162"/>
      <c r="VA7" s="162"/>
      <c r="VB7" s="162"/>
      <c r="VC7" s="162"/>
      <c r="VD7" s="162"/>
      <c r="VE7" s="162"/>
      <c r="VF7" s="162"/>
      <c r="VG7" s="162"/>
      <c r="VH7" s="162"/>
      <c r="VI7" s="162"/>
      <c r="VJ7" s="162"/>
      <c r="VK7" s="162"/>
      <c r="VL7" s="162"/>
      <c r="VM7" s="162"/>
      <c r="VN7" s="162"/>
      <c r="VO7" s="162"/>
      <c r="VP7" s="162"/>
      <c r="VQ7" s="162"/>
      <c r="VR7" s="162"/>
      <c r="VS7" s="162"/>
      <c r="VT7" s="162"/>
      <c r="VU7" s="162"/>
      <c r="VV7" s="162"/>
      <c r="VW7" s="162"/>
      <c r="VX7" s="162"/>
      <c r="VY7" s="162"/>
      <c r="VZ7" s="162"/>
      <c r="WA7" s="162"/>
      <c r="WB7" s="162"/>
      <c r="WC7" s="162"/>
      <c r="WD7" s="162"/>
      <c r="WE7" s="162"/>
      <c r="WF7" s="162"/>
      <c r="WG7" s="162"/>
      <c r="WH7" s="162"/>
      <c r="WI7" s="162"/>
      <c r="WJ7" s="162"/>
      <c r="WK7" s="162"/>
      <c r="WL7" s="162"/>
      <c r="WM7" s="162"/>
      <c r="WN7" s="162"/>
      <c r="WO7" s="162"/>
      <c r="WP7" s="162"/>
      <c r="WQ7" s="162"/>
      <c r="WR7" s="162"/>
      <c r="WS7" s="162"/>
      <c r="WT7" s="162"/>
      <c r="WU7" s="162"/>
      <c r="WV7" s="162"/>
      <c r="WW7" s="162"/>
      <c r="WX7" s="162"/>
      <c r="WY7" s="162"/>
      <c r="WZ7" s="162"/>
      <c r="XA7" s="162"/>
      <c r="XB7" s="162"/>
      <c r="XC7" s="162"/>
      <c r="XD7" s="162"/>
      <c r="XE7" s="162"/>
      <c r="XF7" s="162"/>
      <c r="XG7" s="162"/>
      <c r="XH7" s="162"/>
      <c r="XI7" s="162"/>
      <c r="XJ7" s="162"/>
      <c r="XK7" s="162"/>
      <c r="XL7" s="162"/>
      <c r="XM7" s="162"/>
      <c r="XN7" s="162"/>
      <c r="XO7" s="162"/>
      <c r="XP7" s="162"/>
      <c r="XQ7" s="162"/>
      <c r="XR7" s="162"/>
      <c r="XS7" s="162"/>
      <c r="XT7" s="162"/>
      <c r="XU7" s="162"/>
      <c r="XV7" s="162"/>
      <c r="XW7" s="162"/>
      <c r="XX7" s="162"/>
      <c r="XY7" s="162"/>
      <c r="XZ7" s="162"/>
      <c r="YA7" s="162"/>
      <c r="YB7" s="162"/>
      <c r="YC7" s="162"/>
      <c r="YD7" s="162"/>
      <c r="YE7" s="162"/>
      <c r="YF7" s="162"/>
      <c r="YG7" s="162"/>
      <c r="YH7" s="162"/>
      <c r="YI7" s="162"/>
      <c r="YJ7" s="162"/>
      <c r="YK7" s="162"/>
      <c r="YL7" s="162"/>
      <c r="YM7" s="162"/>
      <c r="YN7" s="162"/>
      <c r="YO7" s="162"/>
      <c r="YP7" s="162"/>
      <c r="YQ7" s="162"/>
      <c r="YR7" s="162"/>
      <c r="YS7" s="162"/>
      <c r="YT7" s="162"/>
      <c r="YU7" s="162"/>
      <c r="YV7" s="162"/>
      <c r="YW7" s="162"/>
      <c r="YX7" s="162"/>
      <c r="YY7" s="162"/>
      <c r="YZ7" s="162"/>
      <c r="ZA7" s="162"/>
      <c r="ZB7" s="162"/>
      <c r="ZC7" s="162"/>
      <c r="ZD7" s="162"/>
      <c r="ZE7" s="162"/>
      <c r="ZF7" s="162"/>
      <c r="ZG7" s="162"/>
      <c r="ZH7" s="162"/>
      <c r="ZI7" s="162"/>
      <c r="ZJ7" s="162"/>
      <c r="ZK7" s="162"/>
      <c r="ZL7" s="162"/>
      <c r="ZM7" s="162"/>
      <c r="ZN7" s="162"/>
      <c r="ZO7" s="162"/>
      <c r="ZP7" s="162"/>
      <c r="ZQ7" s="162"/>
      <c r="ZR7" s="162"/>
      <c r="ZS7" s="162"/>
      <c r="ZT7" s="162"/>
      <c r="ZU7" s="162"/>
      <c r="ZV7" s="162"/>
      <c r="ZW7" s="162"/>
      <c r="ZX7" s="162"/>
      <c r="ZY7" s="162"/>
      <c r="ZZ7" s="162"/>
      <c r="AAA7" s="162"/>
      <c r="AAB7" s="162"/>
      <c r="AAC7" s="162"/>
      <c r="AAD7" s="162"/>
      <c r="AAE7" s="162"/>
      <c r="AAF7" s="162"/>
      <c r="AAG7" s="162"/>
      <c r="AAH7" s="162"/>
      <c r="AAI7" s="162"/>
      <c r="AAJ7" s="162"/>
      <c r="AAK7" s="162"/>
      <c r="AAL7" s="162"/>
      <c r="AAM7" s="162"/>
      <c r="AAN7" s="162"/>
      <c r="AAO7" s="162"/>
      <c r="AAP7" s="162"/>
      <c r="AAQ7" s="162"/>
      <c r="AAR7" s="162"/>
      <c r="AAS7" s="162"/>
      <c r="AAT7" s="162"/>
      <c r="AAU7" s="162"/>
      <c r="AAV7" s="162"/>
      <c r="AAW7" s="162"/>
      <c r="AAX7" s="162"/>
      <c r="AAY7" s="162"/>
      <c r="AAZ7" s="162"/>
      <c r="ABA7" s="162"/>
      <c r="ABB7" s="162"/>
      <c r="ABC7" s="162"/>
      <c r="ABD7" s="162"/>
      <c r="ABE7" s="162"/>
      <c r="ABF7" s="162"/>
      <c r="ABG7" s="162"/>
      <c r="ABH7" s="162"/>
      <c r="ABI7" s="162"/>
      <c r="ABJ7" s="162"/>
      <c r="ABK7" s="162"/>
      <c r="ABL7" s="162"/>
      <c r="ABM7" s="162"/>
      <c r="ABN7" s="162"/>
      <c r="ABO7" s="162"/>
      <c r="ABP7" s="162"/>
      <c r="ABQ7" s="162"/>
      <c r="ABR7" s="162"/>
      <c r="ABS7" s="162"/>
      <c r="ABT7" s="162"/>
      <c r="ABU7" s="162"/>
      <c r="ABV7" s="162"/>
      <c r="ABW7" s="162"/>
      <c r="ABX7" s="162"/>
      <c r="ABY7" s="162"/>
      <c r="ABZ7" s="162"/>
      <c r="ACA7" s="162"/>
      <c r="ACB7" s="162"/>
      <c r="ACC7" s="162"/>
      <c r="ACD7" s="162"/>
      <c r="ACE7" s="162"/>
      <c r="ACF7" s="162"/>
      <c r="ACG7" s="162"/>
      <c r="ACH7" s="162"/>
      <c r="ACI7" s="162"/>
      <c r="ACJ7" s="162"/>
      <c r="ACK7" s="162"/>
      <c r="ACL7" s="162"/>
      <c r="ACM7" s="162"/>
      <c r="ACN7" s="162"/>
      <c r="ACO7" s="162"/>
      <c r="ACP7" s="162"/>
      <c r="ACQ7" s="162"/>
      <c r="ACR7" s="162"/>
      <c r="ACS7" s="162"/>
      <c r="ACT7" s="162"/>
      <c r="ACU7" s="162"/>
      <c r="ACV7" s="162"/>
      <c r="ACW7" s="162"/>
      <c r="ACX7" s="162"/>
      <c r="ACY7" s="162"/>
      <c r="ACZ7" s="162"/>
      <c r="ADA7" s="162"/>
      <c r="ADB7" s="162"/>
      <c r="ADC7" s="162"/>
      <c r="ADD7" s="162"/>
      <c r="ADE7" s="162"/>
      <c r="ADF7" s="162"/>
      <c r="ADG7" s="162"/>
      <c r="ADH7" s="162"/>
      <c r="ADI7" s="162"/>
      <c r="ADJ7" s="162"/>
      <c r="ADK7" s="162"/>
      <c r="ADL7" s="162"/>
      <c r="ADM7" s="162"/>
      <c r="ADN7" s="162"/>
      <c r="ADO7" s="162"/>
      <c r="ADP7" s="162"/>
      <c r="ADQ7" s="162"/>
      <c r="ADR7" s="162"/>
      <c r="ADS7" s="162"/>
      <c r="ADT7" s="162"/>
      <c r="ADU7" s="162"/>
      <c r="ADV7" s="162"/>
      <c r="ADW7" s="162"/>
      <c r="ADX7" s="162"/>
      <c r="ADY7" s="162"/>
      <c r="ADZ7" s="162"/>
      <c r="AEA7" s="162"/>
      <c r="AEB7" s="162"/>
      <c r="AEC7" s="162"/>
      <c r="AED7" s="162"/>
      <c r="AEE7" s="162"/>
      <c r="AEF7" s="162"/>
      <c r="AEG7" s="162"/>
      <c r="AEH7" s="162"/>
      <c r="AEI7" s="162"/>
      <c r="AEJ7" s="162"/>
      <c r="AEK7" s="162"/>
      <c r="AEL7" s="162"/>
      <c r="AEM7" s="162"/>
      <c r="AEN7" s="162"/>
      <c r="AEO7" s="162"/>
      <c r="AEP7" s="162"/>
      <c r="AEQ7" s="162"/>
      <c r="AER7" s="162"/>
      <c r="AES7" s="162"/>
      <c r="AET7" s="162"/>
      <c r="AEU7" s="162"/>
      <c r="AEV7" s="162"/>
      <c r="AEW7" s="162"/>
      <c r="AEX7" s="162"/>
      <c r="AEY7" s="162"/>
      <c r="AEZ7" s="162"/>
      <c r="AFA7" s="162"/>
      <c r="AFB7" s="162"/>
      <c r="AFC7" s="162"/>
      <c r="AFD7" s="162"/>
      <c r="AFE7" s="162"/>
      <c r="AFF7" s="162"/>
      <c r="AFG7" s="162"/>
      <c r="AFH7" s="162"/>
      <c r="AFI7" s="162"/>
      <c r="AFJ7" s="162"/>
      <c r="AFK7" s="162"/>
      <c r="AFL7" s="162"/>
      <c r="AFM7" s="162"/>
      <c r="AFN7" s="162"/>
      <c r="AFO7" s="162"/>
      <c r="AFP7" s="162"/>
      <c r="AFQ7" s="162"/>
      <c r="AFR7" s="162"/>
      <c r="AFS7" s="162"/>
      <c r="AFT7" s="162"/>
      <c r="AFU7" s="162"/>
      <c r="AFV7" s="162"/>
      <c r="AFW7" s="162"/>
      <c r="AFX7" s="162"/>
      <c r="AFY7" s="162"/>
      <c r="AFZ7" s="162"/>
      <c r="AGA7" s="162"/>
      <c r="AGB7" s="162"/>
      <c r="AGC7" s="162"/>
      <c r="AGD7" s="162"/>
      <c r="AGE7" s="162"/>
      <c r="AGF7" s="162"/>
      <c r="AGG7" s="162"/>
      <c r="AGH7" s="162"/>
      <c r="AGI7" s="162"/>
      <c r="AGJ7" s="162"/>
      <c r="AGK7" s="162"/>
      <c r="AGL7" s="162"/>
      <c r="AGM7" s="162"/>
      <c r="AGN7" s="162"/>
      <c r="AGO7" s="162"/>
      <c r="AGP7" s="162"/>
      <c r="AGQ7" s="162"/>
      <c r="AGR7" s="162"/>
      <c r="AGS7" s="162"/>
      <c r="AGT7" s="162"/>
      <c r="AGU7" s="162"/>
      <c r="AGV7" s="162"/>
      <c r="AGW7" s="162"/>
      <c r="AGX7" s="162"/>
      <c r="AGY7" s="162"/>
      <c r="AGZ7" s="162"/>
      <c r="AHA7" s="162"/>
      <c r="AHB7" s="162"/>
      <c r="AHC7" s="162"/>
      <c r="AHD7" s="162"/>
      <c r="AHE7" s="162"/>
      <c r="AHF7" s="162"/>
      <c r="AHG7" s="162"/>
      <c r="AHH7" s="162"/>
      <c r="AHI7" s="162"/>
      <c r="AHJ7" s="162"/>
      <c r="AHK7" s="162"/>
      <c r="AHL7" s="162"/>
      <c r="AHM7" s="162"/>
      <c r="AHN7" s="162"/>
      <c r="AHO7" s="162"/>
      <c r="AHP7" s="162"/>
      <c r="AHQ7" s="162"/>
      <c r="AHR7" s="162"/>
      <c r="AHS7" s="162"/>
      <c r="AHT7" s="162"/>
      <c r="AHU7" s="162"/>
      <c r="AHV7" s="162"/>
      <c r="AHW7" s="162"/>
      <c r="AHX7" s="162"/>
      <c r="AHY7" s="162"/>
      <c r="AHZ7" s="162"/>
      <c r="AIA7" s="162"/>
      <c r="AIB7" s="162"/>
      <c r="AIC7" s="162"/>
      <c r="AID7" s="162"/>
      <c r="AIE7" s="162"/>
      <c r="AIF7" s="162"/>
      <c r="AIG7" s="162"/>
      <c r="AIH7" s="162"/>
      <c r="AII7" s="162"/>
      <c r="AIJ7" s="162"/>
      <c r="AIK7" s="162"/>
      <c r="AIL7" s="162"/>
      <c r="AIM7" s="162"/>
      <c r="AIN7" s="162"/>
      <c r="AIO7" s="162"/>
      <c r="AIP7" s="162"/>
      <c r="AIQ7" s="162"/>
      <c r="AIR7" s="162"/>
      <c r="AIS7" s="162"/>
      <c r="AIT7" s="162"/>
      <c r="AIU7" s="162"/>
      <c r="AIV7" s="162"/>
      <c r="AIW7" s="162"/>
      <c r="AIX7" s="162"/>
      <c r="AIY7" s="162"/>
      <c r="AIZ7" s="162"/>
      <c r="AJA7" s="162"/>
      <c r="AJB7" s="162"/>
      <c r="AJC7" s="162"/>
      <c r="AJD7" s="162"/>
      <c r="AJE7" s="162"/>
      <c r="AJF7" s="162"/>
      <c r="AJG7" s="162"/>
      <c r="AJH7" s="162"/>
      <c r="AJI7" s="162"/>
      <c r="AJJ7" s="162"/>
      <c r="AJK7" s="162"/>
      <c r="AJL7" s="162"/>
      <c r="AJM7" s="162"/>
      <c r="AJN7" s="162"/>
      <c r="AJO7" s="162"/>
      <c r="AJP7" s="162"/>
      <c r="AJQ7" s="162"/>
      <c r="AJR7" s="162"/>
      <c r="AJS7" s="162"/>
      <c r="AJT7" s="162"/>
      <c r="AJU7" s="162"/>
      <c r="AJV7" s="162"/>
      <c r="AJW7" s="162"/>
      <c r="AJX7" s="162"/>
      <c r="AJY7" s="162"/>
      <c r="AJZ7" s="162"/>
      <c r="AKA7" s="162"/>
      <c r="AKB7" s="162"/>
      <c r="AKC7" s="162"/>
      <c r="AKD7" s="162"/>
      <c r="AKE7" s="162"/>
      <c r="AKF7" s="162"/>
      <c r="AKG7" s="162"/>
      <c r="AKH7" s="162"/>
      <c r="AKI7" s="162"/>
      <c r="AKJ7" s="162"/>
      <c r="AKK7" s="162"/>
      <c r="AKL7" s="162"/>
      <c r="AKM7" s="162"/>
      <c r="AKN7" s="162"/>
      <c r="AKO7" s="162"/>
      <c r="AKP7" s="162"/>
      <c r="AKQ7" s="162"/>
      <c r="AKR7" s="162"/>
      <c r="AKS7" s="162"/>
      <c r="AKT7" s="162"/>
      <c r="AKU7" s="162"/>
      <c r="AKV7" s="162"/>
      <c r="AKW7" s="162"/>
      <c r="AKX7" s="162"/>
      <c r="AKY7" s="162"/>
      <c r="AKZ7" s="162"/>
      <c r="ALA7" s="162"/>
      <c r="ALB7" s="162"/>
      <c r="ALC7" s="162"/>
      <c r="ALD7" s="162"/>
      <c r="ALE7" s="162"/>
      <c r="ALF7" s="162"/>
      <c r="ALG7" s="162"/>
      <c r="ALH7" s="162"/>
      <c r="ALI7" s="162"/>
      <c r="ALJ7" s="162"/>
      <c r="ALK7" s="162"/>
      <c r="ALL7" s="162"/>
      <c r="ALM7" s="162"/>
      <c r="ALN7" s="162"/>
      <c r="ALO7" s="162"/>
      <c r="ALP7" s="162"/>
      <c r="ALQ7" s="162"/>
      <c r="ALR7" s="162"/>
      <c r="ALS7" s="162"/>
      <c r="ALT7" s="162"/>
      <c r="ALU7" s="162"/>
      <c r="ALV7" s="162"/>
      <c r="ALW7" s="162"/>
      <c r="ALX7" s="162"/>
      <c r="ALY7" s="162"/>
      <c r="ALZ7" s="162"/>
      <c r="AMA7" s="162"/>
      <c r="AMB7" s="162"/>
      <c r="AMC7" s="162"/>
      <c r="AMD7" s="162"/>
      <c r="AME7" s="162"/>
      <c r="AMF7" s="162"/>
      <c r="AMG7" s="162"/>
      <c r="AMH7" s="162"/>
      <c r="AMI7" s="162"/>
      <c r="AMJ7" s="162"/>
      <c r="AMK7" s="162"/>
      <c r="AML7" s="162"/>
      <c r="AMM7" s="162"/>
      <c r="AMN7" s="162"/>
      <c r="AMO7" s="162"/>
      <c r="AMP7" s="162"/>
      <c r="AMQ7" s="162"/>
      <c r="AMR7" s="162"/>
      <c r="AMS7" s="162"/>
      <c r="AMT7" s="162"/>
      <c r="AMU7" s="162"/>
      <c r="AMV7" s="162"/>
      <c r="AMW7" s="162"/>
      <c r="AMX7" s="162"/>
      <c r="AMY7" s="162"/>
      <c r="AMZ7" s="162"/>
      <c r="ANA7" s="162"/>
      <c r="ANB7" s="162"/>
      <c r="ANC7" s="162"/>
      <c r="AND7" s="162"/>
      <c r="ANE7" s="162"/>
      <c r="ANF7" s="162"/>
      <c r="ANG7" s="162"/>
      <c r="ANH7" s="162"/>
      <c r="ANI7" s="162"/>
      <c r="ANJ7" s="162"/>
      <c r="ANK7" s="162"/>
      <c r="ANL7" s="162"/>
      <c r="ANM7" s="162"/>
      <c r="ANN7" s="162"/>
      <c r="ANO7" s="162"/>
      <c r="ANP7" s="162"/>
      <c r="ANQ7" s="162"/>
      <c r="ANR7" s="162"/>
      <c r="ANS7" s="162"/>
      <c r="ANT7" s="162"/>
      <c r="ANU7" s="162"/>
      <c r="ANV7" s="162"/>
      <c r="ANW7" s="162"/>
      <c r="ANX7" s="162"/>
      <c r="ANY7" s="162"/>
      <c r="ANZ7" s="162"/>
      <c r="AOA7" s="162"/>
      <c r="AOB7" s="162"/>
      <c r="AOC7" s="162"/>
      <c r="AOD7" s="162"/>
      <c r="AOE7" s="162"/>
      <c r="AOF7" s="162"/>
      <c r="AOG7" s="162"/>
      <c r="AOH7" s="162"/>
      <c r="AOI7" s="162"/>
      <c r="AOJ7" s="162"/>
      <c r="AOK7" s="162"/>
      <c r="AOL7" s="162"/>
      <c r="AOM7" s="162"/>
      <c r="AON7" s="162"/>
      <c r="AOO7" s="162"/>
      <c r="AOP7" s="162"/>
      <c r="AOQ7" s="162"/>
      <c r="AOR7" s="162"/>
      <c r="AOS7" s="162"/>
      <c r="AOT7" s="162"/>
      <c r="AOU7" s="162"/>
      <c r="AOV7" s="162"/>
      <c r="AOW7" s="162"/>
      <c r="AOX7" s="162"/>
      <c r="AOY7" s="162"/>
      <c r="AOZ7" s="162"/>
      <c r="APA7" s="162"/>
      <c r="APB7" s="162"/>
      <c r="APC7" s="162"/>
      <c r="APD7" s="162"/>
      <c r="APE7" s="162"/>
      <c r="APF7" s="162"/>
      <c r="APG7" s="162"/>
      <c r="APH7" s="162"/>
      <c r="API7" s="162"/>
      <c r="APJ7" s="162"/>
      <c r="APK7" s="162"/>
      <c r="APL7" s="162"/>
      <c r="APM7" s="162"/>
      <c r="APN7" s="162"/>
      <c r="APO7" s="162"/>
      <c r="APP7" s="162"/>
      <c r="APQ7" s="162"/>
      <c r="APR7" s="162"/>
      <c r="APS7" s="162"/>
      <c r="APT7" s="162"/>
      <c r="APU7" s="162"/>
      <c r="APV7" s="162"/>
      <c r="APW7" s="162"/>
      <c r="APX7" s="162"/>
      <c r="APY7" s="162"/>
      <c r="APZ7" s="162"/>
      <c r="AQA7" s="162"/>
      <c r="AQB7" s="162"/>
      <c r="AQC7" s="162"/>
      <c r="AQD7" s="162"/>
      <c r="AQE7" s="162"/>
      <c r="AQF7" s="162"/>
      <c r="AQG7" s="162"/>
      <c r="AQH7" s="162"/>
      <c r="AQI7" s="162"/>
      <c r="AQJ7" s="162"/>
      <c r="AQK7" s="162"/>
      <c r="AQL7" s="162"/>
      <c r="AQM7" s="162"/>
      <c r="AQN7" s="162"/>
      <c r="AQO7" s="162"/>
      <c r="AQP7" s="162"/>
      <c r="AQQ7" s="162"/>
      <c r="AQR7" s="162"/>
      <c r="AQS7" s="162"/>
      <c r="AQT7" s="162"/>
      <c r="AQU7" s="162"/>
      <c r="AQV7" s="162"/>
      <c r="AQW7" s="162"/>
      <c r="AQX7" s="162"/>
      <c r="AQY7" s="162"/>
      <c r="AQZ7" s="162"/>
      <c r="ARA7" s="162"/>
      <c r="ARB7" s="162"/>
      <c r="ARC7" s="162"/>
      <c r="ARD7" s="162"/>
      <c r="ARE7" s="162"/>
      <c r="ARF7" s="162"/>
      <c r="ARG7" s="162"/>
      <c r="ARH7" s="162"/>
      <c r="ARI7" s="162"/>
      <c r="ARJ7" s="162"/>
      <c r="ARK7" s="162"/>
      <c r="ARL7" s="162"/>
      <c r="ARM7" s="162"/>
      <c r="ARN7" s="162"/>
      <c r="ARO7" s="162"/>
      <c r="ARP7" s="162"/>
      <c r="ARQ7" s="162"/>
      <c r="ARR7" s="162"/>
      <c r="ARS7" s="162"/>
      <c r="ART7" s="162"/>
      <c r="ARU7" s="162"/>
      <c r="ARV7" s="162"/>
      <c r="ARW7" s="162"/>
      <c r="ARX7" s="162"/>
      <c r="ARY7" s="162"/>
      <c r="ARZ7" s="162"/>
      <c r="ASA7" s="162"/>
      <c r="ASB7" s="162"/>
      <c r="ASC7" s="162"/>
      <c r="ASD7" s="162"/>
      <c r="ASE7" s="162"/>
      <c r="ASF7" s="162"/>
      <c r="ASG7" s="162"/>
      <c r="ASH7" s="162"/>
      <c r="ASI7" s="162"/>
      <c r="ASJ7" s="162"/>
      <c r="ASK7" s="162"/>
      <c r="ASL7" s="162"/>
      <c r="ASM7" s="162"/>
      <c r="ASN7" s="162"/>
      <c r="ASO7" s="162"/>
      <c r="ASP7" s="162"/>
      <c r="ASQ7" s="162"/>
      <c r="ASR7" s="162"/>
      <c r="ASS7" s="162"/>
      <c r="AST7" s="162"/>
      <c r="ASU7" s="162"/>
      <c r="ASV7" s="162"/>
      <c r="ASW7" s="162"/>
      <c r="ASX7" s="162"/>
      <c r="ASY7" s="162"/>
      <c r="ASZ7" s="162"/>
      <c r="ATA7" s="162"/>
      <c r="ATB7" s="162"/>
      <c r="ATC7" s="162"/>
      <c r="ATD7" s="162"/>
      <c r="ATE7" s="162"/>
      <c r="ATF7" s="162"/>
      <c r="ATG7" s="162"/>
      <c r="ATH7" s="162"/>
      <c r="ATI7" s="162"/>
      <c r="ATJ7" s="162"/>
      <c r="ATK7" s="162"/>
      <c r="ATL7" s="162"/>
      <c r="ATM7" s="162"/>
      <c r="ATN7" s="162"/>
      <c r="ATO7" s="162"/>
      <c r="ATP7" s="162"/>
      <c r="ATQ7" s="162"/>
      <c r="ATR7" s="162"/>
      <c r="ATS7" s="162"/>
      <c r="ATT7" s="162"/>
      <c r="ATU7" s="162"/>
      <c r="ATV7" s="162"/>
      <c r="ATW7" s="162"/>
      <c r="ATX7" s="162"/>
      <c r="ATY7" s="162"/>
      <c r="ATZ7" s="162"/>
      <c r="AUA7" s="162"/>
      <c r="AUB7" s="162"/>
      <c r="AUC7" s="162"/>
      <c r="AUD7" s="162"/>
      <c r="AUE7" s="162"/>
      <c r="AUF7" s="162"/>
      <c r="AUG7" s="162"/>
      <c r="AUH7" s="162"/>
      <c r="AUI7" s="162"/>
      <c r="AUJ7" s="162"/>
      <c r="AUK7" s="162"/>
      <c r="AUL7" s="162"/>
      <c r="AUM7" s="162"/>
      <c r="AUN7" s="162"/>
      <c r="AUO7" s="162"/>
      <c r="AUP7" s="162"/>
      <c r="AUQ7" s="162"/>
      <c r="AUR7" s="162"/>
      <c r="AUS7" s="162"/>
      <c r="AUT7" s="162"/>
      <c r="AUU7" s="162"/>
      <c r="AUV7" s="162"/>
      <c r="AUW7" s="162"/>
      <c r="AUX7" s="162"/>
      <c r="AUY7" s="162"/>
      <c r="AUZ7" s="162"/>
      <c r="AVA7" s="162"/>
      <c r="AVB7" s="162"/>
      <c r="AVC7" s="162"/>
      <c r="AVD7" s="162"/>
      <c r="AVE7" s="162"/>
      <c r="AVF7" s="162"/>
      <c r="AVG7" s="162"/>
      <c r="AVH7" s="162"/>
      <c r="AVI7" s="162"/>
      <c r="AVJ7" s="162"/>
      <c r="AVK7" s="162"/>
      <c r="AVL7" s="162"/>
      <c r="AVM7" s="162"/>
      <c r="AVN7" s="162"/>
      <c r="AVO7" s="162"/>
      <c r="AVP7" s="162"/>
      <c r="AVQ7" s="162"/>
      <c r="AVR7" s="162"/>
      <c r="AVS7" s="162"/>
      <c r="AVT7" s="162"/>
      <c r="AVU7" s="162"/>
      <c r="AVV7" s="162"/>
      <c r="AVW7" s="162"/>
      <c r="AVX7" s="162"/>
      <c r="AVY7" s="162"/>
      <c r="AVZ7" s="162"/>
      <c r="AWA7" s="162"/>
      <c r="AWB7" s="162"/>
      <c r="AWC7" s="162"/>
      <c r="AWD7" s="162"/>
      <c r="AWE7" s="162"/>
      <c r="AWF7" s="162"/>
      <c r="AWG7" s="162"/>
      <c r="AWH7" s="162"/>
      <c r="AWI7" s="162"/>
      <c r="AWJ7" s="162"/>
      <c r="AWK7" s="162"/>
      <c r="AWL7" s="162"/>
      <c r="AWM7" s="162"/>
      <c r="AWN7" s="162"/>
      <c r="AWO7" s="162"/>
      <c r="AWP7" s="162"/>
      <c r="AWQ7" s="162"/>
      <c r="AWR7" s="162"/>
      <c r="AWS7" s="162"/>
      <c r="AWT7" s="162"/>
      <c r="AWU7" s="162"/>
      <c r="AWV7" s="162"/>
      <c r="AWW7" s="162"/>
      <c r="AWX7" s="162"/>
      <c r="AWY7" s="162"/>
      <c r="AWZ7" s="162"/>
      <c r="AXA7" s="162"/>
      <c r="AXB7" s="162"/>
      <c r="AXC7" s="162"/>
      <c r="AXD7" s="162"/>
      <c r="AXE7" s="162"/>
      <c r="AXF7" s="162"/>
      <c r="AXG7" s="162"/>
      <c r="AXH7" s="162"/>
      <c r="AXI7" s="162"/>
      <c r="AXJ7" s="162"/>
      <c r="AXK7" s="162"/>
      <c r="AXL7" s="162"/>
      <c r="AXM7" s="162"/>
      <c r="AXN7" s="162"/>
      <c r="AXO7" s="162"/>
      <c r="AXP7" s="162"/>
      <c r="AXQ7" s="162"/>
      <c r="AXR7" s="162"/>
      <c r="AXS7" s="162"/>
      <c r="AXT7" s="162"/>
      <c r="AXU7" s="162"/>
      <c r="AXV7" s="162"/>
      <c r="AXW7" s="162"/>
      <c r="AXX7" s="162"/>
      <c r="AXY7" s="162"/>
      <c r="AXZ7" s="162"/>
      <c r="AYA7" s="162"/>
      <c r="AYB7" s="162"/>
      <c r="AYC7" s="162"/>
      <c r="AYD7" s="162"/>
      <c r="AYE7" s="162"/>
      <c r="AYF7" s="162"/>
      <c r="AYG7" s="162"/>
      <c r="AYH7" s="162"/>
      <c r="AYI7" s="162"/>
      <c r="AYJ7" s="162"/>
      <c r="AYK7" s="162"/>
      <c r="AYL7" s="162"/>
      <c r="AYM7" s="162"/>
      <c r="AYN7" s="162"/>
      <c r="AYO7" s="162"/>
      <c r="AYP7" s="162"/>
      <c r="AYQ7" s="162"/>
      <c r="AYR7" s="162"/>
      <c r="AYS7" s="162"/>
      <c r="AYT7" s="162"/>
      <c r="AYU7" s="162"/>
      <c r="AYV7" s="162"/>
      <c r="AYW7" s="162"/>
      <c r="AYX7" s="162"/>
      <c r="AYY7" s="162"/>
      <c r="AYZ7" s="162"/>
      <c r="AZA7" s="162"/>
      <c r="AZB7" s="162"/>
      <c r="AZC7" s="162"/>
      <c r="AZD7" s="162"/>
      <c r="AZE7" s="162"/>
      <c r="AZF7" s="162"/>
      <c r="AZG7" s="162"/>
      <c r="AZH7" s="162"/>
      <c r="AZI7" s="162"/>
      <c r="AZJ7" s="162"/>
      <c r="AZK7" s="162"/>
      <c r="AZL7" s="162"/>
      <c r="AZM7" s="162"/>
      <c r="AZN7" s="162"/>
      <c r="AZO7" s="162"/>
      <c r="AZP7" s="162"/>
      <c r="AZQ7" s="162"/>
      <c r="AZR7" s="162"/>
      <c r="AZS7" s="162"/>
      <c r="AZT7" s="162"/>
      <c r="AZU7" s="162"/>
      <c r="AZV7" s="162"/>
      <c r="AZW7" s="162"/>
      <c r="AZX7" s="162"/>
      <c r="AZY7" s="162"/>
      <c r="AZZ7" s="162"/>
      <c r="BAA7" s="162"/>
      <c r="BAB7" s="162"/>
      <c r="BAC7" s="162"/>
      <c r="BAD7" s="162"/>
      <c r="BAE7" s="162"/>
      <c r="BAF7" s="162"/>
      <c r="BAG7" s="162"/>
      <c r="BAH7" s="162"/>
      <c r="BAI7" s="162"/>
      <c r="BAJ7" s="162"/>
      <c r="BAK7" s="162"/>
      <c r="BAL7" s="162"/>
      <c r="BAM7" s="162"/>
      <c r="BAN7" s="162"/>
      <c r="BAO7" s="162"/>
      <c r="BAP7" s="162"/>
      <c r="BAQ7" s="162"/>
      <c r="BAR7" s="162"/>
      <c r="BAS7" s="162"/>
      <c r="BAT7" s="162"/>
      <c r="BAU7" s="162"/>
      <c r="BAV7" s="162"/>
      <c r="BAW7" s="162"/>
      <c r="BAX7" s="162"/>
      <c r="BAY7" s="162"/>
      <c r="BAZ7" s="162"/>
      <c r="BBA7" s="162"/>
      <c r="BBB7" s="162"/>
      <c r="BBC7" s="162"/>
      <c r="BBD7" s="162"/>
      <c r="BBE7" s="162"/>
      <c r="BBF7" s="162"/>
      <c r="BBG7" s="162"/>
      <c r="BBH7" s="162"/>
      <c r="BBI7" s="162"/>
      <c r="BBJ7" s="162"/>
      <c r="BBK7" s="162"/>
      <c r="BBL7" s="162"/>
      <c r="BBM7" s="162"/>
      <c r="BBN7" s="162"/>
      <c r="BBO7" s="162"/>
      <c r="BBP7" s="162"/>
      <c r="BBQ7" s="162"/>
      <c r="BBR7" s="162"/>
      <c r="BBS7" s="162"/>
      <c r="BBT7" s="162"/>
      <c r="BBU7" s="162"/>
      <c r="BBV7" s="162"/>
      <c r="BBW7" s="162"/>
      <c r="BBX7" s="162"/>
      <c r="BBY7" s="162"/>
      <c r="BBZ7" s="162"/>
      <c r="BCA7" s="162"/>
      <c r="BCB7" s="162"/>
      <c r="BCC7" s="162"/>
      <c r="BCD7" s="162"/>
      <c r="BCE7" s="162"/>
      <c r="BCF7" s="162"/>
      <c r="BCG7" s="162"/>
      <c r="BCH7" s="162"/>
      <c r="BCI7" s="162"/>
      <c r="BCJ7" s="162"/>
      <c r="BCK7" s="162"/>
      <c r="BCL7" s="162"/>
      <c r="BCM7" s="162"/>
      <c r="BCN7" s="162"/>
      <c r="BCO7" s="162"/>
      <c r="BCP7" s="162"/>
      <c r="BCQ7" s="162"/>
      <c r="BCR7" s="162"/>
      <c r="BCS7" s="162"/>
      <c r="BCT7" s="162"/>
      <c r="BCU7" s="162"/>
      <c r="BCV7" s="162"/>
      <c r="BCW7" s="162"/>
      <c r="BCX7" s="162"/>
      <c r="BCY7" s="162"/>
      <c r="BCZ7" s="162"/>
      <c r="BDA7" s="162"/>
      <c r="BDB7" s="162"/>
      <c r="BDC7" s="162"/>
      <c r="BDD7" s="162"/>
      <c r="BDE7" s="162"/>
      <c r="BDF7" s="162"/>
      <c r="BDG7" s="162"/>
      <c r="BDH7" s="162"/>
      <c r="BDI7" s="162"/>
      <c r="BDJ7" s="162"/>
      <c r="BDK7" s="162"/>
      <c r="BDL7" s="162"/>
      <c r="BDM7" s="162"/>
      <c r="BDN7" s="162"/>
      <c r="BDO7" s="162"/>
      <c r="BDP7" s="162"/>
      <c r="BDQ7" s="162"/>
      <c r="BDR7" s="162"/>
      <c r="BDS7" s="162"/>
      <c r="BDT7" s="162"/>
      <c r="BDU7" s="162"/>
      <c r="BDV7" s="162"/>
      <c r="BDW7" s="162"/>
      <c r="BDX7" s="162"/>
      <c r="BDY7" s="162"/>
      <c r="BDZ7" s="162"/>
      <c r="BEA7" s="162"/>
      <c r="BEB7" s="162"/>
      <c r="BEC7" s="162"/>
      <c r="BED7" s="162"/>
      <c r="BEE7" s="162"/>
      <c r="BEF7" s="162"/>
      <c r="BEG7" s="162"/>
      <c r="BEH7" s="162"/>
      <c r="BEI7" s="162"/>
      <c r="BEJ7" s="162"/>
      <c r="BEK7" s="162"/>
      <c r="BEL7" s="162"/>
      <c r="BEM7" s="162"/>
      <c r="BEN7" s="162"/>
      <c r="BEO7" s="162"/>
      <c r="BEP7" s="162"/>
      <c r="BEQ7" s="162"/>
      <c r="BER7" s="162"/>
      <c r="BES7" s="162"/>
      <c r="BET7" s="162"/>
      <c r="BEU7" s="162"/>
      <c r="BEV7" s="162"/>
      <c r="BEW7" s="162"/>
      <c r="BEX7" s="162"/>
      <c r="BEY7" s="162"/>
      <c r="BEZ7" s="162"/>
      <c r="BFA7" s="162"/>
      <c r="BFB7" s="162"/>
      <c r="BFC7" s="162"/>
      <c r="BFD7" s="162"/>
      <c r="BFE7" s="162"/>
      <c r="BFF7" s="162"/>
      <c r="BFG7" s="162"/>
      <c r="BFH7" s="162"/>
      <c r="BFI7" s="162"/>
      <c r="BFJ7" s="162"/>
      <c r="BFK7" s="162"/>
      <c r="BFL7" s="162"/>
      <c r="BFM7" s="162"/>
      <c r="BFN7" s="162"/>
      <c r="BFO7" s="162"/>
      <c r="BFP7" s="162"/>
      <c r="BFQ7" s="162"/>
      <c r="BFR7" s="162"/>
      <c r="BFS7" s="162"/>
      <c r="BFT7" s="162"/>
      <c r="BFU7" s="162"/>
      <c r="BFV7" s="162"/>
      <c r="BFW7" s="162"/>
      <c r="BFX7" s="162"/>
      <c r="BFY7" s="162"/>
      <c r="BFZ7" s="162"/>
      <c r="BGA7" s="162"/>
      <c r="BGB7" s="162"/>
      <c r="BGC7" s="162"/>
      <c r="BGD7" s="162"/>
      <c r="BGE7" s="162"/>
      <c r="BGF7" s="162"/>
      <c r="BGG7" s="162"/>
      <c r="BGH7" s="162"/>
      <c r="BGI7" s="162"/>
      <c r="BGJ7" s="162"/>
      <c r="BGK7" s="162"/>
      <c r="BGL7" s="162"/>
      <c r="BGM7" s="162"/>
      <c r="BGN7" s="162"/>
      <c r="BGO7" s="162"/>
      <c r="BGP7" s="162"/>
      <c r="BGQ7" s="162"/>
      <c r="BGR7" s="162"/>
      <c r="BGS7" s="162"/>
      <c r="BGT7" s="162"/>
      <c r="BGU7" s="162"/>
      <c r="BGV7" s="162"/>
      <c r="BGW7" s="162"/>
      <c r="BGX7" s="162"/>
      <c r="BGY7" s="162"/>
      <c r="BGZ7" s="162"/>
      <c r="BHA7" s="162"/>
      <c r="BHB7" s="162"/>
      <c r="BHC7" s="162"/>
      <c r="BHD7" s="162"/>
      <c r="BHE7" s="162"/>
      <c r="BHF7" s="162"/>
      <c r="BHG7" s="162"/>
      <c r="BHH7" s="162"/>
      <c r="BHI7" s="162"/>
      <c r="BHJ7" s="162"/>
      <c r="BHK7" s="162"/>
      <c r="BHL7" s="162"/>
      <c r="BHM7" s="162"/>
      <c r="BHN7" s="162"/>
      <c r="BHO7" s="162"/>
      <c r="BHP7" s="162"/>
      <c r="BHQ7" s="162"/>
      <c r="BHR7" s="162"/>
      <c r="BHS7" s="162"/>
      <c r="BHT7" s="162"/>
      <c r="BHU7" s="162"/>
      <c r="BHV7" s="162"/>
      <c r="BHW7" s="162"/>
      <c r="BHX7" s="162"/>
      <c r="BHY7" s="162"/>
      <c r="BHZ7" s="162"/>
      <c r="BIA7" s="162"/>
      <c r="BIB7" s="162"/>
      <c r="BIC7" s="162"/>
      <c r="BID7" s="162"/>
      <c r="BIE7" s="162"/>
      <c r="BIF7" s="162"/>
      <c r="BIG7" s="162"/>
      <c r="BIH7" s="162"/>
      <c r="BII7" s="162"/>
      <c r="BIJ7" s="162"/>
      <c r="BIK7" s="162"/>
      <c r="BIL7" s="162"/>
      <c r="BIM7" s="162"/>
      <c r="BIN7" s="162"/>
      <c r="BIO7" s="162"/>
      <c r="BIP7" s="162"/>
      <c r="BIQ7" s="162"/>
      <c r="BIR7" s="162"/>
      <c r="BIS7" s="162"/>
      <c r="BIT7" s="162"/>
      <c r="BIU7" s="162"/>
      <c r="BIV7" s="162"/>
      <c r="BIW7" s="162"/>
      <c r="BIX7" s="162"/>
      <c r="BIY7" s="162"/>
      <c r="BIZ7" s="162"/>
      <c r="BJA7" s="162"/>
      <c r="BJB7" s="162"/>
      <c r="BJC7" s="162"/>
      <c r="BJD7" s="162"/>
      <c r="BJE7" s="162"/>
      <c r="BJF7" s="162"/>
      <c r="BJG7" s="162"/>
      <c r="BJH7" s="162"/>
      <c r="BJI7" s="162"/>
      <c r="BJJ7" s="162"/>
      <c r="BJK7" s="162"/>
      <c r="BJL7" s="162"/>
      <c r="BJM7" s="162"/>
      <c r="BJN7" s="162"/>
      <c r="BJO7" s="162"/>
      <c r="BJP7" s="162"/>
      <c r="BJQ7" s="162"/>
      <c r="BJR7" s="162"/>
      <c r="BJS7" s="162"/>
      <c r="BJT7" s="162"/>
      <c r="BJU7" s="162"/>
      <c r="BJV7" s="162"/>
      <c r="BJW7" s="162"/>
      <c r="BJX7" s="162"/>
      <c r="BJY7" s="162"/>
      <c r="BJZ7" s="162"/>
      <c r="BKA7" s="162"/>
      <c r="BKB7" s="162"/>
      <c r="BKC7" s="162"/>
      <c r="BKD7" s="162"/>
      <c r="BKE7" s="162"/>
      <c r="BKF7" s="162"/>
      <c r="BKG7" s="162"/>
      <c r="BKH7" s="162"/>
      <c r="BKI7" s="162"/>
      <c r="BKJ7" s="162"/>
      <c r="BKK7" s="162"/>
      <c r="BKL7" s="162"/>
      <c r="BKM7" s="162"/>
      <c r="BKN7" s="162"/>
      <c r="BKO7" s="162"/>
      <c r="BKP7" s="162"/>
      <c r="BKQ7" s="162"/>
      <c r="BKR7" s="162"/>
      <c r="BKS7" s="162"/>
      <c r="BKT7" s="162"/>
      <c r="BKU7" s="162"/>
      <c r="BKV7" s="162"/>
      <c r="BKW7" s="162"/>
      <c r="BKX7" s="162"/>
      <c r="BKY7" s="162"/>
      <c r="BKZ7" s="162"/>
      <c r="BLA7" s="162"/>
      <c r="BLB7" s="162"/>
      <c r="BLC7" s="162"/>
      <c r="BLD7" s="162"/>
      <c r="BLE7" s="162"/>
      <c r="BLF7" s="162"/>
      <c r="BLG7" s="162"/>
      <c r="BLH7" s="162"/>
      <c r="BLI7" s="162"/>
      <c r="BLJ7" s="162"/>
      <c r="BLK7" s="162"/>
      <c r="BLL7" s="162"/>
      <c r="BLM7" s="162"/>
      <c r="BLN7" s="162"/>
      <c r="BLO7" s="162"/>
      <c r="BLP7" s="162"/>
      <c r="BLQ7" s="162"/>
      <c r="BLR7" s="162"/>
      <c r="BLS7" s="162"/>
      <c r="BLT7" s="162"/>
      <c r="BLU7" s="162"/>
      <c r="BLV7" s="162"/>
      <c r="BLW7" s="162"/>
      <c r="BLX7" s="162"/>
      <c r="BLY7" s="162"/>
      <c r="BLZ7" s="162"/>
      <c r="BMA7" s="162"/>
      <c r="BMB7" s="162"/>
      <c r="BMC7" s="162"/>
      <c r="BMD7" s="162"/>
      <c r="BME7" s="162"/>
      <c r="BMF7" s="162"/>
      <c r="BMG7" s="162"/>
      <c r="BMH7" s="162"/>
      <c r="BMI7" s="162"/>
      <c r="BMJ7" s="162"/>
      <c r="BMK7" s="162"/>
      <c r="BML7" s="162"/>
      <c r="BMM7" s="162"/>
      <c r="BMN7" s="162"/>
      <c r="BMO7" s="162"/>
      <c r="BMP7" s="162"/>
      <c r="BMQ7" s="162"/>
      <c r="BMR7" s="162"/>
      <c r="BMS7" s="162"/>
      <c r="BMT7" s="162"/>
      <c r="BMU7" s="162"/>
      <c r="BMV7" s="162"/>
      <c r="BMW7" s="162"/>
      <c r="BMX7" s="162"/>
      <c r="BMY7" s="162"/>
      <c r="BMZ7" s="162"/>
      <c r="BNA7" s="162"/>
      <c r="BNB7" s="162"/>
      <c r="BNC7" s="162"/>
      <c r="BND7" s="162"/>
      <c r="BNE7" s="162"/>
      <c r="BNF7" s="162"/>
      <c r="BNG7" s="162"/>
      <c r="BNH7" s="162"/>
      <c r="BNI7" s="162"/>
      <c r="BNJ7" s="162"/>
      <c r="BNK7" s="162"/>
      <c r="BNL7" s="162"/>
      <c r="BNM7" s="162"/>
      <c r="BNN7" s="162"/>
      <c r="BNO7" s="162"/>
      <c r="BNP7" s="162"/>
      <c r="BNQ7" s="162"/>
      <c r="BNR7" s="162"/>
      <c r="BNS7" s="162"/>
      <c r="BNT7" s="162"/>
      <c r="BNU7" s="162"/>
      <c r="BNV7" s="162"/>
      <c r="BNW7" s="162"/>
      <c r="BNX7" s="162"/>
      <c r="BNY7" s="162"/>
      <c r="BNZ7" s="162"/>
      <c r="BOA7" s="162"/>
      <c r="BOB7" s="162"/>
      <c r="BOC7" s="162"/>
      <c r="BOD7" s="162"/>
      <c r="BOE7" s="162"/>
      <c r="BOF7" s="162"/>
      <c r="BOG7" s="162"/>
      <c r="BOH7" s="162"/>
      <c r="BOI7" s="162"/>
      <c r="BOJ7" s="162"/>
      <c r="BOK7" s="162"/>
      <c r="BOL7" s="162"/>
      <c r="BOM7" s="162"/>
      <c r="BON7" s="162"/>
      <c r="BOO7" s="162"/>
      <c r="BOP7" s="162"/>
      <c r="BOQ7" s="162"/>
      <c r="BOR7" s="162"/>
      <c r="BOS7" s="162"/>
      <c r="BOT7" s="162"/>
      <c r="BOU7" s="162"/>
      <c r="BOV7" s="162"/>
      <c r="BOW7" s="162"/>
      <c r="BOX7" s="162"/>
      <c r="BOY7" s="162"/>
      <c r="BOZ7" s="162"/>
      <c r="BPA7" s="162"/>
      <c r="BPB7" s="162"/>
      <c r="BPC7" s="162"/>
      <c r="BPD7" s="162"/>
      <c r="BPE7" s="162"/>
      <c r="BPF7" s="162"/>
      <c r="BPG7" s="162"/>
      <c r="BPH7" s="162"/>
      <c r="BPI7" s="162"/>
      <c r="BPJ7" s="162"/>
      <c r="BPK7" s="162"/>
      <c r="BPL7" s="162"/>
      <c r="BPM7" s="162"/>
      <c r="BPN7" s="162"/>
      <c r="BPO7" s="162"/>
      <c r="BPP7" s="162"/>
      <c r="BPQ7" s="162"/>
      <c r="BPR7" s="162"/>
      <c r="BPS7" s="162"/>
      <c r="BPT7" s="162"/>
      <c r="BPU7" s="162"/>
      <c r="BPV7" s="162"/>
      <c r="BPW7" s="162"/>
      <c r="BPX7" s="162"/>
      <c r="BPY7" s="162"/>
      <c r="BPZ7" s="162"/>
      <c r="BQA7" s="162"/>
      <c r="BQB7" s="162"/>
      <c r="BQC7" s="162"/>
      <c r="BQD7" s="162"/>
      <c r="BQE7" s="162"/>
      <c r="BQF7" s="162"/>
      <c r="BQG7" s="162"/>
      <c r="BQH7" s="162"/>
      <c r="BQI7" s="162"/>
      <c r="BQJ7" s="162"/>
      <c r="BQK7" s="162"/>
      <c r="BQL7" s="162"/>
      <c r="BQM7" s="162"/>
      <c r="BQN7" s="162"/>
      <c r="BQO7" s="162"/>
      <c r="BQP7" s="162"/>
      <c r="BQQ7" s="162"/>
      <c r="BQR7" s="162"/>
      <c r="BQS7" s="162"/>
      <c r="BQT7" s="162"/>
      <c r="BQU7" s="162"/>
      <c r="BQV7" s="162"/>
      <c r="BQW7" s="162"/>
      <c r="BQX7" s="162"/>
      <c r="BQY7" s="162"/>
      <c r="BQZ7" s="162"/>
      <c r="BRA7" s="162"/>
      <c r="BRB7" s="162"/>
      <c r="BRC7" s="162"/>
      <c r="BRD7" s="162"/>
      <c r="BRE7" s="162"/>
      <c r="BRF7" s="162"/>
      <c r="BRG7" s="162"/>
      <c r="BRH7" s="162"/>
      <c r="BRI7" s="162"/>
      <c r="BRJ7" s="162"/>
      <c r="BRK7" s="162"/>
      <c r="BRL7" s="162"/>
      <c r="BRM7" s="162"/>
      <c r="BRN7" s="162"/>
      <c r="BRO7" s="162"/>
      <c r="BRP7" s="162"/>
      <c r="BRQ7" s="162"/>
      <c r="BRR7" s="162"/>
      <c r="BRS7" s="162"/>
      <c r="BRT7" s="162"/>
      <c r="BRU7" s="162"/>
      <c r="BRV7" s="162"/>
      <c r="BRW7" s="162"/>
      <c r="BRX7" s="162"/>
      <c r="BRY7" s="162"/>
      <c r="BRZ7" s="162"/>
      <c r="BSA7" s="162"/>
      <c r="BSB7" s="162"/>
      <c r="BSC7" s="162"/>
      <c r="BSD7" s="162"/>
      <c r="BSE7" s="162"/>
      <c r="BSF7" s="162"/>
      <c r="BSG7" s="162"/>
      <c r="BSH7" s="162"/>
      <c r="BSI7" s="162"/>
      <c r="BSJ7" s="162"/>
      <c r="BSK7" s="162"/>
      <c r="BSL7" s="162"/>
      <c r="BSM7" s="162"/>
      <c r="BSN7" s="162"/>
      <c r="BSO7" s="162"/>
      <c r="BSP7" s="162"/>
      <c r="BSQ7" s="162"/>
      <c r="BSR7" s="162"/>
      <c r="BSS7" s="162"/>
      <c r="BST7" s="162"/>
      <c r="BSU7" s="162"/>
      <c r="BSV7" s="162"/>
      <c r="BSW7" s="162"/>
      <c r="BSX7" s="162"/>
      <c r="BSY7" s="162"/>
      <c r="BSZ7" s="162"/>
      <c r="BTA7" s="162"/>
      <c r="BTB7" s="162"/>
      <c r="BTC7" s="162"/>
      <c r="BTD7" s="162"/>
      <c r="BTE7" s="162"/>
      <c r="BTF7" s="162"/>
      <c r="BTG7" s="162"/>
      <c r="BTH7" s="162"/>
      <c r="BTI7" s="162"/>
      <c r="BTJ7" s="162"/>
      <c r="BTK7" s="162"/>
      <c r="BTL7" s="162"/>
      <c r="BTM7" s="162"/>
      <c r="BTN7" s="162"/>
      <c r="BTO7" s="162"/>
      <c r="BTP7" s="162"/>
      <c r="BTQ7" s="162"/>
      <c r="BTR7" s="162"/>
      <c r="BTS7" s="162"/>
      <c r="BTT7" s="162"/>
      <c r="BTU7" s="162"/>
      <c r="BTV7" s="162"/>
      <c r="BTW7" s="162"/>
      <c r="BTX7" s="162"/>
      <c r="BTY7" s="162"/>
      <c r="BTZ7" s="162"/>
      <c r="BUA7" s="162"/>
      <c r="BUB7" s="162"/>
      <c r="BUC7" s="162"/>
      <c r="BUD7" s="162"/>
      <c r="BUE7" s="162"/>
      <c r="BUF7" s="162"/>
      <c r="BUG7" s="162"/>
      <c r="BUH7" s="162"/>
      <c r="BUI7" s="162"/>
      <c r="BUJ7" s="162"/>
      <c r="BUK7" s="162"/>
      <c r="BUL7" s="162"/>
      <c r="BUM7" s="162"/>
      <c r="BUN7" s="162"/>
      <c r="BUO7" s="162"/>
      <c r="BUP7" s="162"/>
      <c r="BUQ7" s="162"/>
      <c r="BUR7" s="162"/>
      <c r="BUS7" s="162"/>
      <c r="BUT7" s="162"/>
      <c r="BUU7" s="162"/>
      <c r="BUV7" s="162"/>
      <c r="BUW7" s="162"/>
      <c r="BUX7" s="162"/>
      <c r="BUY7" s="162"/>
      <c r="BUZ7" s="162"/>
      <c r="BVA7" s="162"/>
      <c r="BVB7" s="162"/>
      <c r="BVC7" s="162"/>
      <c r="BVD7" s="162"/>
      <c r="BVE7" s="162"/>
      <c r="BVF7" s="162"/>
      <c r="BVG7" s="162"/>
      <c r="BVH7" s="162"/>
      <c r="BVI7" s="162"/>
      <c r="BVJ7" s="162"/>
      <c r="BVK7" s="162"/>
      <c r="BVL7" s="162"/>
      <c r="BVM7" s="162"/>
      <c r="BVN7" s="162"/>
      <c r="BVO7" s="162"/>
      <c r="BVP7" s="162"/>
      <c r="BVQ7" s="162"/>
      <c r="BVR7" s="162"/>
      <c r="BVS7" s="162"/>
      <c r="BVT7" s="162"/>
      <c r="BVU7" s="162"/>
      <c r="BVV7" s="162"/>
      <c r="BVW7" s="162"/>
      <c r="BVX7" s="162"/>
      <c r="BVY7" s="162"/>
      <c r="BVZ7" s="162"/>
      <c r="BWA7" s="162"/>
      <c r="BWB7" s="162"/>
      <c r="BWC7" s="162"/>
      <c r="BWD7" s="162"/>
      <c r="BWE7" s="162"/>
      <c r="BWF7" s="162"/>
      <c r="BWG7" s="162"/>
      <c r="BWH7" s="162"/>
      <c r="BWI7" s="162"/>
      <c r="BWJ7" s="162"/>
      <c r="BWK7" s="162"/>
      <c r="BWL7" s="162"/>
      <c r="BWM7" s="162"/>
      <c r="BWN7" s="162"/>
      <c r="BWO7" s="162"/>
      <c r="BWP7" s="162"/>
      <c r="BWQ7" s="162"/>
      <c r="BWR7" s="162"/>
      <c r="BWS7" s="162"/>
      <c r="BWT7" s="162"/>
      <c r="BWU7" s="162"/>
      <c r="BWV7" s="162"/>
      <c r="BWW7" s="162"/>
      <c r="BWX7" s="162"/>
      <c r="BWY7" s="162"/>
      <c r="BWZ7" s="162"/>
      <c r="BXA7" s="162"/>
      <c r="BXB7" s="162"/>
      <c r="BXC7" s="162"/>
      <c r="BXD7" s="162"/>
      <c r="BXE7" s="162"/>
      <c r="BXF7" s="162"/>
      <c r="BXG7" s="162"/>
      <c r="BXH7" s="162"/>
      <c r="BXI7" s="162"/>
      <c r="BXJ7" s="162"/>
      <c r="BXK7" s="162"/>
      <c r="BXL7" s="162"/>
      <c r="BXM7" s="162"/>
      <c r="BXN7" s="162"/>
      <c r="BXO7" s="162"/>
      <c r="BXP7" s="162"/>
      <c r="BXQ7" s="162"/>
      <c r="BXR7" s="162"/>
      <c r="BXS7" s="162"/>
      <c r="BXT7" s="162"/>
      <c r="BXU7" s="162"/>
      <c r="BXV7" s="162"/>
      <c r="BXW7" s="162"/>
      <c r="BXX7" s="162"/>
      <c r="BXY7" s="162"/>
      <c r="BXZ7" s="162"/>
      <c r="BYA7" s="162"/>
      <c r="BYB7" s="162"/>
      <c r="BYC7" s="162"/>
      <c r="BYD7" s="162"/>
      <c r="BYE7" s="162"/>
      <c r="BYF7" s="162"/>
      <c r="BYG7" s="162"/>
      <c r="BYH7" s="162"/>
      <c r="BYI7" s="162"/>
      <c r="BYJ7" s="162"/>
      <c r="BYK7" s="162"/>
      <c r="BYL7" s="162"/>
      <c r="BYM7" s="162"/>
      <c r="BYN7" s="162"/>
      <c r="BYO7" s="162"/>
      <c r="BYP7" s="162"/>
      <c r="BYQ7" s="162"/>
      <c r="BYR7" s="162"/>
      <c r="BYS7" s="162"/>
      <c r="BYT7" s="162"/>
      <c r="BYU7" s="162"/>
      <c r="BYV7" s="162"/>
      <c r="BYW7" s="162"/>
      <c r="BYX7" s="162"/>
      <c r="BYY7" s="162"/>
      <c r="BYZ7" s="162"/>
      <c r="BZA7" s="162"/>
      <c r="BZB7" s="162"/>
      <c r="BZC7" s="162"/>
      <c r="BZD7" s="162"/>
      <c r="BZE7" s="162"/>
      <c r="BZF7" s="162"/>
      <c r="BZG7" s="162"/>
      <c r="BZH7" s="162"/>
      <c r="BZI7" s="162"/>
      <c r="BZJ7" s="162"/>
      <c r="BZK7" s="162"/>
      <c r="BZL7" s="162"/>
      <c r="BZM7" s="162"/>
      <c r="BZN7" s="162"/>
      <c r="BZO7" s="162"/>
      <c r="BZP7" s="162"/>
      <c r="BZQ7" s="162"/>
      <c r="BZR7" s="162"/>
      <c r="BZS7" s="162"/>
      <c r="BZT7" s="162"/>
      <c r="BZU7" s="162"/>
      <c r="BZV7" s="162"/>
      <c r="BZW7" s="162"/>
      <c r="BZX7" s="162"/>
      <c r="BZY7" s="162"/>
      <c r="BZZ7" s="162"/>
      <c r="CAA7" s="162"/>
      <c r="CAB7" s="162"/>
      <c r="CAC7" s="162"/>
      <c r="CAD7" s="162"/>
      <c r="CAE7" s="162"/>
      <c r="CAF7" s="162"/>
      <c r="CAG7" s="162"/>
      <c r="CAH7" s="162"/>
      <c r="CAI7" s="162"/>
      <c r="CAJ7" s="162"/>
      <c r="CAK7" s="162"/>
      <c r="CAL7" s="162"/>
      <c r="CAM7" s="162"/>
      <c r="CAN7" s="162"/>
      <c r="CAO7" s="162"/>
      <c r="CAP7" s="162"/>
      <c r="CAQ7" s="162"/>
      <c r="CAR7" s="162"/>
      <c r="CAS7" s="162"/>
      <c r="CAT7" s="162"/>
      <c r="CAU7" s="162"/>
      <c r="CAV7" s="162"/>
      <c r="CAW7" s="162"/>
      <c r="CAX7" s="162"/>
      <c r="CAY7" s="162"/>
      <c r="CAZ7" s="162"/>
      <c r="CBA7" s="162"/>
      <c r="CBB7" s="162"/>
      <c r="CBC7" s="162"/>
      <c r="CBD7" s="162"/>
      <c r="CBE7" s="162"/>
      <c r="CBF7" s="162"/>
      <c r="CBG7" s="162"/>
      <c r="CBH7" s="162"/>
      <c r="CBI7" s="162"/>
      <c r="CBJ7" s="162"/>
      <c r="CBK7" s="162"/>
      <c r="CBL7" s="162"/>
      <c r="CBM7" s="162"/>
      <c r="CBN7" s="162"/>
      <c r="CBO7" s="162"/>
      <c r="CBP7" s="162"/>
      <c r="CBQ7" s="162"/>
      <c r="CBR7" s="162"/>
      <c r="CBS7" s="162"/>
      <c r="CBT7" s="162"/>
      <c r="CBU7" s="162"/>
      <c r="CBV7" s="162"/>
      <c r="CBW7" s="162"/>
      <c r="CBX7" s="162"/>
      <c r="CBY7" s="162"/>
      <c r="CBZ7" s="162"/>
      <c r="CCA7" s="162"/>
      <c r="CCB7" s="162"/>
      <c r="CCC7" s="162"/>
      <c r="CCD7" s="162"/>
      <c r="CCE7" s="162"/>
      <c r="CCF7" s="162"/>
      <c r="CCG7" s="162"/>
      <c r="CCH7" s="162"/>
      <c r="CCI7" s="162"/>
      <c r="CCJ7" s="162"/>
      <c r="CCK7" s="162"/>
      <c r="CCL7" s="162"/>
      <c r="CCM7" s="162"/>
      <c r="CCN7" s="162"/>
      <c r="CCO7" s="162"/>
      <c r="CCP7" s="162"/>
      <c r="CCQ7" s="162"/>
      <c r="CCR7" s="162"/>
      <c r="CCS7" s="162"/>
      <c r="CCT7" s="162"/>
      <c r="CCU7" s="162"/>
      <c r="CCV7" s="162"/>
      <c r="CCW7" s="162"/>
      <c r="CCX7" s="162"/>
      <c r="CCY7" s="162"/>
      <c r="CCZ7" s="162"/>
      <c r="CDA7" s="162"/>
      <c r="CDB7" s="162"/>
      <c r="CDC7" s="162"/>
      <c r="CDD7" s="162"/>
      <c r="CDE7" s="162"/>
      <c r="CDF7" s="162"/>
      <c r="CDG7" s="162"/>
      <c r="CDH7" s="162"/>
      <c r="CDI7" s="162"/>
      <c r="CDJ7" s="162"/>
      <c r="CDK7" s="162"/>
      <c r="CDL7" s="162"/>
      <c r="CDM7" s="162"/>
      <c r="CDN7" s="162"/>
      <c r="CDO7" s="162"/>
      <c r="CDP7" s="162"/>
      <c r="CDQ7" s="162"/>
      <c r="CDR7" s="162"/>
      <c r="CDS7" s="162"/>
      <c r="CDT7" s="162"/>
      <c r="CDU7" s="162"/>
      <c r="CDV7" s="162"/>
      <c r="CDW7" s="162"/>
      <c r="CDX7" s="162"/>
      <c r="CDY7" s="162"/>
      <c r="CDZ7" s="162"/>
      <c r="CEA7" s="162"/>
      <c r="CEB7" s="162"/>
      <c r="CEC7" s="162"/>
      <c r="CED7" s="162"/>
      <c r="CEE7" s="162"/>
      <c r="CEF7" s="162"/>
      <c r="CEG7" s="162"/>
      <c r="CEH7" s="162"/>
      <c r="CEI7" s="162"/>
      <c r="CEJ7" s="162"/>
      <c r="CEK7" s="162"/>
      <c r="CEL7" s="162"/>
      <c r="CEM7" s="162"/>
      <c r="CEN7" s="162"/>
      <c r="CEO7" s="162"/>
      <c r="CEP7" s="162"/>
      <c r="CEQ7" s="162"/>
      <c r="CER7" s="162"/>
      <c r="CES7" s="162"/>
      <c r="CET7" s="162"/>
      <c r="CEU7" s="162"/>
      <c r="CEV7" s="162"/>
      <c r="CEW7" s="162"/>
      <c r="CEX7" s="162"/>
      <c r="CEY7" s="162"/>
      <c r="CEZ7" s="162"/>
      <c r="CFA7" s="162"/>
      <c r="CFB7" s="162"/>
      <c r="CFC7" s="162"/>
      <c r="CFD7" s="162"/>
      <c r="CFE7" s="162"/>
      <c r="CFF7" s="162"/>
      <c r="CFG7" s="162"/>
      <c r="CFH7" s="162"/>
      <c r="CFI7" s="162"/>
      <c r="CFJ7" s="162"/>
      <c r="CFK7" s="162"/>
      <c r="CFL7" s="162"/>
      <c r="CFM7" s="162"/>
      <c r="CFN7" s="162"/>
      <c r="CFO7" s="162"/>
      <c r="CFP7" s="162"/>
      <c r="CFQ7" s="162"/>
      <c r="CFR7" s="162"/>
      <c r="CFS7" s="162"/>
      <c r="CFT7" s="162"/>
      <c r="CFU7" s="162"/>
      <c r="CFV7" s="162"/>
      <c r="CFW7" s="162"/>
      <c r="CFX7" s="162"/>
      <c r="CFY7" s="162"/>
      <c r="CFZ7" s="162"/>
      <c r="CGA7" s="162"/>
      <c r="CGB7" s="162"/>
      <c r="CGC7" s="162"/>
      <c r="CGD7" s="162"/>
      <c r="CGE7" s="162"/>
      <c r="CGF7" s="162"/>
      <c r="CGG7" s="162"/>
      <c r="CGH7" s="162"/>
      <c r="CGI7" s="162"/>
      <c r="CGJ7" s="162"/>
      <c r="CGK7" s="162"/>
      <c r="CGL7" s="162"/>
      <c r="CGM7" s="162"/>
      <c r="CGN7" s="162"/>
      <c r="CGO7" s="162"/>
      <c r="CGP7" s="162"/>
      <c r="CGQ7" s="162"/>
      <c r="CGR7" s="162"/>
      <c r="CGS7" s="162"/>
      <c r="CGT7" s="162"/>
      <c r="CGU7" s="162"/>
      <c r="CGV7" s="162"/>
      <c r="CGW7" s="162"/>
      <c r="CGX7" s="162"/>
      <c r="CGY7" s="162"/>
      <c r="CGZ7" s="162"/>
      <c r="CHA7" s="162"/>
      <c r="CHB7" s="162"/>
      <c r="CHC7" s="162"/>
      <c r="CHD7" s="162"/>
      <c r="CHE7" s="162"/>
      <c r="CHF7" s="162"/>
      <c r="CHG7" s="162"/>
      <c r="CHH7" s="162"/>
      <c r="CHI7" s="162"/>
      <c r="CHJ7" s="162"/>
      <c r="CHK7" s="162"/>
      <c r="CHL7" s="162"/>
      <c r="CHM7" s="162"/>
      <c r="CHN7" s="162"/>
      <c r="CHO7" s="162"/>
      <c r="CHP7" s="162"/>
      <c r="CHQ7" s="162"/>
      <c r="CHR7" s="162"/>
      <c r="CHS7" s="162"/>
      <c r="CHT7" s="162"/>
      <c r="CHU7" s="162"/>
      <c r="CHV7" s="162"/>
      <c r="CHW7" s="162"/>
      <c r="CHX7" s="162"/>
      <c r="CHY7" s="162"/>
      <c r="CHZ7" s="162"/>
      <c r="CIA7" s="162"/>
      <c r="CIB7" s="162"/>
      <c r="CIC7" s="162"/>
      <c r="CID7" s="162"/>
      <c r="CIE7" s="162"/>
      <c r="CIF7" s="162"/>
      <c r="CIG7" s="162"/>
      <c r="CIH7" s="162"/>
      <c r="CII7" s="162"/>
      <c r="CIJ7" s="162"/>
      <c r="CIK7" s="162"/>
      <c r="CIL7" s="162"/>
      <c r="CIM7" s="162"/>
      <c r="CIN7" s="162"/>
      <c r="CIO7" s="162"/>
      <c r="CIP7" s="162"/>
      <c r="CIQ7" s="162"/>
      <c r="CIR7" s="162"/>
      <c r="CIS7" s="162"/>
      <c r="CIT7" s="162"/>
      <c r="CIU7" s="162"/>
      <c r="CIV7" s="162"/>
      <c r="CIW7" s="162"/>
      <c r="CIX7" s="162"/>
      <c r="CIY7" s="162"/>
      <c r="CIZ7" s="162"/>
      <c r="CJA7" s="162"/>
      <c r="CJB7" s="162"/>
      <c r="CJC7" s="162"/>
      <c r="CJD7" s="162"/>
      <c r="CJE7" s="162"/>
      <c r="CJF7" s="162"/>
      <c r="CJG7" s="162"/>
      <c r="CJH7" s="162"/>
      <c r="CJI7" s="162"/>
      <c r="CJJ7" s="162"/>
      <c r="CJK7" s="162"/>
      <c r="CJL7" s="162"/>
      <c r="CJM7" s="162"/>
      <c r="CJN7" s="162"/>
      <c r="CJO7" s="162"/>
      <c r="CJP7" s="162"/>
      <c r="CJQ7" s="162"/>
      <c r="CJR7" s="162"/>
      <c r="CJS7" s="162"/>
      <c r="CJT7" s="162"/>
      <c r="CJU7" s="162"/>
      <c r="CJV7" s="162"/>
      <c r="CJW7" s="162"/>
      <c r="CJX7" s="162"/>
      <c r="CJY7" s="162"/>
      <c r="CJZ7" s="162"/>
      <c r="CKA7" s="162"/>
      <c r="CKB7" s="162"/>
      <c r="CKC7" s="162"/>
      <c r="CKD7" s="162"/>
      <c r="CKE7" s="162"/>
      <c r="CKF7" s="162"/>
      <c r="CKG7" s="162"/>
      <c r="CKH7" s="162"/>
      <c r="CKI7" s="162"/>
      <c r="CKJ7" s="162"/>
      <c r="CKK7" s="162"/>
      <c r="CKL7" s="162"/>
      <c r="CKM7" s="162"/>
      <c r="CKN7" s="162"/>
      <c r="CKO7" s="162"/>
      <c r="CKP7" s="162"/>
      <c r="CKQ7" s="162"/>
      <c r="CKR7" s="162"/>
      <c r="CKS7" s="162"/>
      <c r="CKT7" s="162"/>
      <c r="CKU7" s="162"/>
      <c r="CKV7" s="162"/>
      <c r="CKW7" s="162"/>
      <c r="CKX7" s="162"/>
      <c r="CKY7" s="162"/>
      <c r="CKZ7" s="162"/>
      <c r="CLA7" s="162"/>
      <c r="CLB7" s="162"/>
      <c r="CLC7" s="162"/>
      <c r="CLD7" s="162"/>
      <c r="CLE7" s="162"/>
      <c r="CLF7" s="162"/>
      <c r="CLG7" s="162"/>
      <c r="CLH7" s="162"/>
      <c r="CLI7" s="162"/>
      <c r="CLJ7" s="162"/>
      <c r="CLK7" s="162"/>
      <c r="CLL7" s="162"/>
      <c r="CLM7" s="162"/>
      <c r="CLN7" s="162"/>
      <c r="CLO7" s="162"/>
      <c r="CLP7" s="162"/>
      <c r="CLQ7" s="162"/>
      <c r="CLR7" s="162"/>
      <c r="CLS7" s="162"/>
      <c r="CLT7" s="162"/>
      <c r="CLU7" s="162"/>
      <c r="CLV7" s="162"/>
      <c r="CLW7" s="162"/>
      <c r="CLX7" s="162"/>
      <c r="CLY7" s="162"/>
      <c r="CLZ7" s="162"/>
      <c r="CMA7" s="162"/>
      <c r="CMB7" s="162"/>
      <c r="CMC7" s="162"/>
      <c r="CMD7" s="162"/>
      <c r="CME7" s="162"/>
      <c r="CMF7" s="162"/>
      <c r="CMG7" s="162"/>
      <c r="CMH7" s="162"/>
      <c r="CMI7" s="162"/>
      <c r="CMJ7" s="162"/>
      <c r="CMK7" s="162"/>
      <c r="CML7" s="162"/>
      <c r="CMM7" s="162"/>
      <c r="CMN7" s="162"/>
      <c r="CMO7" s="162"/>
      <c r="CMP7" s="162"/>
      <c r="CMQ7" s="162"/>
      <c r="CMR7" s="162"/>
      <c r="CMS7" s="162"/>
      <c r="CMT7" s="162"/>
      <c r="CMU7" s="162"/>
      <c r="CMV7" s="162"/>
      <c r="CMW7" s="162"/>
      <c r="CMX7" s="162"/>
      <c r="CMY7" s="162"/>
      <c r="CMZ7" s="162"/>
      <c r="CNA7" s="162"/>
      <c r="CNB7" s="162"/>
      <c r="CNC7" s="162"/>
      <c r="CND7" s="162"/>
      <c r="CNE7" s="162"/>
      <c r="CNF7" s="162"/>
      <c r="CNG7" s="162"/>
      <c r="CNH7" s="162"/>
      <c r="CNI7" s="162"/>
      <c r="CNJ7" s="162"/>
      <c r="CNK7" s="162"/>
      <c r="CNL7" s="162"/>
      <c r="CNM7" s="162"/>
      <c r="CNN7" s="162"/>
      <c r="CNO7" s="162"/>
      <c r="CNP7" s="162"/>
      <c r="CNQ7" s="162"/>
      <c r="CNR7" s="162"/>
      <c r="CNS7" s="162"/>
      <c r="CNT7" s="162"/>
      <c r="CNU7" s="162"/>
      <c r="CNV7" s="162"/>
      <c r="CNW7" s="162"/>
      <c r="CNX7" s="162"/>
      <c r="CNY7" s="162"/>
      <c r="CNZ7" s="162"/>
      <c r="COA7" s="162"/>
      <c r="COB7" s="162"/>
      <c r="COC7" s="162"/>
      <c r="COD7" s="162"/>
      <c r="COE7" s="162"/>
      <c r="COF7" s="162"/>
      <c r="COG7" s="162"/>
      <c r="COH7" s="162"/>
      <c r="COI7" s="162"/>
      <c r="COJ7" s="162"/>
      <c r="COK7" s="162"/>
      <c r="COL7" s="162"/>
      <c r="COM7" s="162"/>
      <c r="CON7" s="162"/>
      <c r="COO7" s="162"/>
      <c r="COP7" s="162"/>
      <c r="COQ7" s="162"/>
      <c r="COR7" s="162"/>
      <c r="COS7" s="162"/>
      <c r="COT7" s="162"/>
      <c r="COU7" s="162"/>
      <c r="COV7" s="162"/>
      <c r="COW7" s="162"/>
      <c r="COX7" s="162"/>
      <c r="COY7" s="162"/>
      <c r="COZ7" s="162"/>
      <c r="CPA7" s="162"/>
      <c r="CPB7" s="162"/>
      <c r="CPC7" s="162"/>
      <c r="CPD7" s="162"/>
      <c r="CPE7" s="162"/>
      <c r="CPF7" s="162"/>
      <c r="CPG7" s="162"/>
      <c r="CPH7" s="162"/>
      <c r="CPI7" s="162"/>
      <c r="CPJ7" s="162"/>
      <c r="CPK7" s="162"/>
      <c r="CPL7" s="162"/>
      <c r="CPM7" s="162"/>
      <c r="CPN7" s="162"/>
      <c r="CPO7" s="162"/>
      <c r="CPP7" s="162"/>
      <c r="CPQ7" s="162"/>
      <c r="CPR7" s="162"/>
      <c r="CPS7" s="162"/>
      <c r="CPT7" s="162"/>
      <c r="CPU7" s="162"/>
      <c r="CPV7" s="162"/>
      <c r="CPW7" s="162"/>
      <c r="CPX7" s="162"/>
      <c r="CPY7" s="162"/>
      <c r="CPZ7" s="162"/>
      <c r="CQA7" s="162"/>
      <c r="CQB7" s="162"/>
      <c r="CQC7" s="162"/>
      <c r="CQD7" s="162"/>
      <c r="CQE7" s="162"/>
      <c r="CQF7" s="162"/>
      <c r="CQG7" s="162"/>
      <c r="CQH7" s="162"/>
      <c r="CQI7" s="162"/>
      <c r="CQJ7" s="162"/>
      <c r="CQK7" s="162"/>
      <c r="CQL7" s="162"/>
      <c r="CQM7" s="162"/>
      <c r="CQN7" s="162"/>
      <c r="CQO7" s="162"/>
      <c r="CQP7" s="162"/>
      <c r="CQQ7" s="162"/>
      <c r="CQR7" s="162"/>
      <c r="CQS7" s="162"/>
      <c r="CQT7" s="162"/>
      <c r="CQU7" s="162"/>
      <c r="CQV7" s="162"/>
      <c r="CQW7" s="162"/>
      <c r="CQX7" s="162"/>
      <c r="CQY7" s="162"/>
      <c r="CQZ7" s="162"/>
      <c r="CRA7" s="162"/>
      <c r="CRB7" s="162"/>
      <c r="CRC7" s="162"/>
      <c r="CRD7" s="162"/>
      <c r="CRE7" s="162"/>
      <c r="CRF7" s="162"/>
      <c r="CRG7" s="162"/>
      <c r="CRH7" s="162"/>
      <c r="CRI7" s="162"/>
      <c r="CRJ7" s="162"/>
      <c r="CRK7" s="162"/>
      <c r="CRL7" s="162"/>
      <c r="CRM7" s="162"/>
      <c r="CRN7" s="162"/>
      <c r="CRO7" s="162"/>
      <c r="CRP7" s="162"/>
      <c r="CRQ7" s="162"/>
      <c r="CRR7" s="162"/>
      <c r="CRS7" s="162"/>
      <c r="CRT7" s="162"/>
      <c r="CRU7" s="162"/>
      <c r="CRV7" s="162"/>
      <c r="CRW7" s="162"/>
      <c r="CRX7" s="162"/>
      <c r="CRY7" s="162"/>
      <c r="CRZ7" s="162"/>
      <c r="CSA7" s="162"/>
      <c r="CSB7" s="162"/>
      <c r="CSC7" s="162"/>
      <c r="CSD7" s="162"/>
      <c r="CSE7" s="162"/>
      <c r="CSF7" s="162"/>
      <c r="CSG7" s="162"/>
      <c r="CSH7" s="162"/>
      <c r="CSI7" s="162"/>
      <c r="CSJ7" s="162"/>
      <c r="CSK7" s="162"/>
      <c r="CSL7" s="162"/>
      <c r="CSM7" s="162"/>
      <c r="CSN7" s="162"/>
      <c r="CSO7" s="162"/>
      <c r="CSP7" s="162"/>
      <c r="CSQ7" s="162"/>
      <c r="CSR7" s="162"/>
      <c r="CSS7" s="162"/>
      <c r="CST7" s="162"/>
      <c r="CSU7" s="162"/>
      <c r="CSV7" s="162"/>
      <c r="CSW7" s="162"/>
      <c r="CSX7" s="162"/>
      <c r="CSY7" s="162"/>
      <c r="CSZ7" s="162"/>
      <c r="CTA7" s="162"/>
      <c r="CTB7" s="162"/>
      <c r="CTC7" s="162"/>
      <c r="CTD7" s="162"/>
      <c r="CTE7" s="162"/>
      <c r="CTF7" s="162"/>
      <c r="CTG7" s="162"/>
      <c r="CTH7" s="162"/>
      <c r="CTI7" s="162"/>
      <c r="CTJ7" s="162"/>
      <c r="CTK7" s="162"/>
      <c r="CTL7" s="162"/>
      <c r="CTM7" s="162"/>
      <c r="CTN7" s="162"/>
      <c r="CTO7" s="162"/>
      <c r="CTP7" s="162"/>
      <c r="CTQ7" s="162"/>
      <c r="CTR7" s="162"/>
      <c r="CTS7" s="162"/>
      <c r="CTT7" s="162"/>
      <c r="CTU7" s="162"/>
      <c r="CTV7" s="162"/>
      <c r="CTW7" s="162"/>
      <c r="CTX7" s="162"/>
      <c r="CTY7" s="162"/>
      <c r="CTZ7" s="162"/>
      <c r="CUA7" s="162"/>
      <c r="CUB7" s="162"/>
      <c r="CUC7" s="162"/>
      <c r="CUD7" s="162"/>
      <c r="CUE7" s="162"/>
      <c r="CUF7" s="162"/>
      <c r="CUG7" s="162"/>
      <c r="CUH7" s="162"/>
      <c r="CUI7" s="162"/>
      <c r="CUJ7" s="162"/>
      <c r="CUK7" s="162"/>
      <c r="CUL7" s="162"/>
      <c r="CUM7" s="162"/>
      <c r="CUN7" s="162"/>
      <c r="CUO7" s="162"/>
      <c r="CUP7" s="162"/>
      <c r="CUQ7" s="162"/>
      <c r="CUR7" s="162"/>
      <c r="CUS7" s="162"/>
      <c r="CUT7" s="162"/>
      <c r="CUU7" s="162"/>
      <c r="CUV7" s="162"/>
      <c r="CUW7" s="162"/>
      <c r="CUX7" s="162"/>
      <c r="CUY7" s="162"/>
      <c r="CUZ7" s="162"/>
      <c r="CVA7" s="162"/>
      <c r="CVB7" s="162"/>
      <c r="CVC7" s="162"/>
      <c r="CVD7" s="162"/>
      <c r="CVE7" s="162"/>
      <c r="CVF7" s="162"/>
      <c r="CVG7" s="162"/>
      <c r="CVH7" s="162"/>
      <c r="CVI7" s="162"/>
      <c r="CVJ7" s="162"/>
      <c r="CVK7" s="162"/>
      <c r="CVL7" s="162"/>
      <c r="CVM7" s="162"/>
      <c r="CVN7" s="162"/>
      <c r="CVO7" s="162"/>
      <c r="CVP7" s="162"/>
      <c r="CVQ7" s="162"/>
      <c r="CVR7" s="162"/>
      <c r="CVS7" s="162"/>
      <c r="CVT7" s="162"/>
      <c r="CVU7" s="162"/>
      <c r="CVV7" s="162"/>
      <c r="CVW7" s="162"/>
      <c r="CVX7" s="162"/>
      <c r="CVY7" s="162"/>
      <c r="CVZ7" s="162"/>
      <c r="CWA7" s="162"/>
      <c r="CWB7" s="162"/>
      <c r="CWC7" s="162"/>
      <c r="CWD7" s="162"/>
      <c r="CWE7" s="162"/>
      <c r="CWF7" s="162"/>
      <c r="CWG7" s="162"/>
      <c r="CWH7" s="162"/>
      <c r="CWI7" s="162"/>
      <c r="CWJ7" s="162"/>
      <c r="CWK7" s="162"/>
      <c r="CWL7" s="162"/>
      <c r="CWM7" s="162"/>
      <c r="CWN7" s="162"/>
      <c r="CWO7" s="162"/>
      <c r="CWP7" s="162"/>
      <c r="CWQ7" s="162"/>
      <c r="CWR7" s="162"/>
      <c r="CWS7" s="162"/>
      <c r="CWT7" s="162"/>
      <c r="CWU7" s="162"/>
      <c r="CWV7" s="162"/>
      <c r="CWW7" s="162"/>
      <c r="CWX7" s="162"/>
      <c r="CWY7" s="162"/>
      <c r="CWZ7" s="162"/>
      <c r="CXA7" s="162"/>
      <c r="CXB7" s="162"/>
      <c r="CXC7" s="162"/>
      <c r="CXD7" s="162"/>
      <c r="CXE7" s="162"/>
      <c r="CXF7" s="162"/>
      <c r="CXG7" s="162"/>
      <c r="CXH7" s="162"/>
      <c r="CXI7" s="162"/>
      <c r="CXJ7" s="162"/>
      <c r="CXK7" s="162"/>
      <c r="CXL7" s="162"/>
      <c r="CXM7" s="162"/>
      <c r="CXN7" s="162"/>
      <c r="CXO7" s="162"/>
      <c r="CXP7" s="162"/>
      <c r="CXQ7" s="162"/>
      <c r="CXR7" s="162"/>
      <c r="CXS7" s="162"/>
      <c r="CXT7" s="162"/>
      <c r="CXU7" s="162"/>
      <c r="CXV7" s="162"/>
      <c r="CXW7" s="162"/>
      <c r="CXX7" s="162"/>
      <c r="CXY7" s="162"/>
      <c r="CXZ7" s="162"/>
      <c r="CYA7" s="162"/>
      <c r="CYB7" s="162"/>
      <c r="CYC7" s="162"/>
      <c r="CYD7" s="162"/>
      <c r="CYE7" s="162"/>
      <c r="CYF7" s="162"/>
      <c r="CYG7" s="162"/>
      <c r="CYH7" s="162"/>
      <c r="CYI7" s="162"/>
      <c r="CYJ7" s="162"/>
      <c r="CYK7" s="162"/>
      <c r="CYL7" s="162"/>
      <c r="CYM7" s="162"/>
      <c r="CYN7" s="162"/>
      <c r="CYO7" s="162"/>
      <c r="CYP7" s="162"/>
      <c r="CYQ7" s="162"/>
      <c r="CYR7" s="162"/>
      <c r="CYS7" s="162"/>
      <c r="CYT7" s="162"/>
      <c r="CYU7" s="162"/>
      <c r="CYV7" s="162"/>
      <c r="CYW7" s="162"/>
      <c r="CYX7" s="162"/>
      <c r="CYY7" s="162"/>
      <c r="CYZ7" s="162"/>
      <c r="CZA7" s="162"/>
      <c r="CZB7" s="162"/>
      <c r="CZC7" s="162"/>
      <c r="CZD7" s="162"/>
      <c r="CZE7" s="162"/>
      <c r="CZF7" s="162"/>
      <c r="CZG7" s="162"/>
      <c r="CZH7" s="162"/>
      <c r="CZI7" s="162"/>
      <c r="CZJ7" s="162"/>
      <c r="CZK7" s="162"/>
      <c r="CZL7" s="162"/>
      <c r="CZM7" s="162"/>
      <c r="CZN7" s="162"/>
      <c r="CZO7" s="162"/>
      <c r="CZP7" s="162"/>
      <c r="CZQ7" s="162"/>
      <c r="CZR7" s="162"/>
      <c r="CZS7" s="162"/>
      <c r="CZT7" s="162"/>
      <c r="CZU7" s="162"/>
      <c r="CZV7" s="162"/>
      <c r="CZW7" s="162"/>
      <c r="CZX7" s="162"/>
      <c r="CZY7" s="162"/>
      <c r="CZZ7" s="162"/>
      <c r="DAA7" s="162"/>
      <c r="DAB7" s="162"/>
      <c r="DAC7" s="162"/>
      <c r="DAD7" s="162"/>
      <c r="DAE7" s="162"/>
      <c r="DAF7" s="162"/>
      <c r="DAG7" s="162"/>
      <c r="DAH7" s="162"/>
      <c r="DAI7" s="162"/>
      <c r="DAJ7" s="162"/>
      <c r="DAK7" s="162"/>
      <c r="DAL7" s="162"/>
      <c r="DAM7" s="162"/>
      <c r="DAN7" s="162"/>
      <c r="DAO7" s="162"/>
      <c r="DAP7" s="162"/>
      <c r="DAQ7" s="162"/>
      <c r="DAR7" s="162"/>
      <c r="DAS7" s="162"/>
      <c r="DAT7" s="162"/>
      <c r="DAU7" s="162"/>
      <c r="DAV7" s="162"/>
      <c r="DAW7" s="162"/>
      <c r="DAX7" s="162"/>
      <c r="DAY7" s="162"/>
      <c r="DAZ7" s="162"/>
      <c r="DBA7" s="162"/>
      <c r="DBB7" s="162"/>
      <c r="DBC7" s="162"/>
      <c r="DBD7" s="162"/>
      <c r="DBE7" s="162"/>
      <c r="DBF7" s="162"/>
      <c r="DBG7" s="162"/>
      <c r="DBH7" s="162"/>
      <c r="DBI7" s="162"/>
      <c r="DBJ7" s="162"/>
      <c r="DBK7" s="162"/>
      <c r="DBL7" s="162"/>
      <c r="DBM7" s="162"/>
      <c r="DBN7" s="162"/>
      <c r="DBO7" s="162"/>
      <c r="DBP7" s="162"/>
      <c r="DBQ7" s="162"/>
      <c r="DBR7" s="162"/>
      <c r="DBS7" s="162"/>
      <c r="DBT7" s="162"/>
      <c r="DBU7" s="162"/>
      <c r="DBV7" s="162"/>
      <c r="DBW7" s="162"/>
      <c r="DBX7" s="162"/>
      <c r="DBY7" s="162"/>
      <c r="DBZ7" s="162"/>
      <c r="DCA7" s="162"/>
      <c r="DCB7" s="162"/>
      <c r="DCC7" s="162"/>
      <c r="DCD7" s="162"/>
      <c r="DCE7" s="162"/>
      <c r="DCF7" s="162"/>
      <c r="DCG7" s="162"/>
      <c r="DCH7" s="162"/>
      <c r="DCI7" s="162"/>
      <c r="DCJ7" s="162"/>
      <c r="DCK7" s="162"/>
      <c r="DCL7" s="162"/>
      <c r="DCM7" s="162"/>
      <c r="DCN7" s="162"/>
      <c r="DCO7" s="162"/>
      <c r="DCP7" s="162"/>
      <c r="DCQ7" s="162"/>
      <c r="DCR7" s="162"/>
      <c r="DCS7" s="162"/>
      <c r="DCT7" s="162"/>
      <c r="DCU7" s="162"/>
      <c r="DCV7" s="162"/>
      <c r="DCW7" s="162"/>
      <c r="DCX7" s="162"/>
      <c r="DCY7" s="162"/>
      <c r="DCZ7" s="162"/>
      <c r="DDA7" s="162"/>
      <c r="DDB7" s="162"/>
      <c r="DDC7" s="162"/>
      <c r="DDD7" s="162"/>
      <c r="DDE7" s="162"/>
      <c r="DDF7" s="162"/>
      <c r="DDG7" s="162"/>
      <c r="DDH7" s="162"/>
      <c r="DDI7" s="162"/>
      <c r="DDJ7" s="162"/>
      <c r="DDK7" s="162"/>
      <c r="DDL7" s="162"/>
      <c r="DDM7" s="162"/>
      <c r="DDN7" s="162"/>
      <c r="DDO7" s="162"/>
      <c r="DDP7" s="162"/>
      <c r="DDQ7" s="162"/>
      <c r="DDR7" s="162"/>
      <c r="DDS7" s="162"/>
      <c r="DDT7" s="162"/>
      <c r="DDU7" s="162"/>
      <c r="DDV7" s="162"/>
      <c r="DDW7" s="162"/>
      <c r="DDX7" s="162"/>
      <c r="DDY7" s="162"/>
      <c r="DDZ7" s="162"/>
      <c r="DEA7" s="162"/>
      <c r="DEB7" s="162"/>
      <c r="DEC7" s="162"/>
      <c r="DED7" s="162"/>
      <c r="DEE7" s="162"/>
      <c r="DEF7" s="162"/>
      <c r="DEG7" s="162"/>
      <c r="DEH7" s="162"/>
      <c r="DEI7" s="162"/>
      <c r="DEJ7" s="162"/>
      <c r="DEK7" s="162"/>
      <c r="DEL7" s="162"/>
      <c r="DEM7" s="162"/>
      <c r="DEN7" s="162"/>
      <c r="DEO7" s="162"/>
      <c r="DEP7" s="162"/>
      <c r="DEQ7" s="162"/>
      <c r="DER7" s="162"/>
      <c r="DES7" s="162"/>
      <c r="DET7" s="162"/>
      <c r="DEU7" s="162"/>
      <c r="DEV7" s="162"/>
      <c r="DEW7" s="162"/>
      <c r="DEX7" s="162"/>
      <c r="DEY7" s="162"/>
      <c r="DEZ7" s="162"/>
      <c r="DFA7" s="162"/>
      <c r="DFB7" s="162"/>
      <c r="DFC7" s="162"/>
      <c r="DFD7" s="162"/>
      <c r="DFE7" s="162"/>
      <c r="DFF7" s="162"/>
      <c r="DFG7" s="162"/>
      <c r="DFH7" s="162"/>
      <c r="DFI7" s="162"/>
      <c r="DFJ7" s="162"/>
      <c r="DFK7" s="162"/>
      <c r="DFL7" s="162"/>
      <c r="DFM7" s="162"/>
      <c r="DFN7" s="162"/>
      <c r="DFO7" s="162"/>
      <c r="DFP7" s="162"/>
      <c r="DFQ7" s="162"/>
      <c r="DFR7" s="162"/>
      <c r="DFS7" s="162"/>
      <c r="DFT7" s="162"/>
      <c r="DFU7" s="162"/>
      <c r="DFV7" s="162"/>
      <c r="DFW7" s="162"/>
      <c r="DFX7" s="162"/>
      <c r="DFY7" s="162"/>
      <c r="DFZ7" s="162"/>
      <c r="DGA7" s="162"/>
      <c r="DGB7" s="162"/>
      <c r="DGC7" s="162"/>
      <c r="DGD7" s="162"/>
      <c r="DGE7" s="162"/>
      <c r="DGF7" s="162"/>
      <c r="DGG7" s="162"/>
      <c r="DGH7" s="162"/>
      <c r="DGI7" s="162"/>
      <c r="DGJ7" s="162"/>
      <c r="DGK7" s="162"/>
      <c r="DGL7" s="162"/>
      <c r="DGM7" s="162"/>
      <c r="DGN7" s="162"/>
      <c r="DGO7" s="162"/>
      <c r="DGP7" s="162"/>
      <c r="DGQ7" s="162"/>
      <c r="DGR7" s="162"/>
      <c r="DGS7" s="162"/>
      <c r="DGT7" s="162"/>
      <c r="DGU7" s="162"/>
      <c r="DGV7" s="162"/>
      <c r="DGW7" s="162"/>
      <c r="DGX7" s="162"/>
      <c r="DGY7" s="162"/>
      <c r="DGZ7" s="162"/>
      <c r="DHA7" s="162"/>
      <c r="DHB7" s="162"/>
      <c r="DHC7" s="162"/>
      <c r="DHD7" s="162"/>
      <c r="DHE7" s="162"/>
      <c r="DHF7" s="162"/>
      <c r="DHG7" s="162"/>
      <c r="DHH7" s="162"/>
      <c r="DHI7" s="162"/>
      <c r="DHJ7" s="162"/>
      <c r="DHK7" s="162"/>
      <c r="DHL7" s="162"/>
      <c r="DHM7" s="162"/>
      <c r="DHN7" s="162"/>
      <c r="DHO7" s="162"/>
      <c r="DHP7" s="162"/>
      <c r="DHQ7" s="162"/>
      <c r="DHR7" s="162"/>
      <c r="DHS7" s="162"/>
      <c r="DHT7" s="162"/>
      <c r="DHU7" s="162"/>
      <c r="DHV7" s="162"/>
      <c r="DHW7" s="162"/>
      <c r="DHX7" s="162"/>
      <c r="DHY7" s="162"/>
      <c r="DHZ7" s="162"/>
      <c r="DIA7" s="162"/>
      <c r="DIB7" s="162"/>
      <c r="DIC7" s="162"/>
      <c r="DID7" s="162"/>
      <c r="DIE7" s="162"/>
      <c r="DIF7" s="162"/>
      <c r="DIG7" s="162"/>
      <c r="DIH7" s="162"/>
      <c r="DII7" s="162"/>
      <c r="DIJ7" s="162"/>
      <c r="DIK7" s="162"/>
      <c r="DIL7" s="162"/>
      <c r="DIM7" s="162"/>
      <c r="DIN7" s="162"/>
      <c r="DIO7" s="162"/>
      <c r="DIP7" s="162"/>
      <c r="DIQ7" s="162"/>
      <c r="DIR7" s="162"/>
      <c r="DIS7" s="162"/>
      <c r="DIT7" s="162"/>
      <c r="DIU7" s="162"/>
      <c r="DIV7" s="162"/>
      <c r="DIW7" s="162"/>
      <c r="DIX7" s="162"/>
      <c r="DIY7" s="162"/>
      <c r="DIZ7" s="162"/>
      <c r="DJA7" s="162"/>
      <c r="DJB7" s="162"/>
      <c r="DJC7" s="162"/>
      <c r="DJD7" s="162"/>
      <c r="DJE7" s="162"/>
      <c r="DJF7" s="162"/>
      <c r="DJG7" s="162"/>
      <c r="DJH7" s="162"/>
      <c r="DJI7" s="162"/>
      <c r="DJJ7" s="162"/>
      <c r="DJK7" s="162"/>
      <c r="DJL7" s="162"/>
      <c r="DJM7" s="162"/>
      <c r="DJN7" s="162"/>
      <c r="DJO7" s="162"/>
      <c r="DJP7" s="162"/>
      <c r="DJQ7" s="162"/>
      <c r="DJR7" s="162"/>
      <c r="DJS7" s="162"/>
      <c r="DJT7" s="162"/>
      <c r="DJU7" s="162"/>
      <c r="DJV7" s="162"/>
      <c r="DJW7" s="162"/>
      <c r="DJX7" s="162"/>
      <c r="DJY7" s="162"/>
      <c r="DJZ7" s="162"/>
      <c r="DKA7" s="162"/>
      <c r="DKB7" s="162"/>
      <c r="DKC7" s="162"/>
      <c r="DKD7" s="162"/>
      <c r="DKE7" s="162"/>
      <c r="DKF7" s="162"/>
      <c r="DKG7" s="162"/>
      <c r="DKH7" s="162"/>
      <c r="DKI7" s="162"/>
      <c r="DKJ7" s="162"/>
      <c r="DKK7" s="162"/>
      <c r="DKL7" s="162"/>
      <c r="DKM7" s="162"/>
      <c r="DKN7" s="162"/>
      <c r="DKO7" s="162"/>
      <c r="DKP7" s="162"/>
      <c r="DKQ7" s="162"/>
      <c r="DKR7" s="162"/>
      <c r="DKS7" s="162"/>
      <c r="DKT7" s="162"/>
      <c r="DKU7" s="162"/>
      <c r="DKV7" s="162"/>
      <c r="DKW7" s="162"/>
      <c r="DKX7" s="162"/>
      <c r="DKY7" s="162"/>
      <c r="DKZ7" s="162"/>
      <c r="DLA7" s="162"/>
      <c r="DLB7" s="162"/>
      <c r="DLC7" s="162"/>
      <c r="DLD7" s="162"/>
      <c r="DLE7" s="162"/>
      <c r="DLF7" s="162"/>
      <c r="DLG7" s="162"/>
      <c r="DLH7" s="162"/>
      <c r="DLI7" s="162"/>
      <c r="DLJ7" s="162"/>
      <c r="DLK7" s="162"/>
      <c r="DLL7" s="162"/>
      <c r="DLM7" s="162"/>
      <c r="DLN7" s="162"/>
      <c r="DLO7" s="162"/>
      <c r="DLP7" s="162"/>
      <c r="DLQ7" s="162"/>
      <c r="DLR7" s="162"/>
      <c r="DLS7" s="162"/>
      <c r="DLT7" s="162"/>
      <c r="DLU7" s="162"/>
      <c r="DLV7" s="162"/>
      <c r="DLW7" s="162"/>
      <c r="DLX7" s="162"/>
      <c r="DLY7" s="162"/>
      <c r="DLZ7" s="162"/>
      <c r="DMA7" s="162"/>
      <c r="DMB7" s="162"/>
      <c r="DMC7" s="162"/>
      <c r="DMD7" s="162"/>
      <c r="DME7" s="162"/>
      <c r="DMF7" s="162"/>
      <c r="DMG7" s="162"/>
      <c r="DMH7" s="162"/>
      <c r="DMI7" s="162"/>
      <c r="DMJ7" s="162"/>
      <c r="DMK7" s="162"/>
      <c r="DML7" s="162"/>
      <c r="DMM7" s="162"/>
      <c r="DMN7" s="162"/>
      <c r="DMO7" s="162"/>
      <c r="DMP7" s="162"/>
      <c r="DMQ7" s="162"/>
      <c r="DMR7" s="162"/>
      <c r="DMS7" s="162"/>
      <c r="DMT7" s="162"/>
      <c r="DMU7" s="162"/>
      <c r="DMV7" s="162"/>
      <c r="DMW7" s="162"/>
      <c r="DMX7" s="162"/>
      <c r="DMY7" s="162"/>
      <c r="DMZ7" s="162"/>
      <c r="DNA7" s="162"/>
      <c r="DNB7" s="162"/>
      <c r="DNC7" s="162"/>
      <c r="DND7" s="162"/>
      <c r="DNE7" s="162"/>
      <c r="DNF7" s="162"/>
      <c r="DNG7" s="162"/>
      <c r="DNH7" s="162"/>
      <c r="DNI7" s="162"/>
      <c r="DNJ7" s="162"/>
      <c r="DNK7" s="162"/>
      <c r="DNL7" s="162"/>
      <c r="DNM7" s="162"/>
      <c r="DNN7" s="162"/>
      <c r="DNO7" s="162"/>
      <c r="DNP7" s="162"/>
      <c r="DNQ7" s="162"/>
      <c r="DNR7" s="162"/>
      <c r="DNS7" s="162"/>
      <c r="DNT7" s="162"/>
      <c r="DNU7" s="162"/>
      <c r="DNV7" s="162"/>
      <c r="DNW7" s="162"/>
      <c r="DNX7" s="162"/>
      <c r="DNY7" s="162"/>
      <c r="DNZ7" s="162"/>
      <c r="DOA7" s="162"/>
      <c r="DOB7" s="162"/>
      <c r="DOC7" s="162"/>
      <c r="DOD7" s="162"/>
      <c r="DOE7" s="162"/>
      <c r="DOF7" s="162"/>
      <c r="DOG7" s="162"/>
      <c r="DOH7" s="162"/>
      <c r="DOI7" s="162"/>
      <c r="DOJ7" s="162"/>
      <c r="DOK7" s="162"/>
      <c r="DOL7" s="162"/>
      <c r="DOM7" s="162"/>
      <c r="DON7" s="162"/>
      <c r="DOO7" s="162"/>
      <c r="DOP7" s="162"/>
      <c r="DOQ7" s="162"/>
      <c r="DOR7" s="162"/>
      <c r="DOS7" s="162"/>
      <c r="DOT7" s="162"/>
      <c r="DOU7" s="162"/>
      <c r="DOV7" s="162"/>
      <c r="DOW7" s="162"/>
      <c r="DOX7" s="162"/>
      <c r="DOY7" s="162"/>
      <c r="DOZ7" s="162"/>
      <c r="DPA7" s="162"/>
      <c r="DPB7" s="162"/>
      <c r="DPC7" s="162"/>
      <c r="DPD7" s="162"/>
      <c r="DPE7" s="162"/>
      <c r="DPF7" s="162"/>
      <c r="DPG7" s="162"/>
      <c r="DPH7" s="162"/>
      <c r="DPI7" s="162"/>
      <c r="DPJ7" s="162"/>
      <c r="DPK7" s="162"/>
      <c r="DPL7" s="162"/>
      <c r="DPM7" s="162"/>
      <c r="DPN7" s="162"/>
      <c r="DPO7" s="162"/>
      <c r="DPP7" s="162"/>
      <c r="DPQ7" s="162"/>
      <c r="DPR7" s="162"/>
      <c r="DPS7" s="162"/>
      <c r="DPT7" s="162"/>
      <c r="DPU7" s="162"/>
      <c r="DPV7" s="162"/>
      <c r="DPW7" s="162"/>
      <c r="DPX7" s="162"/>
      <c r="DPY7" s="162"/>
      <c r="DPZ7" s="162"/>
      <c r="DQA7" s="162"/>
      <c r="DQB7" s="162"/>
      <c r="DQC7" s="162"/>
      <c r="DQD7" s="162"/>
      <c r="DQE7" s="162"/>
      <c r="DQF7" s="162"/>
      <c r="DQG7" s="162"/>
      <c r="DQH7" s="162"/>
      <c r="DQI7" s="162"/>
      <c r="DQJ7" s="162"/>
      <c r="DQK7" s="162"/>
      <c r="DQL7" s="162"/>
      <c r="DQM7" s="162"/>
      <c r="DQN7" s="162"/>
      <c r="DQO7" s="162"/>
      <c r="DQP7" s="162"/>
      <c r="DQQ7" s="162"/>
      <c r="DQR7" s="162"/>
      <c r="DQS7" s="162"/>
      <c r="DQT7" s="162"/>
      <c r="DQU7" s="162"/>
      <c r="DQV7" s="162"/>
      <c r="DQW7" s="162"/>
      <c r="DQX7" s="162"/>
      <c r="DQY7" s="162"/>
      <c r="DQZ7" s="162"/>
      <c r="DRA7" s="162"/>
      <c r="DRB7" s="162"/>
      <c r="DRC7" s="162"/>
      <c r="DRD7" s="162"/>
      <c r="DRE7" s="162"/>
      <c r="DRF7" s="162"/>
      <c r="DRG7" s="162"/>
      <c r="DRH7" s="162"/>
      <c r="DRI7" s="162"/>
      <c r="DRJ7" s="162"/>
      <c r="DRK7" s="162"/>
      <c r="DRL7" s="162"/>
      <c r="DRM7" s="162"/>
      <c r="DRN7" s="162"/>
      <c r="DRO7" s="162"/>
      <c r="DRP7" s="162"/>
      <c r="DRQ7" s="162"/>
      <c r="DRR7" s="162"/>
      <c r="DRS7" s="162"/>
      <c r="DRT7" s="162"/>
      <c r="DRU7" s="162"/>
      <c r="DRV7" s="162"/>
      <c r="DRW7" s="162"/>
      <c r="DRX7" s="162"/>
      <c r="DRY7" s="162"/>
      <c r="DRZ7" s="162"/>
      <c r="DSA7" s="162"/>
      <c r="DSB7" s="162"/>
      <c r="DSC7" s="162"/>
      <c r="DSD7" s="162"/>
      <c r="DSE7" s="162"/>
      <c r="DSF7" s="162"/>
      <c r="DSG7" s="162"/>
      <c r="DSH7" s="162"/>
      <c r="DSI7" s="162"/>
      <c r="DSJ7" s="162"/>
      <c r="DSK7" s="162"/>
      <c r="DSL7" s="162"/>
      <c r="DSM7" s="162"/>
      <c r="DSN7" s="162"/>
      <c r="DSO7" s="162"/>
      <c r="DSP7" s="162"/>
      <c r="DSQ7" s="162"/>
      <c r="DSR7" s="162"/>
      <c r="DSS7" s="162"/>
      <c r="DST7" s="162"/>
      <c r="DSU7" s="162"/>
      <c r="DSV7" s="162"/>
      <c r="DSW7" s="162"/>
      <c r="DSX7" s="162"/>
      <c r="DSY7" s="162"/>
      <c r="DSZ7" s="162"/>
      <c r="DTA7" s="162"/>
      <c r="DTB7" s="162"/>
      <c r="DTC7" s="162"/>
      <c r="DTD7" s="162"/>
      <c r="DTE7" s="162"/>
      <c r="DTF7" s="162"/>
      <c r="DTG7" s="162"/>
      <c r="DTH7" s="162"/>
      <c r="DTI7" s="162"/>
      <c r="DTJ7" s="162"/>
      <c r="DTK7" s="162"/>
      <c r="DTL7" s="162"/>
      <c r="DTM7" s="162"/>
      <c r="DTN7" s="162"/>
      <c r="DTO7" s="162"/>
      <c r="DTP7" s="162"/>
      <c r="DTQ7" s="162"/>
      <c r="DTR7" s="162"/>
      <c r="DTS7" s="162"/>
      <c r="DTT7" s="162"/>
      <c r="DTU7" s="162"/>
      <c r="DTV7" s="162"/>
      <c r="DTW7" s="162"/>
      <c r="DTX7" s="162"/>
      <c r="DTY7" s="162"/>
      <c r="DTZ7" s="162"/>
      <c r="DUA7" s="162"/>
      <c r="DUB7" s="162"/>
      <c r="DUC7" s="162"/>
      <c r="DUD7" s="162"/>
      <c r="DUE7" s="162"/>
      <c r="DUF7" s="162"/>
      <c r="DUG7" s="162"/>
      <c r="DUH7" s="162"/>
      <c r="DUI7" s="162"/>
      <c r="DUJ7" s="162"/>
      <c r="DUK7" s="162"/>
      <c r="DUL7" s="162"/>
      <c r="DUM7" s="162"/>
      <c r="DUN7" s="162"/>
      <c r="DUO7" s="162"/>
      <c r="DUP7" s="162"/>
      <c r="DUQ7" s="162"/>
      <c r="DUR7" s="162"/>
      <c r="DUS7" s="162"/>
      <c r="DUT7" s="162"/>
      <c r="DUU7" s="162"/>
      <c r="DUV7" s="162"/>
      <c r="DUW7" s="162"/>
      <c r="DUX7" s="162"/>
      <c r="DUY7" s="162"/>
      <c r="DUZ7" s="162"/>
      <c r="DVA7" s="162"/>
      <c r="DVB7" s="162"/>
      <c r="DVC7" s="162"/>
      <c r="DVD7" s="162"/>
      <c r="DVE7" s="162"/>
      <c r="DVF7" s="162"/>
      <c r="DVG7" s="162"/>
      <c r="DVH7" s="162"/>
      <c r="DVI7" s="162"/>
      <c r="DVJ7" s="162"/>
      <c r="DVK7" s="162"/>
      <c r="DVL7" s="162"/>
      <c r="DVM7" s="162"/>
      <c r="DVN7" s="162"/>
      <c r="DVO7" s="162"/>
      <c r="DVP7" s="162"/>
      <c r="DVQ7" s="162"/>
      <c r="DVR7" s="162"/>
      <c r="DVS7" s="162"/>
      <c r="DVT7" s="162"/>
      <c r="DVU7" s="162"/>
      <c r="DVV7" s="162"/>
      <c r="DVW7" s="162"/>
      <c r="DVX7" s="162"/>
      <c r="DVY7" s="162"/>
      <c r="DVZ7" s="162"/>
      <c r="DWA7" s="162"/>
      <c r="DWB7" s="162"/>
      <c r="DWC7" s="162"/>
      <c r="DWD7" s="162"/>
      <c r="DWE7" s="162"/>
      <c r="DWF7" s="162"/>
      <c r="DWG7" s="162"/>
      <c r="DWH7" s="162"/>
      <c r="DWI7" s="162"/>
      <c r="DWJ7" s="162"/>
      <c r="DWK7" s="162"/>
      <c r="DWL7" s="162"/>
      <c r="DWM7" s="162"/>
      <c r="DWN7" s="162"/>
      <c r="DWO7" s="162"/>
      <c r="DWP7" s="162"/>
      <c r="DWQ7" s="162"/>
      <c r="DWR7" s="162"/>
      <c r="DWS7" s="162"/>
      <c r="DWT7" s="162"/>
      <c r="DWU7" s="162"/>
      <c r="DWV7" s="162"/>
      <c r="DWW7" s="162"/>
      <c r="DWX7" s="162"/>
      <c r="DWY7" s="162"/>
      <c r="DWZ7" s="162"/>
      <c r="DXA7" s="162"/>
      <c r="DXB7" s="162"/>
      <c r="DXC7" s="162"/>
      <c r="DXD7" s="162"/>
      <c r="DXE7" s="162"/>
      <c r="DXF7" s="162"/>
      <c r="DXG7" s="162"/>
      <c r="DXH7" s="162"/>
      <c r="DXI7" s="162"/>
      <c r="DXJ7" s="162"/>
      <c r="DXK7" s="162"/>
      <c r="DXL7" s="162"/>
      <c r="DXM7" s="162"/>
      <c r="DXN7" s="162"/>
      <c r="DXO7" s="162"/>
      <c r="DXP7" s="162"/>
      <c r="DXQ7" s="162"/>
      <c r="DXR7" s="162"/>
      <c r="DXS7" s="162"/>
      <c r="DXT7" s="162"/>
      <c r="DXU7" s="162"/>
      <c r="DXV7" s="162"/>
      <c r="DXW7" s="162"/>
      <c r="DXX7" s="162"/>
      <c r="DXY7" s="162"/>
      <c r="DXZ7" s="162"/>
      <c r="DYA7" s="162"/>
      <c r="DYB7" s="162"/>
      <c r="DYC7" s="162"/>
      <c r="DYD7" s="162"/>
      <c r="DYE7" s="162"/>
      <c r="DYF7" s="162"/>
      <c r="DYG7" s="162"/>
      <c r="DYH7" s="162"/>
      <c r="DYI7" s="162"/>
      <c r="DYJ7" s="162"/>
      <c r="DYK7" s="162"/>
      <c r="DYL7" s="162"/>
      <c r="DYM7" s="162"/>
      <c r="DYN7" s="162"/>
      <c r="DYO7" s="162"/>
      <c r="DYP7" s="162"/>
      <c r="DYQ7" s="162"/>
      <c r="DYR7" s="162"/>
      <c r="DYS7" s="162"/>
      <c r="DYT7" s="162"/>
      <c r="DYU7" s="162"/>
      <c r="DYV7" s="162"/>
      <c r="DYW7" s="162"/>
      <c r="DYX7" s="162"/>
      <c r="DYY7" s="162"/>
      <c r="DYZ7" s="162"/>
      <c r="DZA7" s="162"/>
      <c r="DZB7" s="162"/>
      <c r="DZC7" s="162"/>
      <c r="DZD7" s="162"/>
      <c r="DZE7" s="162"/>
      <c r="DZF7" s="162"/>
      <c r="DZG7" s="162"/>
      <c r="DZH7" s="162"/>
      <c r="DZI7" s="162"/>
      <c r="DZJ7" s="162"/>
      <c r="DZK7" s="162"/>
      <c r="DZL7" s="162"/>
      <c r="DZM7" s="162"/>
      <c r="DZN7" s="162"/>
      <c r="DZO7" s="162"/>
      <c r="DZP7" s="162"/>
      <c r="DZQ7" s="162"/>
      <c r="DZR7" s="162"/>
      <c r="DZS7" s="162"/>
      <c r="DZT7" s="162"/>
      <c r="DZU7" s="162"/>
      <c r="DZV7" s="162"/>
      <c r="DZW7" s="162"/>
      <c r="DZX7" s="162"/>
      <c r="DZY7" s="162"/>
      <c r="DZZ7" s="162"/>
      <c r="EAA7" s="162"/>
      <c r="EAB7" s="162"/>
      <c r="EAC7" s="162"/>
      <c r="EAD7" s="162"/>
      <c r="EAE7" s="162"/>
      <c r="EAF7" s="162"/>
      <c r="EAG7" s="162"/>
      <c r="EAH7" s="162"/>
      <c r="EAI7" s="162"/>
      <c r="EAJ7" s="162"/>
      <c r="EAK7" s="162"/>
      <c r="EAL7" s="162"/>
      <c r="EAM7" s="162"/>
      <c r="EAN7" s="162"/>
      <c r="EAO7" s="162"/>
      <c r="EAP7" s="162"/>
      <c r="EAQ7" s="162"/>
      <c r="EAR7" s="162"/>
      <c r="EAS7" s="162"/>
      <c r="EAT7" s="162"/>
      <c r="EAU7" s="162"/>
      <c r="EAV7" s="162"/>
      <c r="EAW7" s="162"/>
      <c r="EAX7" s="162"/>
      <c r="EAY7" s="162"/>
      <c r="EAZ7" s="162"/>
      <c r="EBA7" s="162"/>
      <c r="EBB7" s="162"/>
      <c r="EBC7" s="162"/>
      <c r="EBD7" s="162"/>
      <c r="EBE7" s="162"/>
      <c r="EBF7" s="162"/>
      <c r="EBG7" s="162"/>
      <c r="EBH7" s="162"/>
      <c r="EBI7" s="162"/>
      <c r="EBJ7" s="162"/>
      <c r="EBK7" s="162"/>
      <c r="EBL7" s="162"/>
      <c r="EBM7" s="162"/>
      <c r="EBN7" s="162"/>
      <c r="EBO7" s="162"/>
      <c r="EBP7" s="162"/>
      <c r="EBQ7" s="162"/>
      <c r="EBR7" s="162"/>
      <c r="EBS7" s="162"/>
      <c r="EBT7" s="162"/>
      <c r="EBU7" s="162"/>
      <c r="EBV7" s="162"/>
      <c r="EBW7" s="162"/>
      <c r="EBX7" s="162"/>
      <c r="EBY7" s="162"/>
      <c r="EBZ7" s="162"/>
      <c r="ECA7" s="162"/>
      <c r="ECB7" s="162"/>
      <c r="ECC7" s="162"/>
      <c r="ECD7" s="162"/>
      <c r="ECE7" s="162"/>
      <c r="ECF7" s="162"/>
      <c r="ECG7" s="162"/>
      <c r="ECH7" s="162"/>
      <c r="ECI7" s="162"/>
      <c r="ECJ7" s="162"/>
      <c r="ECK7" s="162"/>
      <c r="ECL7" s="162"/>
      <c r="ECM7" s="162"/>
      <c r="ECN7" s="162"/>
      <c r="ECO7" s="162"/>
      <c r="ECP7" s="162"/>
      <c r="ECQ7" s="162"/>
      <c r="ECR7" s="162"/>
      <c r="ECS7" s="162"/>
      <c r="ECT7" s="162"/>
      <c r="ECU7" s="162"/>
      <c r="ECV7" s="162"/>
      <c r="ECW7" s="162"/>
      <c r="ECX7" s="162"/>
      <c r="ECY7" s="162"/>
      <c r="ECZ7" s="162"/>
      <c r="EDA7" s="162"/>
      <c r="EDB7" s="162"/>
      <c r="EDC7" s="162"/>
      <c r="EDD7" s="162"/>
      <c r="EDE7" s="162"/>
      <c r="EDF7" s="162"/>
      <c r="EDG7" s="162"/>
      <c r="EDH7" s="162"/>
      <c r="EDI7" s="162"/>
      <c r="EDJ7" s="162"/>
      <c r="EDK7" s="162"/>
      <c r="EDL7" s="162"/>
      <c r="EDM7" s="162"/>
      <c r="EDN7" s="162"/>
      <c r="EDO7" s="162"/>
      <c r="EDP7" s="162"/>
      <c r="EDQ7" s="162"/>
      <c r="EDR7" s="162"/>
      <c r="EDS7" s="162"/>
      <c r="EDT7" s="162"/>
      <c r="EDU7" s="162"/>
      <c r="EDV7" s="162"/>
      <c r="EDW7" s="162"/>
      <c r="EDX7" s="162"/>
      <c r="EDY7" s="162"/>
      <c r="EDZ7" s="162"/>
      <c r="EEA7" s="162"/>
      <c r="EEB7" s="162"/>
      <c r="EEC7" s="162"/>
      <c r="EED7" s="162"/>
      <c r="EEE7" s="162"/>
      <c r="EEF7" s="162"/>
      <c r="EEG7" s="162"/>
      <c r="EEH7" s="162"/>
      <c r="EEI7" s="162"/>
      <c r="EEJ7" s="162"/>
      <c r="EEK7" s="162"/>
      <c r="EEL7" s="162"/>
      <c r="EEM7" s="162"/>
      <c r="EEN7" s="162"/>
      <c r="EEO7" s="162"/>
      <c r="EEP7" s="162"/>
      <c r="EEQ7" s="162"/>
      <c r="EER7" s="162"/>
      <c r="EES7" s="162"/>
      <c r="EET7" s="162"/>
      <c r="EEU7" s="162"/>
      <c r="EEV7" s="162"/>
      <c r="EEW7" s="162"/>
      <c r="EEX7" s="162"/>
      <c r="EEY7" s="162"/>
      <c r="EEZ7" s="162"/>
      <c r="EFA7" s="162"/>
      <c r="EFB7" s="162"/>
      <c r="EFC7" s="162"/>
      <c r="EFD7" s="162"/>
      <c r="EFE7" s="162"/>
      <c r="EFF7" s="162"/>
      <c r="EFG7" s="162"/>
      <c r="EFH7" s="162"/>
      <c r="EFI7" s="162"/>
      <c r="EFJ7" s="162"/>
      <c r="EFK7" s="162"/>
      <c r="EFL7" s="162"/>
      <c r="EFM7" s="162"/>
      <c r="EFN7" s="162"/>
      <c r="EFO7" s="162"/>
      <c r="EFP7" s="162"/>
      <c r="EFQ7" s="162"/>
      <c r="EFR7" s="162"/>
      <c r="EFS7" s="162"/>
      <c r="EFT7" s="162"/>
      <c r="EFU7" s="162"/>
      <c r="EFV7" s="162"/>
      <c r="EFW7" s="162"/>
      <c r="EFX7" s="162"/>
      <c r="EFY7" s="162"/>
      <c r="EFZ7" s="162"/>
      <c r="EGA7" s="162"/>
      <c r="EGB7" s="162"/>
      <c r="EGC7" s="162"/>
      <c r="EGD7" s="162"/>
      <c r="EGE7" s="162"/>
      <c r="EGF7" s="162"/>
      <c r="EGG7" s="162"/>
      <c r="EGH7" s="162"/>
      <c r="EGI7" s="162"/>
      <c r="EGJ7" s="162"/>
      <c r="EGK7" s="162"/>
      <c r="EGL7" s="162"/>
      <c r="EGM7" s="162"/>
      <c r="EGN7" s="162"/>
      <c r="EGO7" s="162"/>
      <c r="EGP7" s="162"/>
      <c r="EGQ7" s="162"/>
      <c r="EGR7" s="162"/>
      <c r="EGS7" s="162"/>
      <c r="EGT7" s="162"/>
      <c r="EGU7" s="162"/>
      <c r="EGV7" s="162"/>
      <c r="EGW7" s="162"/>
      <c r="EGX7" s="162"/>
      <c r="EGY7" s="162"/>
      <c r="EGZ7" s="162"/>
      <c r="EHA7" s="162"/>
      <c r="EHB7" s="162"/>
      <c r="EHC7" s="162"/>
      <c r="EHD7" s="162"/>
      <c r="EHE7" s="162"/>
      <c r="EHF7" s="162"/>
      <c r="EHG7" s="162"/>
      <c r="EHH7" s="162"/>
      <c r="EHI7" s="162"/>
      <c r="EHJ7" s="162"/>
      <c r="EHK7" s="162"/>
      <c r="EHL7" s="162"/>
      <c r="EHM7" s="162"/>
      <c r="EHN7" s="162"/>
      <c r="EHO7" s="162"/>
      <c r="EHP7" s="162"/>
      <c r="EHQ7" s="162"/>
      <c r="EHR7" s="162"/>
      <c r="EHS7" s="162"/>
      <c r="EHT7" s="162"/>
      <c r="EHU7" s="162"/>
      <c r="EHV7" s="162"/>
      <c r="EHW7" s="162"/>
      <c r="EHX7" s="162"/>
      <c r="EHY7" s="162"/>
      <c r="EHZ7" s="162"/>
      <c r="EIA7" s="162"/>
      <c r="EIB7" s="162"/>
      <c r="EIC7" s="162"/>
      <c r="EID7" s="162"/>
      <c r="EIE7" s="162"/>
      <c r="EIF7" s="162"/>
      <c r="EIG7" s="162"/>
      <c r="EIH7" s="162"/>
      <c r="EII7" s="162"/>
      <c r="EIJ7" s="162"/>
      <c r="EIK7" s="162"/>
      <c r="EIL7" s="162"/>
      <c r="EIM7" s="162"/>
      <c r="EIN7" s="162"/>
      <c r="EIO7" s="162"/>
      <c r="EIP7" s="162"/>
      <c r="EIQ7" s="162"/>
      <c r="EIR7" s="162"/>
      <c r="EIS7" s="162"/>
      <c r="EIT7" s="162"/>
      <c r="EIU7" s="162"/>
      <c r="EIV7" s="162"/>
      <c r="EIW7" s="162"/>
      <c r="EIX7" s="162"/>
      <c r="EIY7" s="162"/>
      <c r="EIZ7" s="162"/>
      <c r="EJA7" s="162"/>
      <c r="EJB7" s="162"/>
      <c r="EJC7" s="162"/>
      <c r="EJD7" s="162"/>
      <c r="EJE7" s="162"/>
      <c r="EJF7" s="162"/>
      <c r="EJG7" s="162"/>
      <c r="EJH7" s="162"/>
      <c r="EJI7" s="162"/>
      <c r="EJJ7" s="162"/>
      <c r="EJK7" s="162"/>
      <c r="EJL7" s="162"/>
      <c r="EJM7" s="162"/>
      <c r="EJN7" s="162"/>
      <c r="EJO7" s="162"/>
      <c r="EJP7" s="162"/>
      <c r="EJQ7" s="162"/>
      <c r="EJR7" s="162"/>
      <c r="EJS7" s="162"/>
      <c r="EJT7" s="162"/>
      <c r="EJU7" s="162"/>
      <c r="EJV7" s="162"/>
      <c r="EJW7" s="162"/>
      <c r="EJX7" s="162"/>
      <c r="EJY7" s="162"/>
      <c r="EJZ7" s="162"/>
      <c r="EKA7" s="162"/>
      <c r="EKB7" s="162"/>
      <c r="EKC7" s="162"/>
      <c r="EKD7" s="162"/>
      <c r="EKE7" s="162"/>
      <c r="EKF7" s="162"/>
      <c r="EKG7" s="162"/>
      <c r="EKH7" s="162"/>
      <c r="EKI7" s="162"/>
      <c r="EKJ7" s="162"/>
      <c r="EKK7" s="162"/>
      <c r="EKL7" s="162"/>
      <c r="EKM7" s="162"/>
      <c r="EKN7" s="162"/>
      <c r="EKO7" s="162"/>
      <c r="EKP7" s="162"/>
      <c r="EKQ7" s="162"/>
      <c r="EKR7" s="162"/>
      <c r="EKS7" s="162"/>
      <c r="EKT7" s="162"/>
      <c r="EKU7" s="162"/>
      <c r="EKV7" s="162"/>
      <c r="EKW7" s="162"/>
      <c r="EKX7" s="162"/>
      <c r="EKY7" s="162"/>
      <c r="EKZ7" s="162"/>
      <c r="ELA7" s="162"/>
      <c r="ELB7" s="162"/>
      <c r="ELC7" s="162"/>
      <c r="ELD7" s="162"/>
      <c r="ELE7" s="162"/>
      <c r="ELF7" s="162"/>
      <c r="ELG7" s="162"/>
      <c r="ELH7" s="162"/>
      <c r="ELI7" s="162"/>
      <c r="ELJ7" s="162"/>
      <c r="ELK7" s="162"/>
      <c r="ELL7" s="162"/>
      <c r="ELM7" s="162"/>
      <c r="ELN7" s="162"/>
      <c r="ELO7" s="162"/>
      <c r="ELP7" s="162"/>
      <c r="ELQ7" s="162"/>
      <c r="ELR7" s="162"/>
      <c r="ELS7" s="162"/>
      <c r="ELT7" s="162"/>
      <c r="ELU7" s="162"/>
      <c r="ELV7" s="162"/>
      <c r="ELW7" s="162"/>
      <c r="ELX7" s="162"/>
      <c r="ELY7" s="162"/>
      <c r="ELZ7" s="162"/>
      <c r="EMA7" s="162"/>
      <c r="EMB7" s="162"/>
      <c r="EMC7" s="162"/>
      <c r="EMD7" s="162"/>
      <c r="EME7" s="162"/>
      <c r="EMF7" s="162"/>
      <c r="EMG7" s="162"/>
      <c r="EMH7" s="162"/>
      <c r="EMI7" s="162"/>
      <c r="EMJ7" s="162"/>
      <c r="EMK7" s="162"/>
      <c r="EML7" s="162"/>
      <c r="EMM7" s="162"/>
      <c r="EMN7" s="162"/>
      <c r="EMO7" s="162"/>
      <c r="EMP7" s="162"/>
      <c r="EMQ7" s="162"/>
      <c r="EMR7" s="162"/>
      <c r="EMS7" s="162"/>
      <c r="EMT7" s="162"/>
      <c r="EMU7" s="162"/>
      <c r="EMV7" s="162"/>
      <c r="EMW7" s="162"/>
      <c r="EMX7" s="162"/>
      <c r="EMY7" s="162"/>
      <c r="EMZ7" s="162"/>
      <c r="ENA7" s="162"/>
      <c r="ENB7" s="162"/>
      <c r="ENC7" s="162"/>
      <c r="END7" s="162"/>
      <c r="ENE7" s="162"/>
      <c r="ENF7" s="162"/>
      <c r="ENG7" s="162"/>
      <c r="ENH7" s="162"/>
      <c r="ENI7" s="162"/>
      <c r="ENJ7" s="162"/>
      <c r="ENK7" s="162"/>
      <c r="ENL7" s="162"/>
      <c r="ENM7" s="162"/>
      <c r="ENN7" s="162"/>
      <c r="ENO7" s="162"/>
      <c r="ENP7" s="162"/>
      <c r="ENQ7" s="162"/>
      <c r="ENR7" s="162"/>
      <c r="ENS7" s="162"/>
      <c r="ENT7" s="162"/>
      <c r="ENU7" s="162"/>
      <c r="ENV7" s="162"/>
      <c r="ENW7" s="162"/>
      <c r="ENX7" s="162"/>
      <c r="ENY7" s="162"/>
      <c r="ENZ7" s="162"/>
      <c r="EOA7" s="162"/>
      <c r="EOB7" s="162"/>
      <c r="EOC7" s="162"/>
      <c r="EOD7" s="162"/>
      <c r="EOE7" s="162"/>
      <c r="EOF7" s="162"/>
      <c r="EOG7" s="162"/>
      <c r="EOH7" s="162"/>
      <c r="EOI7" s="162"/>
      <c r="EOJ7" s="162"/>
      <c r="EOK7" s="162"/>
      <c r="EOL7" s="162"/>
      <c r="EOM7" s="162"/>
      <c r="EON7" s="162"/>
      <c r="EOO7" s="162"/>
      <c r="EOP7" s="162"/>
      <c r="EOQ7" s="162"/>
      <c r="EOR7" s="162"/>
      <c r="EOS7" s="162"/>
      <c r="EOT7" s="162"/>
      <c r="EOU7" s="162"/>
      <c r="EOV7" s="162"/>
      <c r="EOW7" s="162"/>
      <c r="EOX7" s="162"/>
      <c r="EOY7" s="162"/>
      <c r="EOZ7" s="162"/>
      <c r="EPA7" s="162"/>
      <c r="EPB7" s="162"/>
      <c r="EPC7" s="162"/>
      <c r="EPD7" s="162"/>
      <c r="EPE7" s="162"/>
      <c r="EPF7" s="162"/>
      <c r="EPG7" s="162"/>
      <c r="EPH7" s="162"/>
      <c r="EPI7" s="162"/>
      <c r="EPJ7" s="162"/>
      <c r="EPK7" s="162"/>
      <c r="EPL7" s="162"/>
      <c r="EPM7" s="162"/>
      <c r="EPN7" s="162"/>
      <c r="EPO7" s="162"/>
      <c r="EPP7" s="162"/>
      <c r="EPQ7" s="162"/>
      <c r="EPR7" s="162"/>
      <c r="EPS7" s="162"/>
      <c r="EPT7" s="162"/>
      <c r="EPU7" s="162"/>
      <c r="EPV7" s="162"/>
      <c r="EPW7" s="162"/>
      <c r="EPX7" s="162"/>
      <c r="EPY7" s="162"/>
      <c r="EPZ7" s="162"/>
      <c r="EQA7" s="162"/>
      <c r="EQB7" s="162"/>
      <c r="EQC7" s="162"/>
      <c r="EQD7" s="162"/>
      <c r="EQE7" s="162"/>
      <c r="EQF7" s="162"/>
      <c r="EQG7" s="162"/>
      <c r="EQH7" s="162"/>
      <c r="EQI7" s="162"/>
      <c r="EQJ7" s="162"/>
      <c r="EQK7" s="162"/>
      <c r="EQL7" s="162"/>
      <c r="EQM7" s="162"/>
      <c r="EQN7" s="162"/>
      <c r="EQO7" s="162"/>
      <c r="EQP7" s="162"/>
      <c r="EQQ7" s="162"/>
      <c r="EQR7" s="162"/>
      <c r="EQS7" s="162"/>
      <c r="EQT7" s="162"/>
      <c r="EQU7" s="162"/>
      <c r="EQV7" s="162"/>
      <c r="EQW7" s="162"/>
      <c r="EQX7" s="162"/>
      <c r="EQY7" s="162"/>
      <c r="EQZ7" s="162"/>
      <c r="ERA7" s="162"/>
      <c r="ERB7" s="162"/>
      <c r="ERC7" s="162"/>
      <c r="ERD7" s="162"/>
      <c r="ERE7" s="162"/>
      <c r="ERF7" s="162"/>
      <c r="ERG7" s="162"/>
      <c r="ERH7" s="162"/>
      <c r="ERI7" s="162"/>
      <c r="ERJ7" s="162"/>
      <c r="ERK7" s="162"/>
      <c r="ERL7" s="162"/>
      <c r="ERM7" s="162"/>
      <c r="ERN7" s="162"/>
      <c r="ERO7" s="162"/>
      <c r="ERP7" s="162"/>
      <c r="ERQ7" s="162"/>
      <c r="ERR7" s="162"/>
      <c r="ERS7" s="162"/>
      <c r="ERT7" s="162"/>
      <c r="ERU7" s="162"/>
      <c r="ERV7" s="162"/>
      <c r="ERW7" s="162"/>
      <c r="ERX7" s="162"/>
      <c r="ERY7" s="162"/>
      <c r="ERZ7" s="162"/>
      <c r="ESA7" s="162"/>
      <c r="ESB7" s="162"/>
      <c r="ESC7" s="162"/>
      <c r="ESD7" s="162"/>
      <c r="ESE7" s="162"/>
      <c r="ESF7" s="162"/>
      <c r="ESG7" s="162"/>
      <c r="ESH7" s="162"/>
      <c r="ESI7" s="162"/>
      <c r="ESJ7" s="162"/>
      <c r="ESK7" s="162"/>
      <c r="ESL7" s="162"/>
      <c r="ESM7" s="162"/>
      <c r="ESN7" s="162"/>
      <c r="ESO7" s="162"/>
      <c r="ESP7" s="162"/>
      <c r="ESQ7" s="162"/>
      <c r="ESR7" s="162"/>
      <c r="ESS7" s="162"/>
      <c r="EST7" s="162"/>
      <c r="ESU7" s="162"/>
      <c r="ESV7" s="162"/>
      <c r="ESW7" s="162"/>
      <c r="ESX7" s="162"/>
      <c r="ESY7" s="162"/>
      <c r="ESZ7" s="162"/>
      <c r="ETA7" s="162"/>
      <c r="ETB7" s="162"/>
      <c r="ETC7" s="162"/>
      <c r="ETD7" s="162"/>
      <c r="ETE7" s="162"/>
      <c r="ETF7" s="162"/>
      <c r="ETG7" s="162"/>
      <c r="ETH7" s="162"/>
      <c r="ETI7" s="162"/>
      <c r="ETJ7" s="162"/>
      <c r="ETK7" s="162"/>
      <c r="ETL7" s="162"/>
      <c r="ETM7" s="162"/>
      <c r="ETN7" s="162"/>
      <c r="ETO7" s="162"/>
      <c r="ETP7" s="162"/>
      <c r="ETQ7" s="162"/>
      <c r="ETR7" s="162"/>
      <c r="ETS7" s="162"/>
      <c r="ETT7" s="162"/>
      <c r="ETU7" s="162"/>
      <c r="ETV7" s="162"/>
      <c r="ETW7" s="162"/>
      <c r="ETX7" s="162"/>
      <c r="ETY7" s="162"/>
      <c r="ETZ7" s="162"/>
      <c r="EUA7" s="162"/>
      <c r="EUB7" s="162"/>
      <c r="EUC7" s="162"/>
      <c r="EUD7" s="162"/>
      <c r="EUE7" s="162"/>
      <c r="EUF7" s="162"/>
      <c r="EUG7" s="162"/>
      <c r="EUH7" s="162"/>
      <c r="EUI7" s="162"/>
      <c r="EUJ7" s="162"/>
      <c r="EUK7" s="162"/>
      <c r="EUL7" s="162"/>
      <c r="EUM7" s="162"/>
      <c r="EUN7" s="162"/>
      <c r="EUO7" s="162"/>
      <c r="EUP7" s="162"/>
      <c r="EUQ7" s="162"/>
      <c r="EUR7" s="162"/>
      <c r="EUS7" s="162"/>
      <c r="EUT7" s="162"/>
      <c r="EUU7" s="162"/>
      <c r="EUV7" s="162"/>
      <c r="EUW7" s="162"/>
      <c r="EUX7" s="162"/>
      <c r="EUY7" s="162"/>
      <c r="EUZ7" s="162"/>
      <c r="EVA7" s="162"/>
      <c r="EVB7" s="162"/>
      <c r="EVC7" s="162"/>
      <c r="EVD7" s="162"/>
      <c r="EVE7" s="162"/>
      <c r="EVF7" s="162"/>
      <c r="EVG7" s="162"/>
      <c r="EVH7" s="162"/>
      <c r="EVI7" s="162"/>
      <c r="EVJ7" s="162"/>
      <c r="EVK7" s="162"/>
      <c r="EVL7" s="162"/>
      <c r="EVM7" s="162"/>
      <c r="EVN7" s="162"/>
      <c r="EVO7" s="162"/>
      <c r="EVP7" s="162"/>
      <c r="EVQ7" s="162"/>
      <c r="EVR7" s="162"/>
      <c r="EVS7" s="162"/>
      <c r="EVT7" s="162"/>
      <c r="EVU7" s="162"/>
      <c r="EVV7" s="162"/>
      <c r="EVW7" s="162"/>
      <c r="EVX7" s="162"/>
      <c r="EVY7" s="162"/>
      <c r="EVZ7" s="162"/>
      <c r="EWA7" s="162"/>
      <c r="EWB7" s="162"/>
      <c r="EWC7" s="162"/>
      <c r="EWD7" s="162"/>
      <c r="EWE7" s="162"/>
      <c r="EWF7" s="162"/>
      <c r="EWG7" s="162"/>
      <c r="EWH7" s="162"/>
      <c r="EWI7" s="162"/>
      <c r="EWJ7" s="162"/>
      <c r="EWK7" s="162"/>
      <c r="EWL7" s="162"/>
      <c r="EWM7" s="162"/>
      <c r="EWN7" s="162"/>
      <c r="EWO7" s="162"/>
      <c r="EWP7" s="162"/>
      <c r="EWQ7" s="162"/>
      <c r="EWR7" s="162"/>
      <c r="EWS7" s="162"/>
      <c r="EWT7" s="162"/>
      <c r="EWU7" s="162"/>
      <c r="EWV7" s="162"/>
      <c r="EWW7" s="162"/>
      <c r="EWX7" s="162"/>
      <c r="EWY7" s="162"/>
      <c r="EWZ7" s="162"/>
      <c r="EXA7" s="162"/>
      <c r="EXB7" s="162"/>
      <c r="EXC7" s="162"/>
      <c r="EXD7" s="162"/>
      <c r="EXE7" s="162"/>
      <c r="EXF7" s="162"/>
      <c r="EXG7" s="162"/>
      <c r="EXH7" s="162"/>
      <c r="EXI7" s="162"/>
      <c r="EXJ7" s="162"/>
      <c r="EXK7" s="162"/>
      <c r="EXL7" s="162"/>
      <c r="EXM7" s="162"/>
      <c r="EXN7" s="162"/>
      <c r="EXO7" s="162"/>
      <c r="EXP7" s="162"/>
      <c r="EXQ7" s="162"/>
      <c r="EXR7" s="162"/>
      <c r="EXS7" s="162"/>
      <c r="EXT7" s="162"/>
      <c r="EXU7" s="162"/>
      <c r="EXV7" s="162"/>
      <c r="EXW7" s="162"/>
      <c r="EXX7" s="162"/>
      <c r="EXY7" s="162"/>
      <c r="EXZ7" s="162"/>
      <c r="EYA7" s="162"/>
      <c r="EYB7" s="162"/>
      <c r="EYC7" s="162"/>
      <c r="EYD7" s="162"/>
      <c r="EYE7" s="162"/>
      <c r="EYF7" s="162"/>
      <c r="EYG7" s="162"/>
      <c r="EYH7" s="162"/>
      <c r="EYI7" s="162"/>
      <c r="EYJ7" s="162"/>
      <c r="EYK7" s="162"/>
      <c r="EYL7" s="162"/>
      <c r="EYM7" s="162"/>
      <c r="EYN7" s="162"/>
      <c r="EYO7" s="162"/>
      <c r="EYP7" s="162"/>
      <c r="EYQ7" s="162"/>
      <c r="EYR7" s="162"/>
      <c r="EYS7" s="162"/>
      <c r="EYT7" s="162"/>
      <c r="EYU7" s="162"/>
      <c r="EYV7" s="162"/>
      <c r="EYW7" s="162"/>
      <c r="EYX7" s="162"/>
      <c r="EYY7" s="162"/>
      <c r="EYZ7" s="162"/>
      <c r="EZA7" s="162"/>
      <c r="EZB7" s="162"/>
      <c r="EZC7" s="162"/>
      <c r="EZD7" s="162"/>
      <c r="EZE7" s="162"/>
      <c r="EZF7" s="162"/>
      <c r="EZG7" s="162"/>
      <c r="EZH7" s="162"/>
      <c r="EZI7" s="162"/>
      <c r="EZJ7" s="162"/>
      <c r="EZK7" s="162"/>
      <c r="EZL7" s="162"/>
      <c r="EZM7" s="162"/>
      <c r="EZN7" s="162"/>
      <c r="EZO7" s="162"/>
      <c r="EZP7" s="162"/>
      <c r="EZQ7" s="162"/>
      <c r="EZR7" s="162"/>
      <c r="EZS7" s="162"/>
      <c r="EZT7" s="162"/>
      <c r="EZU7" s="162"/>
      <c r="EZV7" s="162"/>
      <c r="EZW7" s="162"/>
      <c r="EZX7" s="162"/>
      <c r="EZY7" s="162"/>
      <c r="EZZ7" s="162"/>
      <c r="FAA7" s="162"/>
      <c r="FAB7" s="162"/>
      <c r="FAC7" s="162"/>
      <c r="FAD7" s="162"/>
      <c r="FAE7" s="162"/>
      <c r="FAF7" s="162"/>
      <c r="FAG7" s="162"/>
      <c r="FAH7" s="162"/>
      <c r="FAI7" s="162"/>
      <c r="FAJ7" s="162"/>
      <c r="FAK7" s="162"/>
      <c r="FAL7" s="162"/>
      <c r="FAM7" s="162"/>
      <c r="FAN7" s="162"/>
      <c r="FAO7" s="162"/>
      <c r="FAP7" s="162"/>
      <c r="FAQ7" s="162"/>
      <c r="FAR7" s="162"/>
      <c r="FAS7" s="162"/>
      <c r="FAT7" s="162"/>
      <c r="FAU7" s="162"/>
      <c r="FAV7" s="162"/>
      <c r="FAW7" s="162"/>
      <c r="FAX7" s="162"/>
      <c r="FAY7" s="162"/>
      <c r="FAZ7" s="162"/>
      <c r="FBA7" s="162"/>
      <c r="FBB7" s="162"/>
      <c r="FBC7" s="162"/>
      <c r="FBD7" s="162"/>
      <c r="FBE7" s="162"/>
      <c r="FBF7" s="162"/>
      <c r="FBG7" s="162"/>
      <c r="FBH7" s="162"/>
      <c r="FBI7" s="162"/>
      <c r="FBJ7" s="162"/>
      <c r="FBK7" s="162"/>
      <c r="FBL7" s="162"/>
      <c r="FBM7" s="162"/>
      <c r="FBN7" s="162"/>
      <c r="FBO7" s="162"/>
      <c r="FBP7" s="162"/>
      <c r="FBQ7" s="162"/>
      <c r="FBR7" s="162"/>
      <c r="FBS7" s="162"/>
      <c r="FBT7" s="162"/>
      <c r="FBU7" s="162"/>
      <c r="FBV7" s="162"/>
      <c r="FBW7" s="162"/>
      <c r="FBX7" s="162"/>
      <c r="FBY7" s="162"/>
      <c r="FBZ7" s="162"/>
      <c r="FCA7" s="162"/>
      <c r="FCB7" s="162"/>
      <c r="FCC7" s="162"/>
      <c r="FCD7" s="162"/>
      <c r="FCE7" s="162"/>
      <c r="FCF7" s="162"/>
      <c r="FCG7" s="162"/>
      <c r="FCH7" s="162"/>
      <c r="FCI7" s="162"/>
      <c r="FCJ7" s="162"/>
      <c r="FCK7" s="162"/>
      <c r="FCL7" s="162"/>
      <c r="FCM7" s="162"/>
      <c r="FCN7" s="162"/>
      <c r="FCO7" s="162"/>
      <c r="FCP7" s="162"/>
      <c r="FCQ7" s="162"/>
      <c r="FCR7" s="162"/>
      <c r="FCS7" s="162"/>
      <c r="FCT7" s="162"/>
      <c r="FCU7" s="162"/>
      <c r="FCV7" s="162"/>
      <c r="FCW7" s="162"/>
      <c r="FCX7" s="162"/>
      <c r="FCY7" s="162"/>
      <c r="FCZ7" s="162"/>
      <c r="FDA7" s="162"/>
      <c r="FDB7" s="162"/>
      <c r="FDC7" s="162"/>
      <c r="FDD7" s="162"/>
      <c r="FDE7" s="162"/>
      <c r="FDF7" s="162"/>
      <c r="FDG7" s="162"/>
      <c r="FDH7" s="162"/>
      <c r="FDI7" s="162"/>
      <c r="FDJ7" s="162"/>
      <c r="FDK7" s="162"/>
      <c r="FDL7" s="162"/>
      <c r="FDM7" s="162"/>
      <c r="FDN7" s="162"/>
      <c r="FDO7" s="162"/>
      <c r="FDP7" s="162"/>
      <c r="FDQ7" s="162"/>
      <c r="FDR7" s="162"/>
      <c r="FDS7" s="162"/>
      <c r="FDT7" s="162"/>
      <c r="FDU7" s="162"/>
      <c r="FDV7" s="162"/>
      <c r="FDW7" s="162"/>
      <c r="FDX7" s="162"/>
      <c r="FDY7" s="162"/>
      <c r="FDZ7" s="162"/>
      <c r="FEA7" s="162"/>
      <c r="FEB7" s="162"/>
      <c r="FEC7" s="162"/>
      <c r="FED7" s="162"/>
      <c r="FEE7" s="162"/>
      <c r="FEF7" s="162"/>
      <c r="FEG7" s="162"/>
      <c r="FEH7" s="162"/>
      <c r="FEI7" s="162"/>
      <c r="FEJ7" s="162"/>
      <c r="FEK7" s="162"/>
      <c r="FEL7" s="162"/>
      <c r="FEM7" s="162"/>
      <c r="FEN7" s="162"/>
      <c r="FEO7" s="162"/>
      <c r="FEP7" s="162"/>
      <c r="FEQ7" s="162"/>
      <c r="FER7" s="162"/>
      <c r="FES7" s="162"/>
      <c r="FET7" s="162"/>
      <c r="FEU7" s="162"/>
      <c r="FEV7" s="162"/>
      <c r="FEW7" s="162"/>
      <c r="FEX7" s="162"/>
      <c r="FEY7" s="162"/>
      <c r="FEZ7" s="162"/>
      <c r="FFA7" s="162"/>
      <c r="FFB7" s="162"/>
      <c r="FFC7" s="162"/>
      <c r="FFD7" s="162"/>
      <c r="FFE7" s="162"/>
      <c r="FFF7" s="162"/>
      <c r="FFG7" s="162"/>
      <c r="FFH7" s="162"/>
      <c r="FFI7" s="162"/>
      <c r="FFJ7" s="162"/>
      <c r="FFK7" s="162"/>
      <c r="FFL7" s="162"/>
      <c r="FFM7" s="162"/>
      <c r="FFN7" s="162"/>
      <c r="FFO7" s="162"/>
      <c r="FFP7" s="162"/>
      <c r="FFQ7" s="162"/>
      <c r="FFR7" s="162"/>
      <c r="FFS7" s="162"/>
      <c r="FFT7" s="162"/>
      <c r="FFU7" s="162"/>
      <c r="FFV7" s="162"/>
      <c r="FFW7" s="162"/>
      <c r="FFX7" s="162"/>
      <c r="FFY7" s="162"/>
      <c r="FFZ7" s="162"/>
      <c r="FGA7" s="162"/>
      <c r="FGB7" s="162"/>
      <c r="FGC7" s="162"/>
      <c r="FGD7" s="162"/>
      <c r="FGE7" s="162"/>
      <c r="FGF7" s="162"/>
      <c r="FGG7" s="162"/>
      <c r="FGH7" s="162"/>
      <c r="FGI7" s="162"/>
      <c r="FGJ7" s="162"/>
      <c r="FGK7" s="162"/>
      <c r="FGL7" s="162"/>
      <c r="FGM7" s="162"/>
      <c r="FGN7" s="162"/>
      <c r="FGO7" s="162"/>
      <c r="FGP7" s="162"/>
      <c r="FGQ7" s="162"/>
      <c r="FGR7" s="162"/>
      <c r="FGS7" s="162"/>
      <c r="FGT7" s="162"/>
      <c r="FGU7" s="162"/>
      <c r="FGV7" s="162"/>
      <c r="FGW7" s="162"/>
      <c r="FGX7" s="162"/>
      <c r="FGY7" s="162"/>
      <c r="FGZ7" s="162"/>
      <c r="FHA7" s="162"/>
      <c r="FHB7" s="162"/>
      <c r="FHC7" s="162"/>
      <c r="FHD7" s="162"/>
      <c r="FHE7" s="162"/>
      <c r="FHF7" s="162"/>
      <c r="FHG7" s="162"/>
      <c r="FHH7" s="162"/>
      <c r="FHI7" s="162"/>
      <c r="FHJ7" s="162"/>
      <c r="FHK7" s="162"/>
      <c r="FHL7" s="162"/>
      <c r="FHM7" s="162"/>
      <c r="FHN7" s="162"/>
      <c r="FHO7" s="162"/>
      <c r="FHP7" s="162"/>
      <c r="FHQ7" s="162"/>
      <c r="FHR7" s="162"/>
      <c r="FHS7" s="162"/>
      <c r="FHT7" s="162"/>
      <c r="FHU7" s="162"/>
      <c r="FHV7" s="162"/>
      <c r="FHW7" s="162"/>
      <c r="FHX7" s="162"/>
      <c r="FHY7" s="162"/>
      <c r="FHZ7" s="162"/>
      <c r="FIA7" s="162"/>
      <c r="FIB7" s="162"/>
      <c r="FIC7" s="162"/>
      <c r="FID7" s="162"/>
      <c r="FIE7" s="162"/>
      <c r="FIF7" s="162"/>
      <c r="FIG7" s="162"/>
      <c r="FIH7" s="162"/>
      <c r="FII7" s="162"/>
      <c r="FIJ7" s="162"/>
      <c r="FIK7" s="162"/>
      <c r="FIL7" s="162"/>
      <c r="FIM7" s="162"/>
      <c r="FIN7" s="162"/>
      <c r="FIO7" s="162"/>
      <c r="FIP7" s="162"/>
      <c r="FIQ7" s="162"/>
      <c r="FIR7" s="162"/>
      <c r="FIS7" s="162"/>
      <c r="FIT7" s="162"/>
      <c r="FIU7" s="162"/>
      <c r="FIV7" s="162"/>
      <c r="FIW7" s="162"/>
      <c r="FIX7" s="162"/>
      <c r="FIY7" s="162"/>
      <c r="FIZ7" s="162"/>
      <c r="FJA7" s="162"/>
      <c r="FJB7" s="162"/>
      <c r="FJC7" s="162"/>
      <c r="FJD7" s="162"/>
      <c r="FJE7" s="162"/>
      <c r="FJF7" s="162"/>
      <c r="FJG7" s="162"/>
      <c r="FJH7" s="162"/>
      <c r="FJI7" s="162"/>
      <c r="FJJ7" s="162"/>
      <c r="FJK7" s="162"/>
      <c r="FJL7" s="162"/>
      <c r="FJM7" s="162"/>
      <c r="FJN7" s="162"/>
      <c r="FJO7" s="162"/>
      <c r="FJP7" s="162"/>
      <c r="FJQ7" s="162"/>
      <c r="FJR7" s="162"/>
      <c r="FJS7" s="162"/>
      <c r="FJT7" s="162"/>
      <c r="FJU7" s="162"/>
      <c r="FJV7" s="162"/>
      <c r="FJW7" s="162"/>
      <c r="FJX7" s="162"/>
      <c r="FJY7" s="162"/>
      <c r="FJZ7" s="162"/>
      <c r="FKA7" s="162"/>
      <c r="FKB7" s="162"/>
      <c r="FKC7" s="162"/>
      <c r="FKD7" s="162"/>
      <c r="FKE7" s="162"/>
      <c r="FKF7" s="162"/>
      <c r="FKG7" s="162"/>
      <c r="FKH7" s="162"/>
      <c r="FKI7" s="162"/>
      <c r="FKJ7" s="162"/>
      <c r="FKK7" s="162"/>
      <c r="FKL7" s="162"/>
      <c r="FKM7" s="162"/>
      <c r="FKN7" s="162"/>
      <c r="FKO7" s="162"/>
      <c r="FKP7" s="162"/>
      <c r="FKQ7" s="162"/>
      <c r="FKR7" s="162"/>
      <c r="FKS7" s="162"/>
      <c r="FKT7" s="162"/>
      <c r="FKU7" s="162"/>
      <c r="FKV7" s="162"/>
      <c r="FKW7" s="162"/>
      <c r="FKX7" s="162"/>
      <c r="FKY7" s="162"/>
      <c r="FKZ7" s="162"/>
      <c r="FLA7" s="162"/>
      <c r="FLB7" s="162"/>
      <c r="FLC7" s="162"/>
      <c r="FLD7" s="162"/>
      <c r="FLE7" s="162"/>
      <c r="FLF7" s="162"/>
      <c r="FLG7" s="162"/>
      <c r="FLH7" s="162"/>
      <c r="FLI7" s="162"/>
      <c r="FLJ7" s="162"/>
      <c r="FLK7" s="162"/>
      <c r="FLL7" s="162"/>
      <c r="FLM7" s="162"/>
      <c r="FLN7" s="162"/>
      <c r="FLO7" s="162"/>
      <c r="FLP7" s="162"/>
      <c r="FLQ7" s="162"/>
      <c r="FLR7" s="162"/>
      <c r="FLS7" s="162"/>
      <c r="FLT7" s="162"/>
      <c r="FLU7" s="162"/>
      <c r="FLV7" s="162"/>
      <c r="FLW7" s="162"/>
      <c r="FLX7" s="162"/>
      <c r="FLY7" s="162"/>
      <c r="FLZ7" s="162"/>
      <c r="FMA7" s="162"/>
      <c r="FMB7" s="162"/>
      <c r="FMC7" s="162"/>
      <c r="FMD7" s="162"/>
      <c r="FME7" s="162"/>
      <c r="FMF7" s="162"/>
      <c r="FMG7" s="162"/>
      <c r="FMH7" s="162"/>
      <c r="FMI7" s="162"/>
      <c r="FMJ7" s="162"/>
      <c r="FMK7" s="162"/>
      <c r="FML7" s="162"/>
      <c r="FMM7" s="162"/>
      <c r="FMN7" s="162"/>
      <c r="FMO7" s="162"/>
      <c r="FMP7" s="162"/>
      <c r="FMQ7" s="162"/>
      <c r="FMR7" s="162"/>
      <c r="FMS7" s="162"/>
      <c r="FMT7" s="162"/>
      <c r="FMU7" s="162"/>
      <c r="FMV7" s="162"/>
      <c r="FMW7" s="162"/>
      <c r="FMX7" s="162"/>
      <c r="FMY7" s="162"/>
      <c r="FMZ7" s="162"/>
      <c r="FNA7" s="162"/>
      <c r="FNB7" s="162"/>
      <c r="FNC7" s="162"/>
      <c r="FND7" s="162"/>
      <c r="FNE7" s="162"/>
      <c r="FNF7" s="162"/>
      <c r="FNG7" s="162"/>
      <c r="FNH7" s="162"/>
      <c r="FNI7" s="162"/>
      <c r="FNJ7" s="162"/>
      <c r="FNK7" s="162"/>
      <c r="FNL7" s="162"/>
      <c r="FNM7" s="162"/>
      <c r="FNN7" s="162"/>
      <c r="FNO7" s="162"/>
      <c r="FNP7" s="162"/>
      <c r="FNQ7" s="162"/>
      <c r="FNR7" s="162"/>
      <c r="FNS7" s="162"/>
      <c r="FNT7" s="162"/>
      <c r="FNU7" s="162"/>
      <c r="FNV7" s="162"/>
      <c r="FNW7" s="162"/>
      <c r="FNX7" s="162"/>
      <c r="FNY7" s="162"/>
      <c r="FNZ7" s="162"/>
      <c r="FOA7" s="162"/>
      <c r="FOB7" s="162"/>
      <c r="FOC7" s="162"/>
      <c r="FOD7" s="162"/>
      <c r="FOE7" s="162"/>
      <c r="FOF7" s="162"/>
      <c r="FOG7" s="162"/>
      <c r="FOH7" s="162"/>
      <c r="FOI7" s="162"/>
      <c r="FOJ7" s="162"/>
      <c r="FOK7" s="162"/>
      <c r="FOL7" s="162"/>
      <c r="FOM7" s="162"/>
      <c r="FON7" s="162"/>
      <c r="FOO7" s="162"/>
      <c r="FOP7" s="162"/>
      <c r="FOQ7" s="162"/>
      <c r="FOR7" s="162"/>
      <c r="FOS7" s="162"/>
      <c r="FOT7" s="162"/>
      <c r="FOU7" s="162"/>
      <c r="FOV7" s="162"/>
      <c r="FOW7" s="162"/>
      <c r="FOX7" s="162"/>
      <c r="FOY7" s="162"/>
      <c r="FOZ7" s="162"/>
      <c r="FPA7" s="162"/>
      <c r="FPB7" s="162"/>
      <c r="FPC7" s="162"/>
      <c r="FPD7" s="162"/>
      <c r="FPE7" s="162"/>
      <c r="FPF7" s="162"/>
      <c r="FPG7" s="162"/>
      <c r="FPH7" s="162"/>
      <c r="FPI7" s="162"/>
      <c r="FPJ7" s="162"/>
      <c r="FPK7" s="162"/>
      <c r="FPL7" s="162"/>
      <c r="FPM7" s="162"/>
      <c r="FPN7" s="162"/>
      <c r="FPO7" s="162"/>
      <c r="FPP7" s="162"/>
      <c r="FPQ7" s="162"/>
      <c r="FPR7" s="162"/>
      <c r="FPS7" s="162"/>
      <c r="FPT7" s="162"/>
      <c r="FPU7" s="162"/>
      <c r="FPV7" s="162"/>
      <c r="FPW7" s="162"/>
      <c r="FPX7" s="162"/>
      <c r="FPY7" s="162"/>
      <c r="FPZ7" s="162"/>
      <c r="FQA7" s="162"/>
      <c r="FQB7" s="162"/>
      <c r="FQC7" s="162"/>
      <c r="FQD7" s="162"/>
      <c r="FQE7" s="162"/>
      <c r="FQF7" s="162"/>
      <c r="FQG7" s="162"/>
      <c r="FQH7" s="162"/>
      <c r="FQI7" s="162"/>
      <c r="FQJ7" s="162"/>
      <c r="FQK7" s="162"/>
      <c r="FQL7" s="162"/>
      <c r="FQM7" s="162"/>
      <c r="FQN7" s="162"/>
      <c r="FQO7" s="162"/>
      <c r="FQP7" s="162"/>
      <c r="FQQ7" s="162"/>
      <c r="FQR7" s="162"/>
      <c r="FQS7" s="162"/>
      <c r="FQT7" s="162"/>
      <c r="FQU7" s="162"/>
      <c r="FQV7" s="162"/>
      <c r="FQW7" s="162"/>
      <c r="FQX7" s="162"/>
      <c r="FQY7" s="162"/>
      <c r="FQZ7" s="162"/>
      <c r="FRA7" s="162"/>
      <c r="FRB7" s="162"/>
      <c r="FRC7" s="162"/>
      <c r="FRD7" s="162"/>
      <c r="FRE7" s="162"/>
      <c r="FRF7" s="162"/>
      <c r="FRG7" s="162"/>
      <c r="FRH7" s="162"/>
      <c r="FRI7" s="162"/>
      <c r="FRJ7" s="162"/>
      <c r="FRK7" s="162"/>
      <c r="FRL7" s="162"/>
      <c r="FRM7" s="162"/>
      <c r="FRN7" s="162"/>
      <c r="FRO7" s="162"/>
      <c r="FRP7" s="162"/>
      <c r="FRQ7" s="162"/>
      <c r="FRR7" s="162"/>
      <c r="FRS7" s="162"/>
      <c r="FRT7" s="162"/>
      <c r="FRU7" s="162"/>
      <c r="FRV7" s="162"/>
      <c r="FRW7" s="162"/>
      <c r="FRX7" s="162"/>
      <c r="FRY7" s="162"/>
      <c r="FRZ7" s="162"/>
      <c r="FSA7" s="162"/>
      <c r="FSB7" s="162"/>
      <c r="FSC7" s="162"/>
      <c r="FSD7" s="162"/>
      <c r="FSE7" s="162"/>
      <c r="FSF7" s="162"/>
      <c r="FSG7" s="162"/>
      <c r="FSH7" s="162"/>
      <c r="FSI7" s="162"/>
      <c r="FSJ7" s="162"/>
      <c r="FSK7" s="162"/>
      <c r="FSL7" s="162"/>
      <c r="FSM7" s="162"/>
      <c r="FSN7" s="162"/>
      <c r="FSO7" s="162"/>
      <c r="FSP7" s="162"/>
      <c r="FSQ7" s="162"/>
      <c r="FSR7" s="162"/>
      <c r="FSS7" s="162"/>
      <c r="FST7" s="162"/>
      <c r="FSU7" s="162"/>
      <c r="FSV7" s="162"/>
      <c r="FSW7" s="162"/>
      <c r="FSX7" s="162"/>
      <c r="FSY7" s="162"/>
      <c r="FSZ7" s="162"/>
      <c r="FTA7" s="162"/>
      <c r="FTB7" s="162"/>
      <c r="FTC7" s="162"/>
      <c r="FTD7" s="162"/>
      <c r="FTE7" s="162"/>
      <c r="FTF7" s="162"/>
      <c r="FTG7" s="162"/>
      <c r="FTH7" s="162"/>
      <c r="FTI7" s="162"/>
      <c r="FTJ7" s="162"/>
      <c r="FTK7" s="162"/>
      <c r="FTL7" s="162"/>
      <c r="FTM7" s="162"/>
      <c r="FTN7" s="162"/>
      <c r="FTO7" s="162"/>
      <c r="FTP7" s="162"/>
      <c r="FTQ7" s="162"/>
      <c r="FTR7" s="162"/>
      <c r="FTS7" s="162"/>
      <c r="FTT7" s="162"/>
      <c r="FTU7" s="162"/>
      <c r="FTV7" s="162"/>
      <c r="FTW7" s="162"/>
      <c r="FTX7" s="162"/>
      <c r="FTY7" s="162"/>
      <c r="FTZ7" s="162"/>
      <c r="FUA7" s="162"/>
      <c r="FUB7" s="162"/>
      <c r="FUC7" s="162"/>
      <c r="FUD7" s="162"/>
      <c r="FUE7" s="162"/>
      <c r="FUF7" s="162"/>
      <c r="FUG7" s="162"/>
      <c r="FUH7" s="162"/>
      <c r="FUI7" s="162"/>
      <c r="FUJ7" s="162"/>
      <c r="FUK7" s="162"/>
      <c r="FUL7" s="162"/>
      <c r="FUM7" s="162"/>
      <c r="FUN7" s="162"/>
      <c r="FUO7" s="162"/>
      <c r="FUP7" s="162"/>
      <c r="FUQ7" s="162"/>
      <c r="FUR7" s="162"/>
      <c r="FUS7" s="162"/>
      <c r="FUT7" s="162"/>
      <c r="FUU7" s="162"/>
      <c r="FUV7" s="162"/>
      <c r="FUW7" s="162"/>
      <c r="FUX7" s="162"/>
      <c r="FUY7" s="162"/>
      <c r="FUZ7" s="162"/>
      <c r="FVA7" s="162"/>
      <c r="FVB7" s="162"/>
      <c r="FVC7" s="162"/>
      <c r="FVD7" s="162"/>
      <c r="FVE7" s="162"/>
      <c r="FVF7" s="162"/>
      <c r="FVG7" s="162"/>
      <c r="FVH7" s="162"/>
      <c r="FVI7" s="162"/>
      <c r="FVJ7" s="162"/>
      <c r="FVK7" s="162"/>
      <c r="FVL7" s="162"/>
      <c r="FVM7" s="162"/>
      <c r="FVN7" s="162"/>
      <c r="FVO7" s="162"/>
      <c r="FVP7" s="162"/>
      <c r="FVQ7" s="162"/>
      <c r="FVR7" s="162"/>
      <c r="FVS7" s="162"/>
      <c r="FVT7" s="162"/>
      <c r="FVU7" s="162"/>
      <c r="FVV7" s="162"/>
      <c r="FVW7" s="162"/>
      <c r="FVX7" s="162"/>
      <c r="FVY7" s="162"/>
      <c r="FVZ7" s="162"/>
      <c r="FWA7" s="162"/>
      <c r="FWB7" s="162"/>
      <c r="FWC7" s="162"/>
      <c r="FWD7" s="162"/>
      <c r="FWE7" s="162"/>
      <c r="FWF7" s="162"/>
      <c r="FWG7" s="162"/>
      <c r="FWH7" s="162"/>
      <c r="FWI7" s="162"/>
      <c r="FWJ7" s="162"/>
      <c r="FWK7" s="162"/>
      <c r="FWL7" s="162"/>
      <c r="FWM7" s="162"/>
      <c r="FWN7" s="162"/>
      <c r="FWO7" s="162"/>
      <c r="FWP7" s="162"/>
      <c r="FWQ7" s="162"/>
      <c r="FWR7" s="162"/>
      <c r="FWS7" s="162"/>
      <c r="FWT7" s="162"/>
      <c r="FWU7" s="162"/>
      <c r="FWV7" s="162"/>
      <c r="FWW7" s="162"/>
      <c r="FWX7" s="162"/>
      <c r="FWY7" s="162"/>
      <c r="FWZ7" s="162"/>
      <c r="FXA7" s="162"/>
      <c r="FXB7" s="162"/>
      <c r="FXC7" s="162"/>
      <c r="FXD7" s="162"/>
      <c r="FXE7" s="162"/>
      <c r="FXF7" s="162"/>
      <c r="FXG7" s="162"/>
      <c r="FXH7" s="162"/>
      <c r="FXI7" s="162"/>
      <c r="FXJ7" s="162"/>
      <c r="FXK7" s="162"/>
      <c r="FXL7" s="162"/>
      <c r="FXM7" s="162"/>
      <c r="FXN7" s="162"/>
      <c r="FXO7" s="162"/>
      <c r="FXP7" s="162"/>
      <c r="FXQ7" s="162"/>
      <c r="FXR7" s="162"/>
      <c r="FXS7" s="162"/>
      <c r="FXT7" s="162"/>
      <c r="FXU7" s="162"/>
      <c r="FXV7" s="162"/>
      <c r="FXW7" s="162"/>
      <c r="FXX7" s="162"/>
      <c r="FXY7" s="162"/>
      <c r="FXZ7" s="162"/>
      <c r="FYA7" s="162"/>
      <c r="FYB7" s="162"/>
      <c r="FYC7" s="162"/>
      <c r="FYD7" s="162"/>
      <c r="FYE7" s="162"/>
      <c r="FYF7" s="162"/>
      <c r="FYG7" s="162"/>
      <c r="FYH7" s="162"/>
      <c r="FYI7" s="162"/>
      <c r="FYJ7" s="162"/>
      <c r="FYK7" s="162"/>
      <c r="FYL7" s="162"/>
      <c r="FYM7" s="162"/>
      <c r="FYN7" s="162"/>
      <c r="FYO7" s="162"/>
      <c r="FYP7" s="162"/>
      <c r="FYQ7" s="162"/>
      <c r="FYR7" s="162"/>
      <c r="FYS7" s="162"/>
      <c r="FYT7" s="162"/>
      <c r="FYU7" s="162"/>
      <c r="FYV7" s="162"/>
      <c r="FYW7" s="162"/>
      <c r="FYX7" s="162"/>
      <c r="FYY7" s="162"/>
      <c r="FYZ7" s="162"/>
      <c r="FZA7" s="162"/>
      <c r="FZB7" s="162"/>
      <c r="FZC7" s="162"/>
      <c r="FZD7" s="162"/>
      <c r="FZE7" s="162"/>
      <c r="FZF7" s="162"/>
      <c r="FZG7" s="162"/>
      <c r="FZH7" s="162"/>
      <c r="FZI7" s="162"/>
      <c r="FZJ7" s="162"/>
      <c r="FZK7" s="162"/>
      <c r="FZL7" s="162"/>
      <c r="FZM7" s="162"/>
      <c r="FZN7" s="162"/>
      <c r="FZO7" s="162"/>
      <c r="FZP7" s="162"/>
      <c r="FZQ7" s="162"/>
      <c r="FZR7" s="162"/>
      <c r="FZS7" s="162"/>
      <c r="FZT7" s="162"/>
      <c r="FZU7" s="162"/>
      <c r="FZV7" s="162"/>
      <c r="FZW7" s="162"/>
      <c r="FZX7" s="162"/>
      <c r="FZY7" s="162"/>
      <c r="FZZ7" s="162"/>
      <c r="GAA7" s="162"/>
      <c r="GAB7" s="162"/>
      <c r="GAC7" s="162"/>
      <c r="GAD7" s="162"/>
      <c r="GAE7" s="162"/>
      <c r="GAF7" s="162"/>
      <c r="GAG7" s="162"/>
      <c r="GAH7" s="162"/>
      <c r="GAI7" s="162"/>
      <c r="GAJ7" s="162"/>
      <c r="GAK7" s="162"/>
      <c r="GAL7" s="162"/>
      <c r="GAM7" s="162"/>
      <c r="GAN7" s="162"/>
      <c r="GAO7" s="162"/>
      <c r="GAP7" s="162"/>
      <c r="GAQ7" s="162"/>
      <c r="GAR7" s="162"/>
      <c r="GAS7" s="162"/>
      <c r="GAT7" s="162"/>
      <c r="GAU7" s="162"/>
      <c r="GAV7" s="162"/>
      <c r="GAW7" s="162"/>
      <c r="GAX7" s="162"/>
      <c r="GAY7" s="162"/>
      <c r="GAZ7" s="162"/>
      <c r="GBA7" s="162"/>
      <c r="GBB7" s="162"/>
      <c r="GBC7" s="162"/>
      <c r="GBD7" s="162"/>
      <c r="GBE7" s="162"/>
      <c r="GBF7" s="162"/>
      <c r="GBG7" s="162"/>
      <c r="GBH7" s="162"/>
      <c r="GBI7" s="162"/>
      <c r="GBJ7" s="162"/>
      <c r="GBK7" s="162"/>
      <c r="GBL7" s="162"/>
      <c r="GBM7" s="162"/>
      <c r="GBN7" s="162"/>
      <c r="GBO7" s="162"/>
      <c r="GBP7" s="162"/>
      <c r="GBQ7" s="162"/>
      <c r="GBR7" s="162"/>
      <c r="GBS7" s="162"/>
      <c r="GBT7" s="162"/>
      <c r="GBU7" s="162"/>
      <c r="GBV7" s="162"/>
      <c r="GBW7" s="162"/>
      <c r="GBX7" s="162"/>
      <c r="GBY7" s="162"/>
      <c r="GBZ7" s="162"/>
      <c r="GCA7" s="162"/>
      <c r="GCB7" s="162"/>
      <c r="GCC7" s="162"/>
      <c r="GCD7" s="162"/>
      <c r="GCE7" s="162"/>
      <c r="GCF7" s="162"/>
      <c r="GCG7" s="162"/>
      <c r="GCH7" s="162"/>
      <c r="GCI7" s="162"/>
      <c r="GCJ7" s="162"/>
      <c r="GCK7" s="162"/>
      <c r="GCL7" s="162"/>
      <c r="GCM7" s="162"/>
      <c r="GCN7" s="162"/>
      <c r="GCO7" s="162"/>
      <c r="GCP7" s="162"/>
      <c r="GCQ7" s="162"/>
      <c r="GCR7" s="162"/>
      <c r="GCS7" s="162"/>
      <c r="GCT7" s="162"/>
      <c r="GCU7" s="162"/>
      <c r="GCV7" s="162"/>
      <c r="GCW7" s="162"/>
      <c r="GCX7" s="162"/>
      <c r="GCY7" s="162"/>
      <c r="GCZ7" s="162"/>
      <c r="GDA7" s="162"/>
      <c r="GDB7" s="162"/>
      <c r="GDC7" s="162"/>
      <c r="GDD7" s="162"/>
      <c r="GDE7" s="162"/>
      <c r="GDF7" s="162"/>
      <c r="GDG7" s="162"/>
      <c r="GDH7" s="162"/>
      <c r="GDI7" s="162"/>
      <c r="GDJ7" s="162"/>
      <c r="GDK7" s="162"/>
      <c r="GDL7" s="162"/>
      <c r="GDM7" s="162"/>
      <c r="GDN7" s="162"/>
      <c r="GDO7" s="162"/>
      <c r="GDP7" s="162"/>
      <c r="GDQ7" s="162"/>
      <c r="GDR7" s="162"/>
      <c r="GDS7" s="162"/>
      <c r="GDT7" s="162"/>
      <c r="GDU7" s="162"/>
      <c r="GDV7" s="162"/>
      <c r="GDW7" s="162"/>
      <c r="GDX7" s="162"/>
      <c r="GDY7" s="162"/>
      <c r="GDZ7" s="162"/>
      <c r="GEA7" s="162"/>
      <c r="GEB7" s="162"/>
      <c r="GEC7" s="162"/>
      <c r="GED7" s="162"/>
      <c r="GEE7" s="162"/>
      <c r="GEF7" s="162"/>
      <c r="GEG7" s="162"/>
      <c r="GEH7" s="162"/>
      <c r="GEI7" s="162"/>
      <c r="GEJ7" s="162"/>
      <c r="GEK7" s="162"/>
      <c r="GEL7" s="162"/>
      <c r="GEM7" s="162"/>
      <c r="GEN7" s="162"/>
      <c r="GEO7" s="162"/>
      <c r="GEP7" s="162"/>
      <c r="GEQ7" s="162"/>
      <c r="GER7" s="162"/>
      <c r="GES7" s="162"/>
      <c r="GET7" s="162"/>
      <c r="GEU7" s="162"/>
      <c r="GEV7" s="162"/>
      <c r="GEW7" s="162"/>
      <c r="GEX7" s="162"/>
      <c r="GEY7" s="162"/>
      <c r="GEZ7" s="162"/>
      <c r="GFA7" s="162"/>
      <c r="GFB7" s="162"/>
      <c r="GFC7" s="162"/>
      <c r="GFD7" s="162"/>
      <c r="GFE7" s="162"/>
      <c r="GFF7" s="162"/>
      <c r="GFG7" s="162"/>
      <c r="GFH7" s="162"/>
      <c r="GFI7" s="162"/>
      <c r="GFJ7" s="162"/>
      <c r="GFK7" s="162"/>
      <c r="GFL7" s="162"/>
      <c r="GFM7" s="162"/>
      <c r="GFN7" s="162"/>
      <c r="GFO7" s="162"/>
      <c r="GFP7" s="162"/>
      <c r="GFQ7" s="162"/>
      <c r="GFR7" s="162"/>
      <c r="GFS7" s="162"/>
      <c r="GFT7" s="162"/>
      <c r="GFU7" s="162"/>
      <c r="GFV7" s="162"/>
      <c r="GFW7" s="162"/>
      <c r="GFX7" s="162"/>
      <c r="GFY7" s="162"/>
      <c r="GFZ7" s="162"/>
      <c r="GGA7" s="162"/>
      <c r="GGB7" s="162"/>
      <c r="GGC7" s="162"/>
      <c r="GGD7" s="162"/>
      <c r="GGE7" s="162"/>
      <c r="GGF7" s="162"/>
      <c r="GGG7" s="162"/>
      <c r="GGH7" s="162"/>
      <c r="GGI7" s="162"/>
      <c r="GGJ7" s="162"/>
      <c r="GGK7" s="162"/>
      <c r="GGL7" s="162"/>
      <c r="GGM7" s="162"/>
      <c r="GGN7" s="162"/>
      <c r="GGO7" s="162"/>
      <c r="GGP7" s="162"/>
      <c r="GGQ7" s="162"/>
      <c r="GGR7" s="162"/>
      <c r="GGS7" s="162"/>
      <c r="GGT7" s="162"/>
      <c r="GGU7" s="162"/>
      <c r="GGV7" s="162"/>
      <c r="GGW7" s="162"/>
      <c r="GGX7" s="162"/>
      <c r="GGY7" s="162"/>
      <c r="GGZ7" s="162"/>
      <c r="GHA7" s="162"/>
      <c r="GHB7" s="162"/>
      <c r="GHC7" s="162"/>
      <c r="GHD7" s="162"/>
      <c r="GHE7" s="162"/>
      <c r="GHF7" s="162"/>
      <c r="GHG7" s="162"/>
      <c r="GHH7" s="162"/>
      <c r="GHI7" s="162"/>
      <c r="GHJ7" s="162"/>
      <c r="GHK7" s="162"/>
      <c r="GHL7" s="162"/>
      <c r="GHM7" s="162"/>
      <c r="GHN7" s="162"/>
      <c r="GHO7" s="162"/>
      <c r="GHP7" s="162"/>
      <c r="GHQ7" s="162"/>
      <c r="GHR7" s="162"/>
      <c r="GHS7" s="162"/>
      <c r="GHT7" s="162"/>
      <c r="GHU7" s="162"/>
      <c r="GHV7" s="162"/>
      <c r="GHW7" s="162"/>
      <c r="GHX7" s="162"/>
      <c r="GHY7" s="162"/>
      <c r="GHZ7" s="162"/>
      <c r="GIA7" s="162"/>
      <c r="GIB7" s="162"/>
      <c r="GIC7" s="162"/>
      <c r="GID7" s="162"/>
      <c r="GIE7" s="162"/>
      <c r="GIF7" s="162"/>
      <c r="GIG7" s="162"/>
      <c r="GIH7" s="162"/>
      <c r="GII7" s="162"/>
      <c r="GIJ7" s="162"/>
      <c r="GIK7" s="162"/>
      <c r="GIL7" s="162"/>
      <c r="GIM7" s="162"/>
      <c r="GIN7" s="162"/>
      <c r="GIO7" s="162"/>
      <c r="GIP7" s="162"/>
      <c r="GIQ7" s="162"/>
      <c r="GIR7" s="162"/>
      <c r="GIS7" s="162"/>
      <c r="GIT7" s="162"/>
      <c r="GIU7" s="162"/>
      <c r="GIV7" s="162"/>
      <c r="GIW7" s="162"/>
      <c r="GIX7" s="162"/>
      <c r="GIY7" s="162"/>
      <c r="GIZ7" s="162"/>
      <c r="GJA7" s="162"/>
      <c r="GJB7" s="162"/>
      <c r="GJC7" s="162"/>
      <c r="GJD7" s="162"/>
      <c r="GJE7" s="162"/>
      <c r="GJF7" s="162"/>
      <c r="GJG7" s="162"/>
      <c r="GJH7" s="162"/>
      <c r="GJI7" s="162"/>
      <c r="GJJ7" s="162"/>
      <c r="GJK7" s="162"/>
      <c r="GJL7" s="162"/>
      <c r="GJM7" s="162"/>
      <c r="GJN7" s="162"/>
      <c r="GJO7" s="162"/>
      <c r="GJP7" s="162"/>
      <c r="GJQ7" s="162"/>
      <c r="GJR7" s="162"/>
      <c r="GJS7" s="162"/>
      <c r="GJT7" s="162"/>
      <c r="GJU7" s="162"/>
      <c r="GJV7" s="162"/>
      <c r="GJW7" s="162"/>
      <c r="GJX7" s="162"/>
      <c r="GJY7" s="162"/>
      <c r="GJZ7" s="162"/>
      <c r="GKA7" s="162"/>
      <c r="GKB7" s="162"/>
      <c r="GKC7" s="162"/>
      <c r="GKD7" s="162"/>
      <c r="GKE7" s="162"/>
      <c r="GKF7" s="162"/>
      <c r="GKG7" s="162"/>
      <c r="GKH7" s="162"/>
      <c r="GKI7" s="162"/>
      <c r="GKJ7" s="162"/>
      <c r="GKK7" s="162"/>
      <c r="GKL7" s="162"/>
      <c r="GKM7" s="162"/>
      <c r="GKN7" s="162"/>
      <c r="GKO7" s="162"/>
      <c r="GKP7" s="162"/>
      <c r="GKQ7" s="162"/>
      <c r="GKR7" s="162"/>
      <c r="GKS7" s="162"/>
      <c r="GKT7" s="162"/>
      <c r="GKU7" s="162"/>
      <c r="GKV7" s="162"/>
      <c r="GKW7" s="162"/>
      <c r="GKX7" s="162"/>
      <c r="GKY7" s="162"/>
      <c r="GKZ7" s="162"/>
      <c r="GLA7" s="162"/>
      <c r="GLB7" s="162"/>
      <c r="GLC7" s="162"/>
      <c r="GLD7" s="162"/>
      <c r="GLE7" s="162"/>
      <c r="GLF7" s="162"/>
      <c r="GLG7" s="162"/>
      <c r="GLH7" s="162"/>
      <c r="GLI7" s="162"/>
      <c r="GLJ7" s="162"/>
      <c r="GLK7" s="162"/>
      <c r="GLL7" s="162"/>
      <c r="GLM7" s="162"/>
      <c r="GLN7" s="162"/>
      <c r="GLO7" s="162"/>
      <c r="GLP7" s="162"/>
      <c r="GLQ7" s="162"/>
      <c r="GLR7" s="162"/>
      <c r="GLS7" s="162"/>
      <c r="GLT7" s="162"/>
      <c r="GLU7" s="162"/>
      <c r="GLV7" s="162"/>
      <c r="GLW7" s="162"/>
      <c r="GLX7" s="162"/>
      <c r="GLY7" s="162"/>
      <c r="GLZ7" s="162"/>
      <c r="GMA7" s="162"/>
      <c r="GMB7" s="162"/>
      <c r="GMC7" s="162"/>
      <c r="GMD7" s="162"/>
      <c r="GME7" s="162"/>
      <c r="GMF7" s="162"/>
      <c r="GMG7" s="162"/>
      <c r="GMH7" s="162"/>
      <c r="GMI7" s="162"/>
      <c r="GMJ7" s="162"/>
      <c r="GMK7" s="162"/>
      <c r="GML7" s="162"/>
      <c r="GMM7" s="162"/>
      <c r="GMN7" s="162"/>
      <c r="GMO7" s="162"/>
      <c r="GMP7" s="162"/>
      <c r="GMQ7" s="162"/>
      <c r="GMR7" s="162"/>
      <c r="GMS7" s="162"/>
      <c r="GMT7" s="162"/>
      <c r="GMU7" s="162"/>
      <c r="GMV7" s="162"/>
      <c r="GMW7" s="162"/>
      <c r="GMX7" s="162"/>
      <c r="GMY7" s="162"/>
      <c r="GMZ7" s="162"/>
      <c r="GNA7" s="162"/>
      <c r="GNB7" s="162"/>
      <c r="GNC7" s="162"/>
      <c r="GND7" s="162"/>
      <c r="GNE7" s="162"/>
      <c r="GNF7" s="162"/>
      <c r="GNG7" s="162"/>
      <c r="GNH7" s="162"/>
      <c r="GNI7" s="162"/>
      <c r="GNJ7" s="162"/>
      <c r="GNK7" s="162"/>
      <c r="GNL7" s="162"/>
      <c r="GNM7" s="162"/>
      <c r="GNN7" s="162"/>
      <c r="GNO7" s="162"/>
      <c r="GNP7" s="162"/>
      <c r="GNQ7" s="162"/>
      <c r="GNR7" s="162"/>
      <c r="GNS7" s="162"/>
      <c r="GNT7" s="162"/>
      <c r="GNU7" s="162"/>
      <c r="GNV7" s="162"/>
      <c r="GNW7" s="162"/>
      <c r="GNX7" s="162"/>
      <c r="GNY7" s="162"/>
      <c r="GNZ7" s="162"/>
      <c r="GOA7" s="162"/>
      <c r="GOB7" s="162"/>
      <c r="GOC7" s="162"/>
      <c r="GOD7" s="162"/>
      <c r="GOE7" s="162"/>
      <c r="GOF7" s="162"/>
      <c r="GOG7" s="162"/>
      <c r="GOH7" s="162"/>
      <c r="GOI7" s="162"/>
      <c r="GOJ7" s="162"/>
      <c r="GOK7" s="162"/>
      <c r="GOL7" s="162"/>
      <c r="GOM7" s="162"/>
      <c r="GON7" s="162"/>
      <c r="GOO7" s="162"/>
      <c r="GOP7" s="162"/>
      <c r="GOQ7" s="162"/>
      <c r="GOR7" s="162"/>
      <c r="GOS7" s="162"/>
      <c r="GOT7" s="162"/>
      <c r="GOU7" s="162"/>
      <c r="GOV7" s="162"/>
      <c r="GOW7" s="162"/>
      <c r="GOX7" s="162"/>
      <c r="GOY7" s="162"/>
      <c r="GOZ7" s="162"/>
      <c r="GPA7" s="162"/>
      <c r="GPB7" s="162"/>
      <c r="GPC7" s="162"/>
      <c r="GPD7" s="162"/>
      <c r="GPE7" s="162"/>
      <c r="GPF7" s="162"/>
      <c r="GPG7" s="162"/>
      <c r="GPH7" s="162"/>
      <c r="GPI7" s="162"/>
      <c r="GPJ7" s="162"/>
      <c r="GPK7" s="162"/>
      <c r="GPL7" s="162"/>
      <c r="GPM7" s="162"/>
      <c r="GPN7" s="162"/>
      <c r="GPO7" s="162"/>
      <c r="GPP7" s="162"/>
      <c r="GPQ7" s="162"/>
      <c r="GPR7" s="162"/>
      <c r="GPS7" s="162"/>
      <c r="GPT7" s="162"/>
      <c r="GPU7" s="162"/>
      <c r="GPV7" s="162"/>
      <c r="GPW7" s="162"/>
      <c r="GPX7" s="162"/>
      <c r="GPY7" s="162"/>
      <c r="GPZ7" s="162"/>
      <c r="GQA7" s="162"/>
      <c r="GQB7" s="162"/>
      <c r="GQC7" s="162"/>
      <c r="GQD7" s="162"/>
      <c r="GQE7" s="162"/>
      <c r="GQF7" s="162"/>
      <c r="GQG7" s="162"/>
      <c r="GQH7" s="162"/>
      <c r="GQI7" s="162"/>
      <c r="GQJ7" s="162"/>
      <c r="GQK7" s="162"/>
      <c r="GQL7" s="162"/>
      <c r="GQM7" s="162"/>
      <c r="GQN7" s="162"/>
      <c r="GQO7" s="162"/>
      <c r="GQP7" s="162"/>
      <c r="GQQ7" s="162"/>
      <c r="GQR7" s="162"/>
      <c r="GQS7" s="162"/>
      <c r="GQT7" s="162"/>
      <c r="GQU7" s="162"/>
      <c r="GQV7" s="162"/>
      <c r="GQW7" s="162"/>
      <c r="GQX7" s="162"/>
      <c r="GQY7" s="162"/>
      <c r="GQZ7" s="162"/>
      <c r="GRA7" s="162"/>
      <c r="GRB7" s="162"/>
      <c r="GRC7" s="162"/>
      <c r="GRD7" s="162"/>
      <c r="GRE7" s="162"/>
      <c r="GRF7" s="162"/>
      <c r="GRG7" s="162"/>
      <c r="GRH7" s="162"/>
      <c r="GRI7" s="162"/>
      <c r="GRJ7" s="162"/>
      <c r="GRK7" s="162"/>
      <c r="GRL7" s="162"/>
      <c r="GRM7" s="162"/>
      <c r="GRN7" s="162"/>
      <c r="GRO7" s="162"/>
      <c r="GRP7" s="162"/>
      <c r="GRQ7" s="162"/>
      <c r="GRR7" s="162"/>
      <c r="GRS7" s="162"/>
      <c r="GRT7" s="162"/>
      <c r="GRU7" s="162"/>
      <c r="GRV7" s="162"/>
      <c r="GRW7" s="162"/>
      <c r="GRX7" s="162"/>
      <c r="GRY7" s="162"/>
      <c r="GRZ7" s="162"/>
      <c r="GSA7" s="162"/>
      <c r="GSB7" s="162"/>
      <c r="GSC7" s="162"/>
      <c r="GSD7" s="162"/>
      <c r="GSE7" s="162"/>
      <c r="GSF7" s="162"/>
      <c r="GSG7" s="162"/>
      <c r="GSH7" s="162"/>
      <c r="GSI7" s="162"/>
      <c r="GSJ7" s="162"/>
      <c r="GSK7" s="162"/>
      <c r="GSL7" s="162"/>
      <c r="GSM7" s="162"/>
      <c r="GSN7" s="162"/>
      <c r="GSO7" s="162"/>
      <c r="GSP7" s="162"/>
      <c r="GSQ7" s="162"/>
      <c r="GSR7" s="162"/>
      <c r="GSS7" s="162"/>
      <c r="GST7" s="162"/>
      <c r="GSU7" s="162"/>
      <c r="GSV7" s="162"/>
      <c r="GSW7" s="162"/>
      <c r="GSX7" s="162"/>
      <c r="GSY7" s="162"/>
      <c r="GSZ7" s="162"/>
      <c r="GTA7" s="162"/>
      <c r="GTB7" s="162"/>
      <c r="GTC7" s="162"/>
      <c r="GTD7" s="162"/>
      <c r="GTE7" s="162"/>
      <c r="GTF7" s="162"/>
      <c r="GTG7" s="162"/>
      <c r="GTH7" s="162"/>
      <c r="GTI7" s="162"/>
      <c r="GTJ7" s="162"/>
      <c r="GTK7" s="162"/>
      <c r="GTL7" s="162"/>
      <c r="GTM7" s="162"/>
      <c r="GTN7" s="162"/>
      <c r="GTO7" s="162"/>
      <c r="GTP7" s="162"/>
      <c r="GTQ7" s="162"/>
      <c r="GTR7" s="162"/>
      <c r="GTS7" s="162"/>
      <c r="GTT7" s="162"/>
      <c r="GTU7" s="162"/>
      <c r="GTV7" s="162"/>
      <c r="GTW7" s="162"/>
      <c r="GTX7" s="162"/>
      <c r="GTY7" s="162"/>
      <c r="GTZ7" s="162"/>
      <c r="GUA7" s="162"/>
      <c r="GUB7" s="162"/>
      <c r="GUC7" s="162"/>
      <c r="GUD7" s="162"/>
      <c r="GUE7" s="162"/>
      <c r="GUF7" s="162"/>
      <c r="GUG7" s="162"/>
      <c r="GUH7" s="162"/>
      <c r="GUI7" s="162"/>
      <c r="GUJ7" s="162"/>
      <c r="GUK7" s="162"/>
      <c r="GUL7" s="162"/>
      <c r="GUM7" s="162"/>
      <c r="GUN7" s="162"/>
      <c r="GUO7" s="162"/>
      <c r="GUP7" s="162"/>
      <c r="GUQ7" s="162"/>
      <c r="GUR7" s="162"/>
      <c r="GUS7" s="162"/>
      <c r="GUT7" s="162"/>
      <c r="GUU7" s="162"/>
      <c r="GUV7" s="162"/>
      <c r="GUW7" s="162"/>
      <c r="GUX7" s="162"/>
      <c r="GUY7" s="162"/>
      <c r="GUZ7" s="162"/>
      <c r="GVA7" s="162"/>
      <c r="GVB7" s="162"/>
      <c r="GVC7" s="162"/>
      <c r="GVD7" s="162"/>
      <c r="GVE7" s="162"/>
      <c r="GVF7" s="162"/>
      <c r="GVG7" s="162"/>
      <c r="GVH7" s="162"/>
      <c r="GVI7" s="162"/>
      <c r="GVJ7" s="162"/>
      <c r="GVK7" s="162"/>
      <c r="GVL7" s="162"/>
      <c r="GVM7" s="162"/>
      <c r="GVN7" s="162"/>
      <c r="GVO7" s="162"/>
      <c r="GVP7" s="162"/>
      <c r="GVQ7" s="162"/>
      <c r="GVR7" s="162"/>
      <c r="GVS7" s="162"/>
      <c r="GVT7" s="162"/>
      <c r="GVU7" s="162"/>
      <c r="GVV7" s="162"/>
      <c r="GVW7" s="162"/>
      <c r="GVX7" s="162"/>
      <c r="GVY7" s="162"/>
      <c r="GVZ7" s="162"/>
      <c r="GWA7" s="162"/>
      <c r="GWB7" s="162"/>
      <c r="GWC7" s="162"/>
      <c r="GWD7" s="162"/>
      <c r="GWE7" s="162"/>
      <c r="GWF7" s="162"/>
      <c r="GWG7" s="162"/>
      <c r="GWH7" s="162"/>
      <c r="GWI7" s="162"/>
      <c r="GWJ7" s="162"/>
      <c r="GWK7" s="162"/>
      <c r="GWL7" s="162"/>
      <c r="GWM7" s="162"/>
      <c r="GWN7" s="162"/>
      <c r="GWO7" s="162"/>
      <c r="GWP7" s="162"/>
      <c r="GWQ7" s="162"/>
      <c r="GWR7" s="162"/>
      <c r="GWS7" s="162"/>
      <c r="GWT7" s="162"/>
      <c r="GWU7" s="162"/>
      <c r="GWV7" s="162"/>
      <c r="GWW7" s="162"/>
      <c r="GWX7" s="162"/>
      <c r="GWY7" s="162"/>
      <c r="GWZ7" s="162"/>
      <c r="GXA7" s="162"/>
      <c r="GXB7" s="162"/>
      <c r="GXC7" s="162"/>
      <c r="GXD7" s="162"/>
      <c r="GXE7" s="162"/>
      <c r="GXF7" s="162"/>
      <c r="GXG7" s="162"/>
      <c r="GXH7" s="162"/>
      <c r="GXI7" s="162"/>
      <c r="GXJ7" s="162"/>
      <c r="GXK7" s="162"/>
      <c r="GXL7" s="162"/>
      <c r="GXM7" s="162"/>
      <c r="GXN7" s="162"/>
      <c r="GXO7" s="162"/>
      <c r="GXP7" s="162"/>
      <c r="GXQ7" s="162"/>
      <c r="GXR7" s="162"/>
      <c r="GXS7" s="162"/>
      <c r="GXT7" s="162"/>
      <c r="GXU7" s="162"/>
      <c r="GXV7" s="162"/>
      <c r="GXW7" s="162"/>
      <c r="GXX7" s="162"/>
      <c r="GXY7" s="162"/>
      <c r="GXZ7" s="162"/>
      <c r="GYA7" s="162"/>
      <c r="GYB7" s="162"/>
      <c r="GYC7" s="162"/>
      <c r="GYD7" s="162"/>
      <c r="GYE7" s="162"/>
      <c r="GYF7" s="162"/>
      <c r="GYG7" s="162"/>
      <c r="GYH7" s="162"/>
      <c r="GYI7" s="162"/>
      <c r="GYJ7" s="162"/>
      <c r="GYK7" s="162"/>
      <c r="GYL7" s="162"/>
      <c r="GYM7" s="162"/>
      <c r="GYN7" s="162"/>
      <c r="GYO7" s="162"/>
      <c r="GYP7" s="162"/>
      <c r="GYQ7" s="162"/>
      <c r="GYR7" s="162"/>
      <c r="GYS7" s="162"/>
      <c r="GYT7" s="162"/>
      <c r="GYU7" s="162"/>
      <c r="GYV7" s="162"/>
      <c r="GYW7" s="162"/>
      <c r="GYX7" s="162"/>
      <c r="GYY7" s="162"/>
      <c r="GYZ7" s="162"/>
      <c r="GZA7" s="162"/>
      <c r="GZB7" s="162"/>
      <c r="GZC7" s="162"/>
      <c r="GZD7" s="162"/>
      <c r="GZE7" s="162"/>
      <c r="GZF7" s="162"/>
      <c r="GZG7" s="162"/>
      <c r="GZH7" s="162"/>
      <c r="GZI7" s="162"/>
      <c r="GZJ7" s="162"/>
      <c r="GZK7" s="162"/>
      <c r="GZL7" s="162"/>
      <c r="GZM7" s="162"/>
      <c r="GZN7" s="162"/>
      <c r="GZO7" s="162"/>
      <c r="GZP7" s="162"/>
      <c r="GZQ7" s="162"/>
      <c r="GZR7" s="162"/>
      <c r="GZS7" s="162"/>
      <c r="GZT7" s="162"/>
      <c r="GZU7" s="162"/>
      <c r="GZV7" s="162"/>
      <c r="GZW7" s="162"/>
      <c r="GZX7" s="162"/>
      <c r="GZY7" s="162"/>
      <c r="GZZ7" s="162"/>
      <c r="HAA7" s="162"/>
      <c r="HAB7" s="162"/>
      <c r="HAC7" s="162"/>
      <c r="HAD7" s="162"/>
      <c r="HAE7" s="162"/>
      <c r="HAF7" s="162"/>
      <c r="HAG7" s="162"/>
      <c r="HAH7" s="162"/>
      <c r="HAI7" s="162"/>
      <c r="HAJ7" s="162"/>
      <c r="HAK7" s="162"/>
      <c r="HAL7" s="162"/>
      <c r="HAM7" s="162"/>
      <c r="HAN7" s="162"/>
      <c r="HAO7" s="162"/>
      <c r="HAP7" s="162"/>
      <c r="HAQ7" s="162"/>
      <c r="HAR7" s="162"/>
      <c r="HAS7" s="162"/>
      <c r="HAT7" s="162"/>
      <c r="HAU7" s="162"/>
      <c r="HAV7" s="162"/>
      <c r="HAW7" s="162"/>
      <c r="HAX7" s="162"/>
      <c r="HAY7" s="162"/>
      <c r="HAZ7" s="162"/>
      <c r="HBA7" s="162"/>
      <c r="HBB7" s="162"/>
      <c r="HBC7" s="162"/>
      <c r="HBD7" s="162"/>
      <c r="HBE7" s="162"/>
      <c r="HBF7" s="162"/>
      <c r="HBG7" s="162"/>
      <c r="HBH7" s="162"/>
      <c r="HBI7" s="162"/>
      <c r="HBJ7" s="162"/>
      <c r="HBK7" s="162"/>
      <c r="HBL7" s="162"/>
      <c r="HBM7" s="162"/>
      <c r="HBN7" s="162"/>
      <c r="HBO7" s="162"/>
      <c r="HBP7" s="162"/>
      <c r="HBQ7" s="162"/>
      <c r="HBR7" s="162"/>
      <c r="HBS7" s="162"/>
      <c r="HBT7" s="162"/>
      <c r="HBU7" s="162"/>
      <c r="HBV7" s="162"/>
      <c r="HBW7" s="162"/>
      <c r="HBX7" s="162"/>
      <c r="HBY7" s="162"/>
      <c r="HBZ7" s="162"/>
      <c r="HCA7" s="162"/>
      <c r="HCB7" s="162"/>
      <c r="HCC7" s="162"/>
      <c r="HCD7" s="162"/>
      <c r="HCE7" s="162"/>
      <c r="HCF7" s="162"/>
      <c r="HCG7" s="162"/>
      <c r="HCH7" s="162"/>
      <c r="HCI7" s="162"/>
      <c r="HCJ7" s="162"/>
      <c r="HCK7" s="162"/>
      <c r="HCL7" s="162"/>
      <c r="HCM7" s="162"/>
      <c r="HCN7" s="162"/>
      <c r="HCO7" s="162"/>
      <c r="HCP7" s="162"/>
      <c r="HCQ7" s="162"/>
      <c r="HCR7" s="162"/>
      <c r="HCS7" s="162"/>
      <c r="HCT7" s="162"/>
      <c r="HCU7" s="162"/>
      <c r="HCV7" s="162"/>
      <c r="HCW7" s="162"/>
      <c r="HCX7" s="162"/>
      <c r="HCY7" s="162"/>
      <c r="HCZ7" s="162"/>
      <c r="HDA7" s="162"/>
      <c r="HDB7" s="162"/>
      <c r="HDC7" s="162"/>
      <c r="HDD7" s="162"/>
      <c r="HDE7" s="162"/>
      <c r="HDF7" s="162"/>
      <c r="HDG7" s="162"/>
      <c r="HDH7" s="162"/>
      <c r="HDI7" s="162"/>
      <c r="HDJ7" s="162"/>
      <c r="HDK7" s="162"/>
      <c r="HDL7" s="162"/>
      <c r="HDM7" s="162"/>
      <c r="HDN7" s="162"/>
      <c r="HDO7" s="162"/>
      <c r="HDP7" s="162"/>
      <c r="HDQ7" s="162"/>
      <c r="HDR7" s="162"/>
      <c r="HDS7" s="162"/>
      <c r="HDT7" s="162"/>
      <c r="HDU7" s="162"/>
      <c r="HDV7" s="162"/>
      <c r="HDW7" s="162"/>
      <c r="HDX7" s="162"/>
      <c r="HDY7" s="162"/>
      <c r="HDZ7" s="162"/>
      <c r="HEA7" s="162"/>
      <c r="HEB7" s="162"/>
      <c r="HEC7" s="162"/>
      <c r="HED7" s="162"/>
      <c r="HEE7" s="162"/>
      <c r="HEF7" s="162"/>
      <c r="HEG7" s="162"/>
      <c r="HEH7" s="162"/>
      <c r="HEI7" s="162"/>
      <c r="HEJ7" s="162"/>
      <c r="HEK7" s="162"/>
      <c r="HEL7" s="162"/>
      <c r="HEM7" s="162"/>
      <c r="HEN7" s="162"/>
      <c r="HEO7" s="162"/>
      <c r="HEP7" s="162"/>
      <c r="HEQ7" s="162"/>
      <c r="HER7" s="162"/>
      <c r="HES7" s="162"/>
      <c r="HET7" s="162"/>
      <c r="HEU7" s="162"/>
      <c r="HEV7" s="162"/>
      <c r="HEW7" s="162"/>
      <c r="HEX7" s="162"/>
      <c r="HEY7" s="162"/>
      <c r="HEZ7" s="162"/>
      <c r="HFA7" s="162"/>
      <c r="HFB7" s="162"/>
      <c r="HFC7" s="162"/>
      <c r="HFD7" s="162"/>
      <c r="HFE7" s="162"/>
      <c r="HFF7" s="162"/>
      <c r="HFG7" s="162"/>
      <c r="HFH7" s="162"/>
      <c r="HFI7" s="162"/>
      <c r="HFJ7" s="162"/>
      <c r="HFK7" s="162"/>
      <c r="HFL7" s="162"/>
      <c r="HFM7" s="162"/>
      <c r="HFN7" s="162"/>
      <c r="HFO7" s="162"/>
      <c r="HFP7" s="162"/>
      <c r="HFQ7" s="162"/>
      <c r="HFR7" s="162"/>
      <c r="HFS7" s="162"/>
      <c r="HFT7" s="162"/>
      <c r="HFU7" s="162"/>
      <c r="HFV7" s="162"/>
      <c r="HFW7" s="162"/>
      <c r="HFX7" s="162"/>
      <c r="HFY7" s="162"/>
      <c r="HFZ7" s="162"/>
      <c r="HGA7" s="162"/>
      <c r="HGB7" s="162"/>
      <c r="HGC7" s="162"/>
      <c r="HGD7" s="162"/>
      <c r="HGE7" s="162"/>
      <c r="HGF7" s="162"/>
      <c r="HGG7" s="162"/>
      <c r="HGH7" s="162"/>
      <c r="HGI7" s="162"/>
      <c r="HGJ7" s="162"/>
      <c r="HGK7" s="162"/>
      <c r="HGL7" s="162"/>
      <c r="HGM7" s="162"/>
      <c r="HGN7" s="162"/>
      <c r="HGO7" s="162"/>
      <c r="HGP7" s="162"/>
      <c r="HGQ7" s="162"/>
      <c r="HGR7" s="162"/>
      <c r="HGS7" s="162"/>
      <c r="HGT7" s="162"/>
      <c r="HGU7" s="162"/>
      <c r="HGV7" s="162"/>
      <c r="HGW7" s="162"/>
      <c r="HGX7" s="162"/>
      <c r="HGY7" s="162"/>
      <c r="HGZ7" s="162"/>
      <c r="HHA7" s="162"/>
      <c r="HHB7" s="162"/>
      <c r="HHC7" s="162"/>
      <c r="HHD7" s="162"/>
      <c r="HHE7" s="162"/>
      <c r="HHF7" s="162"/>
      <c r="HHG7" s="162"/>
      <c r="HHH7" s="162"/>
      <c r="HHI7" s="162"/>
      <c r="HHJ7" s="162"/>
      <c r="HHK7" s="162"/>
      <c r="HHL7" s="162"/>
      <c r="HHM7" s="162"/>
      <c r="HHN7" s="162"/>
      <c r="HHO7" s="162"/>
      <c r="HHP7" s="162"/>
      <c r="HHQ7" s="162"/>
      <c r="HHR7" s="162"/>
      <c r="HHS7" s="162"/>
      <c r="HHT7" s="162"/>
      <c r="HHU7" s="162"/>
      <c r="HHV7" s="162"/>
      <c r="HHW7" s="162"/>
      <c r="HHX7" s="162"/>
      <c r="HHY7" s="162"/>
      <c r="HHZ7" s="162"/>
      <c r="HIA7" s="162"/>
      <c r="HIB7" s="162"/>
      <c r="HIC7" s="162"/>
      <c r="HID7" s="162"/>
      <c r="HIE7" s="162"/>
      <c r="HIF7" s="162"/>
      <c r="HIG7" s="162"/>
      <c r="HIH7" s="162"/>
      <c r="HII7" s="162"/>
      <c r="HIJ7" s="162"/>
      <c r="HIK7" s="162"/>
      <c r="HIL7" s="162"/>
      <c r="HIM7" s="162"/>
      <c r="HIN7" s="162"/>
      <c r="HIO7" s="162"/>
      <c r="HIP7" s="162"/>
      <c r="HIQ7" s="162"/>
      <c r="HIR7" s="162"/>
      <c r="HIS7" s="162"/>
      <c r="HIT7" s="162"/>
      <c r="HIU7" s="162"/>
      <c r="HIV7" s="162"/>
      <c r="HIW7" s="162"/>
      <c r="HIX7" s="162"/>
      <c r="HIY7" s="162"/>
      <c r="HIZ7" s="162"/>
      <c r="HJA7" s="162"/>
      <c r="HJB7" s="162"/>
      <c r="HJC7" s="162"/>
      <c r="HJD7" s="162"/>
      <c r="HJE7" s="162"/>
      <c r="HJF7" s="162"/>
      <c r="HJG7" s="162"/>
      <c r="HJH7" s="162"/>
      <c r="HJI7" s="162"/>
      <c r="HJJ7" s="162"/>
      <c r="HJK7" s="162"/>
      <c r="HJL7" s="162"/>
      <c r="HJM7" s="162"/>
      <c r="HJN7" s="162"/>
      <c r="HJO7" s="162"/>
      <c r="HJP7" s="162"/>
      <c r="HJQ7" s="162"/>
      <c r="HJR7" s="162"/>
      <c r="HJS7" s="162"/>
      <c r="HJT7" s="162"/>
      <c r="HJU7" s="162"/>
      <c r="HJV7" s="162"/>
      <c r="HJW7" s="162"/>
      <c r="HJX7" s="162"/>
      <c r="HJY7" s="162"/>
      <c r="HJZ7" s="162"/>
      <c r="HKA7" s="162"/>
      <c r="HKB7" s="162"/>
      <c r="HKC7" s="162"/>
      <c r="HKD7" s="162"/>
      <c r="HKE7" s="162"/>
      <c r="HKF7" s="162"/>
      <c r="HKG7" s="162"/>
      <c r="HKH7" s="162"/>
      <c r="HKI7" s="162"/>
      <c r="HKJ7" s="162"/>
      <c r="HKK7" s="162"/>
      <c r="HKL7" s="162"/>
      <c r="HKM7" s="162"/>
      <c r="HKN7" s="162"/>
      <c r="HKO7" s="162"/>
      <c r="HKP7" s="162"/>
      <c r="HKQ7" s="162"/>
      <c r="HKR7" s="162"/>
      <c r="HKS7" s="162"/>
      <c r="HKT7" s="162"/>
      <c r="HKU7" s="162"/>
      <c r="HKV7" s="162"/>
      <c r="HKW7" s="162"/>
      <c r="HKX7" s="162"/>
      <c r="HKY7" s="162"/>
      <c r="HKZ7" s="162"/>
      <c r="HLA7" s="162"/>
      <c r="HLB7" s="162"/>
      <c r="HLC7" s="162"/>
      <c r="HLD7" s="162"/>
      <c r="HLE7" s="162"/>
      <c r="HLF7" s="162"/>
      <c r="HLG7" s="162"/>
      <c r="HLH7" s="162"/>
      <c r="HLI7" s="162"/>
      <c r="HLJ7" s="162"/>
      <c r="HLK7" s="162"/>
      <c r="HLL7" s="162"/>
      <c r="HLM7" s="162"/>
      <c r="HLN7" s="162"/>
      <c r="HLO7" s="162"/>
      <c r="HLP7" s="162"/>
      <c r="HLQ7" s="162"/>
      <c r="HLR7" s="162"/>
      <c r="HLS7" s="162"/>
      <c r="HLT7" s="162"/>
      <c r="HLU7" s="162"/>
      <c r="HLV7" s="162"/>
      <c r="HLW7" s="162"/>
      <c r="HLX7" s="162"/>
      <c r="HLY7" s="162"/>
      <c r="HLZ7" s="162"/>
      <c r="HMA7" s="162"/>
      <c r="HMB7" s="162"/>
      <c r="HMC7" s="162"/>
      <c r="HMD7" s="162"/>
      <c r="HME7" s="162"/>
      <c r="HMF7" s="162"/>
      <c r="HMG7" s="162"/>
      <c r="HMH7" s="162"/>
      <c r="HMI7" s="162"/>
      <c r="HMJ7" s="162"/>
      <c r="HMK7" s="162"/>
      <c r="HML7" s="162"/>
      <c r="HMM7" s="162"/>
      <c r="HMN7" s="162"/>
      <c r="HMO7" s="162"/>
      <c r="HMP7" s="162"/>
      <c r="HMQ7" s="162"/>
      <c r="HMR7" s="162"/>
      <c r="HMS7" s="162"/>
      <c r="HMT7" s="162"/>
      <c r="HMU7" s="162"/>
      <c r="HMV7" s="162"/>
      <c r="HMW7" s="162"/>
      <c r="HMX7" s="162"/>
      <c r="HMY7" s="162"/>
      <c r="HMZ7" s="162"/>
      <c r="HNA7" s="162"/>
      <c r="HNB7" s="162"/>
      <c r="HNC7" s="162"/>
      <c r="HND7" s="162"/>
      <c r="HNE7" s="162"/>
      <c r="HNF7" s="162"/>
      <c r="HNG7" s="162"/>
      <c r="HNH7" s="162"/>
      <c r="HNI7" s="162"/>
      <c r="HNJ7" s="162"/>
      <c r="HNK7" s="162"/>
      <c r="HNL7" s="162"/>
      <c r="HNM7" s="162"/>
      <c r="HNN7" s="162"/>
      <c r="HNO7" s="162"/>
      <c r="HNP7" s="162"/>
      <c r="HNQ7" s="162"/>
      <c r="HNR7" s="162"/>
      <c r="HNS7" s="162"/>
      <c r="HNT7" s="162"/>
      <c r="HNU7" s="162"/>
      <c r="HNV7" s="162"/>
      <c r="HNW7" s="162"/>
      <c r="HNX7" s="162"/>
      <c r="HNY7" s="162"/>
      <c r="HNZ7" s="162"/>
      <c r="HOA7" s="162"/>
      <c r="HOB7" s="162"/>
      <c r="HOC7" s="162"/>
      <c r="HOD7" s="162"/>
      <c r="HOE7" s="162"/>
      <c r="HOF7" s="162"/>
      <c r="HOG7" s="162"/>
      <c r="HOH7" s="162"/>
      <c r="HOI7" s="162"/>
      <c r="HOJ7" s="162"/>
      <c r="HOK7" s="162"/>
      <c r="HOL7" s="162"/>
      <c r="HOM7" s="162"/>
      <c r="HON7" s="162"/>
      <c r="HOO7" s="162"/>
      <c r="HOP7" s="162"/>
      <c r="HOQ7" s="162"/>
      <c r="HOR7" s="162"/>
      <c r="HOS7" s="162"/>
      <c r="HOT7" s="162"/>
      <c r="HOU7" s="162"/>
      <c r="HOV7" s="162"/>
      <c r="HOW7" s="162"/>
      <c r="HOX7" s="162"/>
      <c r="HOY7" s="162"/>
      <c r="HOZ7" s="162"/>
      <c r="HPA7" s="162"/>
      <c r="HPB7" s="162"/>
      <c r="HPC7" s="162"/>
      <c r="HPD7" s="162"/>
      <c r="HPE7" s="162"/>
      <c r="HPF7" s="162"/>
      <c r="HPG7" s="162"/>
      <c r="HPH7" s="162"/>
      <c r="HPI7" s="162"/>
      <c r="HPJ7" s="162"/>
      <c r="HPK7" s="162"/>
      <c r="HPL7" s="162"/>
      <c r="HPM7" s="162"/>
      <c r="HPN7" s="162"/>
      <c r="HPO7" s="162"/>
      <c r="HPP7" s="162"/>
      <c r="HPQ7" s="162"/>
      <c r="HPR7" s="162"/>
      <c r="HPS7" s="162"/>
      <c r="HPT7" s="162"/>
      <c r="HPU7" s="162"/>
      <c r="HPV7" s="162"/>
      <c r="HPW7" s="162"/>
      <c r="HPX7" s="162"/>
      <c r="HPY7" s="162"/>
      <c r="HPZ7" s="162"/>
      <c r="HQA7" s="162"/>
      <c r="HQB7" s="162"/>
      <c r="HQC7" s="162"/>
      <c r="HQD7" s="162"/>
      <c r="HQE7" s="162"/>
      <c r="HQF7" s="162"/>
      <c r="HQG7" s="162"/>
      <c r="HQH7" s="162"/>
      <c r="HQI7" s="162"/>
      <c r="HQJ7" s="162"/>
      <c r="HQK7" s="162"/>
      <c r="HQL7" s="162"/>
      <c r="HQM7" s="162"/>
      <c r="HQN7" s="162"/>
      <c r="HQO7" s="162"/>
      <c r="HQP7" s="162"/>
      <c r="HQQ7" s="162"/>
      <c r="HQR7" s="162"/>
      <c r="HQS7" s="162"/>
      <c r="HQT7" s="162"/>
      <c r="HQU7" s="162"/>
      <c r="HQV7" s="162"/>
      <c r="HQW7" s="162"/>
      <c r="HQX7" s="162"/>
      <c r="HQY7" s="162"/>
      <c r="HQZ7" s="162"/>
      <c r="HRA7" s="162"/>
      <c r="HRB7" s="162"/>
      <c r="HRC7" s="162"/>
      <c r="HRD7" s="162"/>
      <c r="HRE7" s="162"/>
      <c r="HRF7" s="162"/>
      <c r="HRG7" s="162"/>
      <c r="HRH7" s="162"/>
      <c r="HRI7" s="162"/>
      <c r="HRJ7" s="162"/>
      <c r="HRK7" s="162"/>
      <c r="HRL7" s="162"/>
      <c r="HRM7" s="162"/>
      <c r="HRN7" s="162"/>
      <c r="HRO7" s="162"/>
      <c r="HRP7" s="162"/>
      <c r="HRQ7" s="162"/>
      <c r="HRR7" s="162"/>
      <c r="HRS7" s="162"/>
      <c r="HRT7" s="162"/>
      <c r="HRU7" s="162"/>
      <c r="HRV7" s="162"/>
      <c r="HRW7" s="162"/>
      <c r="HRX7" s="162"/>
      <c r="HRY7" s="162"/>
      <c r="HRZ7" s="162"/>
      <c r="HSA7" s="162"/>
      <c r="HSB7" s="162"/>
      <c r="HSC7" s="162"/>
      <c r="HSD7" s="162"/>
      <c r="HSE7" s="162"/>
      <c r="HSF7" s="162"/>
      <c r="HSG7" s="162"/>
      <c r="HSH7" s="162"/>
      <c r="HSI7" s="162"/>
      <c r="HSJ7" s="162"/>
      <c r="HSK7" s="162"/>
      <c r="HSL7" s="162"/>
      <c r="HSM7" s="162"/>
      <c r="HSN7" s="162"/>
      <c r="HSO7" s="162"/>
      <c r="HSP7" s="162"/>
      <c r="HSQ7" s="162"/>
      <c r="HSR7" s="162"/>
      <c r="HSS7" s="162"/>
      <c r="HST7" s="162"/>
      <c r="HSU7" s="162"/>
      <c r="HSV7" s="162"/>
      <c r="HSW7" s="162"/>
      <c r="HSX7" s="162"/>
      <c r="HSY7" s="162"/>
      <c r="HSZ7" s="162"/>
      <c r="HTA7" s="162"/>
      <c r="HTB7" s="162"/>
      <c r="HTC7" s="162"/>
      <c r="HTD7" s="162"/>
      <c r="HTE7" s="162"/>
      <c r="HTF7" s="162"/>
      <c r="HTG7" s="162"/>
      <c r="HTH7" s="162"/>
      <c r="HTI7" s="162"/>
      <c r="HTJ7" s="162"/>
      <c r="HTK7" s="162"/>
      <c r="HTL7" s="162"/>
      <c r="HTM7" s="162"/>
      <c r="HTN7" s="162"/>
      <c r="HTO7" s="162"/>
      <c r="HTP7" s="162"/>
      <c r="HTQ7" s="162"/>
      <c r="HTR7" s="162"/>
      <c r="HTS7" s="162"/>
      <c r="HTT7" s="162"/>
      <c r="HTU7" s="162"/>
      <c r="HTV7" s="162"/>
      <c r="HTW7" s="162"/>
      <c r="HTX7" s="162"/>
      <c r="HTY7" s="162"/>
      <c r="HTZ7" s="162"/>
      <c r="HUA7" s="162"/>
      <c r="HUB7" s="162"/>
      <c r="HUC7" s="162"/>
      <c r="HUD7" s="162"/>
      <c r="HUE7" s="162"/>
      <c r="HUF7" s="162"/>
      <c r="HUG7" s="162"/>
      <c r="HUH7" s="162"/>
      <c r="HUI7" s="162"/>
      <c r="HUJ7" s="162"/>
      <c r="HUK7" s="162"/>
      <c r="HUL7" s="162"/>
      <c r="HUM7" s="162"/>
      <c r="HUN7" s="162"/>
      <c r="HUO7" s="162"/>
      <c r="HUP7" s="162"/>
      <c r="HUQ7" s="162"/>
      <c r="HUR7" s="162"/>
      <c r="HUS7" s="162"/>
      <c r="HUT7" s="162"/>
      <c r="HUU7" s="162"/>
      <c r="HUV7" s="162"/>
      <c r="HUW7" s="162"/>
      <c r="HUX7" s="162"/>
      <c r="HUY7" s="162"/>
      <c r="HUZ7" s="162"/>
      <c r="HVA7" s="162"/>
      <c r="HVB7" s="162"/>
      <c r="HVC7" s="162"/>
      <c r="HVD7" s="162"/>
      <c r="HVE7" s="162"/>
      <c r="HVF7" s="162"/>
      <c r="HVG7" s="162"/>
      <c r="HVH7" s="162"/>
      <c r="HVI7" s="162"/>
      <c r="HVJ7" s="162"/>
      <c r="HVK7" s="162"/>
      <c r="HVL7" s="162"/>
      <c r="HVM7" s="162"/>
      <c r="HVN7" s="162"/>
      <c r="HVO7" s="162"/>
      <c r="HVP7" s="162"/>
      <c r="HVQ7" s="162"/>
      <c r="HVR7" s="162"/>
      <c r="HVS7" s="162"/>
      <c r="HVT7" s="162"/>
      <c r="HVU7" s="162"/>
      <c r="HVV7" s="162"/>
      <c r="HVW7" s="162"/>
      <c r="HVX7" s="162"/>
      <c r="HVY7" s="162"/>
      <c r="HVZ7" s="162"/>
      <c r="HWA7" s="162"/>
      <c r="HWB7" s="162"/>
      <c r="HWC7" s="162"/>
      <c r="HWD7" s="162"/>
      <c r="HWE7" s="162"/>
      <c r="HWF7" s="162"/>
      <c r="HWG7" s="162"/>
      <c r="HWH7" s="162"/>
      <c r="HWI7" s="162"/>
      <c r="HWJ7" s="162"/>
      <c r="HWK7" s="162"/>
      <c r="HWL7" s="162"/>
      <c r="HWM7" s="162"/>
      <c r="HWN7" s="162"/>
      <c r="HWO7" s="162"/>
      <c r="HWP7" s="162"/>
      <c r="HWQ7" s="162"/>
      <c r="HWR7" s="162"/>
      <c r="HWS7" s="162"/>
      <c r="HWT7" s="162"/>
      <c r="HWU7" s="162"/>
      <c r="HWV7" s="162"/>
      <c r="HWW7" s="162"/>
      <c r="HWX7" s="162"/>
      <c r="HWY7" s="162"/>
      <c r="HWZ7" s="162"/>
      <c r="HXA7" s="162"/>
      <c r="HXB7" s="162"/>
      <c r="HXC7" s="162"/>
      <c r="HXD7" s="162"/>
      <c r="HXE7" s="162"/>
      <c r="HXF7" s="162"/>
      <c r="HXG7" s="162"/>
      <c r="HXH7" s="162"/>
      <c r="HXI7" s="162"/>
      <c r="HXJ7" s="162"/>
      <c r="HXK7" s="162"/>
      <c r="HXL7" s="162"/>
      <c r="HXM7" s="162"/>
      <c r="HXN7" s="162"/>
      <c r="HXO7" s="162"/>
      <c r="HXP7" s="162"/>
      <c r="HXQ7" s="162"/>
      <c r="HXR7" s="162"/>
      <c r="HXS7" s="162"/>
      <c r="HXT7" s="162"/>
      <c r="HXU7" s="162"/>
      <c r="HXV7" s="162"/>
      <c r="HXW7" s="162"/>
      <c r="HXX7" s="162"/>
      <c r="HXY7" s="162"/>
      <c r="HXZ7" s="162"/>
      <c r="HYA7" s="162"/>
      <c r="HYB7" s="162"/>
      <c r="HYC7" s="162"/>
      <c r="HYD7" s="162"/>
      <c r="HYE7" s="162"/>
      <c r="HYF7" s="162"/>
      <c r="HYG7" s="162"/>
      <c r="HYH7" s="162"/>
      <c r="HYI7" s="162"/>
      <c r="HYJ7" s="162"/>
      <c r="HYK7" s="162"/>
      <c r="HYL7" s="162"/>
      <c r="HYM7" s="162"/>
      <c r="HYN7" s="162"/>
      <c r="HYO7" s="162"/>
      <c r="HYP7" s="162"/>
      <c r="HYQ7" s="162"/>
      <c r="HYR7" s="162"/>
      <c r="HYS7" s="162"/>
      <c r="HYT7" s="162"/>
      <c r="HYU7" s="162"/>
      <c r="HYV7" s="162"/>
      <c r="HYW7" s="162"/>
      <c r="HYX7" s="162"/>
      <c r="HYY7" s="162"/>
      <c r="HYZ7" s="162"/>
      <c r="HZA7" s="162"/>
      <c r="HZB7" s="162"/>
      <c r="HZC7" s="162"/>
      <c r="HZD7" s="162"/>
      <c r="HZE7" s="162"/>
      <c r="HZF7" s="162"/>
      <c r="HZG7" s="162"/>
      <c r="HZH7" s="162"/>
      <c r="HZI7" s="162"/>
      <c r="HZJ7" s="162"/>
      <c r="HZK7" s="162"/>
      <c r="HZL7" s="162"/>
      <c r="HZM7" s="162"/>
      <c r="HZN7" s="162"/>
      <c r="HZO7" s="162"/>
      <c r="HZP7" s="162"/>
      <c r="HZQ7" s="162"/>
      <c r="HZR7" s="162"/>
      <c r="HZS7" s="162"/>
      <c r="HZT7" s="162"/>
      <c r="HZU7" s="162"/>
      <c r="HZV7" s="162"/>
      <c r="HZW7" s="162"/>
      <c r="HZX7" s="162"/>
      <c r="HZY7" s="162"/>
      <c r="HZZ7" s="162"/>
      <c r="IAA7" s="162"/>
      <c r="IAB7" s="162"/>
      <c r="IAC7" s="162"/>
      <c r="IAD7" s="162"/>
      <c r="IAE7" s="162"/>
      <c r="IAF7" s="162"/>
      <c r="IAG7" s="162"/>
      <c r="IAH7" s="162"/>
      <c r="IAI7" s="162"/>
      <c r="IAJ7" s="162"/>
      <c r="IAK7" s="162"/>
      <c r="IAL7" s="162"/>
      <c r="IAM7" s="162"/>
      <c r="IAN7" s="162"/>
      <c r="IAO7" s="162"/>
      <c r="IAP7" s="162"/>
      <c r="IAQ7" s="162"/>
      <c r="IAR7" s="162"/>
      <c r="IAS7" s="162"/>
      <c r="IAT7" s="162"/>
      <c r="IAU7" s="162"/>
      <c r="IAV7" s="162"/>
      <c r="IAW7" s="162"/>
      <c r="IAX7" s="162"/>
      <c r="IAY7" s="162"/>
      <c r="IAZ7" s="162"/>
      <c r="IBA7" s="162"/>
      <c r="IBB7" s="162"/>
      <c r="IBC7" s="162"/>
      <c r="IBD7" s="162"/>
      <c r="IBE7" s="162"/>
      <c r="IBF7" s="162"/>
      <c r="IBG7" s="162"/>
      <c r="IBH7" s="162"/>
      <c r="IBI7" s="162"/>
      <c r="IBJ7" s="162"/>
      <c r="IBK7" s="162"/>
      <c r="IBL7" s="162"/>
      <c r="IBM7" s="162"/>
      <c r="IBN7" s="162"/>
      <c r="IBO7" s="162"/>
      <c r="IBP7" s="162"/>
      <c r="IBQ7" s="162"/>
      <c r="IBR7" s="162"/>
      <c r="IBS7" s="162"/>
      <c r="IBT7" s="162"/>
      <c r="IBU7" s="162"/>
      <c r="IBV7" s="162"/>
      <c r="IBW7" s="162"/>
      <c r="IBX7" s="162"/>
      <c r="IBY7" s="162"/>
      <c r="IBZ7" s="162"/>
      <c r="ICA7" s="162"/>
      <c r="ICB7" s="162"/>
      <c r="ICC7" s="162"/>
      <c r="ICD7" s="162"/>
      <c r="ICE7" s="162"/>
      <c r="ICF7" s="162"/>
      <c r="ICG7" s="162"/>
      <c r="ICH7" s="162"/>
      <c r="ICI7" s="162"/>
      <c r="ICJ7" s="162"/>
      <c r="ICK7" s="162"/>
      <c r="ICL7" s="162"/>
      <c r="ICM7" s="162"/>
      <c r="ICN7" s="162"/>
      <c r="ICO7" s="162"/>
      <c r="ICP7" s="162"/>
      <c r="ICQ7" s="162"/>
      <c r="ICR7" s="162"/>
      <c r="ICS7" s="162"/>
      <c r="ICT7" s="162"/>
      <c r="ICU7" s="162"/>
      <c r="ICV7" s="162"/>
      <c r="ICW7" s="162"/>
      <c r="ICX7" s="162"/>
      <c r="ICY7" s="162"/>
      <c r="ICZ7" s="162"/>
      <c r="IDA7" s="162"/>
      <c r="IDB7" s="162"/>
      <c r="IDC7" s="162"/>
      <c r="IDD7" s="162"/>
      <c r="IDE7" s="162"/>
      <c r="IDF7" s="162"/>
      <c r="IDG7" s="162"/>
      <c r="IDH7" s="162"/>
      <c r="IDI7" s="162"/>
      <c r="IDJ7" s="162"/>
      <c r="IDK7" s="162"/>
      <c r="IDL7" s="162"/>
      <c r="IDM7" s="162"/>
      <c r="IDN7" s="162"/>
      <c r="IDO7" s="162"/>
      <c r="IDP7" s="162"/>
      <c r="IDQ7" s="162"/>
      <c r="IDR7" s="162"/>
      <c r="IDS7" s="162"/>
      <c r="IDT7" s="162"/>
      <c r="IDU7" s="162"/>
      <c r="IDV7" s="162"/>
      <c r="IDW7" s="162"/>
      <c r="IDX7" s="162"/>
      <c r="IDY7" s="162"/>
      <c r="IDZ7" s="162"/>
      <c r="IEA7" s="162"/>
      <c r="IEB7" s="162"/>
      <c r="IEC7" s="162"/>
      <c r="IED7" s="162"/>
      <c r="IEE7" s="162"/>
      <c r="IEF7" s="162"/>
      <c r="IEG7" s="162"/>
      <c r="IEH7" s="162"/>
      <c r="IEI7" s="162"/>
      <c r="IEJ7" s="162"/>
      <c r="IEK7" s="162"/>
      <c r="IEL7" s="162"/>
      <c r="IEM7" s="162"/>
      <c r="IEN7" s="162"/>
      <c r="IEO7" s="162"/>
      <c r="IEP7" s="162"/>
      <c r="IEQ7" s="162"/>
      <c r="IER7" s="162"/>
      <c r="IES7" s="162"/>
      <c r="IET7" s="162"/>
      <c r="IEU7" s="162"/>
      <c r="IEV7" s="162"/>
      <c r="IEW7" s="162"/>
      <c r="IEX7" s="162"/>
      <c r="IEY7" s="162"/>
      <c r="IEZ7" s="162"/>
      <c r="IFA7" s="162"/>
      <c r="IFB7" s="162"/>
      <c r="IFC7" s="162"/>
      <c r="IFD7" s="162"/>
      <c r="IFE7" s="162"/>
      <c r="IFF7" s="162"/>
      <c r="IFG7" s="162"/>
      <c r="IFH7" s="162"/>
      <c r="IFI7" s="162"/>
      <c r="IFJ7" s="162"/>
      <c r="IFK7" s="162"/>
      <c r="IFL7" s="162"/>
      <c r="IFM7" s="162"/>
      <c r="IFN7" s="162"/>
      <c r="IFO7" s="162"/>
      <c r="IFP7" s="162"/>
      <c r="IFQ7" s="162"/>
      <c r="IFR7" s="162"/>
      <c r="IFS7" s="162"/>
      <c r="IFT7" s="162"/>
      <c r="IFU7" s="162"/>
      <c r="IFV7" s="162"/>
      <c r="IFW7" s="162"/>
      <c r="IFX7" s="162"/>
      <c r="IFY7" s="162"/>
      <c r="IFZ7" s="162"/>
      <c r="IGA7" s="162"/>
      <c r="IGB7" s="162"/>
      <c r="IGC7" s="162"/>
      <c r="IGD7" s="162"/>
      <c r="IGE7" s="162"/>
      <c r="IGF7" s="162"/>
      <c r="IGG7" s="162"/>
      <c r="IGH7" s="162"/>
      <c r="IGI7" s="162"/>
      <c r="IGJ7" s="162"/>
      <c r="IGK7" s="162"/>
      <c r="IGL7" s="162"/>
      <c r="IGM7" s="162"/>
      <c r="IGN7" s="162"/>
      <c r="IGO7" s="162"/>
      <c r="IGP7" s="162"/>
      <c r="IGQ7" s="162"/>
      <c r="IGR7" s="162"/>
      <c r="IGS7" s="162"/>
      <c r="IGT7" s="162"/>
      <c r="IGU7" s="162"/>
      <c r="IGV7" s="162"/>
      <c r="IGW7" s="162"/>
      <c r="IGX7" s="162"/>
      <c r="IGY7" s="162"/>
      <c r="IGZ7" s="162"/>
      <c r="IHA7" s="162"/>
      <c r="IHB7" s="162"/>
      <c r="IHC7" s="162"/>
      <c r="IHD7" s="162"/>
      <c r="IHE7" s="162"/>
      <c r="IHF7" s="162"/>
      <c r="IHG7" s="162"/>
      <c r="IHH7" s="162"/>
      <c r="IHI7" s="162"/>
      <c r="IHJ7" s="162"/>
      <c r="IHK7" s="162"/>
      <c r="IHL7" s="162"/>
      <c r="IHM7" s="162"/>
      <c r="IHN7" s="162"/>
      <c r="IHO7" s="162"/>
      <c r="IHP7" s="162"/>
      <c r="IHQ7" s="162"/>
      <c r="IHR7" s="162"/>
      <c r="IHS7" s="162"/>
      <c r="IHT7" s="162"/>
      <c r="IHU7" s="162"/>
      <c r="IHV7" s="162"/>
      <c r="IHW7" s="162"/>
      <c r="IHX7" s="162"/>
      <c r="IHY7" s="162"/>
      <c r="IHZ7" s="162"/>
      <c r="IIA7" s="162"/>
      <c r="IIB7" s="162"/>
      <c r="IIC7" s="162"/>
      <c r="IID7" s="162"/>
      <c r="IIE7" s="162"/>
      <c r="IIF7" s="162"/>
      <c r="IIG7" s="162"/>
      <c r="IIH7" s="162"/>
      <c r="III7" s="162"/>
      <c r="IIJ7" s="162"/>
      <c r="IIK7" s="162"/>
      <c r="IIL7" s="162"/>
      <c r="IIM7" s="162"/>
      <c r="IIN7" s="162"/>
      <c r="IIO7" s="162"/>
      <c r="IIP7" s="162"/>
      <c r="IIQ7" s="162"/>
      <c r="IIR7" s="162"/>
      <c r="IIS7" s="162"/>
      <c r="IIT7" s="162"/>
      <c r="IIU7" s="162"/>
      <c r="IIV7" s="162"/>
      <c r="IIW7" s="162"/>
      <c r="IIX7" s="162"/>
      <c r="IIY7" s="162"/>
      <c r="IIZ7" s="162"/>
      <c r="IJA7" s="162"/>
      <c r="IJB7" s="162"/>
      <c r="IJC7" s="162"/>
      <c r="IJD7" s="162"/>
      <c r="IJE7" s="162"/>
      <c r="IJF7" s="162"/>
      <c r="IJG7" s="162"/>
      <c r="IJH7" s="162"/>
      <c r="IJI7" s="162"/>
      <c r="IJJ7" s="162"/>
      <c r="IJK7" s="162"/>
      <c r="IJL7" s="162"/>
      <c r="IJM7" s="162"/>
      <c r="IJN7" s="162"/>
      <c r="IJO7" s="162"/>
      <c r="IJP7" s="162"/>
      <c r="IJQ7" s="162"/>
      <c r="IJR7" s="162"/>
      <c r="IJS7" s="162"/>
      <c r="IJT7" s="162"/>
      <c r="IJU7" s="162"/>
      <c r="IJV7" s="162"/>
      <c r="IJW7" s="162"/>
      <c r="IJX7" s="162"/>
      <c r="IJY7" s="162"/>
      <c r="IJZ7" s="162"/>
      <c r="IKA7" s="162"/>
      <c r="IKB7" s="162"/>
      <c r="IKC7" s="162"/>
      <c r="IKD7" s="162"/>
      <c r="IKE7" s="162"/>
      <c r="IKF7" s="162"/>
      <c r="IKG7" s="162"/>
      <c r="IKH7" s="162"/>
      <c r="IKI7" s="162"/>
      <c r="IKJ7" s="162"/>
      <c r="IKK7" s="162"/>
      <c r="IKL7" s="162"/>
      <c r="IKM7" s="162"/>
      <c r="IKN7" s="162"/>
      <c r="IKO7" s="162"/>
      <c r="IKP7" s="162"/>
      <c r="IKQ7" s="162"/>
      <c r="IKR7" s="162"/>
      <c r="IKS7" s="162"/>
      <c r="IKT7" s="162"/>
      <c r="IKU7" s="162"/>
      <c r="IKV7" s="162"/>
      <c r="IKW7" s="162"/>
      <c r="IKX7" s="162"/>
      <c r="IKY7" s="162"/>
      <c r="IKZ7" s="162"/>
      <c r="ILA7" s="162"/>
      <c r="ILB7" s="162"/>
      <c r="ILC7" s="162"/>
      <c r="ILD7" s="162"/>
      <c r="ILE7" s="162"/>
      <c r="ILF7" s="162"/>
      <c r="ILG7" s="162"/>
      <c r="ILH7" s="162"/>
      <c r="ILI7" s="162"/>
      <c r="ILJ7" s="162"/>
      <c r="ILK7" s="162"/>
      <c r="ILL7" s="162"/>
      <c r="ILM7" s="162"/>
      <c r="ILN7" s="162"/>
      <c r="ILO7" s="162"/>
      <c r="ILP7" s="162"/>
      <c r="ILQ7" s="162"/>
      <c r="ILR7" s="162"/>
      <c r="ILS7" s="162"/>
      <c r="ILT7" s="162"/>
      <c r="ILU7" s="162"/>
      <c r="ILV7" s="162"/>
      <c r="ILW7" s="162"/>
      <c r="ILX7" s="162"/>
      <c r="ILY7" s="162"/>
      <c r="ILZ7" s="162"/>
      <c r="IMA7" s="162"/>
      <c r="IMB7" s="162"/>
      <c r="IMC7" s="162"/>
      <c r="IMD7" s="162"/>
      <c r="IME7" s="162"/>
      <c r="IMF7" s="162"/>
      <c r="IMG7" s="162"/>
      <c r="IMH7" s="162"/>
      <c r="IMI7" s="162"/>
      <c r="IMJ7" s="162"/>
      <c r="IMK7" s="162"/>
      <c r="IML7" s="162"/>
      <c r="IMM7" s="162"/>
      <c r="IMN7" s="162"/>
      <c r="IMO7" s="162"/>
      <c r="IMP7" s="162"/>
      <c r="IMQ7" s="162"/>
      <c r="IMR7" s="162"/>
      <c r="IMS7" s="162"/>
      <c r="IMT7" s="162"/>
      <c r="IMU7" s="162"/>
      <c r="IMV7" s="162"/>
      <c r="IMW7" s="162"/>
      <c r="IMX7" s="162"/>
      <c r="IMY7" s="162"/>
      <c r="IMZ7" s="162"/>
      <c r="INA7" s="162"/>
      <c r="INB7" s="162"/>
      <c r="INC7" s="162"/>
      <c r="IND7" s="162"/>
      <c r="INE7" s="162"/>
      <c r="INF7" s="162"/>
      <c r="ING7" s="162"/>
      <c r="INH7" s="162"/>
      <c r="INI7" s="162"/>
      <c r="INJ7" s="162"/>
      <c r="INK7" s="162"/>
      <c r="INL7" s="162"/>
      <c r="INM7" s="162"/>
      <c r="INN7" s="162"/>
      <c r="INO7" s="162"/>
      <c r="INP7" s="162"/>
      <c r="INQ7" s="162"/>
      <c r="INR7" s="162"/>
      <c r="INS7" s="162"/>
      <c r="INT7" s="162"/>
      <c r="INU7" s="162"/>
      <c r="INV7" s="162"/>
      <c r="INW7" s="162"/>
      <c r="INX7" s="162"/>
      <c r="INY7" s="162"/>
      <c r="INZ7" s="162"/>
      <c r="IOA7" s="162"/>
      <c r="IOB7" s="162"/>
      <c r="IOC7" s="162"/>
      <c r="IOD7" s="162"/>
      <c r="IOE7" s="162"/>
      <c r="IOF7" s="162"/>
      <c r="IOG7" s="162"/>
      <c r="IOH7" s="162"/>
      <c r="IOI7" s="162"/>
      <c r="IOJ7" s="162"/>
      <c r="IOK7" s="162"/>
      <c r="IOL7" s="162"/>
      <c r="IOM7" s="162"/>
      <c r="ION7" s="162"/>
      <c r="IOO7" s="162"/>
      <c r="IOP7" s="162"/>
      <c r="IOQ7" s="162"/>
      <c r="IOR7" s="162"/>
      <c r="IOS7" s="162"/>
      <c r="IOT7" s="162"/>
      <c r="IOU7" s="162"/>
      <c r="IOV7" s="162"/>
      <c r="IOW7" s="162"/>
      <c r="IOX7" s="162"/>
      <c r="IOY7" s="162"/>
      <c r="IOZ7" s="162"/>
      <c r="IPA7" s="162"/>
      <c r="IPB7" s="162"/>
      <c r="IPC7" s="162"/>
      <c r="IPD7" s="162"/>
      <c r="IPE7" s="162"/>
      <c r="IPF7" s="162"/>
      <c r="IPG7" s="162"/>
      <c r="IPH7" s="162"/>
      <c r="IPI7" s="162"/>
      <c r="IPJ7" s="162"/>
      <c r="IPK7" s="162"/>
      <c r="IPL7" s="162"/>
      <c r="IPM7" s="162"/>
      <c r="IPN7" s="162"/>
      <c r="IPO7" s="162"/>
      <c r="IPP7" s="162"/>
      <c r="IPQ7" s="162"/>
      <c r="IPR7" s="162"/>
      <c r="IPS7" s="162"/>
      <c r="IPT7" s="162"/>
      <c r="IPU7" s="162"/>
      <c r="IPV7" s="162"/>
      <c r="IPW7" s="162"/>
      <c r="IPX7" s="162"/>
      <c r="IPY7" s="162"/>
      <c r="IPZ7" s="162"/>
      <c r="IQA7" s="162"/>
      <c r="IQB7" s="162"/>
      <c r="IQC7" s="162"/>
      <c r="IQD7" s="162"/>
      <c r="IQE7" s="162"/>
      <c r="IQF7" s="162"/>
      <c r="IQG7" s="162"/>
      <c r="IQH7" s="162"/>
      <c r="IQI7" s="162"/>
      <c r="IQJ7" s="162"/>
      <c r="IQK7" s="162"/>
      <c r="IQL7" s="162"/>
      <c r="IQM7" s="162"/>
      <c r="IQN7" s="162"/>
      <c r="IQO7" s="162"/>
      <c r="IQP7" s="162"/>
      <c r="IQQ7" s="162"/>
      <c r="IQR7" s="162"/>
      <c r="IQS7" s="162"/>
      <c r="IQT7" s="162"/>
      <c r="IQU7" s="162"/>
      <c r="IQV7" s="162"/>
      <c r="IQW7" s="162"/>
      <c r="IQX7" s="162"/>
      <c r="IQY7" s="162"/>
      <c r="IQZ7" s="162"/>
      <c r="IRA7" s="162"/>
      <c r="IRB7" s="162"/>
      <c r="IRC7" s="162"/>
      <c r="IRD7" s="162"/>
      <c r="IRE7" s="162"/>
      <c r="IRF7" s="162"/>
      <c r="IRG7" s="162"/>
      <c r="IRH7" s="162"/>
      <c r="IRI7" s="162"/>
      <c r="IRJ7" s="162"/>
      <c r="IRK7" s="162"/>
      <c r="IRL7" s="162"/>
      <c r="IRM7" s="162"/>
      <c r="IRN7" s="162"/>
      <c r="IRO7" s="162"/>
      <c r="IRP7" s="162"/>
      <c r="IRQ7" s="162"/>
      <c r="IRR7" s="162"/>
      <c r="IRS7" s="162"/>
      <c r="IRT7" s="162"/>
      <c r="IRU7" s="162"/>
      <c r="IRV7" s="162"/>
      <c r="IRW7" s="162"/>
      <c r="IRX7" s="162"/>
      <c r="IRY7" s="162"/>
      <c r="IRZ7" s="162"/>
      <c r="ISA7" s="162"/>
      <c r="ISB7" s="162"/>
      <c r="ISC7" s="162"/>
      <c r="ISD7" s="162"/>
      <c r="ISE7" s="162"/>
      <c r="ISF7" s="162"/>
      <c r="ISG7" s="162"/>
      <c r="ISH7" s="162"/>
      <c r="ISI7" s="162"/>
      <c r="ISJ7" s="162"/>
      <c r="ISK7" s="162"/>
      <c r="ISL7" s="162"/>
      <c r="ISM7" s="162"/>
      <c r="ISN7" s="162"/>
      <c r="ISO7" s="162"/>
      <c r="ISP7" s="162"/>
      <c r="ISQ7" s="162"/>
      <c r="ISR7" s="162"/>
      <c r="ISS7" s="162"/>
      <c r="IST7" s="162"/>
      <c r="ISU7" s="162"/>
      <c r="ISV7" s="162"/>
      <c r="ISW7" s="162"/>
      <c r="ISX7" s="162"/>
      <c r="ISY7" s="162"/>
      <c r="ISZ7" s="162"/>
      <c r="ITA7" s="162"/>
      <c r="ITB7" s="162"/>
      <c r="ITC7" s="162"/>
      <c r="ITD7" s="162"/>
      <c r="ITE7" s="162"/>
      <c r="ITF7" s="162"/>
      <c r="ITG7" s="162"/>
      <c r="ITH7" s="162"/>
      <c r="ITI7" s="162"/>
      <c r="ITJ7" s="162"/>
      <c r="ITK7" s="162"/>
      <c r="ITL7" s="162"/>
      <c r="ITM7" s="162"/>
      <c r="ITN7" s="162"/>
      <c r="ITO7" s="162"/>
      <c r="ITP7" s="162"/>
      <c r="ITQ7" s="162"/>
      <c r="ITR7" s="162"/>
      <c r="ITS7" s="162"/>
      <c r="ITT7" s="162"/>
      <c r="ITU7" s="162"/>
      <c r="ITV7" s="162"/>
      <c r="ITW7" s="162"/>
      <c r="ITX7" s="162"/>
      <c r="ITY7" s="162"/>
      <c r="ITZ7" s="162"/>
      <c r="IUA7" s="162"/>
      <c r="IUB7" s="162"/>
      <c r="IUC7" s="162"/>
      <c r="IUD7" s="162"/>
      <c r="IUE7" s="162"/>
      <c r="IUF7" s="162"/>
      <c r="IUG7" s="162"/>
      <c r="IUH7" s="162"/>
      <c r="IUI7" s="162"/>
      <c r="IUJ7" s="162"/>
      <c r="IUK7" s="162"/>
      <c r="IUL7" s="162"/>
      <c r="IUM7" s="162"/>
      <c r="IUN7" s="162"/>
      <c r="IUO7" s="162"/>
      <c r="IUP7" s="162"/>
      <c r="IUQ7" s="162"/>
      <c r="IUR7" s="162"/>
      <c r="IUS7" s="162"/>
      <c r="IUT7" s="162"/>
      <c r="IUU7" s="162"/>
      <c r="IUV7" s="162"/>
      <c r="IUW7" s="162"/>
      <c r="IUX7" s="162"/>
      <c r="IUY7" s="162"/>
      <c r="IUZ7" s="162"/>
      <c r="IVA7" s="162"/>
      <c r="IVB7" s="162"/>
      <c r="IVC7" s="162"/>
      <c r="IVD7" s="162"/>
      <c r="IVE7" s="162"/>
      <c r="IVF7" s="162"/>
      <c r="IVG7" s="162"/>
      <c r="IVH7" s="162"/>
      <c r="IVI7" s="162"/>
      <c r="IVJ7" s="162"/>
      <c r="IVK7" s="162"/>
      <c r="IVL7" s="162"/>
      <c r="IVM7" s="162"/>
      <c r="IVN7" s="162"/>
      <c r="IVO7" s="162"/>
      <c r="IVP7" s="162"/>
      <c r="IVQ7" s="162"/>
      <c r="IVR7" s="162"/>
      <c r="IVS7" s="162"/>
      <c r="IVT7" s="162"/>
      <c r="IVU7" s="162"/>
      <c r="IVV7" s="162"/>
      <c r="IVW7" s="162"/>
      <c r="IVX7" s="162"/>
      <c r="IVY7" s="162"/>
      <c r="IVZ7" s="162"/>
      <c r="IWA7" s="162"/>
      <c r="IWB7" s="162"/>
      <c r="IWC7" s="162"/>
      <c r="IWD7" s="162"/>
      <c r="IWE7" s="162"/>
      <c r="IWF7" s="162"/>
      <c r="IWG7" s="162"/>
      <c r="IWH7" s="162"/>
      <c r="IWI7" s="162"/>
      <c r="IWJ7" s="162"/>
      <c r="IWK7" s="162"/>
      <c r="IWL7" s="162"/>
      <c r="IWM7" s="162"/>
      <c r="IWN7" s="162"/>
      <c r="IWO7" s="162"/>
      <c r="IWP7" s="162"/>
      <c r="IWQ7" s="162"/>
      <c r="IWR7" s="162"/>
      <c r="IWS7" s="162"/>
      <c r="IWT7" s="162"/>
      <c r="IWU7" s="162"/>
      <c r="IWV7" s="162"/>
      <c r="IWW7" s="162"/>
      <c r="IWX7" s="162"/>
      <c r="IWY7" s="162"/>
      <c r="IWZ7" s="162"/>
      <c r="IXA7" s="162"/>
      <c r="IXB7" s="162"/>
      <c r="IXC7" s="162"/>
      <c r="IXD7" s="162"/>
      <c r="IXE7" s="162"/>
      <c r="IXF7" s="162"/>
      <c r="IXG7" s="162"/>
      <c r="IXH7" s="162"/>
      <c r="IXI7" s="162"/>
      <c r="IXJ7" s="162"/>
      <c r="IXK7" s="162"/>
      <c r="IXL7" s="162"/>
      <c r="IXM7" s="162"/>
      <c r="IXN7" s="162"/>
      <c r="IXO7" s="162"/>
      <c r="IXP7" s="162"/>
      <c r="IXQ7" s="162"/>
      <c r="IXR7" s="162"/>
      <c r="IXS7" s="162"/>
      <c r="IXT7" s="162"/>
      <c r="IXU7" s="162"/>
      <c r="IXV7" s="162"/>
      <c r="IXW7" s="162"/>
      <c r="IXX7" s="162"/>
      <c r="IXY7" s="162"/>
      <c r="IXZ7" s="162"/>
      <c r="IYA7" s="162"/>
      <c r="IYB7" s="162"/>
      <c r="IYC7" s="162"/>
      <c r="IYD7" s="162"/>
      <c r="IYE7" s="162"/>
      <c r="IYF7" s="162"/>
      <c r="IYG7" s="162"/>
      <c r="IYH7" s="162"/>
      <c r="IYI7" s="162"/>
      <c r="IYJ7" s="162"/>
      <c r="IYK7" s="162"/>
      <c r="IYL7" s="162"/>
      <c r="IYM7" s="162"/>
      <c r="IYN7" s="162"/>
      <c r="IYO7" s="162"/>
      <c r="IYP7" s="162"/>
      <c r="IYQ7" s="162"/>
      <c r="IYR7" s="162"/>
      <c r="IYS7" s="162"/>
      <c r="IYT7" s="162"/>
      <c r="IYU7" s="162"/>
      <c r="IYV7" s="162"/>
      <c r="IYW7" s="162"/>
      <c r="IYX7" s="162"/>
      <c r="IYY7" s="162"/>
      <c r="IYZ7" s="162"/>
      <c r="IZA7" s="162"/>
      <c r="IZB7" s="162"/>
      <c r="IZC7" s="162"/>
      <c r="IZD7" s="162"/>
      <c r="IZE7" s="162"/>
      <c r="IZF7" s="162"/>
      <c r="IZG7" s="162"/>
      <c r="IZH7" s="162"/>
      <c r="IZI7" s="162"/>
      <c r="IZJ7" s="162"/>
      <c r="IZK7" s="162"/>
      <c r="IZL7" s="162"/>
      <c r="IZM7" s="162"/>
      <c r="IZN7" s="162"/>
      <c r="IZO7" s="162"/>
      <c r="IZP7" s="162"/>
      <c r="IZQ7" s="162"/>
      <c r="IZR7" s="162"/>
      <c r="IZS7" s="162"/>
      <c r="IZT7" s="162"/>
      <c r="IZU7" s="162"/>
      <c r="IZV7" s="162"/>
      <c r="IZW7" s="162"/>
      <c r="IZX7" s="162"/>
      <c r="IZY7" s="162"/>
      <c r="IZZ7" s="162"/>
      <c r="JAA7" s="162"/>
      <c r="JAB7" s="162"/>
      <c r="JAC7" s="162"/>
      <c r="JAD7" s="162"/>
      <c r="JAE7" s="162"/>
      <c r="JAF7" s="162"/>
      <c r="JAG7" s="162"/>
      <c r="JAH7" s="162"/>
      <c r="JAI7" s="162"/>
      <c r="JAJ7" s="162"/>
      <c r="JAK7" s="162"/>
      <c r="JAL7" s="162"/>
      <c r="JAM7" s="162"/>
      <c r="JAN7" s="162"/>
      <c r="JAO7" s="162"/>
      <c r="JAP7" s="162"/>
      <c r="JAQ7" s="162"/>
      <c r="JAR7" s="162"/>
      <c r="JAS7" s="162"/>
      <c r="JAT7" s="162"/>
      <c r="JAU7" s="162"/>
      <c r="JAV7" s="162"/>
      <c r="JAW7" s="162"/>
      <c r="JAX7" s="162"/>
      <c r="JAY7" s="162"/>
      <c r="JAZ7" s="162"/>
      <c r="JBA7" s="162"/>
      <c r="JBB7" s="162"/>
      <c r="JBC7" s="162"/>
      <c r="JBD7" s="162"/>
      <c r="JBE7" s="162"/>
      <c r="JBF7" s="162"/>
      <c r="JBG7" s="162"/>
      <c r="JBH7" s="162"/>
      <c r="JBI7" s="162"/>
      <c r="JBJ7" s="162"/>
      <c r="JBK7" s="162"/>
      <c r="JBL7" s="162"/>
      <c r="JBM7" s="162"/>
      <c r="JBN7" s="162"/>
      <c r="JBO7" s="162"/>
      <c r="JBP7" s="162"/>
      <c r="JBQ7" s="162"/>
      <c r="JBR7" s="162"/>
      <c r="JBS7" s="162"/>
      <c r="JBT7" s="162"/>
      <c r="JBU7" s="162"/>
      <c r="JBV7" s="162"/>
      <c r="JBW7" s="162"/>
      <c r="JBX7" s="162"/>
      <c r="JBY7" s="162"/>
      <c r="JBZ7" s="162"/>
      <c r="JCA7" s="162"/>
      <c r="JCB7" s="162"/>
      <c r="JCC7" s="162"/>
      <c r="JCD7" s="162"/>
      <c r="JCE7" s="162"/>
      <c r="JCF7" s="162"/>
      <c r="JCG7" s="162"/>
      <c r="JCH7" s="162"/>
      <c r="JCI7" s="162"/>
      <c r="JCJ7" s="162"/>
      <c r="JCK7" s="162"/>
      <c r="JCL7" s="162"/>
      <c r="JCM7" s="162"/>
      <c r="JCN7" s="162"/>
      <c r="JCO7" s="162"/>
      <c r="JCP7" s="162"/>
      <c r="JCQ7" s="162"/>
      <c r="JCR7" s="162"/>
      <c r="JCS7" s="162"/>
      <c r="JCT7" s="162"/>
      <c r="JCU7" s="162"/>
      <c r="JCV7" s="162"/>
      <c r="JCW7" s="162"/>
      <c r="JCX7" s="162"/>
      <c r="JCY7" s="162"/>
      <c r="JCZ7" s="162"/>
      <c r="JDA7" s="162"/>
      <c r="JDB7" s="162"/>
      <c r="JDC7" s="162"/>
      <c r="JDD7" s="162"/>
      <c r="JDE7" s="162"/>
      <c r="JDF7" s="162"/>
      <c r="JDG7" s="162"/>
      <c r="JDH7" s="162"/>
      <c r="JDI7" s="162"/>
      <c r="JDJ7" s="162"/>
      <c r="JDK7" s="162"/>
      <c r="JDL7" s="162"/>
      <c r="JDM7" s="162"/>
      <c r="JDN7" s="162"/>
      <c r="JDO7" s="162"/>
      <c r="JDP7" s="162"/>
      <c r="JDQ7" s="162"/>
      <c r="JDR7" s="162"/>
      <c r="JDS7" s="162"/>
      <c r="JDT7" s="162"/>
      <c r="JDU7" s="162"/>
      <c r="JDV7" s="162"/>
      <c r="JDW7" s="162"/>
      <c r="JDX7" s="162"/>
      <c r="JDY7" s="162"/>
      <c r="JDZ7" s="162"/>
      <c r="JEA7" s="162"/>
      <c r="JEB7" s="162"/>
      <c r="JEC7" s="162"/>
      <c r="JED7" s="162"/>
      <c r="JEE7" s="162"/>
      <c r="JEF7" s="162"/>
      <c r="JEG7" s="162"/>
      <c r="JEH7" s="162"/>
      <c r="JEI7" s="162"/>
      <c r="JEJ7" s="162"/>
      <c r="JEK7" s="162"/>
      <c r="JEL7" s="162"/>
      <c r="JEM7" s="162"/>
      <c r="JEN7" s="162"/>
      <c r="JEO7" s="162"/>
      <c r="JEP7" s="162"/>
      <c r="JEQ7" s="162"/>
      <c r="JER7" s="162"/>
      <c r="JES7" s="162"/>
      <c r="JET7" s="162"/>
      <c r="JEU7" s="162"/>
      <c r="JEV7" s="162"/>
      <c r="JEW7" s="162"/>
      <c r="JEX7" s="162"/>
      <c r="JEY7" s="162"/>
      <c r="JEZ7" s="162"/>
      <c r="JFA7" s="162"/>
      <c r="JFB7" s="162"/>
      <c r="JFC7" s="162"/>
      <c r="JFD7" s="162"/>
      <c r="JFE7" s="162"/>
      <c r="JFF7" s="162"/>
      <c r="JFG7" s="162"/>
      <c r="JFH7" s="162"/>
      <c r="JFI7" s="162"/>
      <c r="JFJ7" s="162"/>
      <c r="JFK7" s="162"/>
      <c r="JFL7" s="162"/>
      <c r="JFM7" s="162"/>
      <c r="JFN7" s="162"/>
      <c r="JFO7" s="162"/>
      <c r="JFP7" s="162"/>
      <c r="JFQ7" s="162"/>
      <c r="JFR7" s="162"/>
      <c r="JFS7" s="162"/>
      <c r="JFT7" s="162"/>
      <c r="JFU7" s="162"/>
      <c r="JFV7" s="162"/>
      <c r="JFW7" s="162"/>
      <c r="JFX7" s="162"/>
      <c r="JFY7" s="162"/>
      <c r="JFZ7" s="162"/>
      <c r="JGA7" s="162"/>
      <c r="JGB7" s="162"/>
      <c r="JGC7" s="162"/>
      <c r="JGD7" s="162"/>
      <c r="JGE7" s="162"/>
      <c r="JGF7" s="162"/>
      <c r="JGG7" s="162"/>
      <c r="JGH7" s="162"/>
      <c r="JGI7" s="162"/>
      <c r="JGJ7" s="162"/>
      <c r="JGK7" s="162"/>
      <c r="JGL7" s="162"/>
      <c r="JGM7" s="162"/>
      <c r="JGN7" s="162"/>
      <c r="JGO7" s="162"/>
      <c r="JGP7" s="162"/>
      <c r="JGQ7" s="162"/>
      <c r="JGR7" s="162"/>
      <c r="JGS7" s="162"/>
      <c r="JGT7" s="162"/>
      <c r="JGU7" s="162"/>
      <c r="JGV7" s="162"/>
      <c r="JGW7" s="162"/>
      <c r="JGX7" s="162"/>
      <c r="JGY7" s="162"/>
      <c r="JGZ7" s="162"/>
      <c r="JHA7" s="162"/>
      <c r="JHB7" s="162"/>
      <c r="JHC7" s="162"/>
      <c r="JHD7" s="162"/>
      <c r="JHE7" s="162"/>
      <c r="JHF7" s="162"/>
      <c r="JHG7" s="162"/>
      <c r="JHH7" s="162"/>
      <c r="JHI7" s="162"/>
      <c r="JHJ7" s="162"/>
      <c r="JHK7" s="162"/>
      <c r="JHL7" s="162"/>
      <c r="JHM7" s="162"/>
      <c r="JHN7" s="162"/>
      <c r="JHO7" s="162"/>
      <c r="JHP7" s="162"/>
      <c r="JHQ7" s="162"/>
      <c r="JHR7" s="162"/>
      <c r="JHS7" s="162"/>
      <c r="JHT7" s="162"/>
      <c r="JHU7" s="162"/>
      <c r="JHV7" s="162"/>
      <c r="JHW7" s="162"/>
      <c r="JHX7" s="162"/>
      <c r="JHY7" s="162"/>
      <c r="JHZ7" s="162"/>
      <c r="JIA7" s="162"/>
      <c r="JIB7" s="162"/>
      <c r="JIC7" s="162"/>
      <c r="JID7" s="162"/>
      <c r="JIE7" s="162"/>
      <c r="JIF7" s="162"/>
      <c r="JIG7" s="162"/>
      <c r="JIH7" s="162"/>
      <c r="JII7" s="162"/>
      <c r="JIJ7" s="162"/>
      <c r="JIK7" s="162"/>
      <c r="JIL7" s="162"/>
      <c r="JIM7" s="162"/>
      <c r="JIN7" s="162"/>
      <c r="JIO7" s="162"/>
      <c r="JIP7" s="162"/>
      <c r="JIQ7" s="162"/>
      <c r="JIR7" s="162"/>
      <c r="JIS7" s="162"/>
      <c r="JIT7" s="162"/>
      <c r="JIU7" s="162"/>
      <c r="JIV7" s="162"/>
      <c r="JIW7" s="162"/>
      <c r="JIX7" s="162"/>
      <c r="JIY7" s="162"/>
      <c r="JIZ7" s="162"/>
      <c r="JJA7" s="162"/>
      <c r="JJB7" s="162"/>
      <c r="JJC7" s="162"/>
      <c r="JJD7" s="162"/>
      <c r="JJE7" s="162"/>
      <c r="JJF7" s="162"/>
      <c r="JJG7" s="162"/>
      <c r="JJH7" s="162"/>
      <c r="JJI7" s="162"/>
      <c r="JJJ7" s="162"/>
      <c r="JJK7" s="162"/>
      <c r="JJL7" s="162"/>
      <c r="JJM7" s="162"/>
      <c r="JJN7" s="162"/>
      <c r="JJO7" s="162"/>
      <c r="JJP7" s="162"/>
      <c r="JJQ7" s="162"/>
      <c r="JJR7" s="162"/>
      <c r="JJS7" s="162"/>
      <c r="JJT7" s="162"/>
      <c r="JJU7" s="162"/>
      <c r="JJV7" s="162"/>
      <c r="JJW7" s="162"/>
      <c r="JJX7" s="162"/>
      <c r="JJY7" s="162"/>
      <c r="JJZ7" s="162"/>
      <c r="JKA7" s="162"/>
      <c r="JKB7" s="162"/>
      <c r="JKC7" s="162"/>
      <c r="JKD7" s="162"/>
      <c r="JKE7" s="162"/>
      <c r="JKF7" s="162"/>
      <c r="JKG7" s="162"/>
      <c r="JKH7" s="162"/>
      <c r="JKI7" s="162"/>
      <c r="JKJ7" s="162"/>
      <c r="JKK7" s="162"/>
      <c r="JKL7" s="162"/>
      <c r="JKM7" s="162"/>
      <c r="JKN7" s="162"/>
      <c r="JKO7" s="162"/>
      <c r="JKP7" s="162"/>
      <c r="JKQ7" s="162"/>
      <c r="JKR7" s="162"/>
      <c r="JKS7" s="162"/>
      <c r="JKT7" s="162"/>
      <c r="JKU7" s="162"/>
      <c r="JKV7" s="162"/>
      <c r="JKW7" s="162"/>
      <c r="JKX7" s="162"/>
      <c r="JKY7" s="162"/>
      <c r="JKZ7" s="162"/>
      <c r="JLA7" s="162"/>
      <c r="JLB7" s="162"/>
      <c r="JLC7" s="162"/>
      <c r="JLD7" s="162"/>
      <c r="JLE7" s="162"/>
      <c r="JLF7" s="162"/>
      <c r="JLG7" s="162"/>
      <c r="JLH7" s="162"/>
      <c r="JLI7" s="162"/>
      <c r="JLJ7" s="162"/>
      <c r="JLK7" s="162"/>
      <c r="JLL7" s="162"/>
      <c r="JLM7" s="162"/>
      <c r="JLN7" s="162"/>
      <c r="JLO7" s="162"/>
      <c r="JLP7" s="162"/>
      <c r="JLQ7" s="162"/>
      <c r="JLR7" s="162"/>
      <c r="JLS7" s="162"/>
      <c r="JLT7" s="162"/>
      <c r="JLU7" s="162"/>
      <c r="JLV7" s="162"/>
      <c r="JLW7" s="162"/>
      <c r="JLX7" s="162"/>
      <c r="JLY7" s="162"/>
      <c r="JLZ7" s="162"/>
      <c r="JMA7" s="162"/>
      <c r="JMB7" s="162"/>
      <c r="JMC7" s="162"/>
      <c r="JMD7" s="162"/>
      <c r="JME7" s="162"/>
      <c r="JMF7" s="162"/>
      <c r="JMG7" s="162"/>
      <c r="JMH7" s="162"/>
      <c r="JMI7" s="162"/>
      <c r="JMJ7" s="162"/>
      <c r="JMK7" s="162"/>
      <c r="JML7" s="162"/>
      <c r="JMM7" s="162"/>
      <c r="JMN7" s="162"/>
      <c r="JMO7" s="162"/>
      <c r="JMP7" s="162"/>
      <c r="JMQ7" s="162"/>
      <c r="JMR7" s="162"/>
      <c r="JMS7" s="162"/>
      <c r="JMT7" s="162"/>
      <c r="JMU7" s="162"/>
      <c r="JMV7" s="162"/>
      <c r="JMW7" s="162"/>
      <c r="JMX7" s="162"/>
      <c r="JMY7" s="162"/>
      <c r="JMZ7" s="162"/>
      <c r="JNA7" s="162"/>
      <c r="JNB7" s="162"/>
      <c r="JNC7" s="162"/>
      <c r="JND7" s="162"/>
      <c r="JNE7" s="162"/>
      <c r="JNF7" s="162"/>
      <c r="JNG7" s="162"/>
      <c r="JNH7" s="162"/>
      <c r="JNI7" s="162"/>
      <c r="JNJ7" s="162"/>
      <c r="JNK7" s="162"/>
      <c r="JNL7" s="162"/>
      <c r="JNM7" s="162"/>
      <c r="JNN7" s="162"/>
      <c r="JNO7" s="162"/>
      <c r="JNP7" s="162"/>
      <c r="JNQ7" s="162"/>
      <c r="JNR7" s="162"/>
      <c r="JNS7" s="162"/>
      <c r="JNT7" s="162"/>
      <c r="JNU7" s="162"/>
      <c r="JNV7" s="162"/>
      <c r="JNW7" s="162"/>
      <c r="JNX7" s="162"/>
      <c r="JNY7" s="162"/>
      <c r="JNZ7" s="162"/>
      <c r="JOA7" s="162"/>
      <c r="JOB7" s="162"/>
      <c r="JOC7" s="162"/>
      <c r="JOD7" s="162"/>
      <c r="JOE7" s="162"/>
      <c r="JOF7" s="162"/>
      <c r="JOG7" s="162"/>
      <c r="JOH7" s="162"/>
      <c r="JOI7" s="162"/>
      <c r="JOJ7" s="162"/>
      <c r="JOK7" s="162"/>
      <c r="JOL7" s="162"/>
      <c r="JOM7" s="162"/>
      <c r="JON7" s="162"/>
      <c r="JOO7" s="162"/>
      <c r="JOP7" s="162"/>
      <c r="JOQ7" s="162"/>
      <c r="JOR7" s="162"/>
      <c r="JOS7" s="162"/>
      <c r="JOT7" s="162"/>
      <c r="JOU7" s="162"/>
      <c r="JOV7" s="162"/>
      <c r="JOW7" s="162"/>
      <c r="JOX7" s="162"/>
      <c r="JOY7" s="162"/>
      <c r="JOZ7" s="162"/>
      <c r="JPA7" s="162"/>
      <c r="JPB7" s="162"/>
      <c r="JPC7" s="162"/>
      <c r="JPD7" s="162"/>
      <c r="JPE7" s="162"/>
      <c r="JPF7" s="162"/>
      <c r="JPG7" s="162"/>
      <c r="JPH7" s="162"/>
      <c r="JPI7" s="162"/>
      <c r="JPJ7" s="162"/>
      <c r="JPK7" s="162"/>
      <c r="JPL7" s="162"/>
      <c r="JPM7" s="162"/>
      <c r="JPN7" s="162"/>
      <c r="JPO7" s="162"/>
      <c r="JPP7" s="162"/>
      <c r="JPQ7" s="162"/>
      <c r="JPR7" s="162"/>
      <c r="JPS7" s="162"/>
      <c r="JPT7" s="162"/>
      <c r="JPU7" s="162"/>
      <c r="JPV7" s="162"/>
      <c r="JPW7" s="162"/>
      <c r="JPX7" s="162"/>
      <c r="JPY7" s="162"/>
      <c r="JPZ7" s="162"/>
      <c r="JQA7" s="162"/>
      <c r="JQB7" s="162"/>
      <c r="JQC7" s="162"/>
      <c r="JQD7" s="162"/>
      <c r="JQE7" s="162"/>
      <c r="JQF7" s="162"/>
      <c r="JQG7" s="162"/>
      <c r="JQH7" s="162"/>
      <c r="JQI7" s="162"/>
      <c r="JQJ7" s="162"/>
      <c r="JQK7" s="162"/>
      <c r="JQL7" s="162"/>
      <c r="JQM7" s="162"/>
      <c r="JQN7" s="162"/>
      <c r="JQO7" s="162"/>
      <c r="JQP7" s="162"/>
      <c r="JQQ7" s="162"/>
      <c r="JQR7" s="162"/>
      <c r="JQS7" s="162"/>
      <c r="JQT7" s="162"/>
      <c r="JQU7" s="162"/>
      <c r="JQV7" s="162"/>
      <c r="JQW7" s="162"/>
      <c r="JQX7" s="162"/>
      <c r="JQY7" s="162"/>
      <c r="JQZ7" s="162"/>
      <c r="JRA7" s="162"/>
      <c r="JRB7" s="162"/>
      <c r="JRC7" s="162"/>
      <c r="JRD7" s="162"/>
      <c r="JRE7" s="162"/>
      <c r="JRF7" s="162"/>
      <c r="JRG7" s="162"/>
      <c r="JRH7" s="162"/>
      <c r="JRI7" s="162"/>
      <c r="JRJ7" s="162"/>
      <c r="JRK7" s="162"/>
      <c r="JRL7" s="162"/>
      <c r="JRM7" s="162"/>
      <c r="JRN7" s="162"/>
      <c r="JRO7" s="162"/>
      <c r="JRP7" s="162"/>
      <c r="JRQ7" s="162"/>
      <c r="JRR7" s="162"/>
      <c r="JRS7" s="162"/>
      <c r="JRT7" s="162"/>
      <c r="JRU7" s="162"/>
      <c r="JRV7" s="162"/>
      <c r="JRW7" s="162"/>
      <c r="JRX7" s="162"/>
      <c r="JRY7" s="162"/>
      <c r="JRZ7" s="162"/>
      <c r="JSA7" s="162"/>
      <c r="JSB7" s="162"/>
      <c r="JSC7" s="162"/>
      <c r="JSD7" s="162"/>
      <c r="JSE7" s="162"/>
      <c r="JSF7" s="162"/>
      <c r="JSG7" s="162"/>
      <c r="JSH7" s="162"/>
      <c r="JSI7" s="162"/>
      <c r="JSJ7" s="162"/>
      <c r="JSK7" s="162"/>
      <c r="JSL7" s="162"/>
      <c r="JSM7" s="162"/>
      <c r="JSN7" s="162"/>
      <c r="JSO7" s="162"/>
      <c r="JSP7" s="162"/>
      <c r="JSQ7" s="162"/>
      <c r="JSR7" s="162"/>
      <c r="JSS7" s="162"/>
      <c r="JST7" s="162"/>
      <c r="JSU7" s="162"/>
      <c r="JSV7" s="162"/>
      <c r="JSW7" s="162"/>
      <c r="JSX7" s="162"/>
      <c r="JSY7" s="162"/>
      <c r="JSZ7" s="162"/>
      <c r="JTA7" s="162"/>
      <c r="JTB7" s="162"/>
      <c r="JTC7" s="162"/>
      <c r="JTD7" s="162"/>
      <c r="JTE7" s="162"/>
      <c r="JTF7" s="162"/>
      <c r="JTG7" s="162"/>
      <c r="JTH7" s="162"/>
      <c r="JTI7" s="162"/>
      <c r="JTJ7" s="162"/>
      <c r="JTK7" s="162"/>
      <c r="JTL7" s="162"/>
      <c r="JTM7" s="162"/>
      <c r="JTN7" s="162"/>
      <c r="JTO7" s="162"/>
      <c r="JTP7" s="162"/>
      <c r="JTQ7" s="162"/>
      <c r="JTR7" s="162"/>
      <c r="JTS7" s="162"/>
      <c r="JTT7" s="162"/>
      <c r="JTU7" s="162"/>
      <c r="JTV7" s="162"/>
      <c r="JTW7" s="162"/>
      <c r="JTX7" s="162"/>
      <c r="JTY7" s="162"/>
      <c r="JTZ7" s="162"/>
      <c r="JUA7" s="162"/>
      <c r="JUB7" s="162"/>
      <c r="JUC7" s="162"/>
      <c r="JUD7" s="162"/>
      <c r="JUE7" s="162"/>
      <c r="JUF7" s="162"/>
      <c r="JUG7" s="162"/>
      <c r="JUH7" s="162"/>
      <c r="JUI7" s="162"/>
      <c r="JUJ7" s="162"/>
      <c r="JUK7" s="162"/>
      <c r="JUL7" s="162"/>
      <c r="JUM7" s="162"/>
      <c r="JUN7" s="162"/>
      <c r="JUO7" s="162"/>
      <c r="JUP7" s="162"/>
      <c r="JUQ7" s="162"/>
      <c r="JUR7" s="162"/>
      <c r="JUS7" s="162"/>
      <c r="JUT7" s="162"/>
      <c r="JUU7" s="162"/>
      <c r="JUV7" s="162"/>
      <c r="JUW7" s="162"/>
      <c r="JUX7" s="162"/>
      <c r="JUY7" s="162"/>
      <c r="JUZ7" s="162"/>
      <c r="JVA7" s="162"/>
      <c r="JVB7" s="162"/>
      <c r="JVC7" s="162"/>
      <c r="JVD7" s="162"/>
      <c r="JVE7" s="162"/>
      <c r="JVF7" s="162"/>
      <c r="JVG7" s="162"/>
      <c r="JVH7" s="162"/>
      <c r="JVI7" s="162"/>
      <c r="JVJ7" s="162"/>
      <c r="JVK7" s="162"/>
      <c r="JVL7" s="162"/>
      <c r="JVM7" s="162"/>
      <c r="JVN7" s="162"/>
      <c r="JVO7" s="162"/>
      <c r="JVP7" s="162"/>
      <c r="JVQ7" s="162"/>
      <c r="JVR7" s="162"/>
      <c r="JVS7" s="162"/>
      <c r="JVT7" s="162"/>
      <c r="JVU7" s="162"/>
      <c r="JVV7" s="162"/>
      <c r="JVW7" s="162"/>
      <c r="JVX7" s="162"/>
      <c r="JVY7" s="162"/>
      <c r="JVZ7" s="162"/>
      <c r="JWA7" s="162"/>
      <c r="JWB7" s="162"/>
      <c r="JWC7" s="162"/>
      <c r="JWD7" s="162"/>
      <c r="JWE7" s="162"/>
      <c r="JWF7" s="162"/>
      <c r="JWG7" s="162"/>
      <c r="JWH7" s="162"/>
      <c r="JWI7" s="162"/>
      <c r="JWJ7" s="162"/>
      <c r="JWK7" s="162"/>
      <c r="JWL7" s="162"/>
      <c r="JWM7" s="162"/>
      <c r="JWN7" s="162"/>
      <c r="JWO7" s="162"/>
      <c r="JWP7" s="162"/>
      <c r="JWQ7" s="162"/>
      <c r="JWR7" s="162"/>
      <c r="JWS7" s="162"/>
      <c r="JWT7" s="162"/>
      <c r="JWU7" s="162"/>
      <c r="JWV7" s="162"/>
      <c r="JWW7" s="162"/>
      <c r="JWX7" s="162"/>
      <c r="JWY7" s="162"/>
      <c r="JWZ7" s="162"/>
      <c r="JXA7" s="162"/>
      <c r="JXB7" s="162"/>
      <c r="JXC7" s="162"/>
      <c r="JXD7" s="162"/>
      <c r="JXE7" s="162"/>
      <c r="JXF7" s="162"/>
      <c r="JXG7" s="162"/>
      <c r="JXH7" s="162"/>
      <c r="JXI7" s="162"/>
      <c r="JXJ7" s="162"/>
      <c r="JXK7" s="162"/>
      <c r="JXL7" s="162"/>
      <c r="JXM7" s="162"/>
      <c r="JXN7" s="162"/>
      <c r="JXO7" s="162"/>
      <c r="JXP7" s="162"/>
      <c r="JXQ7" s="162"/>
      <c r="JXR7" s="162"/>
      <c r="JXS7" s="162"/>
      <c r="JXT7" s="162"/>
      <c r="JXU7" s="162"/>
      <c r="JXV7" s="162"/>
      <c r="JXW7" s="162"/>
      <c r="JXX7" s="162"/>
      <c r="JXY7" s="162"/>
      <c r="JXZ7" s="162"/>
      <c r="JYA7" s="162"/>
      <c r="JYB7" s="162"/>
      <c r="JYC7" s="162"/>
      <c r="JYD7" s="162"/>
      <c r="JYE7" s="162"/>
      <c r="JYF7" s="162"/>
      <c r="JYG7" s="162"/>
      <c r="JYH7" s="162"/>
      <c r="JYI7" s="162"/>
      <c r="JYJ7" s="162"/>
      <c r="JYK7" s="162"/>
      <c r="JYL7" s="162"/>
      <c r="JYM7" s="162"/>
      <c r="JYN7" s="162"/>
      <c r="JYO7" s="162"/>
      <c r="JYP7" s="162"/>
      <c r="JYQ7" s="162"/>
      <c r="JYR7" s="162"/>
      <c r="JYS7" s="162"/>
      <c r="JYT7" s="162"/>
      <c r="JYU7" s="162"/>
      <c r="JYV7" s="162"/>
      <c r="JYW7" s="162"/>
      <c r="JYX7" s="162"/>
      <c r="JYY7" s="162"/>
      <c r="JYZ7" s="162"/>
      <c r="JZA7" s="162"/>
      <c r="JZB7" s="162"/>
      <c r="JZC7" s="162"/>
      <c r="JZD7" s="162"/>
      <c r="JZE7" s="162"/>
      <c r="JZF7" s="162"/>
      <c r="JZG7" s="162"/>
      <c r="JZH7" s="162"/>
      <c r="JZI7" s="162"/>
      <c r="JZJ7" s="162"/>
      <c r="JZK7" s="162"/>
      <c r="JZL7" s="162"/>
      <c r="JZM7" s="162"/>
      <c r="JZN7" s="162"/>
      <c r="JZO7" s="162"/>
      <c r="JZP7" s="162"/>
      <c r="JZQ7" s="162"/>
      <c r="JZR7" s="162"/>
      <c r="JZS7" s="162"/>
      <c r="JZT7" s="162"/>
      <c r="JZU7" s="162"/>
      <c r="JZV7" s="162"/>
      <c r="JZW7" s="162"/>
      <c r="JZX7" s="162"/>
      <c r="JZY7" s="162"/>
      <c r="JZZ7" s="162"/>
      <c r="KAA7" s="162"/>
      <c r="KAB7" s="162"/>
      <c r="KAC7" s="162"/>
      <c r="KAD7" s="162"/>
      <c r="KAE7" s="162"/>
      <c r="KAF7" s="162"/>
      <c r="KAG7" s="162"/>
      <c r="KAH7" s="162"/>
      <c r="KAI7" s="162"/>
      <c r="KAJ7" s="162"/>
      <c r="KAK7" s="162"/>
      <c r="KAL7" s="162"/>
      <c r="KAM7" s="162"/>
      <c r="KAN7" s="162"/>
      <c r="KAO7" s="162"/>
      <c r="KAP7" s="162"/>
      <c r="KAQ7" s="162"/>
      <c r="KAR7" s="162"/>
      <c r="KAS7" s="162"/>
      <c r="KAT7" s="162"/>
      <c r="KAU7" s="162"/>
      <c r="KAV7" s="162"/>
      <c r="KAW7" s="162"/>
      <c r="KAX7" s="162"/>
      <c r="KAY7" s="162"/>
      <c r="KAZ7" s="162"/>
      <c r="KBA7" s="162"/>
      <c r="KBB7" s="162"/>
      <c r="KBC7" s="162"/>
      <c r="KBD7" s="162"/>
      <c r="KBE7" s="162"/>
      <c r="KBF7" s="162"/>
      <c r="KBG7" s="162"/>
      <c r="KBH7" s="162"/>
      <c r="KBI7" s="162"/>
      <c r="KBJ7" s="162"/>
      <c r="KBK7" s="162"/>
      <c r="KBL7" s="162"/>
      <c r="KBM7" s="162"/>
      <c r="KBN7" s="162"/>
      <c r="KBO7" s="162"/>
      <c r="KBP7" s="162"/>
      <c r="KBQ7" s="162"/>
      <c r="KBR7" s="162"/>
      <c r="KBS7" s="162"/>
      <c r="KBT7" s="162"/>
      <c r="KBU7" s="162"/>
      <c r="KBV7" s="162"/>
      <c r="KBW7" s="162"/>
      <c r="KBX7" s="162"/>
      <c r="KBY7" s="162"/>
      <c r="KBZ7" s="162"/>
      <c r="KCA7" s="162"/>
      <c r="KCB7" s="162"/>
      <c r="KCC7" s="162"/>
      <c r="KCD7" s="162"/>
      <c r="KCE7" s="162"/>
      <c r="KCF7" s="162"/>
      <c r="KCG7" s="162"/>
      <c r="KCH7" s="162"/>
      <c r="KCI7" s="162"/>
      <c r="KCJ7" s="162"/>
      <c r="KCK7" s="162"/>
      <c r="KCL7" s="162"/>
      <c r="KCM7" s="162"/>
      <c r="KCN7" s="162"/>
      <c r="KCO7" s="162"/>
      <c r="KCP7" s="162"/>
      <c r="KCQ7" s="162"/>
      <c r="KCR7" s="162"/>
      <c r="KCS7" s="162"/>
      <c r="KCT7" s="162"/>
      <c r="KCU7" s="162"/>
      <c r="KCV7" s="162"/>
      <c r="KCW7" s="162"/>
      <c r="KCX7" s="162"/>
      <c r="KCY7" s="162"/>
      <c r="KCZ7" s="162"/>
      <c r="KDA7" s="162"/>
      <c r="KDB7" s="162"/>
      <c r="KDC7" s="162"/>
      <c r="KDD7" s="162"/>
      <c r="KDE7" s="162"/>
      <c r="KDF7" s="162"/>
      <c r="KDG7" s="162"/>
      <c r="KDH7" s="162"/>
      <c r="KDI7" s="162"/>
      <c r="KDJ7" s="162"/>
      <c r="KDK7" s="162"/>
      <c r="KDL7" s="162"/>
      <c r="KDM7" s="162"/>
      <c r="KDN7" s="162"/>
      <c r="KDO7" s="162"/>
      <c r="KDP7" s="162"/>
      <c r="KDQ7" s="162"/>
      <c r="KDR7" s="162"/>
      <c r="KDS7" s="162"/>
      <c r="KDT7" s="162"/>
      <c r="KDU7" s="162"/>
      <c r="KDV7" s="162"/>
      <c r="KDW7" s="162"/>
      <c r="KDX7" s="162"/>
      <c r="KDY7" s="162"/>
      <c r="KDZ7" s="162"/>
      <c r="KEA7" s="162"/>
      <c r="KEB7" s="162"/>
      <c r="KEC7" s="162"/>
      <c r="KED7" s="162"/>
      <c r="KEE7" s="162"/>
      <c r="KEF7" s="162"/>
      <c r="KEG7" s="162"/>
      <c r="KEH7" s="162"/>
      <c r="KEI7" s="162"/>
      <c r="KEJ7" s="162"/>
      <c r="KEK7" s="162"/>
      <c r="KEL7" s="162"/>
      <c r="KEM7" s="162"/>
      <c r="KEN7" s="162"/>
      <c r="KEO7" s="162"/>
      <c r="KEP7" s="162"/>
      <c r="KEQ7" s="162"/>
      <c r="KER7" s="162"/>
      <c r="KES7" s="162"/>
      <c r="KET7" s="162"/>
      <c r="KEU7" s="162"/>
      <c r="KEV7" s="162"/>
      <c r="KEW7" s="162"/>
      <c r="KEX7" s="162"/>
      <c r="KEY7" s="162"/>
      <c r="KEZ7" s="162"/>
      <c r="KFA7" s="162"/>
      <c r="KFB7" s="162"/>
      <c r="KFC7" s="162"/>
      <c r="KFD7" s="162"/>
      <c r="KFE7" s="162"/>
      <c r="KFF7" s="162"/>
      <c r="KFG7" s="162"/>
      <c r="KFH7" s="162"/>
      <c r="KFI7" s="162"/>
      <c r="KFJ7" s="162"/>
      <c r="KFK7" s="162"/>
      <c r="KFL7" s="162"/>
      <c r="KFM7" s="162"/>
      <c r="KFN7" s="162"/>
      <c r="KFO7" s="162"/>
      <c r="KFP7" s="162"/>
      <c r="KFQ7" s="162"/>
      <c r="KFR7" s="162"/>
      <c r="KFS7" s="162"/>
      <c r="KFT7" s="162"/>
      <c r="KFU7" s="162"/>
      <c r="KFV7" s="162"/>
      <c r="KFW7" s="162"/>
      <c r="KFX7" s="162"/>
      <c r="KFY7" s="162"/>
      <c r="KFZ7" s="162"/>
      <c r="KGA7" s="162"/>
      <c r="KGB7" s="162"/>
      <c r="KGC7" s="162"/>
      <c r="KGD7" s="162"/>
      <c r="KGE7" s="162"/>
      <c r="KGF7" s="162"/>
      <c r="KGG7" s="162"/>
      <c r="KGH7" s="162"/>
      <c r="KGI7" s="162"/>
      <c r="KGJ7" s="162"/>
      <c r="KGK7" s="162"/>
      <c r="KGL7" s="162"/>
      <c r="KGM7" s="162"/>
      <c r="KGN7" s="162"/>
      <c r="KGO7" s="162"/>
      <c r="KGP7" s="162"/>
      <c r="KGQ7" s="162"/>
      <c r="KGR7" s="162"/>
      <c r="KGS7" s="162"/>
      <c r="KGT7" s="162"/>
      <c r="KGU7" s="162"/>
      <c r="KGV7" s="162"/>
      <c r="KGW7" s="162"/>
      <c r="KGX7" s="162"/>
      <c r="KGY7" s="162"/>
      <c r="KGZ7" s="162"/>
      <c r="KHA7" s="162"/>
      <c r="KHB7" s="162"/>
      <c r="KHC7" s="162"/>
      <c r="KHD7" s="162"/>
      <c r="KHE7" s="162"/>
      <c r="KHF7" s="162"/>
      <c r="KHG7" s="162"/>
      <c r="KHH7" s="162"/>
      <c r="KHI7" s="162"/>
      <c r="KHJ7" s="162"/>
      <c r="KHK7" s="162"/>
      <c r="KHL7" s="162"/>
      <c r="KHM7" s="162"/>
      <c r="KHN7" s="162"/>
      <c r="KHO7" s="162"/>
      <c r="KHP7" s="162"/>
      <c r="KHQ7" s="162"/>
      <c r="KHR7" s="162"/>
      <c r="KHS7" s="162"/>
      <c r="KHT7" s="162"/>
      <c r="KHU7" s="162"/>
      <c r="KHV7" s="162"/>
      <c r="KHW7" s="162"/>
      <c r="KHX7" s="162"/>
      <c r="KHY7" s="162"/>
      <c r="KHZ7" s="162"/>
      <c r="KIA7" s="162"/>
      <c r="KIB7" s="162"/>
      <c r="KIC7" s="162"/>
      <c r="KID7" s="162"/>
      <c r="KIE7" s="162"/>
      <c r="KIF7" s="162"/>
      <c r="KIG7" s="162"/>
      <c r="KIH7" s="162"/>
      <c r="KII7" s="162"/>
      <c r="KIJ7" s="162"/>
      <c r="KIK7" s="162"/>
      <c r="KIL7" s="162"/>
      <c r="KIM7" s="162"/>
      <c r="KIN7" s="162"/>
      <c r="KIO7" s="162"/>
      <c r="KIP7" s="162"/>
      <c r="KIQ7" s="162"/>
      <c r="KIR7" s="162"/>
      <c r="KIS7" s="162"/>
      <c r="KIT7" s="162"/>
      <c r="KIU7" s="162"/>
      <c r="KIV7" s="162"/>
      <c r="KIW7" s="162"/>
      <c r="KIX7" s="162"/>
      <c r="KIY7" s="162"/>
      <c r="KIZ7" s="162"/>
      <c r="KJA7" s="162"/>
      <c r="KJB7" s="162"/>
      <c r="KJC7" s="162"/>
      <c r="KJD7" s="162"/>
      <c r="KJE7" s="162"/>
      <c r="KJF7" s="162"/>
      <c r="KJG7" s="162"/>
      <c r="KJH7" s="162"/>
      <c r="KJI7" s="162"/>
      <c r="KJJ7" s="162"/>
      <c r="KJK7" s="162"/>
      <c r="KJL7" s="162"/>
      <c r="KJM7" s="162"/>
      <c r="KJN7" s="162"/>
      <c r="KJO7" s="162"/>
      <c r="KJP7" s="162"/>
      <c r="KJQ7" s="162"/>
      <c r="KJR7" s="162"/>
      <c r="KJS7" s="162"/>
      <c r="KJT7" s="162"/>
      <c r="KJU7" s="162"/>
      <c r="KJV7" s="162"/>
      <c r="KJW7" s="162"/>
      <c r="KJX7" s="162"/>
      <c r="KJY7" s="162"/>
      <c r="KJZ7" s="162"/>
      <c r="KKA7" s="162"/>
      <c r="KKB7" s="162"/>
      <c r="KKC7" s="162"/>
      <c r="KKD7" s="162"/>
      <c r="KKE7" s="162"/>
      <c r="KKF7" s="162"/>
      <c r="KKG7" s="162"/>
      <c r="KKH7" s="162"/>
      <c r="KKI7" s="162"/>
      <c r="KKJ7" s="162"/>
      <c r="KKK7" s="162"/>
      <c r="KKL7" s="162"/>
      <c r="KKM7" s="162"/>
      <c r="KKN7" s="162"/>
      <c r="KKO7" s="162"/>
      <c r="KKP7" s="162"/>
      <c r="KKQ7" s="162"/>
      <c r="KKR7" s="162"/>
      <c r="KKS7" s="162"/>
      <c r="KKT7" s="162"/>
      <c r="KKU7" s="162"/>
      <c r="KKV7" s="162"/>
      <c r="KKW7" s="162"/>
      <c r="KKX7" s="162"/>
      <c r="KKY7" s="162"/>
      <c r="KKZ7" s="162"/>
      <c r="KLA7" s="162"/>
      <c r="KLB7" s="162"/>
      <c r="KLC7" s="162"/>
      <c r="KLD7" s="162"/>
      <c r="KLE7" s="162"/>
      <c r="KLF7" s="162"/>
      <c r="KLG7" s="162"/>
      <c r="KLH7" s="162"/>
      <c r="KLI7" s="162"/>
      <c r="KLJ7" s="162"/>
      <c r="KLK7" s="162"/>
      <c r="KLL7" s="162"/>
      <c r="KLM7" s="162"/>
      <c r="KLN7" s="162"/>
      <c r="KLO7" s="162"/>
      <c r="KLP7" s="162"/>
      <c r="KLQ7" s="162"/>
      <c r="KLR7" s="162"/>
      <c r="KLS7" s="162"/>
      <c r="KLT7" s="162"/>
      <c r="KLU7" s="162"/>
      <c r="KLV7" s="162"/>
      <c r="KLW7" s="162"/>
      <c r="KLX7" s="162"/>
      <c r="KLY7" s="162"/>
      <c r="KLZ7" s="162"/>
      <c r="KMA7" s="162"/>
      <c r="KMB7" s="162"/>
      <c r="KMC7" s="162"/>
      <c r="KMD7" s="162"/>
      <c r="KME7" s="162"/>
      <c r="KMF7" s="162"/>
      <c r="KMG7" s="162"/>
      <c r="KMH7" s="162"/>
      <c r="KMI7" s="162"/>
      <c r="KMJ7" s="162"/>
      <c r="KMK7" s="162"/>
      <c r="KML7" s="162"/>
      <c r="KMM7" s="162"/>
      <c r="KMN7" s="162"/>
      <c r="KMO7" s="162"/>
      <c r="KMP7" s="162"/>
      <c r="KMQ7" s="162"/>
      <c r="KMR7" s="162"/>
      <c r="KMS7" s="162"/>
      <c r="KMT7" s="162"/>
      <c r="KMU7" s="162"/>
      <c r="KMV7" s="162"/>
      <c r="KMW7" s="162"/>
      <c r="KMX7" s="162"/>
      <c r="KMY7" s="162"/>
      <c r="KMZ7" s="162"/>
      <c r="KNA7" s="162"/>
      <c r="KNB7" s="162"/>
      <c r="KNC7" s="162"/>
      <c r="KND7" s="162"/>
      <c r="KNE7" s="162"/>
      <c r="KNF7" s="162"/>
      <c r="KNG7" s="162"/>
      <c r="KNH7" s="162"/>
      <c r="KNI7" s="162"/>
      <c r="KNJ7" s="162"/>
      <c r="KNK7" s="162"/>
      <c r="KNL7" s="162"/>
      <c r="KNM7" s="162"/>
      <c r="KNN7" s="162"/>
      <c r="KNO7" s="162"/>
      <c r="KNP7" s="162"/>
      <c r="KNQ7" s="162"/>
      <c r="KNR7" s="162"/>
      <c r="KNS7" s="162"/>
      <c r="KNT7" s="162"/>
      <c r="KNU7" s="162"/>
      <c r="KNV7" s="162"/>
      <c r="KNW7" s="162"/>
      <c r="KNX7" s="162"/>
      <c r="KNY7" s="162"/>
      <c r="KNZ7" s="162"/>
      <c r="KOA7" s="162"/>
      <c r="KOB7" s="162"/>
      <c r="KOC7" s="162"/>
      <c r="KOD7" s="162"/>
      <c r="KOE7" s="162"/>
      <c r="KOF7" s="162"/>
      <c r="KOG7" s="162"/>
      <c r="KOH7" s="162"/>
      <c r="KOI7" s="162"/>
      <c r="KOJ7" s="162"/>
      <c r="KOK7" s="162"/>
      <c r="KOL7" s="162"/>
      <c r="KOM7" s="162"/>
      <c r="KON7" s="162"/>
      <c r="KOO7" s="162"/>
      <c r="KOP7" s="162"/>
      <c r="KOQ7" s="162"/>
      <c r="KOR7" s="162"/>
      <c r="KOS7" s="162"/>
      <c r="KOT7" s="162"/>
      <c r="KOU7" s="162"/>
      <c r="KOV7" s="162"/>
      <c r="KOW7" s="162"/>
      <c r="KOX7" s="162"/>
      <c r="KOY7" s="162"/>
      <c r="KOZ7" s="162"/>
      <c r="KPA7" s="162"/>
      <c r="KPB7" s="162"/>
      <c r="KPC7" s="162"/>
      <c r="KPD7" s="162"/>
      <c r="KPE7" s="162"/>
      <c r="KPF7" s="162"/>
      <c r="KPG7" s="162"/>
      <c r="KPH7" s="162"/>
      <c r="KPI7" s="162"/>
      <c r="KPJ7" s="162"/>
      <c r="KPK7" s="162"/>
      <c r="KPL7" s="162"/>
      <c r="KPM7" s="162"/>
      <c r="KPN7" s="162"/>
      <c r="KPO7" s="162"/>
      <c r="KPP7" s="162"/>
      <c r="KPQ7" s="162"/>
      <c r="KPR7" s="162"/>
      <c r="KPS7" s="162"/>
      <c r="KPT7" s="162"/>
      <c r="KPU7" s="162"/>
      <c r="KPV7" s="162"/>
      <c r="KPW7" s="162"/>
      <c r="KPX7" s="162"/>
      <c r="KPY7" s="162"/>
      <c r="KPZ7" s="162"/>
      <c r="KQA7" s="162"/>
      <c r="KQB7" s="162"/>
      <c r="KQC7" s="162"/>
      <c r="KQD7" s="162"/>
      <c r="KQE7" s="162"/>
      <c r="KQF7" s="162"/>
      <c r="KQG7" s="162"/>
      <c r="KQH7" s="162"/>
      <c r="KQI7" s="162"/>
      <c r="KQJ7" s="162"/>
      <c r="KQK7" s="162"/>
      <c r="KQL7" s="162"/>
      <c r="KQM7" s="162"/>
      <c r="KQN7" s="162"/>
      <c r="KQO7" s="162"/>
      <c r="KQP7" s="162"/>
      <c r="KQQ7" s="162"/>
      <c r="KQR7" s="162"/>
      <c r="KQS7" s="162"/>
      <c r="KQT7" s="162"/>
      <c r="KQU7" s="162"/>
      <c r="KQV7" s="162"/>
      <c r="KQW7" s="162"/>
      <c r="KQX7" s="162"/>
      <c r="KQY7" s="162"/>
      <c r="KQZ7" s="162"/>
      <c r="KRA7" s="162"/>
      <c r="KRB7" s="162"/>
      <c r="KRC7" s="162"/>
      <c r="KRD7" s="162"/>
      <c r="KRE7" s="162"/>
      <c r="KRF7" s="162"/>
      <c r="KRG7" s="162"/>
      <c r="KRH7" s="162"/>
      <c r="KRI7" s="162"/>
      <c r="KRJ7" s="162"/>
      <c r="KRK7" s="162"/>
      <c r="KRL7" s="162"/>
      <c r="KRM7" s="162"/>
      <c r="KRN7" s="162"/>
      <c r="KRO7" s="162"/>
      <c r="KRP7" s="162"/>
      <c r="KRQ7" s="162"/>
      <c r="KRR7" s="162"/>
      <c r="KRS7" s="162"/>
      <c r="KRT7" s="162"/>
      <c r="KRU7" s="162"/>
      <c r="KRV7" s="162"/>
      <c r="KRW7" s="162"/>
      <c r="KRX7" s="162"/>
      <c r="KRY7" s="162"/>
      <c r="KRZ7" s="162"/>
      <c r="KSA7" s="162"/>
      <c r="KSB7" s="162"/>
      <c r="KSC7" s="162"/>
      <c r="KSD7" s="162"/>
      <c r="KSE7" s="162"/>
      <c r="KSF7" s="162"/>
      <c r="KSG7" s="162"/>
      <c r="KSH7" s="162"/>
      <c r="KSI7" s="162"/>
      <c r="KSJ7" s="162"/>
      <c r="KSK7" s="162"/>
      <c r="KSL7" s="162"/>
      <c r="KSM7" s="162"/>
      <c r="KSN7" s="162"/>
      <c r="KSO7" s="162"/>
      <c r="KSP7" s="162"/>
      <c r="KSQ7" s="162"/>
      <c r="KSR7" s="162"/>
      <c r="KSS7" s="162"/>
      <c r="KST7" s="162"/>
      <c r="KSU7" s="162"/>
      <c r="KSV7" s="162"/>
      <c r="KSW7" s="162"/>
      <c r="KSX7" s="162"/>
      <c r="KSY7" s="162"/>
      <c r="KSZ7" s="162"/>
      <c r="KTA7" s="162"/>
      <c r="KTB7" s="162"/>
      <c r="KTC7" s="162"/>
      <c r="KTD7" s="162"/>
      <c r="KTE7" s="162"/>
      <c r="KTF7" s="162"/>
      <c r="KTG7" s="162"/>
      <c r="KTH7" s="162"/>
      <c r="KTI7" s="162"/>
      <c r="KTJ7" s="162"/>
      <c r="KTK7" s="162"/>
      <c r="KTL7" s="162"/>
      <c r="KTM7" s="162"/>
      <c r="KTN7" s="162"/>
      <c r="KTO7" s="162"/>
      <c r="KTP7" s="162"/>
      <c r="KTQ7" s="162"/>
      <c r="KTR7" s="162"/>
      <c r="KTS7" s="162"/>
      <c r="KTT7" s="162"/>
      <c r="KTU7" s="162"/>
      <c r="KTV7" s="162"/>
      <c r="KTW7" s="162"/>
      <c r="KTX7" s="162"/>
      <c r="KTY7" s="162"/>
      <c r="KTZ7" s="162"/>
      <c r="KUA7" s="162"/>
      <c r="KUB7" s="162"/>
      <c r="KUC7" s="162"/>
      <c r="KUD7" s="162"/>
      <c r="KUE7" s="162"/>
      <c r="KUF7" s="162"/>
      <c r="KUG7" s="162"/>
      <c r="KUH7" s="162"/>
      <c r="KUI7" s="162"/>
      <c r="KUJ7" s="162"/>
      <c r="KUK7" s="162"/>
      <c r="KUL7" s="162"/>
      <c r="KUM7" s="162"/>
      <c r="KUN7" s="162"/>
      <c r="KUO7" s="162"/>
      <c r="KUP7" s="162"/>
      <c r="KUQ7" s="162"/>
      <c r="KUR7" s="162"/>
      <c r="KUS7" s="162"/>
      <c r="KUT7" s="162"/>
      <c r="KUU7" s="162"/>
      <c r="KUV7" s="162"/>
      <c r="KUW7" s="162"/>
      <c r="KUX7" s="162"/>
      <c r="KUY7" s="162"/>
      <c r="KUZ7" s="162"/>
      <c r="KVA7" s="162"/>
      <c r="KVB7" s="162"/>
      <c r="KVC7" s="162"/>
      <c r="KVD7" s="162"/>
      <c r="KVE7" s="162"/>
      <c r="KVF7" s="162"/>
      <c r="KVG7" s="162"/>
      <c r="KVH7" s="162"/>
      <c r="KVI7" s="162"/>
      <c r="KVJ7" s="162"/>
      <c r="KVK7" s="162"/>
      <c r="KVL7" s="162"/>
      <c r="KVM7" s="162"/>
      <c r="KVN7" s="162"/>
      <c r="KVO7" s="162"/>
      <c r="KVP7" s="162"/>
      <c r="KVQ7" s="162"/>
      <c r="KVR7" s="162"/>
      <c r="KVS7" s="162"/>
      <c r="KVT7" s="162"/>
      <c r="KVU7" s="162"/>
      <c r="KVV7" s="162"/>
      <c r="KVW7" s="162"/>
      <c r="KVX7" s="162"/>
      <c r="KVY7" s="162"/>
      <c r="KVZ7" s="162"/>
      <c r="KWA7" s="162"/>
      <c r="KWB7" s="162"/>
      <c r="KWC7" s="162"/>
      <c r="KWD7" s="162"/>
      <c r="KWE7" s="162"/>
      <c r="KWF7" s="162"/>
      <c r="KWG7" s="162"/>
      <c r="KWH7" s="162"/>
      <c r="KWI7" s="162"/>
      <c r="KWJ7" s="162"/>
      <c r="KWK7" s="162"/>
      <c r="KWL7" s="162"/>
      <c r="KWM7" s="162"/>
      <c r="KWN7" s="162"/>
      <c r="KWO7" s="162"/>
      <c r="KWP7" s="162"/>
      <c r="KWQ7" s="162"/>
      <c r="KWR7" s="162"/>
      <c r="KWS7" s="162"/>
      <c r="KWT7" s="162"/>
      <c r="KWU7" s="162"/>
      <c r="KWV7" s="162"/>
      <c r="KWW7" s="162"/>
      <c r="KWX7" s="162"/>
      <c r="KWY7" s="162"/>
      <c r="KWZ7" s="162"/>
      <c r="KXA7" s="162"/>
      <c r="KXB7" s="162"/>
      <c r="KXC7" s="162"/>
      <c r="KXD7" s="162"/>
      <c r="KXE7" s="162"/>
      <c r="KXF7" s="162"/>
      <c r="KXG7" s="162"/>
      <c r="KXH7" s="162"/>
      <c r="KXI7" s="162"/>
      <c r="KXJ7" s="162"/>
      <c r="KXK7" s="162"/>
      <c r="KXL7" s="162"/>
      <c r="KXM7" s="162"/>
      <c r="KXN7" s="162"/>
      <c r="KXO7" s="162"/>
      <c r="KXP7" s="162"/>
      <c r="KXQ7" s="162"/>
      <c r="KXR7" s="162"/>
      <c r="KXS7" s="162"/>
      <c r="KXT7" s="162"/>
      <c r="KXU7" s="162"/>
      <c r="KXV7" s="162"/>
      <c r="KXW7" s="162"/>
      <c r="KXX7" s="162"/>
      <c r="KXY7" s="162"/>
      <c r="KXZ7" s="162"/>
      <c r="KYA7" s="162"/>
      <c r="KYB7" s="162"/>
      <c r="KYC7" s="162"/>
      <c r="KYD7" s="162"/>
      <c r="KYE7" s="162"/>
      <c r="KYF7" s="162"/>
      <c r="KYG7" s="162"/>
      <c r="KYH7" s="162"/>
      <c r="KYI7" s="162"/>
      <c r="KYJ7" s="162"/>
      <c r="KYK7" s="162"/>
      <c r="KYL7" s="162"/>
      <c r="KYM7" s="162"/>
      <c r="KYN7" s="162"/>
      <c r="KYO7" s="162"/>
      <c r="KYP7" s="162"/>
      <c r="KYQ7" s="162"/>
      <c r="KYR7" s="162"/>
      <c r="KYS7" s="162"/>
      <c r="KYT7" s="162"/>
      <c r="KYU7" s="162"/>
      <c r="KYV7" s="162"/>
      <c r="KYW7" s="162"/>
      <c r="KYX7" s="162"/>
      <c r="KYY7" s="162"/>
      <c r="KYZ7" s="162"/>
      <c r="KZA7" s="162"/>
      <c r="KZB7" s="162"/>
      <c r="KZC7" s="162"/>
      <c r="KZD7" s="162"/>
      <c r="KZE7" s="162"/>
      <c r="KZF7" s="162"/>
      <c r="KZG7" s="162"/>
      <c r="KZH7" s="162"/>
      <c r="KZI7" s="162"/>
      <c r="KZJ7" s="162"/>
      <c r="KZK7" s="162"/>
      <c r="KZL7" s="162"/>
      <c r="KZM7" s="162"/>
      <c r="KZN7" s="162"/>
      <c r="KZO7" s="162"/>
      <c r="KZP7" s="162"/>
      <c r="KZQ7" s="162"/>
      <c r="KZR7" s="162"/>
      <c r="KZS7" s="162"/>
      <c r="KZT7" s="162"/>
      <c r="KZU7" s="162"/>
      <c r="KZV7" s="162"/>
      <c r="KZW7" s="162"/>
      <c r="KZX7" s="162"/>
      <c r="KZY7" s="162"/>
      <c r="KZZ7" s="162"/>
      <c r="LAA7" s="162"/>
      <c r="LAB7" s="162"/>
      <c r="LAC7" s="162"/>
      <c r="LAD7" s="162"/>
      <c r="LAE7" s="162"/>
      <c r="LAF7" s="162"/>
      <c r="LAG7" s="162"/>
      <c r="LAH7" s="162"/>
      <c r="LAI7" s="162"/>
      <c r="LAJ7" s="162"/>
      <c r="LAK7" s="162"/>
      <c r="LAL7" s="162"/>
      <c r="LAM7" s="162"/>
      <c r="LAN7" s="162"/>
      <c r="LAO7" s="162"/>
      <c r="LAP7" s="162"/>
      <c r="LAQ7" s="162"/>
      <c r="LAR7" s="162"/>
      <c r="LAS7" s="162"/>
      <c r="LAT7" s="162"/>
      <c r="LAU7" s="162"/>
      <c r="LAV7" s="162"/>
      <c r="LAW7" s="162"/>
      <c r="LAX7" s="162"/>
      <c r="LAY7" s="162"/>
      <c r="LAZ7" s="162"/>
      <c r="LBA7" s="162"/>
      <c r="LBB7" s="162"/>
      <c r="LBC7" s="162"/>
      <c r="LBD7" s="162"/>
      <c r="LBE7" s="162"/>
      <c r="LBF7" s="162"/>
      <c r="LBG7" s="162"/>
      <c r="LBH7" s="162"/>
      <c r="LBI7" s="162"/>
      <c r="LBJ7" s="162"/>
      <c r="LBK7" s="162"/>
      <c r="LBL7" s="162"/>
      <c r="LBM7" s="162"/>
      <c r="LBN7" s="162"/>
      <c r="LBO7" s="162"/>
      <c r="LBP7" s="162"/>
      <c r="LBQ7" s="162"/>
      <c r="LBR7" s="162"/>
      <c r="LBS7" s="162"/>
      <c r="LBT7" s="162"/>
      <c r="LBU7" s="162"/>
      <c r="LBV7" s="162"/>
      <c r="LBW7" s="162"/>
      <c r="LBX7" s="162"/>
      <c r="LBY7" s="162"/>
      <c r="LBZ7" s="162"/>
      <c r="LCA7" s="162"/>
      <c r="LCB7" s="162"/>
      <c r="LCC7" s="162"/>
      <c r="LCD7" s="162"/>
      <c r="LCE7" s="162"/>
      <c r="LCF7" s="162"/>
      <c r="LCG7" s="162"/>
      <c r="LCH7" s="162"/>
      <c r="LCI7" s="162"/>
      <c r="LCJ7" s="162"/>
      <c r="LCK7" s="162"/>
      <c r="LCL7" s="162"/>
      <c r="LCM7" s="162"/>
      <c r="LCN7" s="162"/>
      <c r="LCO7" s="162"/>
      <c r="LCP7" s="162"/>
      <c r="LCQ7" s="162"/>
      <c r="LCR7" s="162"/>
      <c r="LCS7" s="162"/>
      <c r="LCT7" s="162"/>
      <c r="LCU7" s="162"/>
      <c r="LCV7" s="162"/>
      <c r="LCW7" s="162"/>
      <c r="LCX7" s="162"/>
      <c r="LCY7" s="162"/>
      <c r="LCZ7" s="162"/>
      <c r="LDA7" s="162"/>
      <c r="LDB7" s="162"/>
      <c r="LDC7" s="162"/>
      <c r="LDD7" s="162"/>
      <c r="LDE7" s="162"/>
      <c r="LDF7" s="162"/>
      <c r="LDG7" s="162"/>
      <c r="LDH7" s="162"/>
      <c r="LDI7" s="162"/>
      <c r="LDJ7" s="162"/>
      <c r="LDK7" s="162"/>
      <c r="LDL7" s="162"/>
      <c r="LDM7" s="162"/>
      <c r="LDN7" s="162"/>
      <c r="LDO7" s="162"/>
      <c r="LDP7" s="162"/>
      <c r="LDQ7" s="162"/>
      <c r="LDR7" s="162"/>
      <c r="LDS7" s="162"/>
      <c r="LDT7" s="162"/>
      <c r="LDU7" s="162"/>
      <c r="LDV7" s="162"/>
      <c r="LDW7" s="162"/>
      <c r="LDX7" s="162"/>
      <c r="LDY7" s="162"/>
      <c r="LDZ7" s="162"/>
      <c r="LEA7" s="162"/>
      <c r="LEB7" s="162"/>
      <c r="LEC7" s="162"/>
      <c r="LED7" s="162"/>
      <c r="LEE7" s="162"/>
      <c r="LEF7" s="162"/>
      <c r="LEG7" s="162"/>
      <c r="LEH7" s="162"/>
      <c r="LEI7" s="162"/>
      <c r="LEJ7" s="162"/>
      <c r="LEK7" s="162"/>
      <c r="LEL7" s="162"/>
      <c r="LEM7" s="162"/>
      <c r="LEN7" s="162"/>
      <c r="LEO7" s="162"/>
      <c r="LEP7" s="162"/>
      <c r="LEQ7" s="162"/>
      <c r="LER7" s="162"/>
      <c r="LES7" s="162"/>
      <c r="LET7" s="162"/>
      <c r="LEU7" s="162"/>
      <c r="LEV7" s="162"/>
      <c r="LEW7" s="162"/>
      <c r="LEX7" s="162"/>
      <c r="LEY7" s="162"/>
      <c r="LEZ7" s="162"/>
      <c r="LFA7" s="162"/>
      <c r="LFB7" s="162"/>
      <c r="LFC7" s="162"/>
      <c r="LFD7" s="162"/>
      <c r="LFE7" s="162"/>
      <c r="LFF7" s="162"/>
      <c r="LFG7" s="162"/>
      <c r="LFH7" s="162"/>
      <c r="LFI7" s="162"/>
      <c r="LFJ7" s="162"/>
      <c r="LFK7" s="162"/>
      <c r="LFL7" s="162"/>
      <c r="LFM7" s="162"/>
      <c r="LFN7" s="162"/>
      <c r="LFO7" s="162"/>
      <c r="LFP7" s="162"/>
      <c r="LFQ7" s="162"/>
      <c r="LFR7" s="162"/>
      <c r="LFS7" s="162"/>
      <c r="LFT7" s="162"/>
      <c r="LFU7" s="162"/>
      <c r="LFV7" s="162"/>
      <c r="LFW7" s="162"/>
      <c r="LFX7" s="162"/>
      <c r="LFY7" s="162"/>
      <c r="LFZ7" s="162"/>
      <c r="LGA7" s="162"/>
      <c r="LGB7" s="162"/>
      <c r="LGC7" s="162"/>
      <c r="LGD7" s="162"/>
      <c r="LGE7" s="162"/>
      <c r="LGF7" s="162"/>
      <c r="LGG7" s="162"/>
      <c r="LGH7" s="162"/>
      <c r="LGI7" s="162"/>
      <c r="LGJ7" s="162"/>
      <c r="LGK7" s="162"/>
      <c r="LGL7" s="162"/>
      <c r="LGM7" s="162"/>
      <c r="LGN7" s="162"/>
      <c r="LGO7" s="162"/>
      <c r="LGP7" s="162"/>
      <c r="LGQ7" s="162"/>
      <c r="LGR7" s="162"/>
      <c r="LGS7" s="162"/>
      <c r="LGT7" s="162"/>
      <c r="LGU7" s="162"/>
      <c r="LGV7" s="162"/>
      <c r="LGW7" s="162"/>
      <c r="LGX7" s="162"/>
      <c r="LGY7" s="162"/>
      <c r="LGZ7" s="162"/>
      <c r="LHA7" s="162"/>
      <c r="LHB7" s="162"/>
      <c r="LHC7" s="162"/>
      <c r="LHD7" s="162"/>
      <c r="LHE7" s="162"/>
      <c r="LHF7" s="162"/>
      <c r="LHG7" s="162"/>
      <c r="LHH7" s="162"/>
      <c r="LHI7" s="162"/>
      <c r="LHJ7" s="162"/>
      <c r="LHK7" s="162"/>
      <c r="LHL7" s="162"/>
      <c r="LHM7" s="162"/>
      <c r="LHN7" s="162"/>
      <c r="LHO7" s="162"/>
      <c r="LHP7" s="162"/>
      <c r="LHQ7" s="162"/>
      <c r="LHR7" s="162"/>
      <c r="LHS7" s="162"/>
      <c r="LHT7" s="162"/>
      <c r="LHU7" s="162"/>
      <c r="LHV7" s="162"/>
      <c r="LHW7" s="162"/>
      <c r="LHX7" s="162"/>
      <c r="LHY7" s="162"/>
      <c r="LHZ7" s="162"/>
      <c r="LIA7" s="162"/>
      <c r="LIB7" s="162"/>
      <c r="LIC7" s="162"/>
      <c r="LID7" s="162"/>
      <c r="LIE7" s="162"/>
      <c r="LIF7" s="162"/>
      <c r="LIG7" s="162"/>
      <c r="LIH7" s="162"/>
      <c r="LII7" s="162"/>
      <c r="LIJ7" s="162"/>
      <c r="LIK7" s="162"/>
      <c r="LIL7" s="162"/>
      <c r="LIM7" s="162"/>
      <c r="LIN7" s="162"/>
      <c r="LIO7" s="162"/>
      <c r="LIP7" s="162"/>
      <c r="LIQ7" s="162"/>
      <c r="LIR7" s="162"/>
      <c r="LIS7" s="162"/>
      <c r="LIT7" s="162"/>
      <c r="LIU7" s="162"/>
      <c r="LIV7" s="162"/>
      <c r="LIW7" s="162"/>
      <c r="LIX7" s="162"/>
      <c r="LIY7" s="162"/>
      <c r="LIZ7" s="162"/>
      <c r="LJA7" s="162"/>
      <c r="LJB7" s="162"/>
      <c r="LJC7" s="162"/>
      <c r="LJD7" s="162"/>
      <c r="LJE7" s="162"/>
      <c r="LJF7" s="162"/>
      <c r="LJG7" s="162"/>
      <c r="LJH7" s="162"/>
      <c r="LJI7" s="162"/>
      <c r="LJJ7" s="162"/>
      <c r="LJK7" s="162"/>
      <c r="LJL7" s="162"/>
      <c r="LJM7" s="162"/>
      <c r="LJN7" s="162"/>
      <c r="LJO7" s="162"/>
      <c r="LJP7" s="162"/>
      <c r="LJQ7" s="162"/>
      <c r="LJR7" s="162"/>
      <c r="LJS7" s="162"/>
      <c r="LJT7" s="162"/>
      <c r="LJU7" s="162"/>
      <c r="LJV7" s="162"/>
      <c r="LJW7" s="162"/>
      <c r="LJX7" s="162"/>
      <c r="LJY7" s="162"/>
      <c r="LJZ7" s="162"/>
      <c r="LKA7" s="162"/>
      <c r="LKB7" s="162"/>
      <c r="LKC7" s="162"/>
      <c r="LKD7" s="162"/>
      <c r="LKE7" s="162"/>
      <c r="LKF7" s="162"/>
      <c r="LKG7" s="162"/>
      <c r="LKH7" s="162"/>
      <c r="LKI7" s="162"/>
      <c r="LKJ7" s="162"/>
      <c r="LKK7" s="162"/>
      <c r="LKL7" s="162"/>
      <c r="LKM7" s="162"/>
      <c r="LKN7" s="162"/>
      <c r="LKO7" s="162"/>
      <c r="LKP7" s="162"/>
      <c r="LKQ7" s="162"/>
      <c r="LKR7" s="162"/>
      <c r="LKS7" s="162"/>
      <c r="LKT7" s="162"/>
      <c r="LKU7" s="162"/>
      <c r="LKV7" s="162"/>
      <c r="LKW7" s="162"/>
      <c r="LKX7" s="162"/>
      <c r="LKY7" s="162"/>
      <c r="LKZ7" s="162"/>
      <c r="LLA7" s="162"/>
      <c r="LLB7" s="162"/>
      <c r="LLC7" s="162"/>
      <c r="LLD7" s="162"/>
      <c r="LLE7" s="162"/>
      <c r="LLF7" s="162"/>
      <c r="LLG7" s="162"/>
      <c r="LLH7" s="162"/>
      <c r="LLI7" s="162"/>
      <c r="LLJ7" s="162"/>
      <c r="LLK7" s="162"/>
      <c r="LLL7" s="162"/>
      <c r="LLM7" s="162"/>
      <c r="LLN7" s="162"/>
      <c r="LLO7" s="162"/>
      <c r="LLP7" s="162"/>
      <c r="LLQ7" s="162"/>
      <c r="LLR7" s="162"/>
      <c r="LLS7" s="162"/>
      <c r="LLT7" s="162"/>
      <c r="LLU7" s="162"/>
      <c r="LLV7" s="162"/>
      <c r="LLW7" s="162"/>
      <c r="LLX7" s="162"/>
      <c r="LLY7" s="162"/>
      <c r="LLZ7" s="162"/>
      <c r="LMA7" s="162"/>
      <c r="LMB7" s="162"/>
      <c r="LMC7" s="162"/>
      <c r="LMD7" s="162"/>
      <c r="LME7" s="162"/>
      <c r="LMF7" s="162"/>
      <c r="LMG7" s="162"/>
      <c r="LMH7" s="162"/>
      <c r="LMI7" s="162"/>
      <c r="LMJ7" s="162"/>
      <c r="LMK7" s="162"/>
      <c r="LML7" s="162"/>
      <c r="LMM7" s="162"/>
      <c r="LMN7" s="162"/>
      <c r="LMO7" s="162"/>
      <c r="LMP7" s="162"/>
      <c r="LMQ7" s="162"/>
      <c r="LMR7" s="162"/>
      <c r="LMS7" s="162"/>
      <c r="LMT7" s="162"/>
      <c r="LMU7" s="162"/>
      <c r="LMV7" s="162"/>
      <c r="LMW7" s="162"/>
      <c r="LMX7" s="162"/>
      <c r="LMY7" s="162"/>
      <c r="LMZ7" s="162"/>
      <c r="LNA7" s="162"/>
      <c r="LNB7" s="162"/>
      <c r="LNC7" s="162"/>
      <c r="LND7" s="162"/>
      <c r="LNE7" s="162"/>
      <c r="LNF7" s="162"/>
      <c r="LNG7" s="162"/>
      <c r="LNH7" s="162"/>
      <c r="LNI7" s="162"/>
      <c r="LNJ7" s="162"/>
      <c r="LNK7" s="162"/>
      <c r="LNL7" s="162"/>
      <c r="LNM7" s="162"/>
      <c r="LNN7" s="162"/>
      <c r="LNO7" s="162"/>
      <c r="LNP7" s="162"/>
      <c r="LNQ7" s="162"/>
      <c r="LNR7" s="162"/>
      <c r="LNS7" s="162"/>
      <c r="LNT7" s="162"/>
      <c r="LNU7" s="162"/>
      <c r="LNV7" s="162"/>
      <c r="LNW7" s="162"/>
      <c r="LNX7" s="162"/>
      <c r="LNY7" s="162"/>
      <c r="LNZ7" s="162"/>
      <c r="LOA7" s="162"/>
      <c r="LOB7" s="162"/>
      <c r="LOC7" s="162"/>
      <c r="LOD7" s="162"/>
      <c r="LOE7" s="162"/>
      <c r="LOF7" s="162"/>
      <c r="LOG7" s="162"/>
      <c r="LOH7" s="162"/>
      <c r="LOI7" s="162"/>
      <c r="LOJ7" s="162"/>
      <c r="LOK7" s="162"/>
      <c r="LOL7" s="162"/>
      <c r="LOM7" s="162"/>
      <c r="LON7" s="162"/>
      <c r="LOO7" s="162"/>
      <c r="LOP7" s="162"/>
      <c r="LOQ7" s="162"/>
      <c r="LOR7" s="162"/>
      <c r="LOS7" s="162"/>
      <c r="LOT7" s="162"/>
      <c r="LOU7" s="162"/>
      <c r="LOV7" s="162"/>
      <c r="LOW7" s="162"/>
      <c r="LOX7" s="162"/>
      <c r="LOY7" s="162"/>
      <c r="LOZ7" s="162"/>
      <c r="LPA7" s="162"/>
      <c r="LPB7" s="162"/>
      <c r="LPC7" s="162"/>
      <c r="LPD7" s="162"/>
      <c r="LPE7" s="162"/>
      <c r="LPF7" s="162"/>
      <c r="LPG7" s="162"/>
      <c r="LPH7" s="162"/>
      <c r="LPI7" s="162"/>
      <c r="LPJ7" s="162"/>
      <c r="LPK7" s="162"/>
      <c r="LPL7" s="162"/>
      <c r="LPM7" s="162"/>
      <c r="LPN7" s="162"/>
      <c r="LPO7" s="162"/>
      <c r="LPP7" s="162"/>
      <c r="LPQ7" s="162"/>
      <c r="LPR7" s="162"/>
      <c r="LPS7" s="162"/>
      <c r="LPT7" s="162"/>
      <c r="LPU7" s="162"/>
      <c r="LPV7" s="162"/>
      <c r="LPW7" s="162"/>
      <c r="LPX7" s="162"/>
      <c r="LPY7" s="162"/>
      <c r="LPZ7" s="162"/>
      <c r="LQA7" s="162"/>
      <c r="LQB7" s="162"/>
      <c r="LQC7" s="162"/>
      <c r="LQD7" s="162"/>
      <c r="LQE7" s="162"/>
      <c r="LQF7" s="162"/>
      <c r="LQG7" s="162"/>
      <c r="LQH7" s="162"/>
      <c r="LQI7" s="162"/>
      <c r="LQJ7" s="162"/>
      <c r="LQK7" s="162"/>
      <c r="LQL7" s="162"/>
      <c r="LQM7" s="162"/>
      <c r="LQN7" s="162"/>
      <c r="LQO7" s="162"/>
      <c r="LQP7" s="162"/>
      <c r="LQQ7" s="162"/>
      <c r="LQR7" s="162"/>
      <c r="LQS7" s="162"/>
      <c r="LQT7" s="162"/>
      <c r="LQU7" s="162"/>
      <c r="LQV7" s="162"/>
      <c r="LQW7" s="162"/>
      <c r="LQX7" s="162"/>
      <c r="LQY7" s="162"/>
      <c r="LQZ7" s="162"/>
      <c r="LRA7" s="162"/>
      <c r="LRB7" s="162"/>
      <c r="LRC7" s="162"/>
      <c r="LRD7" s="162"/>
      <c r="LRE7" s="162"/>
      <c r="LRF7" s="162"/>
      <c r="LRG7" s="162"/>
      <c r="LRH7" s="162"/>
      <c r="LRI7" s="162"/>
      <c r="LRJ7" s="162"/>
      <c r="LRK7" s="162"/>
      <c r="LRL7" s="162"/>
      <c r="LRM7" s="162"/>
      <c r="LRN7" s="162"/>
      <c r="LRO7" s="162"/>
      <c r="LRP7" s="162"/>
      <c r="LRQ7" s="162"/>
      <c r="LRR7" s="162"/>
      <c r="LRS7" s="162"/>
      <c r="LRT7" s="162"/>
      <c r="LRU7" s="162"/>
      <c r="LRV7" s="162"/>
      <c r="LRW7" s="162"/>
      <c r="LRX7" s="162"/>
      <c r="LRY7" s="162"/>
      <c r="LRZ7" s="162"/>
      <c r="LSA7" s="162"/>
      <c r="LSB7" s="162"/>
      <c r="LSC7" s="162"/>
      <c r="LSD7" s="162"/>
      <c r="LSE7" s="162"/>
      <c r="LSF7" s="162"/>
      <c r="LSG7" s="162"/>
      <c r="LSH7" s="162"/>
      <c r="LSI7" s="162"/>
      <c r="LSJ7" s="162"/>
      <c r="LSK7" s="162"/>
      <c r="LSL7" s="162"/>
      <c r="LSM7" s="162"/>
      <c r="LSN7" s="162"/>
      <c r="LSO7" s="162"/>
      <c r="LSP7" s="162"/>
      <c r="LSQ7" s="162"/>
      <c r="LSR7" s="162"/>
      <c r="LSS7" s="162"/>
      <c r="LST7" s="162"/>
      <c r="LSU7" s="162"/>
      <c r="LSV7" s="162"/>
      <c r="LSW7" s="162"/>
      <c r="LSX7" s="162"/>
      <c r="LSY7" s="162"/>
      <c r="LSZ7" s="162"/>
      <c r="LTA7" s="162"/>
      <c r="LTB7" s="162"/>
      <c r="LTC7" s="162"/>
      <c r="LTD7" s="162"/>
      <c r="LTE7" s="162"/>
      <c r="LTF7" s="162"/>
      <c r="LTG7" s="162"/>
      <c r="LTH7" s="162"/>
      <c r="LTI7" s="162"/>
      <c r="LTJ7" s="162"/>
      <c r="LTK7" s="162"/>
      <c r="LTL7" s="162"/>
      <c r="LTM7" s="162"/>
      <c r="LTN7" s="162"/>
      <c r="LTO7" s="162"/>
      <c r="LTP7" s="162"/>
      <c r="LTQ7" s="162"/>
      <c r="LTR7" s="162"/>
      <c r="LTS7" s="162"/>
      <c r="LTT7" s="162"/>
      <c r="LTU7" s="162"/>
      <c r="LTV7" s="162"/>
      <c r="LTW7" s="162"/>
      <c r="LTX7" s="162"/>
      <c r="LTY7" s="162"/>
      <c r="LTZ7" s="162"/>
      <c r="LUA7" s="162"/>
      <c r="LUB7" s="162"/>
      <c r="LUC7" s="162"/>
      <c r="LUD7" s="162"/>
      <c r="LUE7" s="162"/>
      <c r="LUF7" s="162"/>
      <c r="LUG7" s="162"/>
      <c r="LUH7" s="162"/>
      <c r="LUI7" s="162"/>
      <c r="LUJ7" s="162"/>
      <c r="LUK7" s="162"/>
      <c r="LUL7" s="162"/>
      <c r="LUM7" s="162"/>
      <c r="LUN7" s="162"/>
      <c r="LUO7" s="162"/>
      <c r="LUP7" s="162"/>
      <c r="LUQ7" s="162"/>
      <c r="LUR7" s="162"/>
      <c r="LUS7" s="162"/>
      <c r="LUT7" s="162"/>
      <c r="LUU7" s="162"/>
      <c r="LUV7" s="162"/>
      <c r="LUW7" s="162"/>
      <c r="LUX7" s="162"/>
      <c r="LUY7" s="162"/>
      <c r="LUZ7" s="162"/>
      <c r="LVA7" s="162"/>
      <c r="LVB7" s="162"/>
      <c r="LVC7" s="162"/>
      <c r="LVD7" s="162"/>
      <c r="LVE7" s="162"/>
      <c r="LVF7" s="162"/>
      <c r="LVG7" s="162"/>
      <c r="LVH7" s="162"/>
      <c r="LVI7" s="162"/>
      <c r="LVJ7" s="162"/>
      <c r="LVK7" s="162"/>
      <c r="LVL7" s="162"/>
      <c r="LVM7" s="162"/>
      <c r="LVN7" s="162"/>
      <c r="LVO7" s="162"/>
      <c r="LVP7" s="162"/>
      <c r="LVQ7" s="162"/>
      <c r="LVR7" s="162"/>
      <c r="LVS7" s="162"/>
      <c r="LVT7" s="162"/>
      <c r="LVU7" s="162"/>
      <c r="LVV7" s="162"/>
      <c r="LVW7" s="162"/>
      <c r="LVX7" s="162"/>
      <c r="LVY7" s="162"/>
      <c r="LVZ7" s="162"/>
      <c r="LWA7" s="162"/>
      <c r="LWB7" s="162"/>
      <c r="LWC7" s="162"/>
      <c r="LWD7" s="162"/>
      <c r="LWE7" s="162"/>
      <c r="LWF7" s="162"/>
      <c r="LWG7" s="162"/>
      <c r="LWH7" s="162"/>
      <c r="LWI7" s="162"/>
      <c r="LWJ7" s="162"/>
      <c r="LWK7" s="162"/>
      <c r="LWL7" s="162"/>
      <c r="LWM7" s="162"/>
      <c r="LWN7" s="162"/>
      <c r="LWO7" s="162"/>
      <c r="LWP7" s="162"/>
      <c r="LWQ7" s="162"/>
      <c r="LWR7" s="162"/>
      <c r="LWS7" s="162"/>
      <c r="LWT7" s="162"/>
      <c r="LWU7" s="162"/>
      <c r="LWV7" s="162"/>
      <c r="LWW7" s="162"/>
      <c r="LWX7" s="162"/>
      <c r="LWY7" s="162"/>
      <c r="LWZ7" s="162"/>
      <c r="LXA7" s="162"/>
      <c r="LXB7" s="162"/>
      <c r="LXC7" s="162"/>
      <c r="LXD7" s="162"/>
      <c r="LXE7" s="162"/>
      <c r="LXF7" s="162"/>
      <c r="LXG7" s="162"/>
      <c r="LXH7" s="162"/>
      <c r="LXI7" s="162"/>
      <c r="LXJ7" s="162"/>
      <c r="LXK7" s="162"/>
      <c r="LXL7" s="162"/>
      <c r="LXM7" s="162"/>
      <c r="LXN7" s="162"/>
      <c r="LXO7" s="162"/>
      <c r="LXP7" s="162"/>
      <c r="LXQ7" s="162"/>
      <c r="LXR7" s="162"/>
      <c r="LXS7" s="162"/>
      <c r="LXT7" s="162"/>
      <c r="LXU7" s="162"/>
      <c r="LXV7" s="162"/>
      <c r="LXW7" s="162"/>
      <c r="LXX7" s="162"/>
      <c r="LXY7" s="162"/>
      <c r="LXZ7" s="162"/>
      <c r="LYA7" s="162"/>
      <c r="LYB7" s="162"/>
      <c r="LYC7" s="162"/>
      <c r="LYD7" s="162"/>
      <c r="LYE7" s="162"/>
      <c r="LYF7" s="162"/>
      <c r="LYG7" s="162"/>
      <c r="LYH7" s="162"/>
      <c r="LYI7" s="162"/>
      <c r="LYJ7" s="162"/>
      <c r="LYK7" s="162"/>
      <c r="LYL7" s="162"/>
      <c r="LYM7" s="162"/>
      <c r="LYN7" s="162"/>
      <c r="LYO7" s="162"/>
      <c r="LYP7" s="162"/>
      <c r="LYQ7" s="162"/>
      <c r="LYR7" s="162"/>
      <c r="LYS7" s="162"/>
      <c r="LYT7" s="162"/>
      <c r="LYU7" s="162"/>
      <c r="LYV7" s="162"/>
      <c r="LYW7" s="162"/>
      <c r="LYX7" s="162"/>
      <c r="LYY7" s="162"/>
      <c r="LYZ7" s="162"/>
      <c r="LZA7" s="162"/>
      <c r="LZB7" s="162"/>
      <c r="LZC7" s="162"/>
      <c r="LZD7" s="162"/>
      <c r="LZE7" s="162"/>
      <c r="LZF7" s="162"/>
      <c r="LZG7" s="162"/>
      <c r="LZH7" s="162"/>
      <c r="LZI7" s="162"/>
      <c r="LZJ7" s="162"/>
      <c r="LZK7" s="162"/>
      <c r="LZL7" s="162"/>
      <c r="LZM7" s="162"/>
      <c r="LZN7" s="162"/>
      <c r="LZO7" s="162"/>
      <c r="LZP7" s="162"/>
      <c r="LZQ7" s="162"/>
      <c r="LZR7" s="162"/>
      <c r="LZS7" s="162"/>
      <c r="LZT7" s="162"/>
      <c r="LZU7" s="162"/>
      <c r="LZV7" s="162"/>
      <c r="LZW7" s="162"/>
      <c r="LZX7" s="162"/>
      <c r="LZY7" s="162"/>
      <c r="LZZ7" s="162"/>
      <c r="MAA7" s="162"/>
      <c r="MAB7" s="162"/>
      <c r="MAC7" s="162"/>
      <c r="MAD7" s="162"/>
      <c r="MAE7" s="162"/>
      <c r="MAF7" s="162"/>
      <c r="MAG7" s="162"/>
      <c r="MAH7" s="162"/>
      <c r="MAI7" s="162"/>
      <c r="MAJ7" s="162"/>
      <c r="MAK7" s="162"/>
      <c r="MAL7" s="162"/>
      <c r="MAM7" s="162"/>
      <c r="MAN7" s="162"/>
      <c r="MAO7" s="162"/>
      <c r="MAP7" s="162"/>
      <c r="MAQ7" s="162"/>
      <c r="MAR7" s="162"/>
      <c r="MAS7" s="162"/>
      <c r="MAT7" s="162"/>
      <c r="MAU7" s="162"/>
      <c r="MAV7" s="162"/>
      <c r="MAW7" s="162"/>
      <c r="MAX7" s="162"/>
      <c r="MAY7" s="162"/>
      <c r="MAZ7" s="162"/>
      <c r="MBA7" s="162"/>
      <c r="MBB7" s="162"/>
      <c r="MBC7" s="162"/>
      <c r="MBD7" s="162"/>
      <c r="MBE7" s="162"/>
      <c r="MBF7" s="162"/>
      <c r="MBG7" s="162"/>
      <c r="MBH7" s="162"/>
      <c r="MBI7" s="162"/>
      <c r="MBJ7" s="162"/>
      <c r="MBK7" s="162"/>
      <c r="MBL7" s="162"/>
      <c r="MBM7" s="162"/>
      <c r="MBN7" s="162"/>
      <c r="MBO7" s="162"/>
      <c r="MBP7" s="162"/>
      <c r="MBQ7" s="162"/>
      <c r="MBR7" s="162"/>
      <c r="MBS7" s="162"/>
      <c r="MBT7" s="162"/>
      <c r="MBU7" s="162"/>
      <c r="MBV7" s="162"/>
      <c r="MBW7" s="162"/>
      <c r="MBX7" s="162"/>
      <c r="MBY7" s="162"/>
      <c r="MBZ7" s="162"/>
      <c r="MCA7" s="162"/>
      <c r="MCB7" s="162"/>
      <c r="MCC7" s="162"/>
      <c r="MCD7" s="162"/>
      <c r="MCE7" s="162"/>
      <c r="MCF7" s="162"/>
      <c r="MCG7" s="162"/>
      <c r="MCH7" s="162"/>
      <c r="MCI7" s="162"/>
      <c r="MCJ7" s="162"/>
      <c r="MCK7" s="162"/>
      <c r="MCL7" s="162"/>
      <c r="MCM7" s="162"/>
      <c r="MCN7" s="162"/>
      <c r="MCO7" s="162"/>
      <c r="MCP7" s="162"/>
      <c r="MCQ7" s="162"/>
      <c r="MCR7" s="162"/>
      <c r="MCS7" s="162"/>
      <c r="MCT7" s="162"/>
      <c r="MCU7" s="162"/>
      <c r="MCV7" s="162"/>
      <c r="MCW7" s="162"/>
      <c r="MCX7" s="162"/>
      <c r="MCY7" s="162"/>
      <c r="MCZ7" s="162"/>
      <c r="MDA7" s="162"/>
      <c r="MDB7" s="162"/>
      <c r="MDC7" s="162"/>
      <c r="MDD7" s="162"/>
      <c r="MDE7" s="162"/>
      <c r="MDF7" s="162"/>
      <c r="MDG7" s="162"/>
      <c r="MDH7" s="162"/>
      <c r="MDI7" s="162"/>
      <c r="MDJ7" s="162"/>
      <c r="MDK7" s="162"/>
      <c r="MDL7" s="162"/>
      <c r="MDM7" s="162"/>
      <c r="MDN7" s="162"/>
      <c r="MDO7" s="162"/>
      <c r="MDP7" s="162"/>
      <c r="MDQ7" s="162"/>
      <c r="MDR7" s="162"/>
      <c r="MDS7" s="162"/>
      <c r="MDT7" s="162"/>
      <c r="MDU7" s="162"/>
      <c r="MDV7" s="162"/>
      <c r="MDW7" s="162"/>
      <c r="MDX7" s="162"/>
      <c r="MDY7" s="162"/>
      <c r="MDZ7" s="162"/>
      <c r="MEA7" s="162"/>
      <c r="MEB7" s="162"/>
      <c r="MEC7" s="162"/>
      <c r="MED7" s="162"/>
      <c r="MEE7" s="162"/>
      <c r="MEF7" s="162"/>
      <c r="MEG7" s="162"/>
      <c r="MEH7" s="162"/>
      <c r="MEI7" s="162"/>
      <c r="MEJ7" s="162"/>
      <c r="MEK7" s="162"/>
      <c r="MEL7" s="162"/>
      <c r="MEM7" s="162"/>
      <c r="MEN7" s="162"/>
      <c r="MEO7" s="162"/>
      <c r="MEP7" s="162"/>
      <c r="MEQ7" s="162"/>
      <c r="MER7" s="162"/>
      <c r="MES7" s="162"/>
      <c r="MET7" s="162"/>
      <c r="MEU7" s="162"/>
      <c r="MEV7" s="162"/>
      <c r="MEW7" s="162"/>
      <c r="MEX7" s="162"/>
      <c r="MEY7" s="162"/>
      <c r="MEZ7" s="162"/>
      <c r="MFA7" s="162"/>
      <c r="MFB7" s="162"/>
      <c r="MFC7" s="162"/>
      <c r="MFD7" s="162"/>
      <c r="MFE7" s="162"/>
      <c r="MFF7" s="162"/>
      <c r="MFG7" s="162"/>
      <c r="MFH7" s="162"/>
      <c r="MFI7" s="162"/>
      <c r="MFJ7" s="162"/>
      <c r="MFK7" s="162"/>
      <c r="MFL7" s="162"/>
      <c r="MFM7" s="162"/>
      <c r="MFN7" s="162"/>
      <c r="MFO7" s="162"/>
      <c r="MFP7" s="162"/>
      <c r="MFQ7" s="162"/>
      <c r="MFR7" s="162"/>
      <c r="MFS7" s="162"/>
      <c r="MFT7" s="162"/>
      <c r="MFU7" s="162"/>
      <c r="MFV7" s="162"/>
      <c r="MFW7" s="162"/>
      <c r="MFX7" s="162"/>
      <c r="MFY7" s="162"/>
      <c r="MFZ7" s="162"/>
      <c r="MGA7" s="162"/>
      <c r="MGB7" s="162"/>
      <c r="MGC7" s="162"/>
      <c r="MGD7" s="162"/>
      <c r="MGE7" s="162"/>
      <c r="MGF7" s="162"/>
      <c r="MGG7" s="162"/>
      <c r="MGH7" s="162"/>
      <c r="MGI7" s="162"/>
      <c r="MGJ7" s="162"/>
      <c r="MGK7" s="162"/>
      <c r="MGL7" s="162"/>
      <c r="MGM7" s="162"/>
      <c r="MGN7" s="162"/>
      <c r="MGO7" s="162"/>
      <c r="MGP7" s="162"/>
      <c r="MGQ7" s="162"/>
      <c r="MGR7" s="162"/>
      <c r="MGS7" s="162"/>
      <c r="MGT7" s="162"/>
      <c r="MGU7" s="162"/>
      <c r="MGV7" s="162"/>
      <c r="MGW7" s="162"/>
      <c r="MGX7" s="162"/>
      <c r="MGY7" s="162"/>
      <c r="MGZ7" s="162"/>
      <c r="MHA7" s="162"/>
      <c r="MHB7" s="162"/>
      <c r="MHC7" s="162"/>
      <c r="MHD7" s="162"/>
      <c r="MHE7" s="162"/>
      <c r="MHF7" s="162"/>
      <c r="MHG7" s="162"/>
      <c r="MHH7" s="162"/>
      <c r="MHI7" s="162"/>
      <c r="MHJ7" s="162"/>
      <c r="MHK7" s="162"/>
      <c r="MHL7" s="162"/>
      <c r="MHM7" s="162"/>
      <c r="MHN7" s="162"/>
      <c r="MHO7" s="162"/>
      <c r="MHP7" s="162"/>
      <c r="MHQ7" s="162"/>
      <c r="MHR7" s="162"/>
      <c r="MHS7" s="162"/>
      <c r="MHT7" s="162"/>
      <c r="MHU7" s="162"/>
      <c r="MHV7" s="162"/>
      <c r="MHW7" s="162"/>
      <c r="MHX7" s="162"/>
      <c r="MHY7" s="162"/>
      <c r="MHZ7" s="162"/>
      <c r="MIA7" s="162"/>
      <c r="MIB7" s="162"/>
      <c r="MIC7" s="162"/>
      <c r="MID7" s="162"/>
      <c r="MIE7" s="162"/>
      <c r="MIF7" s="162"/>
      <c r="MIG7" s="162"/>
      <c r="MIH7" s="162"/>
      <c r="MII7" s="162"/>
      <c r="MIJ7" s="162"/>
      <c r="MIK7" s="162"/>
      <c r="MIL7" s="162"/>
      <c r="MIM7" s="162"/>
      <c r="MIN7" s="162"/>
      <c r="MIO7" s="162"/>
      <c r="MIP7" s="162"/>
      <c r="MIQ7" s="162"/>
      <c r="MIR7" s="162"/>
      <c r="MIS7" s="162"/>
      <c r="MIT7" s="162"/>
      <c r="MIU7" s="162"/>
      <c r="MIV7" s="162"/>
      <c r="MIW7" s="162"/>
      <c r="MIX7" s="162"/>
      <c r="MIY7" s="162"/>
      <c r="MIZ7" s="162"/>
      <c r="MJA7" s="162"/>
      <c r="MJB7" s="162"/>
      <c r="MJC7" s="162"/>
      <c r="MJD7" s="162"/>
      <c r="MJE7" s="162"/>
      <c r="MJF7" s="162"/>
      <c r="MJG7" s="162"/>
      <c r="MJH7" s="162"/>
      <c r="MJI7" s="162"/>
      <c r="MJJ7" s="162"/>
      <c r="MJK7" s="162"/>
      <c r="MJL7" s="162"/>
      <c r="MJM7" s="162"/>
      <c r="MJN7" s="162"/>
      <c r="MJO7" s="162"/>
      <c r="MJP7" s="162"/>
      <c r="MJQ7" s="162"/>
      <c r="MJR7" s="162"/>
      <c r="MJS7" s="162"/>
      <c r="MJT7" s="162"/>
      <c r="MJU7" s="162"/>
      <c r="MJV7" s="162"/>
      <c r="MJW7" s="162"/>
      <c r="MJX7" s="162"/>
      <c r="MJY7" s="162"/>
      <c r="MJZ7" s="162"/>
      <c r="MKA7" s="162"/>
      <c r="MKB7" s="162"/>
      <c r="MKC7" s="162"/>
      <c r="MKD7" s="162"/>
      <c r="MKE7" s="162"/>
      <c r="MKF7" s="162"/>
      <c r="MKG7" s="162"/>
      <c r="MKH7" s="162"/>
      <c r="MKI7" s="162"/>
      <c r="MKJ7" s="162"/>
      <c r="MKK7" s="162"/>
      <c r="MKL7" s="162"/>
      <c r="MKM7" s="162"/>
      <c r="MKN7" s="162"/>
      <c r="MKO7" s="162"/>
      <c r="MKP7" s="162"/>
      <c r="MKQ7" s="162"/>
      <c r="MKR7" s="162"/>
      <c r="MKS7" s="162"/>
      <c r="MKT7" s="162"/>
      <c r="MKU7" s="162"/>
      <c r="MKV7" s="162"/>
      <c r="MKW7" s="162"/>
      <c r="MKX7" s="162"/>
      <c r="MKY7" s="162"/>
      <c r="MKZ7" s="162"/>
      <c r="MLA7" s="162"/>
      <c r="MLB7" s="162"/>
      <c r="MLC7" s="162"/>
      <c r="MLD7" s="162"/>
      <c r="MLE7" s="162"/>
      <c r="MLF7" s="162"/>
      <c r="MLG7" s="162"/>
      <c r="MLH7" s="162"/>
      <c r="MLI7" s="162"/>
      <c r="MLJ7" s="162"/>
      <c r="MLK7" s="162"/>
      <c r="MLL7" s="162"/>
      <c r="MLM7" s="162"/>
      <c r="MLN7" s="162"/>
      <c r="MLO7" s="162"/>
      <c r="MLP7" s="162"/>
      <c r="MLQ7" s="162"/>
      <c r="MLR7" s="162"/>
      <c r="MLS7" s="162"/>
      <c r="MLT7" s="162"/>
      <c r="MLU7" s="162"/>
      <c r="MLV7" s="162"/>
      <c r="MLW7" s="162"/>
      <c r="MLX7" s="162"/>
      <c r="MLY7" s="162"/>
      <c r="MLZ7" s="162"/>
      <c r="MMA7" s="162"/>
      <c r="MMB7" s="162"/>
      <c r="MMC7" s="162"/>
      <c r="MMD7" s="162"/>
      <c r="MME7" s="162"/>
      <c r="MMF7" s="162"/>
      <c r="MMG7" s="162"/>
      <c r="MMH7" s="162"/>
      <c r="MMI7" s="162"/>
      <c r="MMJ7" s="162"/>
      <c r="MMK7" s="162"/>
      <c r="MML7" s="162"/>
      <c r="MMM7" s="162"/>
      <c r="MMN7" s="162"/>
      <c r="MMO7" s="162"/>
      <c r="MMP7" s="162"/>
      <c r="MMQ7" s="162"/>
      <c r="MMR7" s="162"/>
      <c r="MMS7" s="162"/>
      <c r="MMT7" s="162"/>
      <c r="MMU7" s="162"/>
      <c r="MMV7" s="162"/>
      <c r="MMW7" s="162"/>
      <c r="MMX7" s="162"/>
      <c r="MMY7" s="162"/>
      <c r="MMZ7" s="162"/>
      <c r="MNA7" s="162"/>
      <c r="MNB7" s="162"/>
      <c r="MNC7" s="162"/>
      <c r="MND7" s="162"/>
      <c r="MNE7" s="162"/>
      <c r="MNF7" s="162"/>
      <c r="MNG7" s="162"/>
      <c r="MNH7" s="162"/>
      <c r="MNI7" s="162"/>
      <c r="MNJ7" s="162"/>
      <c r="MNK7" s="162"/>
      <c r="MNL7" s="162"/>
      <c r="MNM7" s="162"/>
      <c r="MNN7" s="162"/>
      <c r="MNO7" s="162"/>
      <c r="MNP7" s="162"/>
      <c r="MNQ7" s="162"/>
      <c r="MNR7" s="162"/>
      <c r="MNS7" s="162"/>
      <c r="MNT7" s="162"/>
      <c r="MNU7" s="162"/>
      <c r="MNV7" s="162"/>
      <c r="MNW7" s="162"/>
      <c r="MNX7" s="162"/>
      <c r="MNY7" s="162"/>
      <c r="MNZ7" s="162"/>
      <c r="MOA7" s="162"/>
      <c r="MOB7" s="162"/>
      <c r="MOC7" s="162"/>
      <c r="MOD7" s="162"/>
      <c r="MOE7" s="162"/>
      <c r="MOF7" s="162"/>
      <c r="MOG7" s="162"/>
      <c r="MOH7" s="162"/>
      <c r="MOI7" s="162"/>
      <c r="MOJ7" s="162"/>
      <c r="MOK7" s="162"/>
      <c r="MOL7" s="162"/>
      <c r="MOM7" s="162"/>
      <c r="MON7" s="162"/>
      <c r="MOO7" s="162"/>
      <c r="MOP7" s="162"/>
      <c r="MOQ7" s="162"/>
      <c r="MOR7" s="162"/>
      <c r="MOS7" s="162"/>
      <c r="MOT7" s="162"/>
      <c r="MOU7" s="162"/>
      <c r="MOV7" s="162"/>
      <c r="MOW7" s="162"/>
      <c r="MOX7" s="162"/>
      <c r="MOY7" s="162"/>
      <c r="MOZ7" s="162"/>
      <c r="MPA7" s="162"/>
      <c r="MPB7" s="162"/>
      <c r="MPC7" s="162"/>
      <c r="MPD7" s="162"/>
      <c r="MPE7" s="162"/>
      <c r="MPF7" s="162"/>
      <c r="MPG7" s="162"/>
      <c r="MPH7" s="162"/>
      <c r="MPI7" s="162"/>
      <c r="MPJ7" s="162"/>
      <c r="MPK7" s="162"/>
      <c r="MPL7" s="162"/>
      <c r="MPM7" s="162"/>
      <c r="MPN7" s="162"/>
      <c r="MPO7" s="162"/>
      <c r="MPP7" s="162"/>
      <c r="MPQ7" s="162"/>
      <c r="MPR7" s="162"/>
      <c r="MPS7" s="162"/>
      <c r="MPT7" s="162"/>
      <c r="MPU7" s="162"/>
      <c r="MPV7" s="162"/>
      <c r="MPW7" s="162"/>
      <c r="MPX7" s="162"/>
      <c r="MPY7" s="162"/>
      <c r="MPZ7" s="162"/>
      <c r="MQA7" s="162"/>
      <c r="MQB7" s="162"/>
      <c r="MQC7" s="162"/>
      <c r="MQD7" s="162"/>
      <c r="MQE7" s="162"/>
      <c r="MQF7" s="162"/>
      <c r="MQG7" s="162"/>
      <c r="MQH7" s="162"/>
      <c r="MQI7" s="162"/>
      <c r="MQJ7" s="162"/>
      <c r="MQK7" s="162"/>
      <c r="MQL7" s="162"/>
      <c r="MQM7" s="162"/>
      <c r="MQN7" s="162"/>
      <c r="MQO7" s="162"/>
      <c r="MQP7" s="162"/>
      <c r="MQQ7" s="162"/>
      <c r="MQR7" s="162"/>
      <c r="MQS7" s="162"/>
      <c r="MQT7" s="162"/>
      <c r="MQU7" s="162"/>
      <c r="MQV7" s="162"/>
      <c r="MQW7" s="162"/>
      <c r="MQX7" s="162"/>
      <c r="MQY7" s="162"/>
      <c r="MQZ7" s="162"/>
      <c r="MRA7" s="162"/>
      <c r="MRB7" s="162"/>
      <c r="MRC7" s="162"/>
      <c r="MRD7" s="162"/>
      <c r="MRE7" s="162"/>
      <c r="MRF7" s="162"/>
      <c r="MRG7" s="162"/>
      <c r="MRH7" s="162"/>
      <c r="MRI7" s="162"/>
      <c r="MRJ7" s="162"/>
      <c r="MRK7" s="162"/>
      <c r="MRL7" s="162"/>
      <c r="MRM7" s="162"/>
      <c r="MRN7" s="162"/>
      <c r="MRO7" s="162"/>
      <c r="MRP7" s="162"/>
      <c r="MRQ7" s="162"/>
      <c r="MRR7" s="162"/>
      <c r="MRS7" s="162"/>
      <c r="MRT7" s="162"/>
      <c r="MRU7" s="162"/>
      <c r="MRV7" s="162"/>
      <c r="MRW7" s="162"/>
      <c r="MRX7" s="162"/>
      <c r="MRY7" s="162"/>
      <c r="MRZ7" s="162"/>
      <c r="MSA7" s="162"/>
      <c r="MSB7" s="162"/>
      <c r="MSC7" s="162"/>
      <c r="MSD7" s="162"/>
      <c r="MSE7" s="162"/>
      <c r="MSF7" s="162"/>
      <c r="MSG7" s="162"/>
      <c r="MSH7" s="162"/>
      <c r="MSI7" s="162"/>
      <c r="MSJ7" s="162"/>
      <c r="MSK7" s="162"/>
      <c r="MSL7" s="162"/>
      <c r="MSM7" s="162"/>
      <c r="MSN7" s="162"/>
      <c r="MSO7" s="162"/>
      <c r="MSP7" s="162"/>
      <c r="MSQ7" s="162"/>
      <c r="MSR7" s="162"/>
      <c r="MSS7" s="162"/>
      <c r="MST7" s="162"/>
      <c r="MSU7" s="162"/>
      <c r="MSV7" s="162"/>
      <c r="MSW7" s="162"/>
      <c r="MSX7" s="162"/>
      <c r="MSY7" s="162"/>
      <c r="MSZ7" s="162"/>
      <c r="MTA7" s="162"/>
      <c r="MTB7" s="162"/>
      <c r="MTC7" s="162"/>
      <c r="MTD7" s="162"/>
      <c r="MTE7" s="162"/>
      <c r="MTF7" s="162"/>
      <c r="MTG7" s="162"/>
      <c r="MTH7" s="162"/>
      <c r="MTI7" s="162"/>
      <c r="MTJ7" s="162"/>
      <c r="MTK7" s="162"/>
      <c r="MTL7" s="162"/>
      <c r="MTM7" s="162"/>
      <c r="MTN7" s="162"/>
      <c r="MTO7" s="162"/>
      <c r="MTP7" s="162"/>
      <c r="MTQ7" s="162"/>
      <c r="MTR7" s="162"/>
      <c r="MTS7" s="162"/>
      <c r="MTT7" s="162"/>
      <c r="MTU7" s="162"/>
      <c r="MTV7" s="162"/>
      <c r="MTW7" s="162"/>
      <c r="MTX7" s="162"/>
      <c r="MTY7" s="162"/>
      <c r="MTZ7" s="162"/>
      <c r="MUA7" s="162"/>
      <c r="MUB7" s="162"/>
      <c r="MUC7" s="162"/>
      <c r="MUD7" s="162"/>
      <c r="MUE7" s="162"/>
      <c r="MUF7" s="162"/>
      <c r="MUG7" s="162"/>
      <c r="MUH7" s="162"/>
      <c r="MUI7" s="162"/>
      <c r="MUJ7" s="162"/>
      <c r="MUK7" s="162"/>
      <c r="MUL7" s="162"/>
      <c r="MUM7" s="162"/>
      <c r="MUN7" s="162"/>
      <c r="MUO7" s="162"/>
      <c r="MUP7" s="162"/>
      <c r="MUQ7" s="162"/>
      <c r="MUR7" s="162"/>
      <c r="MUS7" s="162"/>
      <c r="MUT7" s="162"/>
      <c r="MUU7" s="162"/>
      <c r="MUV7" s="162"/>
      <c r="MUW7" s="162"/>
      <c r="MUX7" s="162"/>
      <c r="MUY7" s="162"/>
      <c r="MUZ7" s="162"/>
      <c r="MVA7" s="162"/>
      <c r="MVB7" s="162"/>
      <c r="MVC7" s="162"/>
      <c r="MVD7" s="162"/>
      <c r="MVE7" s="162"/>
      <c r="MVF7" s="162"/>
      <c r="MVG7" s="162"/>
      <c r="MVH7" s="162"/>
      <c r="MVI7" s="162"/>
      <c r="MVJ7" s="162"/>
      <c r="MVK7" s="162"/>
      <c r="MVL7" s="162"/>
      <c r="MVM7" s="162"/>
      <c r="MVN7" s="162"/>
      <c r="MVO7" s="162"/>
      <c r="MVP7" s="162"/>
      <c r="MVQ7" s="162"/>
      <c r="MVR7" s="162"/>
      <c r="MVS7" s="162"/>
      <c r="MVT7" s="162"/>
      <c r="MVU7" s="162"/>
      <c r="MVV7" s="162"/>
      <c r="MVW7" s="162"/>
      <c r="MVX7" s="162"/>
      <c r="MVY7" s="162"/>
      <c r="MVZ7" s="162"/>
      <c r="MWA7" s="162"/>
      <c r="MWB7" s="162"/>
      <c r="MWC7" s="162"/>
      <c r="MWD7" s="162"/>
      <c r="MWE7" s="162"/>
      <c r="MWF7" s="162"/>
      <c r="MWG7" s="162"/>
      <c r="MWH7" s="162"/>
      <c r="MWI7" s="162"/>
      <c r="MWJ7" s="162"/>
      <c r="MWK7" s="162"/>
      <c r="MWL7" s="162"/>
      <c r="MWM7" s="162"/>
      <c r="MWN7" s="162"/>
      <c r="MWO7" s="162"/>
      <c r="MWP7" s="162"/>
      <c r="MWQ7" s="162"/>
      <c r="MWR7" s="162"/>
      <c r="MWS7" s="162"/>
      <c r="MWT7" s="162"/>
      <c r="MWU7" s="162"/>
      <c r="MWV7" s="162"/>
      <c r="MWW7" s="162"/>
      <c r="MWX7" s="162"/>
      <c r="MWY7" s="162"/>
      <c r="MWZ7" s="162"/>
      <c r="MXA7" s="162"/>
      <c r="MXB7" s="162"/>
      <c r="MXC7" s="162"/>
      <c r="MXD7" s="162"/>
      <c r="MXE7" s="162"/>
      <c r="MXF7" s="162"/>
      <c r="MXG7" s="162"/>
      <c r="MXH7" s="162"/>
      <c r="MXI7" s="162"/>
      <c r="MXJ7" s="162"/>
      <c r="MXK7" s="162"/>
      <c r="MXL7" s="162"/>
      <c r="MXM7" s="162"/>
      <c r="MXN7" s="162"/>
      <c r="MXO7" s="162"/>
      <c r="MXP7" s="162"/>
      <c r="MXQ7" s="162"/>
      <c r="MXR7" s="162"/>
      <c r="MXS7" s="162"/>
      <c r="MXT7" s="162"/>
      <c r="MXU7" s="162"/>
      <c r="MXV7" s="162"/>
      <c r="MXW7" s="162"/>
      <c r="MXX7" s="162"/>
      <c r="MXY7" s="162"/>
      <c r="MXZ7" s="162"/>
      <c r="MYA7" s="162"/>
      <c r="MYB7" s="162"/>
      <c r="MYC7" s="162"/>
      <c r="MYD7" s="162"/>
      <c r="MYE7" s="162"/>
      <c r="MYF7" s="162"/>
      <c r="MYG7" s="162"/>
      <c r="MYH7" s="162"/>
      <c r="MYI7" s="162"/>
      <c r="MYJ7" s="162"/>
      <c r="MYK7" s="162"/>
      <c r="MYL7" s="162"/>
      <c r="MYM7" s="162"/>
      <c r="MYN7" s="162"/>
      <c r="MYO7" s="162"/>
      <c r="MYP7" s="162"/>
      <c r="MYQ7" s="162"/>
      <c r="MYR7" s="162"/>
      <c r="MYS7" s="162"/>
      <c r="MYT7" s="162"/>
      <c r="MYU7" s="162"/>
      <c r="MYV7" s="162"/>
      <c r="MYW7" s="162"/>
      <c r="MYX7" s="162"/>
      <c r="MYY7" s="162"/>
      <c r="MYZ7" s="162"/>
      <c r="MZA7" s="162"/>
      <c r="MZB7" s="162"/>
      <c r="MZC7" s="162"/>
      <c r="MZD7" s="162"/>
      <c r="MZE7" s="162"/>
      <c r="MZF7" s="162"/>
      <c r="MZG7" s="162"/>
      <c r="MZH7" s="162"/>
      <c r="MZI7" s="162"/>
      <c r="MZJ7" s="162"/>
      <c r="MZK7" s="162"/>
      <c r="MZL7" s="162"/>
      <c r="MZM7" s="162"/>
      <c r="MZN7" s="162"/>
      <c r="MZO7" s="162"/>
      <c r="MZP7" s="162"/>
      <c r="MZQ7" s="162"/>
      <c r="MZR7" s="162"/>
      <c r="MZS7" s="162"/>
      <c r="MZT7" s="162"/>
      <c r="MZU7" s="162"/>
      <c r="MZV7" s="162"/>
      <c r="MZW7" s="162"/>
      <c r="MZX7" s="162"/>
      <c r="MZY7" s="162"/>
      <c r="MZZ7" s="162"/>
      <c r="NAA7" s="162"/>
      <c r="NAB7" s="162"/>
      <c r="NAC7" s="162"/>
      <c r="NAD7" s="162"/>
      <c r="NAE7" s="162"/>
      <c r="NAF7" s="162"/>
      <c r="NAG7" s="162"/>
      <c r="NAH7" s="162"/>
      <c r="NAI7" s="162"/>
      <c r="NAJ7" s="162"/>
      <c r="NAK7" s="162"/>
      <c r="NAL7" s="162"/>
      <c r="NAM7" s="162"/>
      <c r="NAN7" s="162"/>
      <c r="NAO7" s="162"/>
      <c r="NAP7" s="162"/>
      <c r="NAQ7" s="162"/>
      <c r="NAR7" s="162"/>
      <c r="NAS7" s="162"/>
      <c r="NAT7" s="162"/>
      <c r="NAU7" s="162"/>
      <c r="NAV7" s="162"/>
      <c r="NAW7" s="162"/>
      <c r="NAX7" s="162"/>
      <c r="NAY7" s="162"/>
      <c r="NAZ7" s="162"/>
      <c r="NBA7" s="162"/>
      <c r="NBB7" s="162"/>
      <c r="NBC7" s="162"/>
      <c r="NBD7" s="162"/>
      <c r="NBE7" s="162"/>
      <c r="NBF7" s="162"/>
      <c r="NBG7" s="162"/>
      <c r="NBH7" s="162"/>
      <c r="NBI7" s="162"/>
      <c r="NBJ7" s="162"/>
      <c r="NBK7" s="162"/>
      <c r="NBL7" s="162"/>
      <c r="NBM7" s="162"/>
      <c r="NBN7" s="162"/>
      <c r="NBO7" s="162"/>
      <c r="NBP7" s="162"/>
      <c r="NBQ7" s="162"/>
      <c r="NBR7" s="162"/>
      <c r="NBS7" s="162"/>
      <c r="NBT7" s="162"/>
      <c r="NBU7" s="162"/>
      <c r="NBV7" s="162"/>
      <c r="NBW7" s="162"/>
      <c r="NBX7" s="162"/>
      <c r="NBY7" s="162"/>
      <c r="NBZ7" s="162"/>
      <c r="NCA7" s="162"/>
      <c r="NCB7" s="162"/>
      <c r="NCC7" s="162"/>
      <c r="NCD7" s="162"/>
      <c r="NCE7" s="162"/>
      <c r="NCF7" s="162"/>
      <c r="NCG7" s="162"/>
      <c r="NCH7" s="162"/>
      <c r="NCI7" s="162"/>
      <c r="NCJ7" s="162"/>
      <c r="NCK7" s="162"/>
      <c r="NCL7" s="162"/>
      <c r="NCM7" s="162"/>
      <c r="NCN7" s="162"/>
      <c r="NCO7" s="162"/>
      <c r="NCP7" s="162"/>
      <c r="NCQ7" s="162"/>
      <c r="NCR7" s="162"/>
      <c r="NCS7" s="162"/>
      <c r="NCT7" s="162"/>
      <c r="NCU7" s="162"/>
      <c r="NCV7" s="162"/>
      <c r="NCW7" s="162"/>
      <c r="NCX7" s="162"/>
      <c r="NCY7" s="162"/>
      <c r="NCZ7" s="162"/>
      <c r="NDA7" s="162"/>
      <c r="NDB7" s="162"/>
      <c r="NDC7" s="162"/>
      <c r="NDD7" s="162"/>
      <c r="NDE7" s="162"/>
      <c r="NDF7" s="162"/>
      <c r="NDG7" s="162"/>
      <c r="NDH7" s="162"/>
      <c r="NDI7" s="162"/>
      <c r="NDJ7" s="162"/>
      <c r="NDK7" s="162"/>
      <c r="NDL7" s="162"/>
      <c r="NDM7" s="162"/>
      <c r="NDN7" s="162"/>
      <c r="NDO7" s="162"/>
      <c r="NDP7" s="162"/>
      <c r="NDQ7" s="162"/>
      <c r="NDR7" s="162"/>
      <c r="NDS7" s="162"/>
      <c r="NDT7" s="162"/>
      <c r="NDU7" s="162"/>
      <c r="NDV7" s="162"/>
      <c r="NDW7" s="162"/>
      <c r="NDX7" s="162"/>
      <c r="NDY7" s="162"/>
      <c r="NDZ7" s="162"/>
      <c r="NEA7" s="162"/>
      <c r="NEB7" s="162"/>
      <c r="NEC7" s="162"/>
      <c r="NED7" s="162"/>
      <c r="NEE7" s="162"/>
      <c r="NEF7" s="162"/>
      <c r="NEG7" s="162"/>
      <c r="NEH7" s="162"/>
      <c r="NEI7" s="162"/>
      <c r="NEJ7" s="162"/>
      <c r="NEK7" s="162"/>
      <c r="NEL7" s="162"/>
      <c r="NEM7" s="162"/>
      <c r="NEN7" s="162"/>
      <c r="NEO7" s="162"/>
      <c r="NEP7" s="162"/>
      <c r="NEQ7" s="162"/>
      <c r="NER7" s="162"/>
      <c r="NES7" s="162"/>
      <c r="NET7" s="162"/>
      <c r="NEU7" s="162"/>
      <c r="NEV7" s="162"/>
      <c r="NEW7" s="162"/>
      <c r="NEX7" s="162"/>
      <c r="NEY7" s="162"/>
      <c r="NEZ7" s="162"/>
      <c r="NFA7" s="162"/>
      <c r="NFB7" s="162"/>
      <c r="NFC7" s="162"/>
      <c r="NFD7" s="162"/>
      <c r="NFE7" s="162"/>
      <c r="NFF7" s="162"/>
      <c r="NFG7" s="162"/>
      <c r="NFH7" s="162"/>
      <c r="NFI7" s="162"/>
      <c r="NFJ7" s="162"/>
      <c r="NFK7" s="162"/>
      <c r="NFL7" s="162"/>
      <c r="NFM7" s="162"/>
      <c r="NFN7" s="162"/>
      <c r="NFO7" s="162"/>
      <c r="NFP7" s="162"/>
      <c r="NFQ7" s="162"/>
      <c r="NFR7" s="162"/>
      <c r="NFS7" s="162"/>
      <c r="NFT7" s="162"/>
      <c r="NFU7" s="162"/>
      <c r="NFV7" s="162"/>
      <c r="NFW7" s="162"/>
      <c r="NFX7" s="162"/>
      <c r="NFY7" s="162"/>
      <c r="NFZ7" s="162"/>
      <c r="NGA7" s="162"/>
      <c r="NGB7" s="162"/>
      <c r="NGC7" s="162"/>
      <c r="NGD7" s="162"/>
      <c r="NGE7" s="162"/>
      <c r="NGF7" s="162"/>
      <c r="NGG7" s="162"/>
      <c r="NGH7" s="162"/>
      <c r="NGI7" s="162"/>
      <c r="NGJ7" s="162"/>
      <c r="NGK7" s="162"/>
      <c r="NGL7" s="162"/>
      <c r="NGM7" s="162"/>
      <c r="NGN7" s="162"/>
      <c r="NGO7" s="162"/>
      <c r="NGP7" s="162"/>
      <c r="NGQ7" s="162"/>
      <c r="NGR7" s="162"/>
      <c r="NGS7" s="162"/>
      <c r="NGT7" s="162"/>
      <c r="NGU7" s="162"/>
      <c r="NGV7" s="162"/>
      <c r="NGW7" s="162"/>
      <c r="NGX7" s="162"/>
      <c r="NGY7" s="162"/>
      <c r="NGZ7" s="162"/>
      <c r="NHA7" s="162"/>
      <c r="NHB7" s="162"/>
      <c r="NHC7" s="162"/>
      <c r="NHD7" s="162"/>
      <c r="NHE7" s="162"/>
      <c r="NHF7" s="162"/>
      <c r="NHG7" s="162"/>
      <c r="NHH7" s="162"/>
      <c r="NHI7" s="162"/>
      <c r="NHJ7" s="162"/>
      <c r="NHK7" s="162"/>
      <c r="NHL7" s="162"/>
      <c r="NHM7" s="162"/>
      <c r="NHN7" s="162"/>
      <c r="NHO7" s="162"/>
      <c r="NHP7" s="162"/>
      <c r="NHQ7" s="162"/>
      <c r="NHR7" s="162"/>
      <c r="NHS7" s="162"/>
      <c r="NHT7" s="162"/>
      <c r="NHU7" s="162"/>
      <c r="NHV7" s="162"/>
      <c r="NHW7" s="162"/>
      <c r="NHX7" s="162"/>
      <c r="NHY7" s="162"/>
      <c r="NHZ7" s="162"/>
      <c r="NIA7" s="162"/>
      <c r="NIB7" s="162"/>
      <c r="NIC7" s="162"/>
      <c r="NID7" s="162"/>
      <c r="NIE7" s="162"/>
      <c r="NIF7" s="162"/>
      <c r="NIG7" s="162"/>
      <c r="NIH7" s="162"/>
      <c r="NII7" s="162"/>
      <c r="NIJ7" s="162"/>
      <c r="NIK7" s="162"/>
      <c r="NIL7" s="162"/>
      <c r="NIM7" s="162"/>
      <c r="NIN7" s="162"/>
      <c r="NIO7" s="162"/>
      <c r="NIP7" s="162"/>
      <c r="NIQ7" s="162"/>
      <c r="NIR7" s="162"/>
      <c r="NIS7" s="162"/>
      <c r="NIT7" s="162"/>
      <c r="NIU7" s="162"/>
      <c r="NIV7" s="162"/>
      <c r="NIW7" s="162"/>
      <c r="NIX7" s="162"/>
      <c r="NIY7" s="162"/>
      <c r="NIZ7" s="162"/>
      <c r="NJA7" s="162"/>
      <c r="NJB7" s="162"/>
      <c r="NJC7" s="162"/>
      <c r="NJD7" s="162"/>
      <c r="NJE7" s="162"/>
      <c r="NJF7" s="162"/>
      <c r="NJG7" s="162"/>
      <c r="NJH7" s="162"/>
      <c r="NJI7" s="162"/>
      <c r="NJJ7" s="162"/>
      <c r="NJK7" s="162"/>
      <c r="NJL7" s="162"/>
      <c r="NJM7" s="162"/>
      <c r="NJN7" s="162"/>
      <c r="NJO7" s="162"/>
      <c r="NJP7" s="162"/>
      <c r="NJQ7" s="162"/>
      <c r="NJR7" s="162"/>
      <c r="NJS7" s="162"/>
      <c r="NJT7" s="162"/>
      <c r="NJU7" s="162"/>
      <c r="NJV7" s="162"/>
      <c r="NJW7" s="162"/>
      <c r="NJX7" s="162"/>
      <c r="NJY7" s="162"/>
      <c r="NJZ7" s="162"/>
      <c r="NKA7" s="162"/>
      <c r="NKB7" s="162"/>
      <c r="NKC7" s="162"/>
      <c r="NKD7" s="162"/>
      <c r="NKE7" s="162"/>
      <c r="NKF7" s="162"/>
      <c r="NKG7" s="162"/>
      <c r="NKH7" s="162"/>
      <c r="NKI7" s="162"/>
      <c r="NKJ7" s="162"/>
      <c r="NKK7" s="162"/>
      <c r="NKL7" s="162"/>
      <c r="NKM7" s="162"/>
      <c r="NKN7" s="162"/>
      <c r="NKO7" s="162"/>
      <c r="NKP7" s="162"/>
      <c r="NKQ7" s="162"/>
      <c r="NKR7" s="162"/>
      <c r="NKS7" s="162"/>
      <c r="NKT7" s="162"/>
      <c r="NKU7" s="162"/>
      <c r="NKV7" s="162"/>
      <c r="NKW7" s="162"/>
      <c r="NKX7" s="162"/>
      <c r="NKY7" s="162"/>
      <c r="NKZ7" s="162"/>
      <c r="NLA7" s="162"/>
      <c r="NLB7" s="162"/>
      <c r="NLC7" s="162"/>
      <c r="NLD7" s="162"/>
      <c r="NLE7" s="162"/>
      <c r="NLF7" s="162"/>
      <c r="NLG7" s="162"/>
      <c r="NLH7" s="162"/>
      <c r="NLI7" s="162"/>
      <c r="NLJ7" s="162"/>
      <c r="NLK7" s="162"/>
      <c r="NLL7" s="162"/>
      <c r="NLM7" s="162"/>
      <c r="NLN7" s="162"/>
      <c r="NLO7" s="162"/>
      <c r="NLP7" s="162"/>
      <c r="NLQ7" s="162"/>
      <c r="NLR7" s="162"/>
      <c r="NLS7" s="162"/>
      <c r="NLT7" s="162"/>
      <c r="NLU7" s="162"/>
      <c r="NLV7" s="162"/>
      <c r="NLW7" s="162"/>
      <c r="NLX7" s="162"/>
      <c r="NLY7" s="162"/>
      <c r="NLZ7" s="162"/>
      <c r="NMA7" s="162"/>
      <c r="NMB7" s="162"/>
      <c r="NMC7" s="162"/>
      <c r="NMD7" s="162"/>
      <c r="NME7" s="162"/>
      <c r="NMF7" s="162"/>
      <c r="NMG7" s="162"/>
      <c r="NMH7" s="162"/>
      <c r="NMI7" s="162"/>
      <c r="NMJ7" s="162"/>
      <c r="NMK7" s="162"/>
      <c r="NML7" s="162"/>
      <c r="NMM7" s="162"/>
      <c r="NMN7" s="162"/>
      <c r="NMO7" s="162"/>
      <c r="NMP7" s="162"/>
      <c r="NMQ7" s="162"/>
      <c r="NMR7" s="162"/>
      <c r="NMS7" s="162"/>
      <c r="NMT7" s="162"/>
      <c r="NMU7" s="162"/>
      <c r="NMV7" s="162"/>
      <c r="NMW7" s="162"/>
      <c r="NMX7" s="162"/>
      <c r="NMY7" s="162"/>
      <c r="NMZ7" s="162"/>
      <c r="NNA7" s="162"/>
      <c r="NNB7" s="162"/>
      <c r="NNC7" s="162"/>
      <c r="NND7" s="162"/>
      <c r="NNE7" s="162"/>
      <c r="NNF7" s="162"/>
      <c r="NNG7" s="162"/>
      <c r="NNH7" s="162"/>
      <c r="NNI7" s="162"/>
      <c r="NNJ7" s="162"/>
      <c r="NNK7" s="162"/>
      <c r="NNL7" s="162"/>
      <c r="NNM7" s="162"/>
      <c r="NNN7" s="162"/>
      <c r="NNO7" s="162"/>
      <c r="NNP7" s="162"/>
      <c r="NNQ7" s="162"/>
      <c r="NNR7" s="162"/>
      <c r="NNS7" s="162"/>
      <c r="NNT7" s="162"/>
      <c r="NNU7" s="162"/>
      <c r="NNV7" s="162"/>
      <c r="NNW7" s="162"/>
      <c r="NNX7" s="162"/>
      <c r="NNY7" s="162"/>
      <c r="NNZ7" s="162"/>
      <c r="NOA7" s="162"/>
      <c r="NOB7" s="162"/>
      <c r="NOC7" s="162"/>
      <c r="NOD7" s="162"/>
      <c r="NOE7" s="162"/>
      <c r="NOF7" s="162"/>
      <c r="NOG7" s="162"/>
      <c r="NOH7" s="162"/>
      <c r="NOI7" s="162"/>
      <c r="NOJ7" s="162"/>
      <c r="NOK7" s="162"/>
      <c r="NOL7" s="162"/>
      <c r="NOM7" s="162"/>
      <c r="NON7" s="162"/>
      <c r="NOO7" s="162"/>
      <c r="NOP7" s="162"/>
      <c r="NOQ7" s="162"/>
      <c r="NOR7" s="162"/>
      <c r="NOS7" s="162"/>
      <c r="NOT7" s="162"/>
      <c r="NOU7" s="162"/>
      <c r="NOV7" s="162"/>
      <c r="NOW7" s="162"/>
      <c r="NOX7" s="162"/>
      <c r="NOY7" s="162"/>
      <c r="NOZ7" s="162"/>
      <c r="NPA7" s="162"/>
      <c r="NPB7" s="162"/>
      <c r="NPC7" s="162"/>
      <c r="NPD7" s="162"/>
      <c r="NPE7" s="162"/>
      <c r="NPF7" s="162"/>
      <c r="NPG7" s="162"/>
      <c r="NPH7" s="162"/>
      <c r="NPI7" s="162"/>
      <c r="NPJ7" s="162"/>
      <c r="NPK7" s="162"/>
      <c r="NPL7" s="162"/>
      <c r="NPM7" s="162"/>
      <c r="NPN7" s="162"/>
      <c r="NPO7" s="162"/>
      <c r="NPP7" s="162"/>
      <c r="NPQ7" s="162"/>
      <c r="NPR7" s="162"/>
      <c r="NPS7" s="162"/>
      <c r="NPT7" s="162"/>
      <c r="NPU7" s="162"/>
      <c r="NPV7" s="162"/>
      <c r="NPW7" s="162"/>
      <c r="NPX7" s="162"/>
      <c r="NPY7" s="162"/>
      <c r="NPZ7" s="162"/>
      <c r="NQA7" s="162"/>
      <c r="NQB7" s="162"/>
      <c r="NQC7" s="162"/>
      <c r="NQD7" s="162"/>
      <c r="NQE7" s="162"/>
      <c r="NQF7" s="162"/>
      <c r="NQG7" s="162"/>
      <c r="NQH7" s="162"/>
      <c r="NQI7" s="162"/>
      <c r="NQJ7" s="162"/>
      <c r="NQK7" s="162"/>
      <c r="NQL7" s="162"/>
      <c r="NQM7" s="162"/>
      <c r="NQN7" s="162"/>
      <c r="NQO7" s="162"/>
      <c r="NQP7" s="162"/>
      <c r="NQQ7" s="162"/>
      <c r="NQR7" s="162"/>
      <c r="NQS7" s="162"/>
      <c r="NQT7" s="162"/>
      <c r="NQU7" s="162"/>
      <c r="NQV7" s="162"/>
      <c r="NQW7" s="162"/>
      <c r="NQX7" s="162"/>
      <c r="NQY7" s="162"/>
      <c r="NQZ7" s="162"/>
      <c r="NRA7" s="162"/>
      <c r="NRB7" s="162"/>
      <c r="NRC7" s="162"/>
      <c r="NRD7" s="162"/>
      <c r="NRE7" s="162"/>
      <c r="NRF7" s="162"/>
      <c r="NRG7" s="162"/>
      <c r="NRH7" s="162"/>
      <c r="NRI7" s="162"/>
      <c r="NRJ7" s="162"/>
      <c r="NRK7" s="162"/>
      <c r="NRL7" s="162"/>
      <c r="NRM7" s="162"/>
      <c r="NRN7" s="162"/>
      <c r="NRO7" s="162"/>
      <c r="NRP7" s="162"/>
      <c r="NRQ7" s="162"/>
      <c r="NRR7" s="162"/>
      <c r="NRS7" s="162"/>
      <c r="NRT7" s="162"/>
      <c r="NRU7" s="162"/>
      <c r="NRV7" s="162"/>
      <c r="NRW7" s="162"/>
      <c r="NRX7" s="162"/>
      <c r="NRY7" s="162"/>
      <c r="NRZ7" s="162"/>
      <c r="NSA7" s="162"/>
      <c r="NSB7" s="162"/>
      <c r="NSC7" s="162"/>
      <c r="NSD7" s="162"/>
      <c r="NSE7" s="162"/>
      <c r="NSF7" s="162"/>
      <c r="NSG7" s="162"/>
      <c r="NSH7" s="162"/>
      <c r="NSI7" s="162"/>
      <c r="NSJ7" s="162"/>
      <c r="NSK7" s="162"/>
      <c r="NSL7" s="162"/>
      <c r="NSM7" s="162"/>
      <c r="NSN7" s="162"/>
      <c r="NSO7" s="162"/>
      <c r="NSP7" s="162"/>
      <c r="NSQ7" s="162"/>
      <c r="NSR7" s="162"/>
      <c r="NSS7" s="162"/>
      <c r="NST7" s="162"/>
      <c r="NSU7" s="162"/>
      <c r="NSV7" s="162"/>
      <c r="NSW7" s="162"/>
      <c r="NSX7" s="162"/>
      <c r="NSY7" s="162"/>
      <c r="NSZ7" s="162"/>
      <c r="NTA7" s="162"/>
      <c r="NTB7" s="162"/>
      <c r="NTC7" s="162"/>
      <c r="NTD7" s="162"/>
      <c r="NTE7" s="162"/>
      <c r="NTF7" s="162"/>
      <c r="NTG7" s="162"/>
      <c r="NTH7" s="162"/>
      <c r="NTI7" s="162"/>
      <c r="NTJ7" s="162"/>
      <c r="NTK7" s="162"/>
      <c r="NTL7" s="162"/>
      <c r="NTM7" s="162"/>
      <c r="NTN7" s="162"/>
      <c r="NTO7" s="162"/>
      <c r="NTP7" s="162"/>
      <c r="NTQ7" s="162"/>
      <c r="NTR7" s="162"/>
      <c r="NTS7" s="162"/>
      <c r="NTT7" s="162"/>
      <c r="NTU7" s="162"/>
      <c r="NTV7" s="162"/>
      <c r="NTW7" s="162"/>
      <c r="NTX7" s="162"/>
      <c r="NTY7" s="162"/>
      <c r="NTZ7" s="162"/>
      <c r="NUA7" s="162"/>
      <c r="NUB7" s="162"/>
      <c r="NUC7" s="162"/>
      <c r="NUD7" s="162"/>
      <c r="NUE7" s="162"/>
      <c r="NUF7" s="162"/>
      <c r="NUG7" s="162"/>
      <c r="NUH7" s="162"/>
      <c r="NUI7" s="162"/>
      <c r="NUJ7" s="162"/>
      <c r="NUK7" s="162"/>
      <c r="NUL7" s="162"/>
      <c r="NUM7" s="162"/>
      <c r="NUN7" s="162"/>
      <c r="NUO7" s="162"/>
      <c r="NUP7" s="162"/>
      <c r="NUQ7" s="162"/>
      <c r="NUR7" s="162"/>
      <c r="NUS7" s="162"/>
      <c r="NUT7" s="162"/>
      <c r="NUU7" s="162"/>
      <c r="NUV7" s="162"/>
      <c r="NUW7" s="162"/>
      <c r="NUX7" s="162"/>
      <c r="NUY7" s="162"/>
      <c r="NUZ7" s="162"/>
      <c r="NVA7" s="162"/>
      <c r="NVB7" s="162"/>
      <c r="NVC7" s="162"/>
      <c r="NVD7" s="162"/>
      <c r="NVE7" s="162"/>
      <c r="NVF7" s="162"/>
      <c r="NVG7" s="162"/>
      <c r="NVH7" s="162"/>
      <c r="NVI7" s="162"/>
      <c r="NVJ7" s="162"/>
      <c r="NVK7" s="162"/>
      <c r="NVL7" s="162"/>
      <c r="NVM7" s="162"/>
      <c r="NVN7" s="162"/>
      <c r="NVO7" s="162"/>
      <c r="NVP7" s="162"/>
      <c r="NVQ7" s="162"/>
      <c r="NVR7" s="162"/>
      <c r="NVS7" s="162"/>
      <c r="NVT7" s="162"/>
      <c r="NVU7" s="162"/>
      <c r="NVV7" s="162"/>
      <c r="NVW7" s="162"/>
      <c r="NVX7" s="162"/>
      <c r="NVY7" s="162"/>
      <c r="NVZ7" s="162"/>
      <c r="NWA7" s="162"/>
      <c r="NWB7" s="162"/>
      <c r="NWC7" s="162"/>
      <c r="NWD7" s="162"/>
      <c r="NWE7" s="162"/>
      <c r="NWF7" s="162"/>
      <c r="NWG7" s="162"/>
      <c r="NWH7" s="162"/>
      <c r="NWI7" s="162"/>
      <c r="NWJ7" s="162"/>
      <c r="NWK7" s="162"/>
      <c r="NWL7" s="162"/>
      <c r="NWM7" s="162"/>
      <c r="NWN7" s="162"/>
      <c r="NWO7" s="162"/>
      <c r="NWP7" s="162"/>
      <c r="NWQ7" s="162"/>
      <c r="NWR7" s="162"/>
      <c r="NWS7" s="162"/>
      <c r="NWT7" s="162"/>
      <c r="NWU7" s="162"/>
      <c r="NWV7" s="162"/>
      <c r="NWW7" s="162"/>
      <c r="NWX7" s="162"/>
      <c r="NWY7" s="162"/>
      <c r="NWZ7" s="162"/>
      <c r="NXA7" s="162"/>
      <c r="NXB7" s="162"/>
      <c r="NXC7" s="162"/>
      <c r="NXD7" s="162"/>
      <c r="NXE7" s="162"/>
      <c r="NXF7" s="162"/>
      <c r="NXG7" s="162"/>
      <c r="NXH7" s="162"/>
      <c r="NXI7" s="162"/>
      <c r="NXJ7" s="162"/>
      <c r="NXK7" s="162"/>
      <c r="NXL7" s="162"/>
      <c r="NXM7" s="162"/>
      <c r="NXN7" s="162"/>
      <c r="NXO7" s="162"/>
      <c r="NXP7" s="162"/>
      <c r="NXQ7" s="162"/>
      <c r="NXR7" s="162"/>
      <c r="NXS7" s="162"/>
      <c r="NXT7" s="162"/>
      <c r="NXU7" s="162"/>
      <c r="NXV7" s="162"/>
      <c r="NXW7" s="162"/>
      <c r="NXX7" s="162"/>
      <c r="NXY7" s="162"/>
      <c r="NXZ7" s="162"/>
      <c r="NYA7" s="162"/>
      <c r="NYB7" s="162"/>
      <c r="NYC7" s="162"/>
      <c r="NYD7" s="162"/>
      <c r="NYE7" s="162"/>
      <c r="NYF7" s="162"/>
      <c r="NYG7" s="162"/>
      <c r="NYH7" s="162"/>
      <c r="NYI7" s="162"/>
      <c r="NYJ7" s="162"/>
      <c r="NYK7" s="162"/>
      <c r="NYL7" s="162"/>
      <c r="NYM7" s="162"/>
      <c r="NYN7" s="162"/>
      <c r="NYO7" s="162"/>
      <c r="NYP7" s="162"/>
      <c r="NYQ7" s="162"/>
      <c r="NYR7" s="162"/>
      <c r="NYS7" s="162"/>
      <c r="NYT7" s="162"/>
      <c r="NYU7" s="162"/>
      <c r="NYV7" s="162"/>
      <c r="NYW7" s="162"/>
      <c r="NYX7" s="162"/>
      <c r="NYY7" s="162"/>
      <c r="NYZ7" s="162"/>
      <c r="NZA7" s="162"/>
      <c r="NZB7" s="162"/>
      <c r="NZC7" s="162"/>
      <c r="NZD7" s="162"/>
      <c r="NZE7" s="162"/>
      <c r="NZF7" s="162"/>
      <c r="NZG7" s="162"/>
      <c r="NZH7" s="162"/>
      <c r="NZI7" s="162"/>
      <c r="NZJ7" s="162"/>
      <c r="NZK7" s="162"/>
      <c r="NZL7" s="162"/>
      <c r="NZM7" s="162"/>
      <c r="NZN7" s="162"/>
      <c r="NZO7" s="162"/>
      <c r="NZP7" s="162"/>
      <c r="NZQ7" s="162"/>
      <c r="NZR7" s="162"/>
      <c r="NZS7" s="162"/>
      <c r="NZT7" s="162"/>
      <c r="NZU7" s="162"/>
      <c r="NZV7" s="162"/>
      <c r="NZW7" s="162"/>
      <c r="NZX7" s="162"/>
      <c r="NZY7" s="162"/>
      <c r="NZZ7" s="162"/>
      <c r="OAA7" s="162"/>
      <c r="OAB7" s="162"/>
      <c r="OAC7" s="162"/>
      <c r="OAD7" s="162"/>
      <c r="OAE7" s="162"/>
      <c r="OAF7" s="162"/>
      <c r="OAG7" s="162"/>
      <c r="OAH7" s="162"/>
      <c r="OAI7" s="162"/>
      <c r="OAJ7" s="162"/>
      <c r="OAK7" s="162"/>
      <c r="OAL7" s="162"/>
      <c r="OAM7" s="162"/>
      <c r="OAN7" s="162"/>
      <c r="OAO7" s="162"/>
      <c r="OAP7" s="162"/>
      <c r="OAQ7" s="162"/>
      <c r="OAR7" s="162"/>
      <c r="OAS7" s="162"/>
      <c r="OAT7" s="162"/>
      <c r="OAU7" s="162"/>
      <c r="OAV7" s="162"/>
      <c r="OAW7" s="162"/>
      <c r="OAX7" s="162"/>
      <c r="OAY7" s="162"/>
      <c r="OAZ7" s="162"/>
      <c r="OBA7" s="162"/>
      <c r="OBB7" s="162"/>
      <c r="OBC7" s="162"/>
      <c r="OBD7" s="162"/>
      <c r="OBE7" s="162"/>
      <c r="OBF7" s="162"/>
      <c r="OBG7" s="162"/>
      <c r="OBH7" s="162"/>
      <c r="OBI7" s="162"/>
      <c r="OBJ7" s="162"/>
      <c r="OBK7" s="162"/>
      <c r="OBL7" s="162"/>
      <c r="OBM7" s="162"/>
      <c r="OBN7" s="162"/>
      <c r="OBO7" s="162"/>
      <c r="OBP7" s="162"/>
      <c r="OBQ7" s="162"/>
      <c r="OBR7" s="162"/>
      <c r="OBS7" s="162"/>
      <c r="OBT7" s="162"/>
      <c r="OBU7" s="162"/>
      <c r="OBV7" s="162"/>
      <c r="OBW7" s="162"/>
      <c r="OBX7" s="162"/>
      <c r="OBY7" s="162"/>
      <c r="OBZ7" s="162"/>
      <c r="OCA7" s="162"/>
      <c r="OCB7" s="162"/>
      <c r="OCC7" s="162"/>
      <c r="OCD7" s="162"/>
      <c r="OCE7" s="162"/>
      <c r="OCF7" s="162"/>
      <c r="OCG7" s="162"/>
      <c r="OCH7" s="162"/>
      <c r="OCI7" s="162"/>
      <c r="OCJ7" s="162"/>
      <c r="OCK7" s="162"/>
      <c r="OCL7" s="162"/>
      <c r="OCM7" s="162"/>
      <c r="OCN7" s="162"/>
      <c r="OCO7" s="162"/>
      <c r="OCP7" s="162"/>
      <c r="OCQ7" s="162"/>
      <c r="OCR7" s="162"/>
      <c r="OCS7" s="162"/>
      <c r="OCT7" s="162"/>
      <c r="OCU7" s="162"/>
      <c r="OCV7" s="162"/>
      <c r="OCW7" s="162"/>
      <c r="OCX7" s="162"/>
      <c r="OCY7" s="162"/>
      <c r="OCZ7" s="162"/>
      <c r="ODA7" s="162"/>
      <c r="ODB7" s="162"/>
      <c r="ODC7" s="162"/>
      <c r="ODD7" s="162"/>
      <c r="ODE7" s="162"/>
      <c r="ODF7" s="162"/>
      <c r="ODG7" s="162"/>
      <c r="ODH7" s="162"/>
      <c r="ODI7" s="162"/>
      <c r="ODJ7" s="162"/>
      <c r="ODK7" s="162"/>
      <c r="ODL7" s="162"/>
      <c r="ODM7" s="162"/>
      <c r="ODN7" s="162"/>
      <c r="ODO7" s="162"/>
      <c r="ODP7" s="162"/>
      <c r="ODQ7" s="162"/>
      <c r="ODR7" s="162"/>
      <c r="ODS7" s="162"/>
      <c r="ODT7" s="162"/>
      <c r="ODU7" s="162"/>
      <c r="ODV7" s="162"/>
      <c r="ODW7" s="162"/>
      <c r="ODX7" s="162"/>
      <c r="ODY7" s="162"/>
      <c r="ODZ7" s="162"/>
      <c r="OEA7" s="162"/>
      <c r="OEB7" s="162"/>
      <c r="OEC7" s="162"/>
      <c r="OED7" s="162"/>
      <c r="OEE7" s="162"/>
      <c r="OEF7" s="162"/>
      <c r="OEG7" s="162"/>
      <c r="OEH7" s="162"/>
      <c r="OEI7" s="162"/>
      <c r="OEJ7" s="162"/>
      <c r="OEK7" s="162"/>
      <c r="OEL7" s="162"/>
      <c r="OEM7" s="162"/>
      <c r="OEN7" s="162"/>
      <c r="OEO7" s="162"/>
      <c r="OEP7" s="162"/>
      <c r="OEQ7" s="162"/>
      <c r="OER7" s="162"/>
      <c r="OES7" s="162"/>
      <c r="OET7" s="162"/>
      <c r="OEU7" s="162"/>
      <c r="OEV7" s="162"/>
      <c r="OEW7" s="162"/>
      <c r="OEX7" s="162"/>
      <c r="OEY7" s="162"/>
      <c r="OEZ7" s="162"/>
      <c r="OFA7" s="162"/>
      <c r="OFB7" s="162"/>
      <c r="OFC7" s="162"/>
      <c r="OFD7" s="162"/>
      <c r="OFE7" s="162"/>
      <c r="OFF7" s="162"/>
      <c r="OFG7" s="162"/>
      <c r="OFH7" s="162"/>
      <c r="OFI7" s="162"/>
      <c r="OFJ7" s="162"/>
      <c r="OFK7" s="162"/>
      <c r="OFL7" s="162"/>
      <c r="OFM7" s="162"/>
      <c r="OFN7" s="162"/>
      <c r="OFO7" s="162"/>
      <c r="OFP7" s="162"/>
      <c r="OFQ7" s="162"/>
      <c r="OFR7" s="162"/>
      <c r="OFS7" s="162"/>
      <c r="OFT7" s="162"/>
      <c r="OFU7" s="162"/>
      <c r="OFV7" s="162"/>
      <c r="OFW7" s="162"/>
      <c r="OFX7" s="162"/>
      <c r="OFY7" s="162"/>
      <c r="OFZ7" s="162"/>
      <c r="OGA7" s="162"/>
      <c r="OGB7" s="162"/>
      <c r="OGC7" s="162"/>
      <c r="OGD7" s="162"/>
      <c r="OGE7" s="162"/>
      <c r="OGF7" s="162"/>
      <c r="OGG7" s="162"/>
      <c r="OGH7" s="162"/>
      <c r="OGI7" s="162"/>
      <c r="OGJ7" s="162"/>
      <c r="OGK7" s="162"/>
      <c r="OGL7" s="162"/>
      <c r="OGM7" s="162"/>
      <c r="OGN7" s="162"/>
      <c r="OGO7" s="162"/>
      <c r="OGP7" s="162"/>
      <c r="OGQ7" s="162"/>
      <c r="OGR7" s="162"/>
      <c r="OGS7" s="162"/>
      <c r="OGT7" s="162"/>
      <c r="OGU7" s="162"/>
      <c r="OGV7" s="162"/>
      <c r="OGW7" s="162"/>
      <c r="OGX7" s="162"/>
      <c r="OGY7" s="162"/>
      <c r="OGZ7" s="162"/>
      <c r="OHA7" s="162"/>
      <c r="OHB7" s="162"/>
      <c r="OHC7" s="162"/>
      <c r="OHD7" s="162"/>
      <c r="OHE7" s="162"/>
      <c r="OHF7" s="162"/>
      <c r="OHG7" s="162"/>
      <c r="OHH7" s="162"/>
      <c r="OHI7" s="162"/>
      <c r="OHJ7" s="162"/>
      <c r="OHK7" s="162"/>
      <c r="OHL7" s="162"/>
      <c r="OHM7" s="162"/>
      <c r="OHN7" s="162"/>
      <c r="OHO7" s="162"/>
      <c r="OHP7" s="162"/>
      <c r="OHQ7" s="162"/>
      <c r="OHR7" s="162"/>
      <c r="OHS7" s="162"/>
      <c r="OHT7" s="162"/>
      <c r="OHU7" s="162"/>
      <c r="OHV7" s="162"/>
      <c r="OHW7" s="162"/>
      <c r="OHX7" s="162"/>
      <c r="OHY7" s="162"/>
      <c r="OHZ7" s="162"/>
      <c r="OIA7" s="162"/>
      <c r="OIB7" s="162"/>
      <c r="OIC7" s="162"/>
      <c r="OID7" s="162"/>
      <c r="OIE7" s="162"/>
      <c r="OIF7" s="162"/>
      <c r="OIG7" s="162"/>
      <c r="OIH7" s="162"/>
      <c r="OII7" s="162"/>
      <c r="OIJ7" s="162"/>
      <c r="OIK7" s="162"/>
      <c r="OIL7" s="162"/>
      <c r="OIM7" s="162"/>
      <c r="OIN7" s="162"/>
      <c r="OIO7" s="162"/>
      <c r="OIP7" s="162"/>
      <c r="OIQ7" s="162"/>
      <c r="OIR7" s="162"/>
      <c r="OIS7" s="162"/>
      <c r="OIT7" s="162"/>
      <c r="OIU7" s="162"/>
      <c r="OIV7" s="162"/>
      <c r="OIW7" s="162"/>
      <c r="OIX7" s="162"/>
      <c r="OIY7" s="162"/>
      <c r="OIZ7" s="162"/>
      <c r="OJA7" s="162"/>
      <c r="OJB7" s="162"/>
      <c r="OJC7" s="162"/>
      <c r="OJD7" s="162"/>
      <c r="OJE7" s="162"/>
      <c r="OJF7" s="162"/>
      <c r="OJG7" s="162"/>
      <c r="OJH7" s="162"/>
      <c r="OJI7" s="162"/>
      <c r="OJJ7" s="162"/>
      <c r="OJK7" s="162"/>
      <c r="OJL7" s="162"/>
      <c r="OJM7" s="162"/>
      <c r="OJN7" s="162"/>
      <c r="OJO7" s="162"/>
      <c r="OJP7" s="162"/>
      <c r="OJQ7" s="162"/>
      <c r="OJR7" s="162"/>
      <c r="OJS7" s="162"/>
      <c r="OJT7" s="162"/>
      <c r="OJU7" s="162"/>
      <c r="OJV7" s="162"/>
      <c r="OJW7" s="162"/>
      <c r="OJX7" s="162"/>
      <c r="OJY7" s="162"/>
      <c r="OJZ7" s="162"/>
      <c r="OKA7" s="162"/>
      <c r="OKB7" s="162"/>
      <c r="OKC7" s="162"/>
      <c r="OKD7" s="162"/>
      <c r="OKE7" s="162"/>
      <c r="OKF7" s="162"/>
      <c r="OKG7" s="162"/>
      <c r="OKH7" s="162"/>
      <c r="OKI7" s="162"/>
      <c r="OKJ7" s="162"/>
      <c r="OKK7" s="162"/>
      <c r="OKL7" s="162"/>
      <c r="OKM7" s="162"/>
      <c r="OKN7" s="162"/>
      <c r="OKO7" s="162"/>
      <c r="OKP7" s="162"/>
      <c r="OKQ7" s="162"/>
      <c r="OKR7" s="162"/>
      <c r="OKS7" s="162"/>
      <c r="OKT7" s="162"/>
      <c r="OKU7" s="162"/>
      <c r="OKV7" s="162"/>
      <c r="OKW7" s="162"/>
      <c r="OKX7" s="162"/>
      <c r="OKY7" s="162"/>
      <c r="OKZ7" s="162"/>
      <c r="OLA7" s="162"/>
      <c r="OLB7" s="162"/>
      <c r="OLC7" s="162"/>
      <c r="OLD7" s="162"/>
      <c r="OLE7" s="162"/>
      <c r="OLF7" s="162"/>
      <c r="OLG7" s="162"/>
      <c r="OLH7" s="162"/>
      <c r="OLI7" s="162"/>
      <c r="OLJ7" s="162"/>
      <c r="OLK7" s="162"/>
      <c r="OLL7" s="162"/>
      <c r="OLM7" s="162"/>
      <c r="OLN7" s="162"/>
      <c r="OLO7" s="162"/>
      <c r="OLP7" s="162"/>
      <c r="OLQ7" s="162"/>
      <c r="OLR7" s="162"/>
      <c r="OLS7" s="162"/>
      <c r="OLT7" s="162"/>
      <c r="OLU7" s="162"/>
      <c r="OLV7" s="162"/>
      <c r="OLW7" s="162"/>
      <c r="OLX7" s="162"/>
      <c r="OLY7" s="162"/>
      <c r="OLZ7" s="162"/>
      <c r="OMA7" s="162"/>
      <c r="OMB7" s="162"/>
      <c r="OMC7" s="162"/>
      <c r="OMD7" s="162"/>
      <c r="OME7" s="162"/>
      <c r="OMF7" s="162"/>
      <c r="OMG7" s="162"/>
      <c r="OMH7" s="162"/>
      <c r="OMI7" s="162"/>
      <c r="OMJ7" s="162"/>
      <c r="OMK7" s="162"/>
      <c r="OML7" s="162"/>
      <c r="OMM7" s="162"/>
      <c r="OMN7" s="162"/>
      <c r="OMO7" s="162"/>
      <c r="OMP7" s="162"/>
      <c r="OMQ7" s="162"/>
      <c r="OMR7" s="162"/>
      <c r="OMS7" s="162"/>
      <c r="OMT7" s="162"/>
      <c r="OMU7" s="162"/>
      <c r="OMV7" s="162"/>
      <c r="OMW7" s="162"/>
      <c r="OMX7" s="162"/>
      <c r="OMY7" s="162"/>
      <c r="OMZ7" s="162"/>
      <c r="ONA7" s="162"/>
      <c r="ONB7" s="162"/>
      <c r="ONC7" s="162"/>
      <c r="OND7" s="162"/>
      <c r="ONE7" s="162"/>
      <c r="ONF7" s="162"/>
      <c r="ONG7" s="162"/>
      <c r="ONH7" s="162"/>
      <c r="ONI7" s="162"/>
      <c r="ONJ7" s="162"/>
      <c r="ONK7" s="162"/>
      <c r="ONL7" s="162"/>
      <c r="ONM7" s="162"/>
      <c r="ONN7" s="162"/>
      <c r="ONO7" s="162"/>
      <c r="ONP7" s="162"/>
      <c r="ONQ7" s="162"/>
      <c r="ONR7" s="162"/>
      <c r="ONS7" s="162"/>
      <c r="ONT7" s="162"/>
      <c r="ONU7" s="162"/>
      <c r="ONV7" s="162"/>
      <c r="ONW7" s="162"/>
      <c r="ONX7" s="162"/>
      <c r="ONY7" s="162"/>
      <c r="ONZ7" s="162"/>
      <c r="OOA7" s="162"/>
      <c r="OOB7" s="162"/>
      <c r="OOC7" s="162"/>
      <c r="OOD7" s="162"/>
      <c r="OOE7" s="162"/>
      <c r="OOF7" s="162"/>
      <c r="OOG7" s="162"/>
      <c r="OOH7" s="162"/>
      <c r="OOI7" s="162"/>
      <c r="OOJ7" s="162"/>
      <c r="OOK7" s="162"/>
      <c r="OOL7" s="162"/>
      <c r="OOM7" s="162"/>
      <c r="OON7" s="162"/>
      <c r="OOO7" s="162"/>
      <c r="OOP7" s="162"/>
      <c r="OOQ7" s="162"/>
      <c r="OOR7" s="162"/>
      <c r="OOS7" s="162"/>
      <c r="OOT7" s="162"/>
      <c r="OOU7" s="162"/>
      <c r="OOV7" s="162"/>
      <c r="OOW7" s="162"/>
      <c r="OOX7" s="162"/>
      <c r="OOY7" s="162"/>
      <c r="OOZ7" s="162"/>
      <c r="OPA7" s="162"/>
      <c r="OPB7" s="162"/>
      <c r="OPC7" s="162"/>
      <c r="OPD7" s="162"/>
      <c r="OPE7" s="162"/>
      <c r="OPF7" s="162"/>
      <c r="OPG7" s="162"/>
      <c r="OPH7" s="162"/>
      <c r="OPI7" s="162"/>
      <c r="OPJ7" s="162"/>
      <c r="OPK7" s="162"/>
      <c r="OPL7" s="162"/>
      <c r="OPM7" s="162"/>
      <c r="OPN7" s="162"/>
      <c r="OPO7" s="162"/>
      <c r="OPP7" s="162"/>
      <c r="OPQ7" s="162"/>
      <c r="OPR7" s="162"/>
      <c r="OPS7" s="162"/>
      <c r="OPT7" s="162"/>
      <c r="OPU7" s="162"/>
      <c r="OPV7" s="162"/>
      <c r="OPW7" s="162"/>
      <c r="OPX7" s="162"/>
      <c r="OPY7" s="162"/>
      <c r="OPZ7" s="162"/>
      <c r="OQA7" s="162"/>
      <c r="OQB7" s="162"/>
      <c r="OQC7" s="162"/>
      <c r="OQD7" s="162"/>
      <c r="OQE7" s="162"/>
      <c r="OQF7" s="162"/>
      <c r="OQG7" s="162"/>
      <c r="OQH7" s="162"/>
      <c r="OQI7" s="162"/>
      <c r="OQJ7" s="162"/>
      <c r="OQK7" s="162"/>
      <c r="OQL7" s="162"/>
      <c r="OQM7" s="162"/>
      <c r="OQN7" s="162"/>
      <c r="OQO7" s="162"/>
      <c r="OQP7" s="162"/>
      <c r="OQQ7" s="162"/>
      <c r="OQR7" s="162"/>
      <c r="OQS7" s="162"/>
      <c r="OQT7" s="162"/>
      <c r="OQU7" s="162"/>
      <c r="OQV7" s="162"/>
      <c r="OQW7" s="162"/>
      <c r="OQX7" s="162"/>
      <c r="OQY7" s="162"/>
      <c r="OQZ7" s="162"/>
      <c r="ORA7" s="162"/>
      <c r="ORB7" s="162"/>
      <c r="ORC7" s="162"/>
      <c r="ORD7" s="162"/>
      <c r="ORE7" s="162"/>
      <c r="ORF7" s="162"/>
      <c r="ORG7" s="162"/>
      <c r="ORH7" s="162"/>
      <c r="ORI7" s="162"/>
      <c r="ORJ7" s="162"/>
      <c r="ORK7" s="162"/>
      <c r="ORL7" s="162"/>
      <c r="ORM7" s="162"/>
      <c r="ORN7" s="162"/>
      <c r="ORO7" s="162"/>
      <c r="ORP7" s="162"/>
      <c r="ORQ7" s="162"/>
      <c r="ORR7" s="162"/>
      <c r="ORS7" s="162"/>
      <c r="ORT7" s="162"/>
      <c r="ORU7" s="162"/>
      <c r="ORV7" s="162"/>
      <c r="ORW7" s="162"/>
      <c r="ORX7" s="162"/>
      <c r="ORY7" s="162"/>
      <c r="ORZ7" s="162"/>
      <c r="OSA7" s="162"/>
      <c r="OSB7" s="162"/>
      <c r="OSC7" s="162"/>
      <c r="OSD7" s="162"/>
      <c r="OSE7" s="162"/>
      <c r="OSF7" s="162"/>
      <c r="OSG7" s="162"/>
      <c r="OSH7" s="162"/>
      <c r="OSI7" s="162"/>
      <c r="OSJ7" s="162"/>
      <c r="OSK7" s="162"/>
      <c r="OSL7" s="162"/>
      <c r="OSM7" s="162"/>
      <c r="OSN7" s="162"/>
      <c r="OSO7" s="162"/>
      <c r="OSP7" s="162"/>
      <c r="OSQ7" s="162"/>
      <c r="OSR7" s="162"/>
      <c r="OSS7" s="162"/>
      <c r="OST7" s="162"/>
      <c r="OSU7" s="162"/>
      <c r="OSV7" s="162"/>
      <c r="OSW7" s="162"/>
      <c r="OSX7" s="162"/>
      <c r="OSY7" s="162"/>
      <c r="OSZ7" s="162"/>
      <c r="OTA7" s="162"/>
      <c r="OTB7" s="162"/>
      <c r="OTC7" s="162"/>
      <c r="OTD7" s="162"/>
      <c r="OTE7" s="162"/>
      <c r="OTF7" s="162"/>
      <c r="OTG7" s="162"/>
      <c r="OTH7" s="162"/>
      <c r="OTI7" s="162"/>
      <c r="OTJ7" s="162"/>
      <c r="OTK7" s="162"/>
      <c r="OTL7" s="162"/>
      <c r="OTM7" s="162"/>
      <c r="OTN7" s="162"/>
      <c r="OTO7" s="162"/>
      <c r="OTP7" s="162"/>
      <c r="OTQ7" s="162"/>
      <c r="OTR7" s="162"/>
      <c r="OTS7" s="162"/>
      <c r="OTT7" s="162"/>
      <c r="OTU7" s="162"/>
      <c r="OTV7" s="162"/>
      <c r="OTW7" s="162"/>
      <c r="OTX7" s="162"/>
      <c r="OTY7" s="162"/>
      <c r="OTZ7" s="162"/>
      <c r="OUA7" s="162"/>
      <c r="OUB7" s="162"/>
      <c r="OUC7" s="162"/>
      <c r="OUD7" s="162"/>
      <c r="OUE7" s="162"/>
      <c r="OUF7" s="162"/>
      <c r="OUG7" s="162"/>
      <c r="OUH7" s="162"/>
      <c r="OUI7" s="162"/>
      <c r="OUJ7" s="162"/>
      <c r="OUK7" s="162"/>
      <c r="OUL7" s="162"/>
      <c r="OUM7" s="162"/>
      <c r="OUN7" s="162"/>
      <c r="OUO7" s="162"/>
      <c r="OUP7" s="162"/>
      <c r="OUQ7" s="162"/>
      <c r="OUR7" s="162"/>
      <c r="OUS7" s="162"/>
      <c r="OUT7" s="162"/>
      <c r="OUU7" s="162"/>
      <c r="OUV7" s="162"/>
      <c r="OUW7" s="162"/>
      <c r="OUX7" s="162"/>
      <c r="OUY7" s="162"/>
      <c r="OUZ7" s="162"/>
      <c r="OVA7" s="162"/>
      <c r="OVB7" s="162"/>
      <c r="OVC7" s="162"/>
      <c r="OVD7" s="162"/>
      <c r="OVE7" s="162"/>
      <c r="OVF7" s="162"/>
      <c r="OVG7" s="162"/>
      <c r="OVH7" s="162"/>
      <c r="OVI7" s="162"/>
      <c r="OVJ7" s="162"/>
      <c r="OVK7" s="162"/>
      <c r="OVL7" s="162"/>
      <c r="OVM7" s="162"/>
      <c r="OVN7" s="162"/>
      <c r="OVO7" s="162"/>
      <c r="OVP7" s="162"/>
      <c r="OVQ7" s="162"/>
      <c r="OVR7" s="162"/>
      <c r="OVS7" s="162"/>
      <c r="OVT7" s="162"/>
      <c r="OVU7" s="162"/>
      <c r="OVV7" s="162"/>
      <c r="OVW7" s="162"/>
      <c r="OVX7" s="162"/>
      <c r="OVY7" s="162"/>
      <c r="OVZ7" s="162"/>
      <c r="OWA7" s="162"/>
      <c r="OWB7" s="162"/>
      <c r="OWC7" s="162"/>
      <c r="OWD7" s="162"/>
      <c r="OWE7" s="162"/>
      <c r="OWF7" s="162"/>
      <c r="OWG7" s="162"/>
      <c r="OWH7" s="162"/>
      <c r="OWI7" s="162"/>
      <c r="OWJ7" s="162"/>
      <c r="OWK7" s="162"/>
      <c r="OWL7" s="162"/>
      <c r="OWM7" s="162"/>
      <c r="OWN7" s="162"/>
      <c r="OWO7" s="162"/>
      <c r="OWP7" s="162"/>
      <c r="OWQ7" s="162"/>
      <c r="OWR7" s="162"/>
      <c r="OWS7" s="162"/>
      <c r="OWT7" s="162"/>
      <c r="OWU7" s="162"/>
      <c r="OWV7" s="162"/>
      <c r="OWW7" s="162"/>
      <c r="OWX7" s="162"/>
      <c r="OWY7" s="162"/>
      <c r="OWZ7" s="162"/>
      <c r="OXA7" s="162"/>
      <c r="OXB7" s="162"/>
      <c r="OXC7" s="162"/>
      <c r="OXD7" s="162"/>
      <c r="OXE7" s="162"/>
      <c r="OXF7" s="162"/>
      <c r="OXG7" s="162"/>
      <c r="OXH7" s="162"/>
      <c r="OXI7" s="162"/>
      <c r="OXJ7" s="162"/>
      <c r="OXK7" s="162"/>
      <c r="OXL7" s="162"/>
      <c r="OXM7" s="162"/>
      <c r="OXN7" s="162"/>
      <c r="OXO7" s="162"/>
      <c r="OXP7" s="162"/>
      <c r="OXQ7" s="162"/>
      <c r="OXR7" s="162"/>
      <c r="OXS7" s="162"/>
      <c r="OXT7" s="162"/>
      <c r="OXU7" s="162"/>
      <c r="OXV7" s="162"/>
      <c r="OXW7" s="162"/>
      <c r="OXX7" s="162"/>
      <c r="OXY7" s="162"/>
      <c r="OXZ7" s="162"/>
      <c r="OYA7" s="162"/>
      <c r="OYB7" s="162"/>
      <c r="OYC7" s="162"/>
      <c r="OYD7" s="162"/>
      <c r="OYE7" s="162"/>
      <c r="OYF7" s="162"/>
      <c r="OYG7" s="162"/>
      <c r="OYH7" s="162"/>
      <c r="OYI7" s="162"/>
      <c r="OYJ7" s="162"/>
      <c r="OYK7" s="162"/>
      <c r="OYL7" s="162"/>
      <c r="OYM7" s="162"/>
      <c r="OYN7" s="162"/>
      <c r="OYO7" s="162"/>
      <c r="OYP7" s="162"/>
      <c r="OYQ7" s="162"/>
      <c r="OYR7" s="162"/>
      <c r="OYS7" s="162"/>
      <c r="OYT7" s="162"/>
      <c r="OYU7" s="162"/>
      <c r="OYV7" s="162"/>
      <c r="OYW7" s="162"/>
      <c r="OYX7" s="162"/>
      <c r="OYY7" s="162"/>
      <c r="OYZ7" s="162"/>
      <c r="OZA7" s="162"/>
      <c r="OZB7" s="162"/>
      <c r="OZC7" s="162"/>
      <c r="OZD7" s="162"/>
      <c r="OZE7" s="162"/>
      <c r="OZF7" s="162"/>
      <c r="OZG7" s="162"/>
      <c r="OZH7" s="162"/>
      <c r="OZI7" s="162"/>
      <c r="OZJ7" s="162"/>
      <c r="OZK7" s="162"/>
      <c r="OZL7" s="162"/>
      <c r="OZM7" s="162"/>
      <c r="OZN7" s="162"/>
      <c r="OZO7" s="162"/>
      <c r="OZP7" s="162"/>
      <c r="OZQ7" s="162"/>
      <c r="OZR7" s="162"/>
      <c r="OZS7" s="162"/>
      <c r="OZT7" s="162"/>
      <c r="OZU7" s="162"/>
      <c r="OZV7" s="162"/>
      <c r="OZW7" s="162"/>
      <c r="OZX7" s="162"/>
      <c r="OZY7" s="162"/>
      <c r="OZZ7" s="162"/>
      <c r="PAA7" s="162"/>
      <c r="PAB7" s="162"/>
      <c r="PAC7" s="162"/>
      <c r="PAD7" s="162"/>
      <c r="PAE7" s="162"/>
      <c r="PAF7" s="162"/>
      <c r="PAG7" s="162"/>
      <c r="PAH7" s="162"/>
      <c r="PAI7" s="162"/>
      <c r="PAJ7" s="162"/>
      <c r="PAK7" s="162"/>
      <c r="PAL7" s="162"/>
      <c r="PAM7" s="162"/>
      <c r="PAN7" s="162"/>
      <c r="PAO7" s="162"/>
      <c r="PAP7" s="162"/>
      <c r="PAQ7" s="162"/>
      <c r="PAR7" s="162"/>
      <c r="PAS7" s="162"/>
      <c r="PAT7" s="162"/>
      <c r="PAU7" s="162"/>
      <c r="PAV7" s="162"/>
      <c r="PAW7" s="162"/>
      <c r="PAX7" s="162"/>
      <c r="PAY7" s="162"/>
      <c r="PAZ7" s="162"/>
      <c r="PBA7" s="162"/>
      <c r="PBB7" s="162"/>
      <c r="PBC7" s="162"/>
      <c r="PBD7" s="162"/>
      <c r="PBE7" s="162"/>
      <c r="PBF7" s="162"/>
      <c r="PBG7" s="162"/>
      <c r="PBH7" s="162"/>
      <c r="PBI7" s="162"/>
      <c r="PBJ7" s="162"/>
      <c r="PBK7" s="162"/>
      <c r="PBL7" s="162"/>
      <c r="PBM7" s="162"/>
      <c r="PBN7" s="162"/>
      <c r="PBO7" s="162"/>
      <c r="PBP7" s="162"/>
      <c r="PBQ7" s="162"/>
      <c r="PBR7" s="162"/>
      <c r="PBS7" s="162"/>
      <c r="PBT7" s="162"/>
      <c r="PBU7" s="162"/>
      <c r="PBV7" s="162"/>
      <c r="PBW7" s="162"/>
      <c r="PBX7" s="162"/>
      <c r="PBY7" s="162"/>
      <c r="PBZ7" s="162"/>
      <c r="PCA7" s="162"/>
      <c r="PCB7" s="162"/>
      <c r="PCC7" s="162"/>
      <c r="PCD7" s="162"/>
      <c r="PCE7" s="162"/>
      <c r="PCF7" s="162"/>
      <c r="PCG7" s="162"/>
      <c r="PCH7" s="162"/>
      <c r="PCI7" s="162"/>
      <c r="PCJ7" s="162"/>
      <c r="PCK7" s="162"/>
      <c r="PCL7" s="162"/>
      <c r="PCM7" s="162"/>
      <c r="PCN7" s="162"/>
      <c r="PCO7" s="162"/>
      <c r="PCP7" s="162"/>
      <c r="PCQ7" s="162"/>
      <c r="PCR7" s="162"/>
      <c r="PCS7" s="162"/>
      <c r="PCT7" s="162"/>
      <c r="PCU7" s="162"/>
      <c r="PCV7" s="162"/>
      <c r="PCW7" s="162"/>
      <c r="PCX7" s="162"/>
      <c r="PCY7" s="162"/>
      <c r="PCZ7" s="162"/>
      <c r="PDA7" s="162"/>
      <c r="PDB7" s="162"/>
      <c r="PDC7" s="162"/>
      <c r="PDD7" s="162"/>
      <c r="PDE7" s="162"/>
      <c r="PDF7" s="162"/>
      <c r="PDG7" s="162"/>
      <c r="PDH7" s="162"/>
      <c r="PDI7" s="162"/>
      <c r="PDJ7" s="162"/>
      <c r="PDK7" s="162"/>
      <c r="PDL7" s="162"/>
      <c r="PDM7" s="162"/>
      <c r="PDN7" s="162"/>
      <c r="PDO7" s="162"/>
      <c r="PDP7" s="162"/>
      <c r="PDQ7" s="162"/>
      <c r="PDR7" s="162"/>
      <c r="PDS7" s="162"/>
      <c r="PDT7" s="162"/>
      <c r="PDU7" s="162"/>
      <c r="PDV7" s="162"/>
      <c r="PDW7" s="162"/>
      <c r="PDX7" s="162"/>
      <c r="PDY7" s="162"/>
      <c r="PDZ7" s="162"/>
      <c r="PEA7" s="162"/>
      <c r="PEB7" s="162"/>
      <c r="PEC7" s="162"/>
      <c r="PED7" s="162"/>
      <c r="PEE7" s="162"/>
      <c r="PEF7" s="162"/>
      <c r="PEG7" s="162"/>
      <c r="PEH7" s="162"/>
      <c r="PEI7" s="162"/>
      <c r="PEJ7" s="162"/>
      <c r="PEK7" s="162"/>
      <c r="PEL7" s="162"/>
      <c r="PEM7" s="162"/>
      <c r="PEN7" s="162"/>
      <c r="PEO7" s="162"/>
      <c r="PEP7" s="162"/>
      <c r="PEQ7" s="162"/>
      <c r="PER7" s="162"/>
      <c r="PES7" s="162"/>
      <c r="PET7" s="162"/>
      <c r="PEU7" s="162"/>
      <c r="PEV7" s="162"/>
      <c r="PEW7" s="162"/>
      <c r="PEX7" s="162"/>
      <c r="PEY7" s="162"/>
      <c r="PEZ7" s="162"/>
      <c r="PFA7" s="162"/>
      <c r="PFB7" s="162"/>
      <c r="PFC7" s="162"/>
      <c r="PFD7" s="162"/>
      <c r="PFE7" s="162"/>
      <c r="PFF7" s="162"/>
      <c r="PFG7" s="162"/>
      <c r="PFH7" s="162"/>
      <c r="PFI7" s="162"/>
      <c r="PFJ7" s="162"/>
      <c r="PFK7" s="162"/>
      <c r="PFL7" s="162"/>
      <c r="PFM7" s="162"/>
      <c r="PFN7" s="162"/>
      <c r="PFO7" s="162"/>
      <c r="PFP7" s="162"/>
      <c r="PFQ7" s="162"/>
      <c r="PFR7" s="162"/>
      <c r="PFS7" s="162"/>
      <c r="PFT7" s="162"/>
      <c r="PFU7" s="162"/>
      <c r="PFV7" s="162"/>
      <c r="PFW7" s="162"/>
      <c r="PFX7" s="162"/>
      <c r="PFY7" s="162"/>
      <c r="PFZ7" s="162"/>
      <c r="PGA7" s="162"/>
      <c r="PGB7" s="162"/>
      <c r="PGC7" s="162"/>
      <c r="PGD7" s="162"/>
      <c r="PGE7" s="162"/>
      <c r="PGF7" s="162"/>
      <c r="PGG7" s="162"/>
      <c r="PGH7" s="162"/>
      <c r="PGI7" s="162"/>
      <c r="PGJ7" s="162"/>
      <c r="PGK7" s="162"/>
      <c r="PGL7" s="162"/>
      <c r="PGM7" s="162"/>
      <c r="PGN7" s="162"/>
      <c r="PGO7" s="162"/>
      <c r="PGP7" s="162"/>
      <c r="PGQ7" s="162"/>
      <c r="PGR7" s="162"/>
      <c r="PGS7" s="162"/>
      <c r="PGT7" s="162"/>
      <c r="PGU7" s="162"/>
      <c r="PGV7" s="162"/>
      <c r="PGW7" s="162"/>
      <c r="PGX7" s="162"/>
      <c r="PGY7" s="162"/>
      <c r="PGZ7" s="162"/>
      <c r="PHA7" s="162"/>
      <c r="PHB7" s="162"/>
      <c r="PHC7" s="162"/>
      <c r="PHD7" s="162"/>
      <c r="PHE7" s="162"/>
      <c r="PHF7" s="162"/>
      <c r="PHG7" s="162"/>
      <c r="PHH7" s="162"/>
      <c r="PHI7" s="162"/>
      <c r="PHJ7" s="162"/>
      <c r="PHK7" s="162"/>
      <c r="PHL7" s="162"/>
      <c r="PHM7" s="162"/>
      <c r="PHN7" s="162"/>
      <c r="PHO7" s="162"/>
      <c r="PHP7" s="162"/>
      <c r="PHQ7" s="162"/>
      <c r="PHR7" s="162"/>
      <c r="PHS7" s="162"/>
      <c r="PHT7" s="162"/>
      <c r="PHU7" s="162"/>
      <c r="PHV7" s="162"/>
      <c r="PHW7" s="162"/>
      <c r="PHX7" s="162"/>
      <c r="PHY7" s="162"/>
      <c r="PHZ7" s="162"/>
      <c r="PIA7" s="162"/>
      <c r="PIB7" s="162"/>
      <c r="PIC7" s="162"/>
      <c r="PID7" s="162"/>
      <c r="PIE7" s="162"/>
      <c r="PIF7" s="162"/>
      <c r="PIG7" s="162"/>
      <c r="PIH7" s="162"/>
      <c r="PII7" s="162"/>
      <c r="PIJ7" s="162"/>
      <c r="PIK7" s="162"/>
      <c r="PIL7" s="162"/>
      <c r="PIM7" s="162"/>
      <c r="PIN7" s="162"/>
      <c r="PIO7" s="162"/>
      <c r="PIP7" s="162"/>
      <c r="PIQ7" s="162"/>
      <c r="PIR7" s="162"/>
      <c r="PIS7" s="162"/>
      <c r="PIT7" s="162"/>
      <c r="PIU7" s="162"/>
      <c r="PIV7" s="162"/>
      <c r="PIW7" s="162"/>
      <c r="PIX7" s="162"/>
      <c r="PIY7" s="162"/>
      <c r="PIZ7" s="162"/>
      <c r="PJA7" s="162"/>
      <c r="PJB7" s="162"/>
      <c r="PJC7" s="162"/>
      <c r="PJD7" s="162"/>
      <c r="PJE7" s="162"/>
      <c r="PJF7" s="162"/>
      <c r="PJG7" s="162"/>
      <c r="PJH7" s="162"/>
      <c r="PJI7" s="162"/>
      <c r="PJJ7" s="162"/>
      <c r="PJK7" s="162"/>
      <c r="PJL7" s="162"/>
      <c r="PJM7" s="162"/>
      <c r="PJN7" s="162"/>
      <c r="PJO7" s="162"/>
      <c r="PJP7" s="162"/>
      <c r="PJQ7" s="162"/>
      <c r="PJR7" s="162"/>
      <c r="PJS7" s="162"/>
      <c r="PJT7" s="162"/>
      <c r="PJU7" s="162"/>
      <c r="PJV7" s="162"/>
      <c r="PJW7" s="162"/>
      <c r="PJX7" s="162"/>
      <c r="PJY7" s="162"/>
      <c r="PJZ7" s="162"/>
      <c r="PKA7" s="162"/>
      <c r="PKB7" s="162"/>
      <c r="PKC7" s="162"/>
      <c r="PKD7" s="162"/>
      <c r="PKE7" s="162"/>
      <c r="PKF7" s="162"/>
      <c r="PKG7" s="162"/>
      <c r="PKH7" s="162"/>
      <c r="PKI7" s="162"/>
      <c r="PKJ7" s="162"/>
      <c r="PKK7" s="162"/>
      <c r="PKL7" s="162"/>
      <c r="PKM7" s="162"/>
      <c r="PKN7" s="162"/>
      <c r="PKO7" s="162"/>
      <c r="PKP7" s="162"/>
      <c r="PKQ7" s="162"/>
      <c r="PKR7" s="162"/>
      <c r="PKS7" s="162"/>
      <c r="PKT7" s="162"/>
      <c r="PKU7" s="162"/>
      <c r="PKV7" s="162"/>
      <c r="PKW7" s="162"/>
      <c r="PKX7" s="162"/>
      <c r="PKY7" s="162"/>
      <c r="PKZ7" s="162"/>
      <c r="PLA7" s="162"/>
      <c r="PLB7" s="162"/>
      <c r="PLC7" s="162"/>
      <c r="PLD7" s="162"/>
      <c r="PLE7" s="162"/>
      <c r="PLF7" s="162"/>
      <c r="PLG7" s="162"/>
      <c r="PLH7" s="162"/>
      <c r="PLI7" s="162"/>
      <c r="PLJ7" s="162"/>
      <c r="PLK7" s="162"/>
      <c r="PLL7" s="162"/>
      <c r="PLM7" s="162"/>
      <c r="PLN7" s="162"/>
      <c r="PLO7" s="162"/>
      <c r="PLP7" s="162"/>
      <c r="PLQ7" s="162"/>
      <c r="PLR7" s="162"/>
      <c r="PLS7" s="162"/>
      <c r="PLT7" s="162"/>
      <c r="PLU7" s="162"/>
      <c r="PLV7" s="162"/>
      <c r="PLW7" s="162"/>
      <c r="PLX7" s="162"/>
      <c r="PLY7" s="162"/>
      <c r="PLZ7" s="162"/>
      <c r="PMA7" s="162"/>
      <c r="PMB7" s="162"/>
      <c r="PMC7" s="162"/>
      <c r="PMD7" s="162"/>
      <c r="PME7" s="162"/>
      <c r="PMF7" s="162"/>
      <c r="PMG7" s="162"/>
      <c r="PMH7" s="162"/>
      <c r="PMI7" s="162"/>
      <c r="PMJ7" s="162"/>
      <c r="PMK7" s="162"/>
      <c r="PML7" s="162"/>
      <c r="PMM7" s="162"/>
      <c r="PMN7" s="162"/>
      <c r="PMO7" s="162"/>
      <c r="PMP7" s="162"/>
      <c r="PMQ7" s="162"/>
      <c r="PMR7" s="162"/>
      <c r="PMS7" s="162"/>
      <c r="PMT7" s="162"/>
      <c r="PMU7" s="162"/>
      <c r="PMV7" s="162"/>
      <c r="PMW7" s="162"/>
      <c r="PMX7" s="162"/>
      <c r="PMY7" s="162"/>
      <c r="PMZ7" s="162"/>
      <c r="PNA7" s="162"/>
      <c r="PNB7" s="162"/>
      <c r="PNC7" s="162"/>
      <c r="PND7" s="162"/>
      <c r="PNE7" s="162"/>
      <c r="PNF7" s="162"/>
      <c r="PNG7" s="162"/>
      <c r="PNH7" s="162"/>
      <c r="PNI7" s="162"/>
      <c r="PNJ7" s="162"/>
      <c r="PNK7" s="162"/>
      <c r="PNL7" s="162"/>
      <c r="PNM7" s="162"/>
      <c r="PNN7" s="162"/>
      <c r="PNO7" s="162"/>
      <c r="PNP7" s="162"/>
      <c r="PNQ7" s="162"/>
      <c r="PNR7" s="162"/>
      <c r="PNS7" s="162"/>
      <c r="PNT7" s="162"/>
      <c r="PNU7" s="162"/>
      <c r="PNV7" s="162"/>
      <c r="PNW7" s="162"/>
      <c r="PNX7" s="162"/>
      <c r="PNY7" s="162"/>
      <c r="PNZ7" s="162"/>
      <c r="POA7" s="162"/>
      <c r="POB7" s="162"/>
      <c r="POC7" s="162"/>
      <c r="POD7" s="162"/>
      <c r="POE7" s="162"/>
      <c r="POF7" s="162"/>
      <c r="POG7" s="162"/>
      <c r="POH7" s="162"/>
      <c r="POI7" s="162"/>
      <c r="POJ7" s="162"/>
      <c r="POK7" s="162"/>
      <c r="POL7" s="162"/>
      <c r="POM7" s="162"/>
      <c r="PON7" s="162"/>
      <c r="POO7" s="162"/>
      <c r="POP7" s="162"/>
      <c r="POQ7" s="162"/>
      <c r="POR7" s="162"/>
      <c r="POS7" s="162"/>
      <c r="POT7" s="162"/>
      <c r="POU7" s="162"/>
      <c r="POV7" s="162"/>
      <c r="POW7" s="162"/>
      <c r="POX7" s="162"/>
      <c r="POY7" s="162"/>
      <c r="POZ7" s="162"/>
      <c r="PPA7" s="162"/>
      <c r="PPB7" s="162"/>
      <c r="PPC7" s="162"/>
      <c r="PPD7" s="162"/>
      <c r="PPE7" s="162"/>
      <c r="PPF7" s="162"/>
      <c r="PPG7" s="162"/>
      <c r="PPH7" s="162"/>
      <c r="PPI7" s="162"/>
      <c r="PPJ7" s="162"/>
      <c r="PPK7" s="162"/>
      <c r="PPL7" s="162"/>
      <c r="PPM7" s="162"/>
      <c r="PPN7" s="162"/>
      <c r="PPO7" s="162"/>
      <c r="PPP7" s="162"/>
      <c r="PPQ7" s="162"/>
      <c r="PPR7" s="162"/>
      <c r="PPS7" s="162"/>
      <c r="PPT7" s="162"/>
      <c r="PPU7" s="162"/>
      <c r="PPV7" s="162"/>
      <c r="PPW7" s="162"/>
      <c r="PPX7" s="162"/>
      <c r="PPY7" s="162"/>
      <c r="PPZ7" s="162"/>
      <c r="PQA7" s="162"/>
      <c r="PQB7" s="162"/>
      <c r="PQC7" s="162"/>
      <c r="PQD7" s="162"/>
      <c r="PQE7" s="162"/>
      <c r="PQF7" s="162"/>
      <c r="PQG7" s="162"/>
      <c r="PQH7" s="162"/>
      <c r="PQI7" s="162"/>
      <c r="PQJ7" s="162"/>
      <c r="PQK7" s="162"/>
      <c r="PQL7" s="162"/>
      <c r="PQM7" s="162"/>
      <c r="PQN7" s="162"/>
      <c r="PQO7" s="162"/>
      <c r="PQP7" s="162"/>
      <c r="PQQ7" s="162"/>
      <c r="PQR7" s="162"/>
      <c r="PQS7" s="162"/>
      <c r="PQT7" s="162"/>
      <c r="PQU7" s="162"/>
      <c r="PQV7" s="162"/>
      <c r="PQW7" s="162"/>
      <c r="PQX7" s="162"/>
      <c r="PQY7" s="162"/>
      <c r="PQZ7" s="162"/>
      <c r="PRA7" s="162"/>
      <c r="PRB7" s="162"/>
      <c r="PRC7" s="162"/>
      <c r="PRD7" s="162"/>
      <c r="PRE7" s="162"/>
      <c r="PRF7" s="162"/>
      <c r="PRG7" s="162"/>
      <c r="PRH7" s="162"/>
      <c r="PRI7" s="162"/>
      <c r="PRJ7" s="162"/>
      <c r="PRK7" s="162"/>
      <c r="PRL7" s="162"/>
      <c r="PRM7" s="162"/>
      <c r="PRN7" s="162"/>
      <c r="PRO7" s="162"/>
      <c r="PRP7" s="162"/>
      <c r="PRQ7" s="162"/>
      <c r="PRR7" s="162"/>
      <c r="PRS7" s="162"/>
      <c r="PRT7" s="162"/>
      <c r="PRU7" s="162"/>
      <c r="PRV7" s="162"/>
      <c r="PRW7" s="162"/>
      <c r="PRX7" s="162"/>
      <c r="PRY7" s="162"/>
      <c r="PRZ7" s="162"/>
      <c r="PSA7" s="162"/>
      <c r="PSB7" s="162"/>
      <c r="PSC7" s="162"/>
      <c r="PSD7" s="162"/>
      <c r="PSE7" s="162"/>
      <c r="PSF7" s="162"/>
      <c r="PSG7" s="162"/>
      <c r="PSH7" s="162"/>
      <c r="PSI7" s="162"/>
      <c r="PSJ7" s="162"/>
      <c r="PSK7" s="162"/>
      <c r="PSL7" s="162"/>
      <c r="PSM7" s="162"/>
      <c r="PSN7" s="162"/>
      <c r="PSO7" s="162"/>
      <c r="PSP7" s="162"/>
      <c r="PSQ7" s="162"/>
      <c r="PSR7" s="162"/>
      <c r="PSS7" s="162"/>
      <c r="PST7" s="162"/>
      <c r="PSU7" s="162"/>
      <c r="PSV7" s="162"/>
      <c r="PSW7" s="162"/>
      <c r="PSX7" s="162"/>
      <c r="PSY7" s="162"/>
      <c r="PSZ7" s="162"/>
      <c r="PTA7" s="162"/>
      <c r="PTB7" s="162"/>
      <c r="PTC7" s="162"/>
      <c r="PTD7" s="162"/>
      <c r="PTE7" s="162"/>
      <c r="PTF7" s="162"/>
      <c r="PTG7" s="162"/>
      <c r="PTH7" s="162"/>
      <c r="PTI7" s="162"/>
      <c r="PTJ7" s="162"/>
      <c r="PTK7" s="162"/>
      <c r="PTL7" s="162"/>
      <c r="PTM7" s="162"/>
      <c r="PTN7" s="162"/>
      <c r="PTO7" s="162"/>
      <c r="PTP7" s="162"/>
      <c r="PTQ7" s="162"/>
      <c r="PTR7" s="162"/>
      <c r="PTS7" s="162"/>
      <c r="PTT7" s="162"/>
      <c r="PTU7" s="162"/>
      <c r="PTV7" s="162"/>
      <c r="PTW7" s="162"/>
      <c r="PTX7" s="162"/>
      <c r="PTY7" s="162"/>
      <c r="PTZ7" s="162"/>
      <c r="PUA7" s="162"/>
      <c r="PUB7" s="162"/>
      <c r="PUC7" s="162"/>
      <c r="PUD7" s="162"/>
      <c r="PUE7" s="162"/>
      <c r="PUF7" s="162"/>
      <c r="PUG7" s="162"/>
      <c r="PUH7" s="162"/>
      <c r="PUI7" s="162"/>
      <c r="PUJ7" s="162"/>
      <c r="PUK7" s="162"/>
      <c r="PUL7" s="162"/>
      <c r="PUM7" s="162"/>
      <c r="PUN7" s="162"/>
      <c r="PUO7" s="162"/>
      <c r="PUP7" s="162"/>
      <c r="PUQ7" s="162"/>
      <c r="PUR7" s="162"/>
      <c r="PUS7" s="162"/>
      <c r="PUT7" s="162"/>
      <c r="PUU7" s="162"/>
      <c r="PUV7" s="162"/>
      <c r="PUW7" s="162"/>
      <c r="PUX7" s="162"/>
      <c r="PUY7" s="162"/>
      <c r="PUZ7" s="162"/>
      <c r="PVA7" s="162"/>
      <c r="PVB7" s="162"/>
      <c r="PVC7" s="162"/>
      <c r="PVD7" s="162"/>
      <c r="PVE7" s="162"/>
      <c r="PVF7" s="162"/>
      <c r="PVG7" s="162"/>
      <c r="PVH7" s="162"/>
      <c r="PVI7" s="162"/>
      <c r="PVJ7" s="162"/>
      <c r="PVK7" s="162"/>
      <c r="PVL7" s="162"/>
      <c r="PVM7" s="162"/>
      <c r="PVN7" s="162"/>
      <c r="PVO7" s="162"/>
      <c r="PVP7" s="162"/>
      <c r="PVQ7" s="162"/>
      <c r="PVR7" s="162"/>
      <c r="PVS7" s="162"/>
      <c r="PVT7" s="162"/>
      <c r="PVU7" s="162"/>
      <c r="PVV7" s="162"/>
      <c r="PVW7" s="162"/>
      <c r="PVX7" s="162"/>
      <c r="PVY7" s="162"/>
      <c r="PVZ7" s="162"/>
      <c r="PWA7" s="162"/>
      <c r="PWB7" s="162"/>
      <c r="PWC7" s="162"/>
      <c r="PWD7" s="162"/>
      <c r="PWE7" s="162"/>
      <c r="PWF7" s="162"/>
      <c r="PWG7" s="162"/>
      <c r="PWH7" s="162"/>
      <c r="PWI7" s="162"/>
      <c r="PWJ7" s="162"/>
      <c r="PWK7" s="162"/>
      <c r="PWL7" s="162"/>
      <c r="PWM7" s="162"/>
      <c r="PWN7" s="162"/>
      <c r="PWO7" s="162"/>
      <c r="PWP7" s="162"/>
      <c r="PWQ7" s="162"/>
      <c r="PWR7" s="162"/>
      <c r="PWS7" s="162"/>
      <c r="PWT7" s="162"/>
      <c r="PWU7" s="162"/>
      <c r="PWV7" s="162"/>
      <c r="PWW7" s="162"/>
      <c r="PWX7" s="162"/>
      <c r="PWY7" s="162"/>
      <c r="PWZ7" s="162"/>
      <c r="PXA7" s="162"/>
      <c r="PXB7" s="162"/>
      <c r="PXC7" s="162"/>
      <c r="PXD7" s="162"/>
      <c r="PXE7" s="162"/>
      <c r="PXF7" s="162"/>
      <c r="PXG7" s="162"/>
      <c r="PXH7" s="162"/>
      <c r="PXI7" s="162"/>
      <c r="PXJ7" s="162"/>
      <c r="PXK7" s="162"/>
      <c r="PXL7" s="162"/>
      <c r="PXM7" s="162"/>
      <c r="PXN7" s="162"/>
      <c r="PXO7" s="162"/>
      <c r="PXP7" s="162"/>
      <c r="PXQ7" s="162"/>
      <c r="PXR7" s="162"/>
      <c r="PXS7" s="162"/>
      <c r="PXT7" s="162"/>
      <c r="PXU7" s="162"/>
      <c r="PXV7" s="162"/>
      <c r="PXW7" s="162"/>
      <c r="PXX7" s="162"/>
      <c r="PXY7" s="162"/>
      <c r="PXZ7" s="162"/>
      <c r="PYA7" s="162"/>
      <c r="PYB7" s="162"/>
      <c r="PYC7" s="162"/>
      <c r="PYD7" s="162"/>
      <c r="PYE7" s="162"/>
      <c r="PYF7" s="162"/>
      <c r="PYG7" s="162"/>
      <c r="PYH7" s="162"/>
      <c r="PYI7" s="162"/>
      <c r="PYJ7" s="162"/>
      <c r="PYK7" s="162"/>
      <c r="PYL7" s="162"/>
      <c r="PYM7" s="162"/>
      <c r="PYN7" s="162"/>
      <c r="PYO7" s="162"/>
      <c r="PYP7" s="162"/>
      <c r="PYQ7" s="162"/>
      <c r="PYR7" s="162"/>
      <c r="PYS7" s="162"/>
      <c r="PYT7" s="162"/>
      <c r="PYU7" s="162"/>
      <c r="PYV7" s="162"/>
      <c r="PYW7" s="162"/>
      <c r="PYX7" s="162"/>
      <c r="PYY7" s="162"/>
      <c r="PYZ7" s="162"/>
      <c r="PZA7" s="162"/>
      <c r="PZB7" s="162"/>
      <c r="PZC7" s="162"/>
      <c r="PZD7" s="162"/>
      <c r="PZE7" s="162"/>
      <c r="PZF7" s="162"/>
      <c r="PZG7" s="162"/>
      <c r="PZH7" s="162"/>
      <c r="PZI7" s="162"/>
      <c r="PZJ7" s="162"/>
      <c r="PZK7" s="162"/>
      <c r="PZL7" s="162"/>
      <c r="PZM7" s="162"/>
      <c r="PZN7" s="162"/>
      <c r="PZO7" s="162"/>
      <c r="PZP7" s="162"/>
      <c r="PZQ7" s="162"/>
      <c r="PZR7" s="162"/>
      <c r="PZS7" s="162"/>
      <c r="PZT7" s="162"/>
      <c r="PZU7" s="162"/>
      <c r="PZV7" s="162"/>
      <c r="PZW7" s="162"/>
      <c r="PZX7" s="162"/>
      <c r="PZY7" s="162"/>
      <c r="PZZ7" s="162"/>
      <c r="QAA7" s="162"/>
      <c r="QAB7" s="162"/>
      <c r="QAC7" s="162"/>
      <c r="QAD7" s="162"/>
      <c r="QAE7" s="162"/>
      <c r="QAF7" s="162"/>
      <c r="QAG7" s="162"/>
      <c r="QAH7" s="162"/>
      <c r="QAI7" s="162"/>
      <c r="QAJ7" s="162"/>
      <c r="QAK7" s="162"/>
      <c r="QAL7" s="162"/>
      <c r="QAM7" s="162"/>
      <c r="QAN7" s="162"/>
      <c r="QAO7" s="162"/>
      <c r="QAP7" s="162"/>
      <c r="QAQ7" s="162"/>
      <c r="QAR7" s="162"/>
      <c r="QAS7" s="162"/>
      <c r="QAT7" s="162"/>
      <c r="QAU7" s="162"/>
      <c r="QAV7" s="162"/>
      <c r="QAW7" s="162"/>
      <c r="QAX7" s="162"/>
      <c r="QAY7" s="162"/>
      <c r="QAZ7" s="162"/>
      <c r="QBA7" s="162"/>
      <c r="QBB7" s="162"/>
      <c r="QBC7" s="162"/>
      <c r="QBD7" s="162"/>
      <c r="QBE7" s="162"/>
      <c r="QBF7" s="162"/>
      <c r="QBG7" s="162"/>
      <c r="QBH7" s="162"/>
      <c r="QBI7" s="162"/>
      <c r="QBJ7" s="162"/>
      <c r="QBK7" s="162"/>
      <c r="QBL7" s="162"/>
      <c r="QBM7" s="162"/>
      <c r="QBN7" s="162"/>
      <c r="QBO7" s="162"/>
      <c r="QBP7" s="162"/>
      <c r="QBQ7" s="162"/>
      <c r="QBR7" s="162"/>
      <c r="QBS7" s="162"/>
      <c r="QBT7" s="162"/>
      <c r="QBU7" s="162"/>
      <c r="QBV7" s="162"/>
      <c r="QBW7" s="162"/>
      <c r="QBX7" s="162"/>
      <c r="QBY7" s="162"/>
      <c r="QBZ7" s="162"/>
      <c r="QCA7" s="162"/>
      <c r="QCB7" s="162"/>
      <c r="QCC7" s="162"/>
      <c r="QCD7" s="162"/>
      <c r="QCE7" s="162"/>
      <c r="QCF7" s="162"/>
      <c r="QCG7" s="162"/>
      <c r="QCH7" s="162"/>
      <c r="QCI7" s="162"/>
      <c r="QCJ7" s="162"/>
      <c r="QCK7" s="162"/>
      <c r="QCL7" s="162"/>
      <c r="QCM7" s="162"/>
      <c r="QCN7" s="162"/>
      <c r="QCO7" s="162"/>
      <c r="QCP7" s="162"/>
      <c r="QCQ7" s="162"/>
      <c r="QCR7" s="162"/>
      <c r="QCS7" s="162"/>
      <c r="QCT7" s="162"/>
      <c r="QCU7" s="162"/>
      <c r="QCV7" s="162"/>
      <c r="QCW7" s="162"/>
      <c r="QCX7" s="162"/>
      <c r="QCY7" s="162"/>
      <c r="QCZ7" s="162"/>
      <c r="QDA7" s="162"/>
      <c r="QDB7" s="162"/>
      <c r="QDC7" s="162"/>
      <c r="QDD7" s="162"/>
      <c r="QDE7" s="162"/>
      <c r="QDF7" s="162"/>
      <c r="QDG7" s="162"/>
      <c r="QDH7" s="162"/>
      <c r="QDI7" s="162"/>
      <c r="QDJ7" s="162"/>
      <c r="QDK7" s="162"/>
      <c r="QDL7" s="162"/>
      <c r="QDM7" s="162"/>
      <c r="QDN7" s="162"/>
      <c r="QDO7" s="162"/>
      <c r="QDP7" s="162"/>
      <c r="QDQ7" s="162"/>
      <c r="QDR7" s="162"/>
      <c r="QDS7" s="162"/>
      <c r="QDT7" s="162"/>
      <c r="QDU7" s="162"/>
      <c r="QDV7" s="162"/>
      <c r="QDW7" s="162"/>
      <c r="QDX7" s="162"/>
      <c r="QDY7" s="162"/>
      <c r="QDZ7" s="162"/>
      <c r="QEA7" s="162"/>
      <c r="QEB7" s="162"/>
      <c r="QEC7" s="162"/>
      <c r="QED7" s="162"/>
      <c r="QEE7" s="162"/>
      <c r="QEF7" s="162"/>
      <c r="QEG7" s="162"/>
      <c r="QEH7" s="162"/>
      <c r="QEI7" s="162"/>
      <c r="QEJ7" s="162"/>
      <c r="QEK7" s="162"/>
      <c r="QEL7" s="162"/>
      <c r="QEM7" s="162"/>
      <c r="QEN7" s="162"/>
      <c r="QEO7" s="162"/>
      <c r="QEP7" s="162"/>
      <c r="QEQ7" s="162"/>
      <c r="QER7" s="162"/>
      <c r="QES7" s="162"/>
      <c r="QET7" s="162"/>
      <c r="QEU7" s="162"/>
      <c r="QEV7" s="162"/>
      <c r="QEW7" s="162"/>
      <c r="QEX7" s="162"/>
      <c r="QEY7" s="162"/>
      <c r="QEZ7" s="162"/>
      <c r="QFA7" s="162"/>
      <c r="QFB7" s="162"/>
      <c r="QFC7" s="162"/>
      <c r="QFD7" s="162"/>
      <c r="QFE7" s="162"/>
      <c r="QFF7" s="162"/>
      <c r="QFG7" s="162"/>
      <c r="QFH7" s="162"/>
      <c r="QFI7" s="162"/>
      <c r="QFJ7" s="162"/>
      <c r="QFK7" s="162"/>
      <c r="QFL7" s="162"/>
      <c r="QFM7" s="162"/>
      <c r="QFN7" s="162"/>
      <c r="QFO7" s="162"/>
      <c r="QFP7" s="162"/>
      <c r="QFQ7" s="162"/>
      <c r="QFR7" s="162"/>
      <c r="QFS7" s="162"/>
      <c r="QFT7" s="162"/>
      <c r="QFU7" s="162"/>
      <c r="QFV7" s="162"/>
      <c r="QFW7" s="162"/>
      <c r="QFX7" s="162"/>
      <c r="QFY7" s="162"/>
      <c r="QFZ7" s="162"/>
      <c r="QGA7" s="162"/>
      <c r="QGB7" s="162"/>
      <c r="QGC7" s="162"/>
      <c r="QGD7" s="162"/>
      <c r="QGE7" s="162"/>
      <c r="QGF7" s="162"/>
      <c r="QGG7" s="162"/>
      <c r="QGH7" s="162"/>
      <c r="QGI7" s="162"/>
      <c r="QGJ7" s="162"/>
      <c r="QGK7" s="162"/>
      <c r="QGL7" s="162"/>
      <c r="QGM7" s="162"/>
      <c r="QGN7" s="162"/>
      <c r="QGO7" s="162"/>
      <c r="QGP7" s="162"/>
      <c r="QGQ7" s="162"/>
      <c r="QGR7" s="162"/>
      <c r="QGS7" s="162"/>
      <c r="QGT7" s="162"/>
      <c r="QGU7" s="162"/>
      <c r="QGV7" s="162"/>
      <c r="QGW7" s="162"/>
      <c r="QGX7" s="162"/>
      <c r="QGY7" s="162"/>
      <c r="QGZ7" s="162"/>
      <c r="QHA7" s="162"/>
      <c r="QHB7" s="162"/>
      <c r="QHC7" s="162"/>
      <c r="QHD7" s="162"/>
      <c r="QHE7" s="162"/>
      <c r="QHF7" s="162"/>
      <c r="QHG7" s="162"/>
      <c r="QHH7" s="162"/>
      <c r="QHI7" s="162"/>
      <c r="QHJ7" s="162"/>
      <c r="QHK7" s="162"/>
      <c r="QHL7" s="162"/>
      <c r="QHM7" s="162"/>
      <c r="QHN7" s="162"/>
      <c r="QHO7" s="162"/>
      <c r="QHP7" s="162"/>
      <c r="QHQ7" s="162"/>
      <c r="QHR7" s="162"/>
      <c r="QHS7" s="162"/>
      <c r="QHT7" s="162"/>
      <c r="QHU7" s="162"/>
      <c r="QHV7" s="162"/>
      <c r="QHW7" s="162"/>
      <c r="QHX7" s="162"/>
      <c r="QHY7" s="162"/>
      <c r="QHZ7" s="162"/>
      <c r="QIA7" s="162"/>
      <c r="QIB7" s="162"/>
      <c r="QIC7" s="162"/>
      <c r="QID7" s="162"/>
      <c r="QIE7" s="162"/>
      <c r="QIF7" s="162"/>
      <c r="QIG7" s="162"/>
      <c r="QIH7" s="162"/>
      <c r="QII7" s="162"/>
      <c r="QIJ7" s="162"/>
      <c r="QIK7" s="162"/>
      <c r="QIL7" s="162"/>
      <c r="QIM7" s="162"/>
      <c r="QIN7" s="162"/>
      <c r="QIO7" s="162"/>
      <c r="QIP7" s="162"/>
      <c r="QIQ7" s="162"/>
      <c r="QIR7" s="162"/>
      <c r="QIS7" s="162"/>
      <c r="QIT7" s="162"/>
      <c r="QIU7" s="162"/>
      <c r="QIV7" s="162"/>
      <c r="QIW7" s="162"/>
      <c r="QIX7" s="162"/>
      <c r="QIY7" s="162"/>
      <c r="QIZ7" s="162"/>
      <c r="QJA7" s="162"/>
      <c r="QJB7" s="162"/>
      <c r="QJC7" s="162"/>
      <c r="QJD7" s="162"/>
      <c r="QJE7" s="162"/>
      <c r="QJF7" s="162"/>
      <c r="QJG7" s="162"/>
      <c r="QJH7" s="162"/>
      <c r="QJI7" s="162"/>
      <c r="QJJ7" s="162"/>
      <c r="QJK7" s="162"/>
      <c r="QJL7" s="162"/>
      <c r="QJM7" s="162"/>
      <c r="QJN7" s="162"/>
      <c r="QJO7" s="162"/>
      <c r="QJP7" s="162"/>
      <c r="QJQ7" s="162"/>
      <c r="QJR7" s="162"/>
      <c r="QJS7" s="162"/>
      <c r="QJT7" s="162"/>
      <c r="QJU7" s="162"/>
      <c r="QJV7" s="162"/>
      <c r="QJW7" s="162"/>
      <c r="QJX7" s="162"/>
      <c r="QJY7" s="162"/>
      <c r="QJZ7" s="162"/>
      <c r="QKA7" s="162"/>
      <c r="QKB7" s="162"/>
      <c r="QKC7" s="162"/>
      <c r="QKD7" s="162"/>
      <c r="QKE7" s="162"/>
      <c r="QKF7" s="162"/>
      <c r="QKG7" s="162"/>
      <c r="QKH7" s="162"/>
      <c r="QKI7" s="162"/>
      <c r="QKJ7" s="162"/>
      <c r="QKK7" s="162"/>
      <c r="QKL7" s="162"/>
      <c r="QKM7" s="162"/>
      <c r="QKN7" s="162"/>
      <c r="QKO7" s="162"/>
      <c r="QKP7" s="162"/>
      <c r="QKQ7" s="162"/>
      <c r="QKR7" s="162"/>
      <c r="QKS7" s="162"/>
      <c r="QKT7" s="162"/>
      <c r="QKU7" s="162"/>
      <c r="QKV7" s="162"/>
      <c r="QKW7" s="162"/>
      <c r="QKX7" s="162"/>
      <c r="QKY7" s="162"/>
      <c r="QKZ7" s="162"/>
      <c r="QLA7" s="162"/>
      <c r="QLB7" s="162"/>
      <c r="QLC7" s="162"/>
      <c r="QLD7" s="162"/>
      <c r="QLE7" s="162"/>
      <c r="QLF7" s="162"/>
      <c r="QLG7" s="162"/>
      <c r="QLH7" s="162"/>
      <c r="QLI7" s="162"/>
      <c r="QLJ7" s="162"/>
      <c r="QLK7" s="162"/>
      <c r="QLL7" s="162"/>
      <c r="QLM7" s="162"/>
      <c r="QLN7" s="162"/>
      <c r="QLO7" s="162"/>
      <c r="QLP7" s="162"/>
      <c r="QLQ7" s="162"/>
      <c r="QLR7" s="162"/>
      <c r="QLS7" s="162"/>
      <c r="QLT7" s="162"/>
      <c r="QLU7" s="162"/>
      <c r="QLV7" s="162"/>
      <c r="QLW7" s="162"/>
      <c r="QLX7" s="162"/>
      <c r="QLY7" s="162"/>
      <c r="QLZ7" s="162"/>
      <c r="QMA7" s="162"/>
      <c r="QMB7" s="162"/>
      <c r="QMC7" s="162"/>
      <c r="QMD7" s="162"/>
      <c r="QME7" s="162"/>
      <c r="QMF7" s="162"/>
      <c r="QMG7" s="162"/>
      <c r="QMH7" s="162"/>
      <c r="QMI7" s="162"/>
      <c r="QMJ7" s="162"/>
      <c r="QMK7" s="162"/>
      <c r="QML7" s="162"/>
      <c r="QMM7" s="162"/>
      <c r="QMN7" s="162"/>
      <c r="QMO7" s="162"/>
      <c r="QMP7" s="162"/>
      <c r="QMQ7" s="162"/>
      <c r="QMR7" s="162"/>
      <c r="QMS7" s="162"/>
      <c r="QMT7" s="162"/>
      <c r="QMU7" s="162"/>
      <c r="QMV7" s="162"/>
      <c r="QMW7" s="162"/>
      <c r="QMX7" s="162"/>
      <c r="QMY7" s="162"/>
      <c r="QMZ7" s="162"/>
      <c r="QNA7" s="162"/>
      <c r="QNB7" s="162"/>
      <c r="QNC7" s="162"/>
      <c r="QND7" s="162"/>
      <c r="QNE7" s="162"/>
      <c r="QNF7" s="162"/>
      <c r="QNG7" s="162"/>
      <c r="QNH7" s="162"/>
      <c r="QNI7" s="162"/>
      <c r="QNJ7" s="162"/>
      <c r="QNK7" s="162"/>
      <c r="QNL7" s="162"/>
      <c r="QNM7" s="162"/>
      <c r="QNN7" s="162"/>
      <c r="QNO7" s="162"/>
      <c r="QNP7" s="162"/>
      <c r="QNQ7" s="162"/>
      <c r="QNR7" s="162"/>
      <c r="QNS7" s="162"/>
      <c r="QNT7" s="162"/>
      <c r="QNU7" s="162"/>
      <c r="QNV7" s="162"/>
      <c r="QNW7" s="162"/>
      <c r="QNX7" s="162"/>
      <c r="QNY7" s="162"/>
      <c r="QNZ7" s="162"/>
      <c r="QOA7" s="162"/>
      <c r="QOB7" s="162"/>
      <c r="QOC7" s="162"/>
      <c r="QOD7" s="162"/>
      <c r="QOE7" s="162"/>
      <c r="QOF7" s="162"/>
      <c r="QOG7" s="162"/>
      <c r="QOH7" s="162"/>
      <c r="QOI7" s="162"/>
      <c r="QOJ7" s="162"/>
      <c r="QOK7" s="162"/>
      <c r="QOL7" s="162"/>
      <c r="QOM7" s="162"/>
      <c r="QON7" s="162"/>
      <c r="QOO7" s="162"/>
      <c r="QOP7" s="162"/>
      <c r="QOQ7" s="162"/>
      <c r="QOR7" s="162"/>
      <c r="QOS7" s="162"/>
      <c r="QOT7" s="162"/>
      <c r="QOU7" s="162"/>
      <c r="QOV7" s="162"/>
      <c r="QOW7" s="162"/>
      <c r="QOX7" s="162"/>
      <c r="QOY7" s="162"/>
      <c r="QOZ7" s="162"/>
      <c r="QPA7" s="162"/>
      <c r="QPB7" s="162"/>
      <c r="QPC7" s="162"/>
      <c r="QPD7" s="162"/>
      <c r="QPE7" s="162"/>
      <c r="QPF7" s="162"/>
      <c r="QPG7" s="162"/>
      <c r="QPH7" s="162"/>
      <c r="QPI7" s="162"/>
      <c r="QPJ7" s="162"/>
      <c r="QPK7" s="162"/>
      <c r="QPL7" s="162"/>
      <c r="QPM7" s="162"/>
      <c r="QPN7" s="162"/>
      <c r="QPO7" s="162"/>
      <c r="QPP7" s="162"/>
      <c r="QPQ7" s="162"/>
      <c r="QPR7" s="162"/>
      <c r="QPS7" s="162"/>
      <c r="QPT7" s="162"/>
      <c r="QPU7" s="162"/>
      <c r="QPV7" s="162"/>
      <c r="QPW7" s="162"/>
      <c r="QPX7" s="162"/>
      <c r="QPY7" s="162"/>
      <c r="QPZ7" s="162"/>
      <c r="QQA7" s="162"/>
      <c r="QQB7" s="162"/>
      <c r="QQC7" s="162"/>
      <c r="QQD7" s="162"/>
      <c r="QQE7" s="162"/>
      <c r="QQF7" s="162"/>
      <c r="QQG7" s="162"/>
      <c r="QQH7" s="162"/>
      <c r="QQI7" s="162"/>
      <c r="QQJ7" s="162"/>
      <c r="QQK7" s="162"/>
      <c r="QQL7" s="162"/>
      <c r="QQM7" s="162"/>
      <c r="QQN7" s="162"/>
      <c r="QQO7" s="162"/>
      <c r="QQP7" s="162"/>
      <c r="QQQ7" s="162"/>
      <c r="QQR7" s="162"/>
      <c r="QQS7" s="162"/>
      <c r="QQT7" s="162"/>
      <c r="QQU7" s="162"/>
      <c r="QQV7" s="162"/>
      <c r="QQW7" s="162"/>
      <c r="QQX7" s="162"/>
      <c r="QQY7" s="162"/>
      <c r="QQZ7" s="162"/>
      <c r="QRA7" s="162"/>
      <c r="QRB7" s="162"/>
      <c r="QRC7" s="162"/>
      <c r="QRD7" s="162"/>
      <c r="QRE7" s="162"/>
      <c r="QRF7" s="162"/>
      <c r="QRG7" s="162"/>
      <c r="QRH7" s="162"/>
      <c r="QRI7" s="162"/>
      <c r="QRJ7" s="162"/>
      <c r="QRK7" s="162"/>
      <c r="QRL7" s="162"/>
      <c r="QRM7" s="162"/>
      <c r="QRN7" s="162"/>
      <c r="QRO7" s="162"/>
      <c r="QRP7" s="162"/>
      <c r="QRQ7" s="162"/>
      <c r="QRR7" s="162"/>
      <c r="QRS7" s="162"/>
      <c r="QRT7" s="162"/>
      <c r="QRU7" s="162"/>
      <c r="QRV7" s="162"/>
      <c r="QRW7" s="162"/>
      <c r="QRX7" s="162"/>
      <c r="QRY7" s="162"/>
      <c r="QRZ7" s="162"/>
      <c r="QSA7" s="162"/>
      <c r="QSB7" s="162"/>
      <c r="QSC7" s="162"/>
      <c r="QSD7" s="162"/>
      <c r="QSE7" s="162"/>
      <c r="QSF7" s="162"/>
      <c r="QSG7" s="162"/>
      <c r="QSH7" s="162"/>
      <c r="QSI7" s="162"/>
      <c r="QSJ7" s="162"/>
      <c r="QSK7" s="162"/>
      <c r="QSL7" s="162"/>
      <c r="QSM7" s="162"/>
      <c r="QSN7" s="162"/>
      <c r="QSO7" s="162"/>
      <c r="QSP7" s="162"/>
      <c r="QSQ7" s="162"/>
      <c r="QSR7" s="162"/>
      <c r="QSS7" s="162"/>
      <c r="QST7" s="162"/>
      <c r="QSU7" s="162"/>
      <c r="QSV7" s="162"/>
      <c r="QSW7" s="162"/>
      <c r="QSX7" s="162"/>
      <c r="QSY7" s="162"/>
      <c r="QSZ7" s="162"/>
      <c r="QTA7" s="162"/>
      <c r="QTB7" s="162"/>
      <c r="QTC7" s="162"/>
      <c r="QTD7" s="162"/>
      <c r="QTE7" s="162"/>
      <c r="QTF7" s="162"/>
      <c r="QTG7" s="162"/>
      <c r="QTH7" s="162"/>
      <c r="QTI7" s="162"/>
      <c r="QTJ7" s="162"/>
      <c r="QTK7" s="162"/>
      <c r="QTL7" s="162"/>
      <c r="QTM7" s="162"/>
      <c r="QTN7" s="162"/>
      <c r="QTO7" s="162"/>
      <c r="QTP7" s="162"/>
      <c r="QTQ7" s="162"/>
      <c r="QTR7" s="162"/>
      <c r="QTS7" s="162"/>
      <c r="QTT7" s="162"/>
      <c r="QTU7" s="162"/>
      <c r="QTV7" s="162"/>
      <c r="QTW7" s="162"/>
      <c r="QTX7" s="162"/>
      <c r="QTY7" s="162"/>
      <c r="QTZ7" s="162"/>
      <c r="QUA7" s="162"/>
      <c r="QUB7" s="162"/>
      <c r="QUC7" s="162"/>
      <c r="QUD7" s="162"/>
      <c r="QUE7" s="162"/>
      <c r="QUF7" s="162"/>
      <c r="QUG7" s="162"/>
      <c r="QUH7" s="162"/>
      <c r="QUI7" s="162"/>
      <c r="QUJ7" s="162"/>
      <c r="QUK7" s="162"/>
      <c r="QUL7" s="162"/>
      <c r="QUM7" s="162"/>
      <c r="QUN7" s="162"/>
      <c r="QUO7" s="162"/>
      <c r="QUP7" s="162"/>
      <c r="QUQ7" s="162"/>
      <c r="QUR7" s="162"/>
      <c r="QUS7" s="162"/>
      <c r="QUT7" s="162"/>
      <c r="QUU7" s="162"/>
      <c r="QUV7" s="162"/>
      <c r="QUW7" s="162"/>
      <c r="QUX7" s="162"/>
      <c r="QUY7" s="162"/>
      <c r="QUZ7" s="162"/>
      <c r="QVA7" s="162"/>
      <c r="QVB7" s="162"/>
      <c r="QVC7" s="162"/>
      <c r="QVD7" s="162"/>
      <c r="QVE7" s="162"/>
      <c r="QVF7" s="162"/>
      <c r="QVG7" s="162"/>
      <c r="QVH7" s="162"/>
      <c r="QVI7" s="162"/>
      <c r="QVJ7" s="162"/>
      <c r="QVK7" s="162"/>
      <c r="QVL7" s="162"/>
      <c r="QVM7" s="162"/>
      <c r="QVN7" s="162"/>
      <c r="QVO7" s="162"/>
      <c r="QVP7" s="162"/>
      <c r="QVQ7" s="162"/>
      <c r="QVR7" s="162"/>
      <c r="QVS7" s="162"/>
      <c r="QVT7" s="162"/>
      <c r="QVU7" s="162"/>
      <c r="QVV7" s="162"/>
      <c r="QVW7" s="162"/>
      <c r="QVX7" s="162"/>
      <c r="QVY7" s="162"/>
      <c r="QVZ7" s="162"/>
      <c r="QWA7" s="162"/>
      <c r="QWB7" s="162"/>
      <c r="QWC7" s="162"/>
      <c r="QWD7" s="162"/>
      <c r="QWE7" s="162"/>
      <c r="QWF7" s="162"/>
      <c r="QWG7" s="162"/>
      <c r="QWH7" s="162"/>
      <c r="QWI7" s="162"/>
      <c r="QWJ7" s="162"/>
      <c r="QWK7" s="162"/>
      <c r="QWL7" s="162"/>
      <c r="QWM7" s="162"/>
      <c r="QWN7" s="162"/>
      <c r="QWO7" s="162"/>
      <c r="QWP7" s="162"/>
      <c r="QWQ7" s="162"/>
      <c r="QWR7" s="162"/>
      <c r="QWS7" s="162"/>
      <c r="QWT7" s="162"/>
      <c r="QWU7" s="162"/>
      <c r="QWV7" s="162"/>
      <c r="QWW7" s="162"/>
      <c r="QWX7" s="162"/>
      <c r="QWY7" s="162"/>
      <c r="QWZ7" s="162"/>
      <c r="QXA7" s="162"/>
      <c r="QXB7" s="162"/>
      <c r="QXC7" s="162"/>
      <c r="QXD7" s="162"/>
      <c r="QXE7" s="162"/>
      <c r="QXF7" s="162"/>
      <c r="QXG7" s="162"/>
      <c r="QXH7" s="162"/>
      <c r="QXI7" s="162"/>
      <c r="QXJ7" s="162"/>
      <c r="QXK7" s="162"/>
      <c r="QXL7" s="162"/>
      <c r="QXM7" s="162"/>
      <c r="QXN7" s="162"/>
      <c r="QXO7" s="162"/>
      <c r="QXP7" s="162"/>
      <c r="QXQ7" s="162"/>
      <c r="QXR7" s="162"/>
      <c r="QXS7" s="162"/>
      <c r="QXT7" s="162"/>
      <c r="QXU7" s="162"/>
      <c r="QXV7" s="162"/>
      <c r="QXW7" s="162"/>
      <c r="QXX7" s="162"/>
      <c r="QXY7" s="162"/>
      <c r="QXZ7" s="162"/>
      <c r="QYA7" s="162"/>
      <c r="QYB7" s="162"/>
      <c r="QYC7" s="162"/>
      <c r="QYD7" s="162"/>
      <c r="QYE7" s="162"/>
      <c r="QYF7" s="162"/>
      <c r="QYG7" s="162"/>
      <c r="QYH7" s="162"/>
      <c r="QYI7" s="162"/>
      <c r="QYJ7" s="162"/>
      <c r="QYK7" s="162"/>
      <c r="QYL7" s="162"/>
      <c r="QYM7" s="162"/>
      <c r="QYN7" s="162"/>
      <c r="QYO7" s="162"/>
      <c r="QYP7" s="162"/>
      <c r="QYQ7" s="162"/>
      <c r="QYR7" s="162"/>
      <c r="QYS7" s="162"/>
      <c r="QYT7" s="162"/>
      <c r="QYU7" s="162"/>
      <c r="QYV7" s="162"/>
      <c r="QYW7" s="162"/>
      <c r="QYX7" s="162"/>
      <c r="QYY7" s="162"/>
      <c r="QYZ7" s="162"/>
      <c r="QZA7" s="162"/>
      <c r="QZB7" s="162"/>
      <c r="QZC7" s="162"/>
      <c r="QZD7" s="162"/>
      <c r="QZE7" s="162"/>
      <c r="QZF7" s="162"/>
      <c r="QZG7" s="162"/>
      <c r="QZH7" s="162"/>
      <c r="QZI7" s="162"/>
      <c r="QZJ7" s="162"/>
      <c r="QZK7" s="162"/>
      <c r="QZL7" s="162"/>
      <c r="QZM7" s="162"/>
      <c r="QZN7" s="162"/>
      <c r="QZO7" s="162"/>
      <c r="QZP7" s="162"/>
      <c r="QZQ7" s="162"/>
      <c r="QZR7" s="162"/>
      <c r="QZS7" s="162"/>
      <c r="QZT7" s="162"/>
      <c r="QZU7" s="162"/>
      <c r="QZV7" s="162"/>
      <c r="QZW7" s="162"/>
      <c r="QZX7" s="162"/>
      <c r="QZY7" s="162"/>
      <c r="QZZ7" s="162"/>
      <c r="RAA7" s="162"/>
      <c r="RAB7" s="162"/>
      <c r="RAC7" s="162"/>
      <c r="RAD7" s="162"/>
      <c r="RAE7" s="162"/>
      <c r="RAF7" s="162"/>
      <c r="RAG7" s="162"/>
      <c r="RAH7" s="162"/>
      <c r="RAI7" s="162"/>
      <c r="RAJ7" s="162"/>
      <c r="RAK7" s="162"/>
      <c r="RAL7" s="162"/>
      <c r="RAM7" s="162"/>
      <c r="RAN7" s="162"/>
      <c r="RAO7" s="162"/>
      <c r="RAP7" s="162"/>
      <c r="RAQ7" s="162"/>
      <c r="RAR7" s="162"/>
      <c r="RAS7" s="162"/>
      <c r="RAT7" s="162"/>
      <c r="RAU7" s="162"/>
      <c r="RAV7" s="162"/>
      <c r="RAW7" s="162"/>
      <c r="RAX7" s="162"/>
      <c r="RAY7" s="162"/>
      <c r="RAZ7" s="162"/>
      <c r="RBA7" s="162"/>
      <c r="RBB7" s="162"/>
      <c r="RBC7" s="162"/>
      <c r="RBD7" s="162"/>
      <c r="RBE7" s="162"/>
      <c r="RBF7" s="162"/>
      <c r="RBG7" s="162"/>
      <c r="RBH7" s="162"/>
      <c r="RBI7" s="162"/>
      <c r="RBJ7" s="162"/>
      <c r="RBK7" s="162"/>
      <c r="RBL7" s="162"/>
      <c r="RBM7" s="162"/>
      <c r="RBN7" s="162"/>
      <c r="RBO7" s="162"/>
      <c r="RBP7" s="162"/>
      <c r="RBQ7" s="162"/>
      <c r="RBR7" s="162"/>
      <c r="RBS7" s="162"/>
      <c r="RBT7" s="162"/>
      <c r="RBU7" s="162"/>
      <c r="RBV7" s="162"/>
      <c r="RBW7" s="162"/>
      <c r="RBX7" s="162"/>
      <c r="RBY7" s="162"/>
      <c r="RBZ7" s="162"/>
      <c r="RCA7" s="162"/>
      <c r="RCB7" s="162"/>
      <c r="RCC7" s="162"/>
      <c r="RCD7" s="162"/>
      <c r="RCE7" s="162"/>
      <c r="RCF7" s="162"/>
      <c r="RCG7" s="162"/>
      <c r="RCH7" s="162"/>
      <c r="RCI7" s="162"/>
      <c r="RCJ7" s="162"/>
      <c r="RCK7" s="162"/>
      <c r="RCL7" s="162"/>
      <c r="RCM7" s="162"/>
      <c r="RCN7" s="162"/>
      <c r="RCO7" s="162"/>
      <c r="RCP7" s="162"/>
      <c r="RCQ7" s="162"/>
      <c r="RCR7" s="162"/>
      <c r="RCS7" s="162"/>
      <c r="RCT7" s="162"/>
      <c r="RCU7" s="162"/>
      <c r="RCV7" s="162"/>
      <c r="RCW7" s="162"/>
      <c r="RCX7" s="162"/>
      <c r="RCY7" s="162"/>
      <c r="RCZ7" s="162"/>
      <c r="RDA7" s="162"/>
      <c r="RDB7" s="162"/>
      <c r="RDC7" s="162"/>
      <c r="RDD7" s="162"/>
      <c r="RDE7" s="162"/>
      <c r="RDF7" s="162"/>
      <c r="RDG7" s="162"/>
      <c r="RDH7" s="162"/>
      <c r="RDI7" s="162"/>
      <c r="RDJ7" s="162"/>
      <c r="RDK7" s="162"/>
      <c r="RDL7" s="162"/>
      <c r="RDM7" s="162"/>
      <c r="RDN7" s="162"/>
      <c r="RDO7" s="162"/>
      <c r="RDP7" s="162"/>
      <c r="RDQ7" s="162"/>
      <c r="RDR7" s="162"/>
      <c r="RDS7" s="162"/>
      <c r="RDT7" s="162"/>
      <c r="RDU7" s="162"/>
      <c r="RDV7" s="162"/>
      <c r="RDW7" s="162"/>
      <c r="RDX7" s="162"/>
      <c r="RDY7" s="162"/>
      <c r="RDZ7" s="162"/>
      <c r="REA7" s="162"/>
      <c r="REB7" s="162"/>
      <c r="REC7" s="162"/>
      <c r="RED7" s="162"/>
      <c r="REE7" s="162"/>
      <c r="REF7" s="162"/>
      <c r="REG7" s="162"/>
      <c r="REH7" s="162"/>
      <c r="REI7" s="162"/>
      <c r="REJ7" s="162"/>
      <c r="REK7" s="162"/>
      <c r="REL7" s="162"/>
      <c r="REM7" s="162"/>
      <c r="REN7" s="162"/>
      <c r="REO7" s="162"/>
      <c r="REP7" s="162"/>
      <c r="REQ7" s="162"/>
      <c r="RER7" s="162"/>
      <c r="RES7" s="162"/>
      <c r="RET7" s="162"/>
      <c r="REU7" s="162"/>
      <c r="REV7" s="162"/>
      <c r="REW7" s="162"/>
      <c r="REX7" s="162"/>
      <c r="REY7" s="162"/>
      <c r="REZ7" s="162"/>
      <c r="RFA7" s="162"/>
      <c r="RFB7" s="162"/>
      <c r="RFC7" s="162"/>
      <c r="RFD7" s="162"/>
      <c r="RFE7" s="162"/>
      <c r="RFF7" s="162"/>
      <c r="RFG7" s="162"/>
      <c r="RFH7" s="162"/>
      <c r="RFI7" s="162"/>
      <c r="RFJ7" s="162"/>
      <c r="RFK7" s="162"/>
      <c r="RFL7" s="162"/>
      <c r="RFM7" s="162"/>
      <c r="RFN7" s="162"/>
      <c r="RFO7" s="162"/>
      <c r="RFP7" s="162"/>
      <c r="RFQ7" s="162"/>
      <c r="RFR7" s="162"/>
      <c r="RFS7" s="162"/>
      <c r="RFT7" s="162"/>
      <c r="RFU7" s="162"/>
      <c r="RFV7" s="162"/>
      <c r="RFW7" s="162"/>
      <c r="RFX7" s="162"/>
      <c r="RFY7" s="162"/>
      <c r="RFZ7" s="162"/>
      <c r="RGA7" s="162"/>
      <c r="RGB7" s="162"/>
      <c r="RGC7" s="162"/>
      <c r="RGD7" s="162"/>
      <c r="RGE7" s="162"/>
      <c r="RGF7" s="162"/>
      <c r="RGG7" s="162"/>
      <c r="RGH7" s="162"/>
      <c r="RGI7" s="162"/>
      <c r="RGJ7" s="162"/>
      <c r="RGK7" s="162"/>
      <c r="RGL7" s="162"/>
      <c r="RGM7" s="162"/>
      <c r="RGN7" s="162"/>
      <c r="RGO7" s="162"/>
      <c r="RGP7" s="162"/>
      <c r="RGQ7" s="162"/>
      <c r="RGR7" s="162"/>
      <c r="RGS7" s="162"/>
      <c r="RGT7" s="162"/>
      <c r="RGU7" s="162"/>
      <c r="RGV7" s="162"/>
      <c r="RGW7" s="162"/>
      <c r="RGX7" s="162"/>
      <c r="RGY7" s="162"/>
      <c r="RGZ7" s="162"/>
      <c r="RHA7" s="162"/>
      <c r="RHB7" s="162"/>
      <c r="RHC7" s="162"/>
      <c r="RHD7" s="162"/>
      <c r="RHE7" s="162"/>
      <c r="RHF7" s="162"/>
      <c r="RHG7" s="162"/>
      <c r="RHH7" s="162"/>
      <c r="RHI7" s="162"/>
      <c r="RHJ7" s="162"/>
      <c r="RHK7" s="162"/>
      <c r="RHL7" s="162"/>
      <c r="RHM7" s="162"/>
      <c r="RHN7" s="162"/>
      <c r="RHO7" s="162"/>
      <c r="RHP7" s="162"/>
      <c r="RHQ7" s="162"/>
      <c r="RHR7" s="162"/>
      <c r="RHS7" s="162"/>
      <c r="RHT7" s="162"/>
      <c r="RHU7" s="162"/>
      <c r="RHV7" s="162"/>
      <c r="RHW7" s="162"/>
      <c r="RHX7" s="162"/>
      <c r="RHY7" s="162"/>
      <c r="RHZ7" s="162"/>
      <c r="RIA7" s="162"/>
      <c r="RIB7" s="162"/>
      <c r="RIC7" s="162"/>
      <c r="RID7" s="162"/>
      <c r="RIE7" s="162"/>
      <c r="RIF7" s="162"/>
      <c r="RIG7" s="162"/>
      <c r="RIH7" s="162"/>
      <c r="RII7" s="162"/>
      <c r="RIJ7" s="162"/>
      <c r="RIK7" s="162"/>
      <c r="RIL7" s="162"/>
      <c r="RIM7" s="162"/>
      <c r="RIN7" s="162"/>
      <c r="RIO7" s="162"/>
      <c r="RIP7" s="162"/>
      <c r="RIQ7" s="162"/>
      <c r="RIR7" s="162"/>
      <c r="RIS7" s="162"/>
      <c r="RIT7" s="162"/>
      <c r="RIU7" s="162"/>
      <c r="RIV7" s="162"/>
      <c r="RIW7" s="162"/>
      <c r="RIX7" s="162"/>
      <c r="RIY7" s="162"/>
      <c r="RIZ7" s="162"/>
      <c r="RJA7" s="162"/>
      <c r="RJB7" s="162"/>
      <c r="RJC7" s="162"/>
      <c r="RJD7" s="162"/>
      <c r="RJE7" s="162"/>
      <c r="RJF7" s="162"/>
      <c r="RJG7" s="162"/>
      <c r="RJH7" s="162"/>
      <c r="RJI7" s="162"/>
      <c r="RJJ7" s="162"/>
      <c r="RJK7" s="162"/>
      <c r="RJL7" s="162"/>
      <c r="RJM7" s="162"/>
      <c r="RJN7" s="162"/>
      <c r="RJO7" s="162"/>
      <c r="RJP7" s="162"/>
      <c r="RJQ7" s="162"/>
      <c r="RJR7" s="162"/>
      <c r="RJS7" s="162"/>
      <c r="RJT7" s="162"/>
      <c r="RJU7" s="162"/>
      <c r="RJV7" s="162"/>
      <c r="RJW7" s="162"/>
      <c r="RJX7" s="162"/>
      <c r="RJY7" s="162"/>
      <c r="RJZ7" s="162"/>
      <c r="RKA7" s="162"/>
      <c r="RKB7" s="162"/>
      <c r="RKC7" s="162"/>
      <c r="RKD7" s="162"/>
      <c r="RKE7" s="162"/>
      <c r="RKF7" s="162"/>
      <c r="RKG7" s="162"/>
      <c r="RKH7" s="162"/>
      <c r="RKI7" s="162"/>
      <c r="RKJ7" s="162"/>
      <c r="RKK7" s="162"/>
      <c r="RKL7" s="162"/>
      <c r="RKM7" s="162"/>
      <c r="RKN7" s="162"/>
      <c r="RKO7" s="162"/>
      <c r="RKP7" s="162"/>
      <c r="RKQ7" s="162"/>
      <c r="RKR7" s="162"/>
      <c r="RKS7" s="162"/>
      <c r="RKT7" s="162"/>
      <c r="RKU7" s="162"/>
      <c r="RKV7" s="162"/>
      <c r="RKW7" s="162"/>
      <c r="RKX7" s="162"/>
      <c r="RKY7" s="162"/>
      <c r="RKZ7" s="162"/>
      <c r="RLA7" s="162"/>
      <c r="RLB7" s="162"/>
      <c r="RLC7" s="162"/>
      <c r="RLD7" s="162"/>
      <c r="RLE7" s="162"/>
      <c r="RLF7" s="162"/>
      <c r="RLG7" s="162"/>
      <c r="RLH7" s="162"/>
      <c r="RLI7" s="162"/>
      <c r="RLJ7" s="162"/>
      <c r="RLK7" s="162"/>
      <c r="RLL7" s="162"/>
      <c r="RLM7" s="162"/>
      <c r="RLN7" s="162"/>
      <c r="RLO7" s="162"/>
      <c r="RLP7" s="162"/>
      <c r="RLQ7" s="162"/>
      <c r="RLR7" s="162"/>
      <c r="RLS7" s="162"/>
      <c r="RLT7" s="162"/>
      <c r="RLU7" s="162"/>
      <c r="RLV7" s="162"/>
      <c r="RLW7" s="162"/>
      <c r="RLX7" s="162"/>
      <c r="RLY7" s="162"/>
      <c r="RLZ7" s="162"/>
      <c r="RMA7" s="162"/>
      <c r="RMB7" s="162"/>
      <c r="RMC7" s="162"/>
      <c r="RMD7" s="162"/>
      <c r="RME7" s="162"/>
      <c r="RMF7" s="162"/>
      <c r="RMG7" s="162"/>
      <c r="RMH7" s="162"/>
      <c r="RMI7" s="162"/>
      <c r="RMJ7" s="162"/>
      <c r="RMK7" s="162"/>
      <c r="RML7" s="162"/>
      <c r="RMM7" s="162"/>
      <c r="RMN7" s="162"/>
      <c r="RMO7" s="162"/>
      <c r="RMP7" s="162"/>
      <c r="RMQ7" s="162"/>
      <c r="RMR7" s="162"/>
      <c r="RMS7" s="162"/>
      <c r="RMT7" s="162"/>
      <c r="RMU7" s="162"/>
      <c r="RMV7" s="162"/>
      <c r="RMW7" s="162"/>
      <c r="RMX7" s="162"/>
      <c r="RMY7" s="162"/>
      <c r="RMZ7" s="162"/>
      <c r="RNA7" s="162"/>
      <c r="RNB7" s="162"/>
      <c r="RNC7" s="162"/>
      <c r="RND7" s="162"/>
      <c r="RNE7" s="162"/>
      <c r="RNF7" s="162"/>
      <c r="RNG7" s="162"/>
      <c r="RNH7" s="162"/>
      <c r="RNI7" s="162"/>
      <c r="RNJ7" s="162"/>
      <c r="RNK7" s="162"/>
      <c r="RNL7" s="162"/>
      <c r="RNM7" s="162"/>
      <c r="RNN7" s="162"/>
      <c r="RNO7" s="162"/>
      <c r="RNP7" s="162"/>
      <c r="RNQ7" s="162"/>
      <c r="RNR7" s="162"/>
      <c r="RNS7" s="162"/>
      <c r="RNT7" s="162"/>
      <c r="RNU7" s="162"/>
      <c r="RNV7" s="162"/>
      <c r="RNW7" s="162"/>
      <c r="RNX7" s="162"/>
      <c r="RNY7" s="162"/>
      <c r="RNZ7" s="162"/>
      <c r="ROA7" s="162"/>
      <c r="ROB7" s="162"/>
      <c r="ROC7" s="162"/>
      <c r="ROD7" s="162"/>
      <c r="ROE7" s="162"/>
      <c r="ROF7" s="162"/>
      <c r="ROG7" s="162"/>
      <c r="ROH7" s="162"/>
      <c r="ROI7" s="162"/>
      <c r="ROJ7" s="162"/>
      <c r="ROK7" s="162"/>
      <c r="ROL7" s="162"/>
      <c r="ROM7" s="162"/>
      <c r="RON7" s="162"/>
      <c r="ROO7" s="162"/>
      <c r="ROP7" s="162"/>
      <c r="ROQ7" s="162"/>
      <c r="ROR7" s="162"/>
      <c r="ROS7" s="162"/>
      <c r="ROT7" s="162"/>
      <c r="ROU7" s="162"/>
      <c r="ROV7" s="162"/>
      <c r="ROW7" s="162"/>
      <c r="ROX7" s="162"/>
      <c r="ROY7" s="162"/>
      <c r="ROZ7" s="162"/>
      <c r="RPA7" s="162"/>
      <c r="RPB7" s="162"/>
      <c r="RPC7" s="162"/>
      <c r="RPD7" s="162"/>
      <c r="RPE7" s="162"/>
      <c r="RPF7" s="162"/>
      <c r="RPG7" s="162"/>
      <c r="RPH7" s="162"/>
      <c r="RPI7" s="162"/>
      <c r="RPJ7" s="162"/>
      <c r="RPK7" s="162"/>
      <c r="RPL7" s="162"/>
      <c r="RPM7" s="162"/>
      <c r="RPN7" s="162"/>
      <c r="RPO7" s="162"/>
      <c r="RPP7" s="162"/>
      <c r="RPQ7" s="162"/>
      <c r="RPR7" s="162"/>
      <c r="RPS7" s="162"/>
      <c r="RPT7" s="162"/>
      <c r="RPU7" s="162"/>
      <c r="RPV7" s="162"/>
      <c r="RPW7" s="162"/>
      <c r="RPX7" s="162"/>
      <c r="RPY7" s="162"/>
      <c r="RPZ7" s="162"/>
      <c r="RQA7" s="162"/>
      <c r="RQB7" s="162"/>
      <c r="RQC7" s="162"/>
      <c r="RQD7" s="162"/>
      <c r="RQE7" s="162"/>
      <c r="RQF7" s="162"/>
      <c r="RQG7" s="162"/>
      <c r="RQH7" s="162"/>
      <c r="RQI7" s="162"/>
      <c r="RQJ7" s="162"/>
      <c r="RQK7" s="162"/>
      <c r="RQL7" s="162"/>
      <c r="RQM7" s="162"/>
      <c r="RQN7" s="162"/>
      <c r="RQO7" s="162"/>
      <c r="RQP7" s="162"/>
      <c r="RQQ7" s="162"/>
      <c r="RQR7" s="162"/>
      <c r="RQS7" s="162"/>
      <c r="RQT7" s="162"/>
      <c r="RQU7" s="162"/>
      <c r="RQV7" s="162"/>
      <c r="RQW7" s="162"/>
      <c r="RQX7" s="162"/>
      <c r="RQY7" s="162"/>
      <c r="RQZ7" s="162"/>
      <c r="RRA7" s="162"/>
      <c r="RRB7" s="162"/>
      <c r="RRC7" s="162"/>
      <c r="RRD7" s="162"/>
      <c r="RRE7" s="162"/>
      <c r="RRF7" s="162"/>
      <c r="RRG7" s="162"/>
      <c r="RRH7" s="162"/>
      <c r="RRI7" s="162"/>
      <c r="RRJ7" s="162"/>
      <c r="RRK7" s="162"/>
      <c r="RRL7" s="162"/>
      <c r="RRM7" s="162"/>
      <c r="RRN7" s="162"/>
      <c r="RRO7" s="162"/>
      <c r="RRP7" s="162"/>
      <c r="RRQ7" s="162"/>
      <c r="RRR7" s="162"/>
      <c r="RRS7" s="162"/>
      <c r="RRT7" s="162"/>
      <c r="RRU7" s="162"/>
      <c r="RRV7" s="162"/>
      <c r="RRW7" s="162"/>
      <c r="RRX7" s="162"/>
      <c r="RRY7" s="162"/>
      <c r="RRZ7" s="162"/>
      <c r="RSA7" s="162"/>
      <c r="RSB7" s="162"/>
      <c r="RSC7" s="162"/>
      <c r="RSD7" s="162"/>
      <c r="RSE7" s="162"/>
      <c r="RSF7" s="162"/>
      <c r="RSG7" s="162"/>
      <c r="RSH7" s="162"/>
      <c r="RSI7" s="162"/>
      <c r="RSJ7" s="162"/>
      <c r="RSK7" s="162"/>
      <c r="RSL7" s="162"/>
      <c r="RSM7" s="162"/>
      <c r="RSN7" s="162"/>
      <c r="RSO7" s="162"/>
      <c r="RSP7" s="162"/>
      <c r="RSQ7" s="162"/>
      <c r="RSR7" s="162"/>
      <c r="RSS7" s="162"/>
      <c r="RST7" s="162"/>
      <c r="RSU7" s="162"/>
      <c r="RSV7" s="162"/>
      <c r="RSW7" s="162"/>
      <c r="RSX7" s="162"/>
      <c r="RSY7" s="162"/>
      <c r="RSZ7" s="162"/>
      <c r="RTA7" s="162"/>
      <c r="RTB7" s="162"/>
      <c r="RTC7" s="162"/>
      <c r="RTD7" s="162"/>
      <c r="RTE7" s="162"/>
      <c r="RTF7" s="162"/>
      <c r="RTG7" s="162"/>
      <c r="RTH7" s="162"/>
      <c r="RTI7" s="162"/>
      <c r="RTJ7" s="162"/>
      <c r="RTK7" s="162"/>
      <c r="RTL7" s="162"/>
      <c r="RTM7" s="162"/>
      <c r="RTN7" s="162"/>
      <c r="RTO7" s="162"/>
      <c r="RTP7" s="162"/>
      <c r="RTQ7" s="162"/>
      <c r="RTR7" s="162"/>
      <c r="RTS7" s="162"/>
      <c r="RTT7" s="162"/>
      <c r="RTU7" s="162"/>
      <c r="RTV7" s="162"/>
      <c r="RTW7" s="162"/>
      <c r="RTX7" s="162"/>
      <c r="RTY7" s="162"/>
      <c r="RTZ7" s="162"/>
      <c r="RUA7" s="162"/>
      <c r="RUB7" s="162"/>
      <c r="RUC7" s="162"/>
      <c r="RUD7" s="162"/>
      <c r="RUE7" s="162"/>
      <c r="RUF7" s="162"/>
      <c r="RUG7" s="162"/>
      <c r="RUH7" s="162"/>
      <c r="RUI7" s="162"/>
      <c r="RUJ7" s="162"/>
      <c r="RUK7" s="162"/>
      <c r="RUL7" s="162"/>
      <c r="RUM7" s="162"/>
      <c r="RUN7" s="162"/>
      <c r="RUO7" s="162"/>
      <c r="RUP7" s="162"/>
      <c r="RUQ7" s="162"/>
      <c r="RUR7" s="162"/>
      <c r="RUS7" s="162"/>
      <c r="RUT7" s="162"/>
      <c r="RUU7" s="162"/>
      <c r="RUV7" s="162"/>
      <c r="RUW7" s="162"/>
      <c r="RUX7" s="162"/>
      <c r="RUY7" s="162"/>
      <c r="RUZ7" s="162"/>
      <c r="RVA7" s="162"/>
      <c r="RVB7" s="162"/>
      <c r="RVC7" s="162"/>
      <c r="RVD7" s="162"/>
      <c r="RVE7" s="162"/>
      <c r="RVF7" s="162"/>
      <c r="RVG7" s="162"/>
      <c r="RVH7" s="162"/>
      <c r="RVI7" s="162"/>
      <c r="RVJ7" s="162"/>
      <c r="RVK7" s="162"/>
      <c r="RVL7" s="162"/>
      <c r="RVM7" s="162"/>
      <c r="RVN7" s="162"/>
      <c r="RVO7" s="162"/>
      <c r="RVP7" s="162"/>
      <c r="RVQ7" s="162"/>
      <c r="RVR7" s="162"/>
      <c r="RVS7" s="162"/>
      <c r="RVT7" s="162"/>
      <c r="RVU7" s="162"/>
      <c r="RVV7" s="162"/>
      <c r="RVW7" s="162"/>
      <c r="RVX7" s="162"/>
      <c r="RVY7" s="162"/>
      <c r="RVZ7" s="162"/>
      <c r="RWA7" s="162"/>
      <c r="RWB7" s="162"/>
      <c r="RWC7" s="162"/>
      <c r="RWD7" s="162"/>
      <c r="RWE7" s="162"/>
      <c r="RWF7" s="162"/>
      <c r="RWG7" s="162"/>
      <c r="RWH7" s="162"/>
      <c r="RWI7" s="162"/>
      <c r="RWJ7" s="162"/>
      <c r="RWK7" s="162"/>
      <c r="RWL7" s="162"/>
      <c r="RWM7" s="162"/>
      <c r="RWN7" s="162"/>
      <c r="RWO7" s="162"/>
      <c r="RWP7" s="162"/>
      <c r="RWQ7" s="162"/>
      <c r="RWR7" s="162"/>
      <c r="RWS7" s="162"/>
      <c r="RWT7" s="162"/>
      <c r="RWU7" s="162"/>
      <c r="RWV7" s="162"/>
      <c r="RWW7" s="162"/>
      <c r="RWX7" s="162"/>
      <c r="RWY7" s="162"/>
      <c r="RWZ7" s="162"/>
      <c r="RXA7" s="162"/>
      <c r="RXB7" s="162"/>
      <c r="RXC7" s="162"/>
      <c r="RXD7" s="162"/>
      <c r="RXE7" s="162"/>
      <c r="RXF7" s="162"/>
      <c r="RXG7" s="162"/>
      <c r="RXH7" s="162"/>
      <c r="RXI7" s="162"/>
      <c r="RXJ7" s="162"/>
      <c r="RXK7" s="162"/>
      <c r="RXL7" s="162"/>
      <c r="RXM7" s="162"/>
      <c r="RXN7" s="162"/>
      <c r="RXO7" s="162"/>
      <c r="RXP7" s="162"/>
      <c r="RXQ7" s="162"/>
      <c r="RXR7" s="162"/>
      <c r="RXS7" s="162"/>
      <c r="RXT7" s="162"/>
      <c r="RXU7" s="162"/>
      <c r="RXV7" s="162"/>
      <c r="RXW7" s="162"/>
      <c r="RXX7" s="162"/>
      <c r="RXY7" s="162"/>
      <c r="RXZ7" s="162"/>
      <c r="RYA7" s="162"/>
      <c r="RYB7" s="162"/>
      <c r="RYC7" s="162"/>
      <c r="RYD7" s="162"/>
      <c r="RYE7" s="162"/>
      <c r="RYF7" s="162"/>
      <c r="RYG7" s="162"/>
      <c r="RYH7" s="162"/>
      <c r="RYI7" s="162"/>
      <c r="RYJ7" s="162"/>
      <c r="RYK7" s="162"/>
      <c r="RYL7" s="162"/>
      <c r="RYM7" s="162"/>
      <c r="RYN7" s="162"/>
      <c r="RYO7" s="162"/>
      <c r="RYP7" s="162"/>
      <c r="RYQ7" s="162"/>
      <c r="RYR7" s="162"/>
      <c r="RYS7" s="162"/>
      <c r="RYT7" s="162"/>
      <c r="RYU7" s="162"/>
      <c r="RYV7" s="162"/>
      <c r="RYW7" s="162"/>
      <c r="RYX7" s="162"/>
      <c r="RYY7" s="162"/>
      <c r="RYZ7" s="162"/>
      <c r="RZA7" s="162"/>
      <c r="RZB7" s="162"/>
      <c r="RZC7" s="162"/>
      <c r="RZD7" s="162"/>
      <c r="RZE7" s="162"/>
      <c r="RZF7" s="162"/>
      <c r="RZG7" s="162"/>
      <c r="RZH7" s="162"/>
      <c r="RZI7" s="162"/>
      <c r="RZJ7" s="162"/>
      <c r="RZK7" s="162"/>
      <c r="RZL7" s="162"/>
      <c r="RZM7" s="162"/>
      <c r="RZN7" s="162"/>
      <c r="RZO7" s="162"/>
      <c r="RZP7" s="162"/>
      <c r="RZQ7" s="162"/>
      <c r="RZR7" s="162"/>
      <c r="RZS7" s="162"/>
      <c r="RZT7" s="162"/>
      <c r="RZU7" s="162"/>
      <c r="RZV7" s="162"/>
      <c r="RZW7" s="162"/>
      <c r="RZX7" s="162"/>
      <c r="RZY7" s="162"/>
      <c r="RZZ7" s="162"/>
      <c r="SAA7" s="162"/>
      <c r="SAB7" s="162"/>
      <c r="SAC7" s="162"/>
      <c r="SAD7" s="162"/>
      <c r="SAE7" s="162"/>
      <c r="SAF7" s="162"/>
      <c r="SAG7" s="162"/>
      <c r="SAH7" s="162"/>
      <c r="SAI7" s="162"/>
      <c r="SAJ7" s="162"/>
      <c r="SAK7" s="162"/>
      <c r="SAL7" s="162"/>
      <c r="SAM7" s="162"/>
      <c r="SAN7" s="162"/>
      <c r="SAO7" s="162"/>
      <c r="SAP7" s="162"/>
      <c r="SAQ7" s="162"/>
      <c r="SAR7" s="162"/>
      <c r="SAS7" s="162"/>
      <c r="SAT7" s="162"/>
      <c r="SAU7" s="162"/>
      <c r="SAV7" s="162"/>
      <c r="SAW7" s="162"/>
      <c r="SAX7" s="162"/>
      <c r="SAY7" s="162"/>
      <c r="SAZ7" s="162"/>
      <c r="SBA7" s="162"/>
      <c r="SBB7" s="162"/>
      <c r="SBC7" s="162"/>
      <c r="SBD7" s="162"/>
      <c r="SBE7" s="162"/>
      <c r="SBF7" s="162"/>
      <c r="SBG7" s="162"/>
      <c r="SBH7" s="162"/>
      <c r="SBI7" s="162"/>
      <c r="SBJ7" s="162"/>
      <c r="SBK7" s="162"/>
      <c r="SBL7" s="162"/>
      <c r="SBM7" s="162"/>
      <c r="SBN7" s="162"/>
      <c r="SBO7" s="162"/>
      <c r="SBP7" s="162"/>
      <c r="SBQ7" s="162"/>
      <c r="SBR7" s="162"/>
      <c r="SBS7" s="162"/>
      <c r="SBT7" s="162"/>
      <c r="SBU7" s="162"/>
      <c r="SBV7" s="162"/>
      <c r="SBW7" s="162"/>
      <c r="SBX7" s="162"/>
      <c r="SBY7" s="162"/>
      <c r="SBZ7" s="162"/>
      <c r="SCA7" s="162"/>
      <c r="SCB7" s="162"/>
      <c r="SCC7" s="162"/>
      <c r="SCD7" s="162"/>
      <c r="SCE7" s="162"/>
      <c r="SCF7" s="162"/>
      <c r="SCG7" s="162"/>
      <c r="SCH7" s="162"/>
      <c r="SCI7" s="162"/>
      <c r="SCJ7" s="162"/>
      <c r="SCK7" s="162"/>
      <c r="SCL7" s="162"/>
      <c r="SCM7" s="162"/>
      <c r="SCN7" s="162"/>
      <c r="SCO7" s="162"/>
      <c r="SCP7" s="162"/>
      <c r="SCQ7" s="162"/>
      <c r="SCR7" s="162"/>
      <c r="SCS7" s="162"/>
      <c r="SCT7" s="162"/>
      <c r="SCU7" s="162"/>
      <c r="SCV7" s="162"/>
      <c r="SCW7" s="162"/>
      <c r="SCX7" s="162"/>
      <c r="SCY7" s="162"/>
      <c r="SCZ7" s="162"/>
      <c r="SDA7" s="162"/>
      <c r="SDB7" s="162"/>
      <c r="SDC7" s="162"/>
      <c r="SDD7" s="162"/>
      <c r="SDE7" s="162"/>
      <c r="SDF7" s="162"/>
      <c r="SDG7" s="162"/>
      <c r="SDH7" s="162"/>
      <c r="SDI7" s="162"/>
      <c r="SDJ7" s="162"/>
      <c r="SDK7" s="162"/>
      <c r="SDL7" s="162"/>
      <c r="SDM7" s="162"/>
      <c r="SDN7" s="162"/>
      <c r="SDO7" s="162"/>
      <c r="SDP7" s="162"/>
      <c r="SDQ7" s="162"/>
      <c r="SDR7" s="162"/>
      <c r="SDS7" s="162"/>
      <c r="SDT7" s="162"/>
      <c r="SDU7" s="162"/>
      <c r="SDV7" s="162"/>
      <c r="SDW7" s="162"/>
      <c r="SDX7" s="162"/>
      <c r="SDY7" s="162"/>
      <c r="SDZ7" s="162"/>
      <c r="SEA7" s="162"/>
      <c r="SEB7" s="162"/>
      <c r="SEC7" s="162"/>
      <c r="SED7" s="162"/>
      <c r="SEE7" s="162"/>
      <c r="SEF7" s="162"/>
      <c r="SEG7" s="162"/>
      <c r="SEH7" s="162"/>
      <c r="SEI7" s="162"/>
      <c r="SEJ7" s="162"/>
      <c r="SEK7" s="162"/>
      <c r="SEL7" s="162"/>
      <c r="SEM7" s="162"/>
      <c r="SEN7" s="162"/>
      <c r="SEO7" s="162"/>
      <c r="SEP7" s="162"/>
      <c r="SEQ7" s="162"/>
      <c r="SER7" s="162"/>
      <c r="SES7" s="162"/>
      <c r="SET7" s="162"/>
      <c r="SEU7" s="162"/>
      <c r="SEV7" s="162"/>
      <c r="SEW7" s="162"/>
      <c r="SEX7" s="162"/>
      <c r="SEY7" s="162"/>
      <c r="SEZ7" s="162"/>
      <c r="SFA7" s="162"/>
      <c r="SFB7" s="162"/>
      <c r="SFC7" s="162"/>
      <c r="SFD7" s="162"/>
      <c r="SFE7" s="162"/>
      <c r="SFF7" s="162"/>
      <c r="SFG7" s="162"/>
      <c r="SFH7" s="162"/>
      <c r="SFI7" s="162"/>
      <c r="SFJ7" s="162"/>
      <c r="SFK7" s="162"/>
      <c r="SFL7" s="162"/>
      <c r="SFM7" s="162"/>
      <c r="SFN7" s="162"/>
      <c r="SFO7" s="162"/>
      <c r="SFP7" s="162"/>
      <c r="SFQ7" s="162"/>
      <c r="SFR7" s="162"/>
      <c r="SFS7" s="162"/>
      <c r="SFT7" s="162"/>
      <c r="SFU7" s="162"/>
      <c r="SFV7" s="162"/>
      <c r="SFW7" s="162"/>
      <c r="SFX7" s="162"/>
      <c r="SFY7" s="162"/>
      <c r="SFZ7" s="162"/>
      <c r="SGA7" s="162"/>
      <c r="SGB7" s="162"/>
      <c r="SGC7" s="162"/>
      <c r="SGD7" s="162"/>
      <c r="SGE7" s="162"/>
      <c r="SGF7" s="162"/>
      <c r="SGG7" s="162"/>
      <c r="SGH7" s="162"/>
      <c r="SGI7" s="162"/>
      <c r="SGJ7" s="162"/>
      <c r="SGK7" s="162"/>
      <c r="SGL7" s="162"/>
      <c r="SGM7" s="162"/>
      <c r="SGN7" s="162"/>
      <c r="SGO7" s="162"/>
      <c r="SGP7" s="162"/>
      <c r="SGQ7" s="162"/>
      <c r="SGR7" s="162"/>
      <c r="SGS7" s="162"/>
      <c r="SGT7" s="162"/>
      <c r="SGU7" s="162"/>
      <c r="SGV7" s="162"/>
      <c r="SGW7" s="162"/>
      <c r="SGX7" s="162"/>
      <c r="SGY7" s="162"/>
      <c r="SGZ7" s="162"/>
      <c r="SHA7" s="162"/>
      <c r="SHB7" s="162"/>
      <c r="SHC7" s="162"/>
      <c r="SHD7" s="162"/>
      <c r="SHE7" s="162"/>
      <c r="SHF7" s="162"/>
      <c r="SHG7" s="162"/>
      <c r="SHH7" s="162"/>
      <c r="SHI7" s="162"/>
      <c r="SHJ7" s="162"/>
      <c r="SHK7" s="162"/>
      <c r="SHL7" s="162"/>
      <c r="SHM7" s="162"/>
      <c r="SHN7" s="162"/>
      <c r="SHO7" s="162"/>
      <c r="SHP7" s="162"/>
      <c r="SHQ7" s="162"/>
      <c r="SHR7" s="162"/>
      <c r="SHS7" s="162"/>
      <c r="SHT7" s="162"/>
      <c r="SHU7" s="162"/>
      <c r="SHV7" s="162"/>
      <c r="SHW7" s="162"/>
      <c r="SHX7" s="162"/>
      <c r="SHY7" s="162"/>
      <c r="SHZ7" s="162"/>
      <c r="SIA7" s="162"/>
      <c r="SIB7" s="162"/>
      <c r="SIC7" s="162"/>
      <c r="SID7" s="162"/>
      <c r="SIE7" s="162"/>
      <c r="SIF7" s="162"/>
      <c r="SIG7" s="162"/>
      <c r="SIH7" s="162"/>
      <c r="SII7" s="162"/>
      <c r="SIJ7" s="162"/>
      <c r="SIK7" s="162"/>
      <c r="SIL7" s="162"/>
      <c r="SIM7" s="162"/>
      <c r="SIN7" s="162"/>
      <c r="SIO7" s="162"/>
      <c r="SIP7" s="162"/>
      <c r="SIQ7" s="162"/>
      <c r="SIR7" s="162"/>
      <c r="SIS7" s="162"/>
      <c r="SIT7" s="162"/>
      <c r="SIU7" s="162"/>
      <c r="SIV7" s="162"/>
      <c r="SIW7" s="162"/>
      <c r="SIX7" s="162"/>
      <c r="SIY7" s="162"/>
      <c r="SIZ7" s="162"/>
      <c r="SJA7" s="162"/>
      <c r="SJB7" s="162"/>
      <c r="SJC7" s="162"/>
      <c r="SJD7" s="162"/>
      <c r="SJE7" s="162"/>
      <c r="SJF7" s="162"/>
      <c r="SJG7" s="162"/>
      <c r="SJH7" s="162"/>
      <c r="SJI7" s="162"/>
      <c r="SJJ7" s="162"/>
      <c r="SJK7" s="162"/>
      <c r="SJL7" s="162"/>
      <c r="SJM7" s="162"/>
      <c r="SJN7" s="162"/>
      <c r="SJO7" s="162"/>
      <c r="SJP7" s="162"/>
      <c r="SJQ7" s="162"/>
      <c r="SJR7" s="162"/>
      <c r="SJS7" s="162"/>
      <c r="SJT7" s="162"/>
      <c r="SJU7" s="162"/>
      <c r="SJV7" s="162"/>
      <c r="SJW7" s="162"/>
      <c r="SJX7" s="162"/>
      <c r="SJY7" s="162"/>
      <c r="SJZ7" s="162"/>
      <c r="SKA7" s="162"/>
      <c r="SKB7" s="162"/>
      <c r="SKC7" s="162"/>
      <c r="SKD7" s="162"/>
      <c r="SKE7" s="162"/>
      <c r="SKF7" s="162"/>
      <c r="SKG7" s="162"/>
      <c r="SKH7" s="162"/>
      <c r="SKI7" s="162"/>
      <c r="SKJ7" s="162"/>
      <c r="SKK7" s="162"/>
      <c r="SKL7" s="162"/>
      <c r="SKM7" s="162"/>
      <c r="SKN7" s="162"/>
      <c r="SKO7" s="162"/>
      <c r="SKP7" s="162"/>
      <c r="SKQ7" s="162"/>
      <c r="SKR7" s="162"/>
      <c r="SKS7" s="162"/>
      <c r="SKT7" s="162"/>
      <c r="SKU7" s="162"/>
      <c r="SKV7" s="162"/>
      <c r="SKW7" s="162"/>
      <c r="SKX7" s="162"/>
      <c r="SKY7" s="162"/>
      <c r="SKZ7" s="162"/>
      <c r="SLA7" s="162"/>
      <c r="SLB7" s="162"/>
      <c r="SLC7" s="162"/>
      <c r="SLD7" s="162"/>
      <c r="SLE7" s="162"/>
      <c r="SLF7" s="162"/>
      <c r="SLG7" s="162"/>
      <c r="SLH7" s="162"/>
      <c r="SLI7" s="162"/>
      <c r="SLJ7" s="162"/>
      <c r="SLK7" s="162"/>
      <c r="SLL7" s="162"/>
      <c r="SLM7" s="162"/>
      <c r="SLN7" s="162"/>
      <c r="SLO7" s="162"/>
      <c r="SLP7" s="162"/>
      <c r="SLQ7" s="162"/>
      <c r="SLR7" s="162"/>
      <c r="SLS7" s="162"/>
      <c r="SLT7" s="162"/>
      <c r="SLU7" s="162"/>
      <c r="SLV7" s="162"/>
      <c r="SLW7" s="162"/>
      <c r="SLX7" s="162"/>
      <c r="SLY7" s="162"/>
      <c r="SLZ7" s="162"/>
      <c r="SMA7" s="162"/>
      <c r="SMB7" s="162"/>
      <c r="SMC7" s="162"/>
      <c r="SMD7" s="162"/>
      <c r="SME7" s="162"/>
      <c r="SMF7" s="162"/>
      <c r="SMG7" s="162"/>
      <c r="SMH7" s="162"/>
      <c r="SMI7" s="162"/>
      <c r="SMJ7" s="162"/>
      <c r="SMK7" s="162"/>
      <c r="SML7" s="162"/>
      <c r="SMM7" s="162"/>
      <c r="SMN7" s="162"/>
      <c r="SMO7" s="162"/>
      <c r="SMP7" s="162"/>
      <c r="SMQ7" s="162"/>
      <c r="SMR7" s="162"/>
      <c r="SMS7" s="162"/>
      <c r="SMT7" s="162"/>
      <c r="SMU7" s="162"/>
      <c r="SMV7" s="162"/>
      <c r="SMW7" s="162"/>
      <c r="SMX7" s="162"/>
      <c r="SMY7" s="162"/>
      <c r="SMZ7" s="162"/>
      <c r="SNA7" s="162"/>
      <c r="SNB7" s="162"/>
      <c r="SNC7" s="162"/>
      <c r="SND7" s="162"/>
      <c r="SNE7" s="162"/>
      <c r="SNF7" s="162"/>
      <c r="SNG7" s="162"/>
      <c r="SNH7" s="162"/>
      <c r="SNI7" s="162"/>
      <c r="SNJ7" s="162"/>
      <c r="SNK7" s="162"/>
      <c r="SNL7" s="162"/>
      <c r="SNM7" s="162"/>
      <c r="SNN7" s="162"/>
      <c r="SNO7" s="162"/>
      <c r="SNP7" s="162"/>
      <c r="SNQ7" s="162"/>
      <c r="SNR7" s="162"/>
      <c r="SNS7" s="162"/>
      <c r="SNT7" s="162"/>
      <c r="SNU7" s="162"/>
      <c r="SNV7" s="162"/>
      <c r="SNW7" s="162"/>
      <c r="SNX7" s="162"/>
      <c r="SNY7" s="162"/>
      <c r="SNZ7" s="162"/>
      <c r="SOA7" s="162"/>
      <c r="SOB7" s="162"/>
      <c r="SOC7" s="162"/>
      <c r="SOD7" s="162"/>
      <c r="SOE7" s="162"/>
      <c r="SOF7" s="162"/>
      <c r="SOG7" s="162"/>
      <c r="SOH7" s="162"/>
      <c r="SOI7" s="162"/>
      <c r="SOJ7" s="162"/>
      <c r="SOK7" s="162"/>
      <c r="SOL7" s="162"/>
      <c r="SOM7" s="162"/>
      <c r="SON7" s="162"/>
      <c r="SOO7" s="162"/>
      <c r="SOP7" s="162"/>
      <c r="SOQ7" s="162"/>
      <c r="SOR7" s="162"/>
      <c r="SOS7" s="162"/>
      <c r="SOT7" s="162"/>
      <c r="SOU7" s="162"/>
      <c r="SOV7" s="162"/>
      <c r="SOW7" s="162"/>
      <c r="SOX7" s="162"/>
      <c r="SOY7" s="162"/>
      <c r="SOZ7" s="162"/>
      <c r="SPA7" s="162"/>
      <c r="SPB7" s="162"/>
      <c r="SPC7" s="162"/>
      <c r="SPD7" s="162"/>
      <c r="SPE7" s="162"/>
      <c r="SPF7" s="162"/>
      <c r="SPG7" s="162"/>
      <c r="SPH7" s="162"/>
      <c r="SPI7" s="162"/>
      <c r="SPJ7" s="162"/>
      <c r="SPK7" s="162"/>
      <c r="SPL7" s="162"/>
      <c r="SPM7" s="162"/>
      <c r="SPN7" s="162"/>
      <c r="SPO7" s="162"/>
      <c r="SPP7" s="162"/>
      <c r="SPQ7" s="162"/>
      <c r="SPR7" s="162"/>
      <c r="SPS7" s="162"/>
      <c r="SPT7" s="162"/>
      <c r="SPU7" s="162"/>
      <c r="SPV7" s="162"/>
      <c r="SPW7" s="162"/>
      <c r="SPX7" s="162"/>
      <c r="SPY7" s="162"/>
      <c r="SPZ7" s="162"/>
      <c r="SQA7" s="162"/>
      <c r="SQB7" s="162"/>
      <c r="SQC7" s="162"/>
      <c r="SQD7" s="162"/>
      <c r="SQE7" s="162"/>
      <c r="SQF7" s="162"/>
      <c r="SQG7" s="162"/>
      <c r="SQH7" s="162"/>
      <c r="SQI7" s="162"/>
      <c r="SQJ7" s="162"/>
      <c r="SQK7" s="162"/>
      <c r="SQL7" s="162"/>
      <c r="SQM7" s="162"/>
      <c r="SQN7" s="162"/>
      <c r="SQO7" s="162"/>
      <c r="SQP7" s="162"/>
      <c r="SQQ7" s="162"/>
      <c r="SQR7" s="162"/>
      <c r="SQS7" s="162"/>
      <c r="SQT7" s="162"/>
      <c r="SQU7" s="162"/>
      <c r="SQV7" s="162"/>
      <c r="SQW7" s="162"/>
      <c r="SQX7" s="162"/>
      <c r="SQY7" s="162"/>
      <c r="SQZ7" s="162"/>
      <c r="SRA7" s="162"/>
      <c r="SRB7" s="162"/>
      <c r="SRC7" s="162"/>
      <c r="SRD7" s="162"/>
      <c r="SRE7" s="162"/>
      <c r="SRF7" s="162"/>
      <c r="SRG7" s="162"/>
      <c r="SRH7" s="162"/>
      <c r="SRI7" s="162"/>
      <c r="SRJ7" s="162"/>
      <c r="SRK7" s="162"/>
      <c r="SRL7" s="162"/>
      <c r="SRM7" s="162"/>
      <c r="SRN7" s="162"/>
      <c r="SRO7" s="162"/>
      <c r="SRP7" s="162"/>
      <c r="SRQ7" s="162"/>
      <c r="SRR7" s="162"/>
      <c r="SRS7" s="162"/>
      <c r="SRT7" s="162"/>
      <c r="SRU7" s="162"/>
      <c r="SRV7" s="162"/>
      <c r="SRW7" s="162"/>
      <c r="SRX7" s="162"/>
      <c r="SRY7" s="162"/>
      <c r="SRZ7" s="162"/>
      <c r="SSA7" s="162"/>
      <c r="SSB7" s="162"/>
      <c r="SSC7" s="162"/>
      <c r="SSD7" s="162"/>
      <c r="SSE7" s="162"/>
      <c r="SSF7" s="162"/>
      <c r="SSG7" s="162"/>
      <c r="SSH7" s="162"/>
      <c r="SSI7" s="162"/>
      <c r="SSJ7" s="162"/>
      <c r="SSK7" s="162"/>
      <c r="SSL7" s="162"/>
      <c r="SSM7" s="162"/>
      <c r="SSN7" s="162"/>
      <c r="SSO7" s="162"/>
      <c r="SSP7" s="162"/>
      <c r="SSQ7" s="162"/>
      <c r="SSR7" s="162"/>
      <c r="SSS7" s="162"/>
      <c r="SST7" s="162"/>
      <c r="SSU7" s="162"/>
      <c r="SSV7" s="162"/>
      <c r="SSW7" s="162"/>
      <c r="SSX7" s="162"/>
      <c r="SSY7" s="162"/>
      <c r="SSZ7" s="162"/>
      <c r="STA7" s="162"/>
      <c r="STB7" s="162"/>
      <c r="STC7" s="162"/>
      <c r="STD7" s="162"/>
      <c r="STE7" s="162"/>
      <c r="STF7" s="162"/>
      <c r="STG7" s="162"/>
      <c r="STH7" s="162"/>
      <c r="STI7" s="162"/>
      <c r="STJ7" s="162"/>
      <c r="STK7" s="162"/>
      <c r="STL7" s="162"/>
      <c r="STM7" s="162"/>
      <c r="STN7" s="162"/>
      <c r="STO7" s="162"/>
      <c r="STP7" s="162"/>
      <c r="STQ7" s="162"/>
      <c r="STR7" s="162"/>
      <c r="STS7" s="162"/>
      <c r="STT7" s="162"/>
      <c r="STU7" s="162"/>
      <c r="STV7" s="162"/>
      <c r="STW7" s="162"/>
      <c r="STX7" s="162"/>
      <c r="STY7" s="162"/>
      <c r="STZ7" s="162"/>
      <c r="SUA7" s="162"/>
      <c r="SUB7" s="162"/>
      <c r="SUC7" s="162"/>
      <c r="SUD7" s="162"/>
      <c r="SUE7" s="162"/>
      <c r="SUF7" s="162"/>
      <c r="SUG7" s="162"/>
      <c r="SUH7" s="162"/>
      <c r="SUI7" s="162"/>
      <c r="SUJ7" s="162"/>
      <c r="SUK7" s="162"/>
      <c r="SUL7" s="162"/>
      <c r="SUM7" s="162"/>
      <c r="SUN7" s="162"/>
      <c r="SUO7" s="162"/>
      <c r="SUP7" s="162"/>
      <c r="SUQ7" s="162"/>
      <c r="SUR7" s="162"/>
      <c r="SUS7" s="162"/>
      <c r="SUT7" s="162"/>
      <c r="SUU7" s="162"/>
      <c r="SUV7" s="162"/>
      <c r="SUW7" s="162"/>
      <c r="SUX7" s="162"/>
      <c r="SUY7" s="162"/>
      <c r="SUZ7" s="162"/>
      <c r="SVA7" s="162"/>
      <c r="SVB7" s="162"/>
      <c r="SVC7" s="162"/>
      <c r="SVD7" s="162"/>
      <c r="SVE7" s="162"/>
      <c r="SVF7" s="162"/>
      <c r="SVG7" s="162"/>
      <c r="SVH7" s="162"/>
      <c r="SVI7" s="162"/>
      <c r="SVJ7" s="162"/>
      <c r="SVK7" s="162"/>
      <c r="SVL7" s="162"/>
      <c r="SVM7" s="162"/>
      <c r="SVN7" s="162"/>
      <c r="SVO7" s="162"/>
      <c r="SVP7" s="162"/>
      <c r="SVQ7" s="162"/>
      <c r="SVR7" s="162"/>
      <c r="SVS7" s="162"/>
      <c r="SVT7" s="162"/>
      <c r="SVU7" s="162"/>
      <c r="SVV7" s="162"/>
      <c r="SVW7" s="162"/>
      <c r="SVX7" s="162"/>
      <c r="SVY7" s="162"/>
      <c r="SVZ7" s="162"/>
      <c r="SWA7" s="162"/>
      <c r="SWB7" s="162"/>
      <c r="SWC7" s="162"/>
      <c r="SWD7" s="162"/>
      <c r="SWE7" s="162"/>
      <c r="SWF7" s="162"/>
      <c r="SWG7" s="162"/>
      <c r="SWH7" s="162"/>
      <c r="SWI7" s="162"/>
      <c r="SWJ7" s="162"/>
      <c r="SWK7" s="162"/>
      <c r="SWL7" s="162"/>
      <c r="SWM7" s="162"/>
      <c r="SWN7" s="162"/>
      <c r="SWO7" s="162"/>
      <c r="SWP7" s="162"/>
      <c r="SWQ7" s="162"/>
      <c r="SWR7" s="162"/>
      <c r="SWS7" s="162"/>
      <c r="SWT7" s="162"/>
      <c r="SWU7" s="162"/>
      <c r="SWV7" s="162"/>
      <c r="SWW7" s="162"/>
      <c r="SWX7" s="162"/>
      <c r="SWY7" s="162"/>
      <c r="SWZ7" s="162"/>
      <c r="SXA7" s="162"/>
      <c r="SXB7" s="162"/>
      <c r="SXC7" s="162"/>
      <c r="SXD7" s="162"/>
      <c r="SXE7" s="162"/>
      <c r="SXF7" s="162"/>
      <c r="SXG7" s="162"/>
      <c r="SXH7" s="162"/>
      <c r="SXI7" s="162"/>
      <c r="SXJ7" s="162"/>
      <c r="SXK7" s="162"/>
      <c r="SXL7" s="162"/>
      <c r="SXM7" s="162"/>
      <c r="SXN7" s="162"/>
      <c r="SXO7" s="162"/>
      <c r="SXP7" s="162"/>
      <c r="SXQ7" s="162"/>
      <c r="SXR7" s="162"/>
      <c r="SXS7" s="162"/>
      <c r="SXT7" s="162"/>
      <c r="SXU7" s="162"/>
      <c r="SXV7" s="162"/>
      <c r="SXW7" s="162"/>
      <c r="SXX7" s="162"/>
      <c r="SXY7" s="162"/>
      <c r="SXZ7" s="162"/>
      <c r="SYA7" s="162"/>
      <c r="SYB7" s="162"/>
      <c r="SYC7" s="162"/>
      <c r="SYD7" s="162"/>
      <c r="SYE7" s="162"/>
      <c r="SYF7" s="162"/>
      <c r="SYG7" s="162"/>
      <c r="SYH7" s="162"/>
      <c r="SYI7" s="162"/>
      <c r="SYJ7" s="162"/>
      <c r="SYK7" s="162"/>
      <c r="SYL7" s="162"/>
      <c r="SYM7" s="162"/>
      <c r="SYN7" s="162"/>
      <c r="SYO7" s="162"/>
      <c r="SYP7" s="162"/>
      <c r="SYQ7" s="162"/>
      <c r="SYR7" s="162"/>
      <c r="SYS7" s="162"/>
      <c r="SYT7" s="162"/>
      <c r="SYU7" s="162"/>
      <c r="SYV7" s="162"/>
      <c r="SYW7" s="162"/>
      <c r="SYX7" s="162"/>
      <c r="SYY7" s="162"/>
      <c r="SYZ7" s="162"/>
      <c r="SZA7" s="162"/>
      <c r="SZB7" s="162"/>
      <c r="SZC7" s="162"/>
      <c r="SZD7" s="162"/>
      <c r="SZE7" s="162"/>
      <c r="SZF7" s="162"/>
      <c r="SZG7" s="162"/>
      <c r="SZH7" s="162"/>
      <c r="SZI7" s="162"/>
      <c r="SZJ7" s="162"/>
      <c r="SZK7" s="162"/>
      <c r="SZL7" s="162"/>
      <c r="SZM7" s="162"/>
      <c r="SZN7" s="162"/>
      <c r="SZO7" s="162"/>
      <c r="SZP7" s="162"/>
      <c r="SZQ7" s="162"/>
      <c r="SZR7" s="162"/>
      <c r="SZS7" s="162"/>
      <c r="SZT7" s="162"/>
      <c r="SZU7" s="162"/>
      <c r="SZV7" s="162"/>
      <c r="SZW7" s="162"/>
      <c r="SZX7" s="162"/>
      <c r="SZY7" s="162"/>
      <c r="SZZ7" s="162"/>
      <c r="TAA7" s="162"/>
      <c r="TAB7" s="162"/>
      <c r="TAC7" s="162"/>
      <c r="TAD7" s="162"/>
      <c r="TAE7" s="162"/>
      <c r="TAF7" s="162"/>
      <c r="TAG7" s="162"/>
      <c r="TAH7" s="162"/>
      <c r="TAI7" s="162"/>
      <c r="TAJ7" s="162"/>
      <c r="TAK7" s="162"/>
      <c r="TAL7" s="162"/>
      <c r="TAM7" s="162"/>
      <c r="TAN7" s="162"/>
      <c r="TAO7" s="162"/>
      <c r="TAP7" s="162"/>
      <c r="TAQ7" s="162"/>
      <c r="TAR7" s="162"/>
      <c r="TAS7" s="162"/>
      <c r="TAT7" s="162"/>
      <c r="TAU7" s="162"/>
      <c r="TAV7" s="162"/>
      <c r="TAW7" s="162"/>
      <c r="TAX7" s="162"/>
      <c r="TAY7" s="162"/>
      <c r="TAZ7" s="162"/>
      <c r="TBA7" s="162"/>
      <c r="TBB7" s="162"/>
      <c r="TBC7" s="162"/>
      <c r="TBD7" s="162"/>
      <c r="TBE7" s="162"/>
      <c r="TBF7" s="162"/>
      <c r="TBG7" s="162"/>
      <c r="TBH7" s="162"/>
      <c r="TBI7" s="162"/>
      <c r="TBJ7" s="162"/>
      <c r="TBK7" s="162"/>
      <c r="TBL7" s="162"/>
      <c r="TBM7" s="162"/>
      <c r="TBN7" s="162"/>
      <c r="TBO7" s="162"/>
      <c r="TBP7" s="162"/>
      <c r="TBQ7" s="162"/>
      <c r="TBR7" s="162"/>
      <c r="TBS7" s="162"/>
      <c r="TBT7" s="162"/>
      <c r="TBU7" s="162"/>
      <c r="TBV7" s="162"/>
      <c r="TBW7" s="162"/>
      <c r="TBX7" s="162"/>
      <c r="TBY7" s="162"/>
      <c r="TBZ7" s="162"/>
      <c r="TCA7" s="162"/>
      <c r="TCB7" s="162"/>
      <c r="TCC7" s="162"/>
      <c r="TCD7" s="162"/>
      <c r="TCE7" s="162"/>
      <c r="TCF7" s="162"/>
      <c r="TCG7" s="162"/>
      <c r="TCH7" s="162"/>
      <c r="TCI7" s="162"/>
      <c r="TCJ7" s="162"/>
      <c r="TCK7" s="162"/>
      <c r="TCL7" s="162"/>
      <c r="TCM7" s="162"/>
      <c r="TCN7" s="162"/>
      <c r="TCO7" s="162"/>
      <c r="TCP7" s="162"/>
      <c r="TCQ7" s="162"/>
      <c r="TCR7" s="162"/>
      <c r="TCS7" s="162"/>
      <c r="TCT7" s="162"/>
      <c r="TCU7" s="162"/>
      <c r="TCV7" s="162"/>
      <c r="TCW7" s="162"/>
      <c r="TCX7" s="162"/>
      <c r="TCY7" s="162"/>
      <c r="TCZ7" s="162"/>
      <c r="TDA7" s="162"/>
      <c r="TDB7" s="162"/>
      <c r="TDC7" s="162"/>
      <c r="TDD7" s="162"/>
      <c r="TDE7" s="162"/>
      <c r="TDF7" s="162"/>
      <c r="TDG7" s="162"/>
      <c r="TDH7" s="162"/>
      <c r="TDI7" s="162"/>
      <c r="TDJ7" s="162"/>
      <c r="TDK7" s="162"/>
      <c r="TDL7" s="162"/>
      <c r="TDM7" s="162"/>
      <c r="TDN7" s="162"/>
      <c r="TDO7" s="162"/>
      <c r="TDP7" s="162"/>
      <c r="TDQ7" s="162"/>
      <c r="TDR7" s="162"/>
      <c r="TDS7" s="162"/>
      <c r="TDT7" s="162"/>
      <c r="TDU7" s="162"/>
      <c r="TDV7" s="162"/>
      <c r="TDW7" s="162"/>
      <c r="TDX7" s="162"/>
      <c r="TDY7" s="162"/>
      <c r="TDZ7" s="162"/>
      <c r="TEA7" s="162"/>
      <c r="TEB7" s="162"/>
      <c r="TEC7" s="162"/>
      <c r="TED7" s="162"/>
      <c r="TEE7" s="162"/>
      <c r="TEF7" s="162"/>
      <c r="TEG7" s="162"/>
      <c r="TEH7" s="162"/>
      <c r="TEI7" s="162"/>
      <c r="TEJ7" s="162"/>
      <c r="TEK7" s="162"/>
      <c r="TEL7" s="162"/>
      <c r="TEM7" s="162"/>
      <c r="TEN7" s="162"/>
      <c r="TEO7" s="162"/>
      <c r="TEP7" s="162"/>
      <c r="TEQ7" s="162"/>
      <c r="TER7" s="162"/>
      <c r="TES7" s="162"/>
      <c r="TET7" s="162"/>
      <c r="TEU7" s="162"/>
      <c r="TEV7" s="162"/>
      <c r="TEW7" s="162"/>
      <c r="TEX7" s="162"/>
      <c r="TEY7" s="162"/>
      <c r="TEZ7" s="162"/>
      <c r="TFA7" s="162"/>
      <c r="TFB7" s="162"/>
      <c r="TFC7" s="162"/>
      <c r="TFD7" s="162"/>
      <c r="TFE7" s="162"/>
      <c r="TFF7" s="162"/>
      <c r="TFG7" s="162"/>
      <c r="TFH7" s="162"/>
      <c r="TFI7" s="162"/>
      <c r="TFJ7" s="162"/>
      <c r="TFK7" s="162"/>
      <c r="TFL7" s="162"/>
      <c r="TFM7" s="162"/>
      <c r="TFN7" s="162"/>
      <c r="TFO7" s="162"/>
      <c r="TFP7" s="162"/>
      <c r="TFQ7" s="162"/>
      <c r="TFR7" s="162"/>
      <c r="TFS7" s="162"/>
      <c r="TFT7" s="162"/>
      <c r="TFU7" s="162"/>
      <c r="TFV7" s="162"/>
      <c r="TFW7" s="162"/>
      <c r="TFX7" s="162"/>
      <c r="TFY7" s="162"/>
      <c r="TFZ7" s="162"/>
      <c r="TGA7" s="162"/>
      <c r="TGB7" s="162"/>
      <c r="TGC7" s="162"/>
      <c r="TGD7" s="162"/>
      <c r="TGE7" s="162"/>
      <c r="TGF7" s="162"/>
      <c r="TGG7" s="162"/>
      <c r="TGH7" s="162"/>
      <c r="TGI7" s="162"/>
      <c r="TGJ7" s="162"/>
      <c r="TGK7" s="162"/>
      <c r="TGL7" s="162"/>
      <c r="TGM7" s="162"/>
      <c r="TGN7" s="162"/>
      <c r="TGO7" s="162"/>
      <c r="TGP7" s="162"/>
      <c r="TGQ7" s="162"/>
      <c r="TGR7" s="162"/>
      <c r="TGS7" s="162"/>
      <c r="TGT7" s="162"/>
      <c r="TGU7" s="162"/>
      <c r="TGV7" s="162"/>
      <c r="TGW7" s="162"/>
      <c r="TGX7" s="162"/>
      <c r="TGY7" s="162"/>
      <c r="TGZ7" s="162"/>
      <c r="THA7" s="162"/>
      <c r="THB7" s="162"/>
      <c r="THC7" s="162"/>
      <c r="THD7" s="162"/>
      <c r="THE7" s="162"/>
      <c r="THF7" s="162"/>
      <c r="THG7" s="162"/>
      <c r="THH7" s="162"/>
      <c r="THI7" s="162"/>
      <c r="THJ7" s="162"/>
      <c r="THK7" s="162"/>
      <c r="THL7" s="162"/>
      <c r="THM7" s="162"/>
      <c r="THN7" s="162"/>
      <c r="THO7" s="162"/>
      <c r="THP7" s="162"/>
      <c r="THQ7" s="162"/>
      <c r="THR7" s="162"/>
      <c r="THS7" s="162"/>
      <c r="THT7" s="162"/>
      <c r="THU7" s="162"/>
      <c r="THV7" s="162"/>
      <c r="THW7" s="162"/>
      <c r="THX7" s="162"/>
      <c r="THY7" s="162"/>
      <c r="THZ7" s="162"/>
      <c r="TIA7" s="162"/>
      <c r="TIB7" s="162"/>
      <c r="TIC7" s="162"/>
      <c r="TID7" s="162"/>
      <c r="TIE7" s="162"/>
      <c r="TIF7" s="162"/>
      <c r="TIG7" s="162"/>
      <c r="TIH7" s="162"/>
      <c r="TII7" s="162"/>
      <c r="TIJ7" s="162"/>
      <c r="TIK7" s="162"/>
      <c r="TIL7" s="162"/>
      <c r="TIM7" s="162"/>
      <c r="TIN7" s="162"/>
      <c r="TIO7" s="162"/>
      <c r="TIP7" s="162"/>
      <c r="TIQ7" s="162"/>
      <c r="TIR7" s="162"/>
      <c r="TIS7" s="162"/>
      <c r="TIT7" s="162"/>
      <c r="TIU7" s="162"/>
      <c r="TIV7" s="162"/>
      <c r="TIW7" s="162"/>
      <c r="TIX7" s="162"/>
      <c r="TIY7" s="162"/>
      <c r="TIZ7" s="162"/>
      <c r="TJA7" s="162"/>
      <c r="TJB7" s="162"/>
      <c r="TJC7" s="162"/>
      <c r="TJD7" s="162"/>
      <c r="TJE7" s="162"/>
      <c r="TJF7" s="162"/>
      <c r="TJG7" s="162"/>
      <c r="TJH7" s="162"/>
      <c r="TJI7" s="162"/>
      <c r="TJJ7" s="162"/>
      <c r="TJK7" s="162"/>
      <c r="TJL7" s="162"/>
      <c r="TJM7" s="162"/>
      <c r="TJN7" s="162"/>
      <c r="TJO7" s="162"/>
      <c r="TJP7" s="162"/>
      <c r="TJQ7" s="162"/>
      <c r="TJR7" s="162"/>
      <c r="TJS7" s="162"/>
      <c r="TJT7" s="162"/>
      <c r="TJU7" s="162"/>
      <c r="TJV7" s="162"/>
      <c r="TJW7" s="162"/>
      <c r="TJX7" s="162"/>
      <c r="TJY7" s="162"/>
      <c r="TJZ7" s="162"/>
      <c r="TKA7" s="162"/>
      <c r="TKB7" s="162"/>
      <c r="TKC7" s="162"/>
      <c r="TKD7" s="162"/>
      <c r="TKE7" s="162"/>
      <c r="TKF7" s="162"/>
      <c r="TKG7" s="162"/>
      <c r="TKH7" s="162"/>
      <c r="TKI7" s="162"/>
      <c r="TKJ7" s="162"/>
      <c r="TKK7" s="162"/>
      <c r="TKL7" s="162"/>
      <c r="TKM7" s="162"/>
      <c r="TKN7" s="162"/>
      <c r="TKO7" s="162"/>
      <c r="TKP7" s="162"/>
      <c r="TKQ7" s="162"/>
      <c r="TKR7" s="162"/>
      <c r="TKS7" s="162"/>
      <c r="TKT7" s="162"/>
      <c r="TKU7" s="162"/>
      <c r="TKV7" s="162"/>
      <c r="TKW7" s="162"/>
      <c r="TKX7" s="162"/>
      <c r="TKY7" s="162"/>
      <c r="TKZ7" s="162"/>
      <c r="TLA7" s="162"/>
      <c r="TLB7" s="162"/>
      <c r="TLC7" s="162"/>
      <c r="TLD7" s="162"/>
      <c r="TLE7" s="162"/>
      <c r="TLF7" s="162"/>
      <c r="TLG7" s="162"/>
      <c r="TLH7" s="162"/>
      <c r="TLI7" s="162"/>
      <c r="TLJ7" s="162"/>
      <c r="TLK7" s="162"/>
      <c r="TLL7" s="162"/>
      <c r="TLM7" s="162"/>
      <c r="TLN7" s="162"/>
      <c r="TLO7" s="162"/>
      <c r="TLP7" s="162"/>
      <c r="TLQ7" s="162"/>
      <c r="TLR7" s="162"/>
      <c r="TLS7" s="162"/>
      <c r="TLT7" s="162"/>
      <c r="TLU7" s="162"/>
      <c r="TLV7" s="162"/>
      <c r="TLW7" s="162"/>
      <c r="TLX7" s="162"/>
      <c r="TLY7" s="162"/>
      <c r="TLZ7" s="162"/>
      <c r="TMA7" s="162"/>
      <c r="TMB7" s="162"/>
      <c r="TMC7" s="162"/>
      <c r="TMD7" s="162"/>
      <c r="TME7" s="162"/>
      <c r="TMF7" s="162"/>
      <c r="TMG7" s="162"/>
      <c r="TMH7" s="162"/>
      <c r="TMI7" s="162"/>
      <c r="TMJ7" s="162"/>
      <c r="TMK7" s="162"/>
      <c r="TML7" s="162"/>
      <c r="TMM7" s="162"/>
      <c r="TMN7" s="162"/>
      <c r="TMO7" s="162"/>
      <c r="TMP7" s="162"/>
      <c r="TMQ7" s="162"/>
      <c r="TMR7" s="162"/>
      <c r="TMS7" s="162"/>
      <c r="TMT7" s="162"/>
      <c r="TMU7" s="162"/>
      <c r="TMV7" s="162"/>
      <c r="TMW7" s="162"/>
      <c r="TMX7" s="162"/>
      <c r="TMY7" s="162"/>
      <c r="TMZ7" s="162"/>
      <c r="TNA7" s="162"/>
      <c r="TNB7" s="162"/>
      <c r="TNC7" s="162"/>
      <c r="TND7" s="162"/>
      <c r="TNE7" s="162"/>
      <c r="TNF7" s="162"/>
      <c r="TNG7" s="162"/>
      <c r="TNH7" s="162"/>
      <c r="TNI7" s="162"/>
      <c r="TNJ7" s="162"/>
      <c r="TNK7" s="162"/>
      <c r="TNL7" s="162"/>
      <c r="TNM7" s="162"/>
      <c r="TNN7" s="162"/>
      <c r="TNO7" s="162"/>
      <c r="TNP7" s="162"/>
      <c r="TNQ7" s="162"/>
      <c r="TNR7" s="162"/>
      <c r="TNS7" s="162"/>
      <c r="TNT7" s="162"/>
      <c r="TNU7" s="162"/>
      <c r="TNV7" s="162"/>
      <c r="TNW7" s="162"/>
      <c r="TNX7" s="162"/>
      <c r="TNY7" s="162"/>
      <c r="TNZ7" s="162"/>
      <c r="TOA7" s="162"/>
      <c r="TOB7" s="162"/>
      <c r="TOC7" s="162"/>
      <c r="TOD7" s="162"/>
      <c r="TOE7" s="162"/>
      <c r="TOF7" s="162"/>
      <c r="TOG7" s="162"/>
      <c r="TOH7" s="162"/>
      <c r="TOI7" s="162"/>
      <c r="TOJ7" s="162"/>
      <c r="TOK7" s="162"/>
      <c r="TOL7" s="162"/>
      <c r="TOM7" s="162"/>
      <c r="TON7" s="162"/>
      <c r="TOO7" s="162"/>
      <c r="TOP7" s="162"/>
      <c r="TOQ7" s="162"/>
      <c r="TOR7" s="162"/>
      <c r="TOS7" s="162"/>
      <c r="TOT7" s="162"/>
      <c r="TOU7" s="162"/>
      <c r="TOV7" s="162"/>
      <c r="TOW7" s="162"/>
      <c r="TOX7" s="162"/>
      <c r="TOY7" s="162"/>
      <c r="TOZ7" s="162"/>
      <c r="TPA7" s="162"/>
      <c r="TPB7" s="162"/>
      <c r="TPC7" s="162"/>
      <c r="TPD7" s="162"/>
      <c r="TPE7" s="162"/>
      <c r="TPF7" s="162"/>
      <c r="TPG7" s="162"/>
      <c r="TPH7" s="162"/>
      <c r="TPI7" s="162"/>
      <c r="TPJ7" s="162"/>
      <c r="TPK7" s="162"/>
      <c r="TPL7" s="162"/>
      <c r="TPM7" s="162"/>
      <c r="TPN7" s="162"/>
      <c r="TPO7" s="162"/>
      <c r="TPP7" s="162"/>
      <c r="TPQ7" s="162"/>
      <c r="TPR7" s="162"/>
      <c r="TPS7" s="162"/>
      <c r="TPT7" s="162"/>
      <c r="TPU7" s="162"/>
      <c r="TPV7" s="162"/>
      <c r="TPW7" s="162"/>
      <c r="TPX7" s="162"/>
      <c r="TPY7" s="162"/>
      <c r="TPZ7" s="162"/>
      <c r="TQA7" s="162"/>
      <c r="TQB7" s="162"/>
      <c r="TQC7" s="162"/>
      <c r="TQD7" s="162"/>
      <c r="TQE7" s="162"/>
      <c r="TQF7" s="162"/>
      <c r="TQG7" s="162"/>
      <c r="TQH7" s="162"/>
      <c r="TQI7" s="162"/>
      <c r="TQJ7" s="162"/>
      <c r="TQK7" s="162"/>
      <c r="TQL7" s="162"/>
      <c r="TQM7" s="162"/>
      <c r="TQN7" s="162"/>
      <c r="TQO7" s="162"/>
      <c r="TQP7" s="162"/>
      <c r="TQQ7" s="162"/>
      <c r="TQR7" s="162"/>
      <c r="TQS7" s="162"/>
      <c r="TQT7" s="162"/>
      <c r="TQU7" s="162"/>
      <c r="TQV7" s="162"/>
      <c r="TQW7" s="162"/>
      <c r="TQX7" s="162"/>
      <c r="TQY7" s="162"/>
      <c r="TQZ7" s="162"/>
      <c r="TRA7" s="162"/>
      <c r="TRB7" s="162"/>
      <c r="TRC7" s="162"/>
      <c r="TRD7" s="162"/>
      <c r="TRE7" s="162"/>
      <c r="TRF7" s="162"/>
      <c r="TRG7" s="162"/>
      <c r="TRH7" s="162"/>
      <c r="TRI7" s="162"/>
      <c r="TRJ7" s="162"/>
      <c r="TRK7" s="162"/>
      <c r="TRL7" s="162"/>
      <c r="TRM7" s="162"/>
      <c r="TRN7" s="162"/>
      <c r="TRO7" s="162"/>
      <c r="TRP7" s="162"/>
      <c r="TRQ7" s="162"/>
      <c r="TRR7" s="162"/>
      <c r="TRS7" s="162"/>
      <c r="TRT7" s="162"/>
      <c r="TRU7" s="162"/>
      <c r="TRV7" s="162"/>
      <c r="TRW7" s="162"/>
      <c r="TRX7" s="162"/>
      <c r="TRY7" s="162"/>
      <c r="TRZ7" s="162"/>
      <c r="TSA7" s="162"/>
      <c r="TSB7" s="162"/>
      <c r="TSC7" s="162"/>
      <c r="TSD7" s="162"/>
      <c r="TSE7" s="162"/>
      <c r="TSF7" s="162"/>
      <c r="TSG7" s="162"/>
      <c r="TSH7" s="162"/>
      <c r="TSI7" s="162"/>
      <c r="TSJ7" s="162"/>
      <c r="TSK7" s="162"/>
      <c r="TSL7" s="162"/>
      <c r="TSM7" s="162"/>
      <c r="TSN7" s="162"/>
      <c r="TSO7" s="162"/>
      <c r="TSP7" s="162"/>
      <c r="TSQ7" s="162"/>
      <c r="TSR7" s="162"/>
      <c r="TSS7" s="162"/>
      <c r="TST7" s="162"/>
      <c r="TSU7" s="162"/>
      <c r="TSV7" s="162"/>
      <c r="TSW7" s="162"/>
      <c r="TSX7" s="162"/>
      <c r="TSY7" s="162"/>
      <c r="TSZ7" s="162"/>
      <c r="TTA7" s="162"/>
      <c r="TTB7" s="162"/>
      <c r="TTC7" s="162"/>
      <c r="TTD7" s="162"/>
      <c r="TTE7" s="162"/>
      <c r="TTF7" s="162"/>
      <c r="TTG7" s="162"/>
      <c r="TTH7" s="162"/>
      <c r="TTI7" s="162"/>
      <c r="TTJ7" s="162"/>
      <c r="TTK7" s="162"/>
      <c r="TTL7" s="162"/>
      <c r="TTM7" s="162"/>
      <c r="TTN7" s="162"/>
      <c r="TTO7" s="162"/>
      <c r="TTP7" s="162"/>
      <c r="TTQ7" s="162"/>
      <c r="TTR7" s="162"/>
      <c r="TTS7" s="162"/>
      <c r="TTT7" s="162"/>
      <c r="TTU7" s="162"/>
      <c r="TTV7" s="162"/>
      <c r="TTW7" s="162"/>
      <c r="TTX7" s="162"/>
      <c r="TTY7" s="162"/>
      <c r="TTZ7" s="162"/>
      <c r="TUA7" s="162"/>
      <c r="TUB7" s="162"/>
      <c r="TUC7" s="162"/>
      <c r="TUD7" s="162"/>
      <c r="TUE7" s="162"/>
      <c r="TUF7" s="162"/>
      <c r="TUG7" s="162"/>
      <c r="TUH7" s="162"/>
      <c r="TUI7" s="162"/>
      <c r="TUJ7" s="162"/>
      <c r="TUK7" s="162"/>
      <c r="TUL7" s="162"/>
      <c r="TUM7" s="162"/>
      <c r="TUN7" s="162"/>
      <c r="TUO7" s="162"/>
      <c r="TUP7" s="162"/>
      <c r="TUQ7" s="162"/>
      <c r="TUR7" s="162"/>
      <c r="TUS7" s="162"/>
      <c r="TUT7" s="162"/>
      <c r="TUU7" s="162"/>
      <c r="TUV7" s="162"/>
      <c r="TUW7" s="162"/>
      <c r="TUX7" s="162"/>
      <c r="TUY7" s="162"/>
      <c r="TUZ7" s="162"/>
      <c r="TVA7" s="162"/>
      <c r="TVB7" s="162"/>
      <c r="TVC7" s="162"/>
      <c r="TVD7" s="162"/>
      <c r="TVE7" s="162"/>
      <c r="TVF7" s="162"/>
      <c r="TVG7" s="162"/>
      <c r="TVH7" s="162"/>
      <c r="TVI7" s="162"/>
      <c r="TVJ7" s="162"/>
      <c r="TVK7" s="162"/>
      <c r="TVL7" s="162"/>
      <c r="TVM7" s="162"/>
      <c r="TVN7" s="162"/>
      <c r="TVO7" s="162"/>
      <c r="TVP7" s="162"/>
      <c r="TVQ7" s="162"/>
      <c r="TVR7" s="162"/>
      <c r="TVS7" s="162"/>
      <c r="TVT7" s="162"/>
      <c r="TVU7" s="162"/>
      <c r="TVV7" s="162"/>
      <c r="TVW7" s="162"/>
      <c r="TVX7" s="162"/>
      <c r="TVY7" s="162"/>
      <c r="TVZ7" s="162"/>
      <c r="TWA7" s="162"/>
      <c r="TWB7" s="162"/>
      <c r="TWC7" s="162"/>
      <c r="TWD7" s="162"/>
      <c r="TWE7" s="162"/>
      <c r="TWF7" s="162"/>
      <c r="TWG7" s="162"/>
      <c r="TWH7" s="162"/>
      <c r="TWI7" s="162"/>
      <c r="TWJ7" s="162"/>
      <c r="TWK7" s="162"/>
      <c r="TWL7" s="162"/>
      <c r="TWM7" s="162"/>
      <c r="TWN7" s="162"/>
      <c r="TWO7" s="162"/>
      <c r="TWP7" s="162"/>
      <c r="TWQ7" s="162"/>
      <c r="TWR7" s="162"/>
      <c r="TWS7" s="162"/>
      <c r="TWT7" s="162"/>
      <c r="TWU7" s="162"/>
      <c r="TWV7" s="162"/>
      <c r="TWW7" s="162"/>
      <c r="TWX7" s="162"/>
      <c r="TWY7" s="162"/>
      <c r="TWZ7" s="162"/>
      <c r="TXA7" s="162"/>
      <c r="TXB7" s="162"/>
      <c r="TXC7" s="162"/>
      <c r="TXD7" s="162"/>
      <c r="TXE7" s="162"/>
      <c r="TXF7" s="162"/>
      <c r="TXG7" s="162"/>
      <c r="TXH7" s="162"/>
      <c r="TXI7" s="162"/>
      <c r="TXJ7" s="162"/>
      <c r="TXK7" s="162"/>
      <c r="TXL7" s="162"/>
      <c r="TXM7" s="162"/>
      <c r="TXN7" s="162"/>
      <c r="TXO7" s="162"/>
      <c r="TXP7" s="162"/>
      <c r="TXQ7" s="162"/>
      <c r="TXR7" s="162"/>
      <c r="TXS7" s="162"/>
      <c r="TXT7" s="162"/>
      <c r="TXU7" s="162"/>
      <c r="TXV7" s="162"/>
      <c r="TXW7" s="162"/>
      <c r="TXX7" s="162"/>
      <c r="TXY7" s="162"/>
      <c r="TXZ7" s="162"/>
      <c r="TYA7" s="162"/>
      <c r="TYB7" s="162"/>
      <c r="TYC7" s="162"/>
      <c r="TYD7" s="162"/>
      <c r="TYE7" s="162"/>
      <c r="TYF7" s="162"/>
      <c r="TYG7" s="162"/>
      <c r="TYH7" s="162"/>
      <c r="TYI7" s="162"/>
      <c r="TYJ7" s="162"/>
      <c r="TYK7" s="162"/>
      <c r="TYL7" s="162"/>
      <c r="TYM7" s="162"/>
      <c r="TYN7" s="162"/>
      <c r="TYO7" s="162"/>
      <c r="TYP7" s="162"/>
      <c r="TYQ7" s="162"/>
      <c r="TYR7" s="162"/>
      <c r="TYS7" s="162"/>
      <c r="TYT7" s="162"/>
      <c r="TYU7" s="162"/>
      <c r="TYV7" s="162"/>
      <c r="TYW7" s="162"/>
      <c r="TYX7" s="162"/>
      <c r="TYY7" s="162"/>
      <c r="TYZ7" s="162"/>
      <c r="TZA7" s="162"/>
      <c r="TZB7" s="162"/>
      <c r="TZC7" s="162"/>
      <c r="TZD7" s="162"/>
      <c r="TZE7" s="162"/>
      <c r="TZF7" s="162"/>
      <c r="TZG7" s="162"/>
      <c r="TZH7" s="162"/>
      <c r="TZI7" s="162"/>
      <c r="TZJ7" s="162"/>
      <c r="TZK7" s="162"/>
      <c r="TZL7" s="162"/>
      <c r="TZM7" s="162"/>
      <c r="TZN7" s="162"/>
      <c r="TZO7" s="162"/>
      <c r="TZP7" s="162"/>
      <c r="TZQ7" s="162"/>
      <c r="TZR7" s="162"/>
      <c r="TZS7" s="162"/>
      <c r="TZT7" s="162"/>
      <c r="TZU7" s="162"/>
      <c r="TZV7" s="162"/>
      <c r="TZW7" s="162"/>
      <c r="TZX7" s="162"/>
      <c r="TZY7" s="162"/>
      <c r="TZZ7" s="162"/>
      <c r="UAA7" s="162"/>
      <c r="UAB7" s="162"/>
      <c r="UAC7" s="162"/>
      <c r="UAD7" s="162"/>
      <c r="UAE7" s="162"/>
      <c r="UAF7" s="162"/>
      <c r="UAG7" s="162"/>
      <c r="UAH7" s="162"/>
      <c r="UAI7" s="162"/>
      <c r="UAJ7" s="162"/>
      <c r="UAK7" s="162"/>
      <c r="UAL7" s="162"/>
      <c r="UAM7" s="162"/>
      <c r="UAN7" s="162"/>
      <c r="UAO7" s="162"/>
      <c r="UAP7" s="162"/>
      <c r="UAQ7" s="162"/>
      <c r="UAR7" s="162"/>
      <c r="UAS7" s="162"/>
      <c r="UAT7" s="162"/>
      <c r="UAU7" s="162"/>
      <c r="UAV7" s="162"/>
      <c r="UAW7" s="162"/>
      <c r="UAX7" s="162"/>
      <c r="UAY7" s="162"/>
      <c r="UAZ7" s="162"/>
      <c r="UBA7" s="162"/>
      <c r="UBB7" s="162"/>
      <c r="UBC7" s="162"/>
      <c r="UBD7" s="162"/>
      <c r="UBE7" s="162"/>
      <c r="UBF7" s="162"/>
      <c r="UBG7" s="162"/>
      <c r="UBH7" s="162"/>
      <c r="UBI7" s="162"/>
      <c r="UBJ7" s="162"/>
      <c r="UBK7" s="162"/>
      <c r="UBL7" s="162"/>
      <c r="UBM7" s="162"/>
      <c r="UBN7" s="162"/>
      <c r="UBO7" s="162"/>
      <c r="UBP7" s="162"/>
      <c r="UBQ7" s="162"/>
      <c r="UBR7" s="162"/>
      <c r="UBS7" s="162"/>
      <c r="UBT7" s="162"/>
      <c r="UBU7" s="162"/>
      <c r="UBV7" s="162"/>
      <c r="UBW7" s="162"/>
      <c r="UBX7" s="162"/>
      <c r="UBY7" s="162"/>
      <c r="UBZ7" s="162"/>
      <c r="UCA7" s="162"/>
      <c r="UCB7" s="162"/>
      <c r="UCC7" s="162"/>
      <c r="UCD7" s="162"/>
      <c r="UCE7" s="162"/>
      <c r="UCF7" s="162"/>
      <c r="UCG7" s="162"/>
      <c r="UCH7" s="162"/>
      <c r="UCI7" s="162"/>
      <c r="UCJ7" s="162"/>
      <c r="UCK7" s="162"/>
      <c r="UCL7" s="162"/>
      <c r="UCM7" s="162"/>
      <c r="UCN7" s="162"/>
      <c r="UCO7" s="162"/>
      <c r="UCP7" s="162"/>
      <c r="UCQ7" s="162"/>
      <c r="UCR7" s="162"/>
      <c r="UCS7" s="162"/>
      <c r="UCT7" s="162"/>
      <c r="UCU7" s="162"/>
      <c r="UCV7" s="162"/>
      <c r="UCW7" s="162"/>
      <c r="UCX7" s="162"/>
      <c r="UCY7" s="162"/>
      <c r="UCZ7" s="162"/>
      <c r="UDA7" s="162"/>
      <c r="UDB7" s="162"/>
      <c r="UDC7" s="162"/>
      <c r="UDD7" s="162"/>
      <c r="UDE7" s="162"/>
      <c r="UDF7" s="162"/>
      <c r="UDG7" s="162"/>
      <c r="UDH7" s="162"/>
      <c r="UDI7" s="162"/>
      <c r="UDJ7" s="162"/>
      <c r="UDK7" s="162"/>
      <c r="UDL7" s="162"/>
      <c r="UDM7" s="162"/>
      <c r="UDN7" s="162"/>
      <c r="UDO7" s="162"/>
      <c r="UDP7" s="162"/>
      <c r="UDQ7" s="162"/>
      <c r="UDR7" s="162"/>
      <c r="UDS7" s="162"/>
      <c r="UDT7" s="162"/>
      <c r="UDU7" s="162"/>
      <c r="UDV7" s="162"/>
      <c r="UDW7" s="162"/>
      <c r="UDX7" s="162"/>
      <c r="UDY7" s="162"/>
      <c r="UDZ7" s="162"/>
      <c r="UEA7" s="162"/>
      <c r="UEB7" s="162"/>
      <c r="UEC7" s="162"/>
      <c r="UED7" s="162"/>
      <c r="UEE7" s="162"/>
      <c r="UEF7" s="162"/>
      <c r="UEG7" s="162"/>
      <c r="UEH7" s="162"/>
      <c r="UEI7" s="162"/>
      <c r="UEJ7" s="162"/>
      <c r="UEK7" s="162"/>
      <c r="UEL7" s="162"/>
      <c r="UEM7" s="162"/>
      <c r="UEN7" s="162"/>
      <c r="UEO7" s="162"/>
      <c r="UEP7" s="162"/>
      <c r="UEQ7" s="162"/>
      <c r="UER7" s="162"/>
      <c r="UES7" s="162"/>
      <c r="UET7" s="162"/>
      <c r="UEU7" s="162"/>
      <c r="UEV7" s="162"/>
      <c r="UEW7" s="162"/>
      <c r="UEX7" s="162"/>
      <c r="UEY7" s="162"/>
      <c r="UEZ7" s="162"/>
      <c r="UFA7" s="162"/>
      <c r="UFB7" s="162"/>
      <c r="UFC7" s="162"/>
      <c r="UFD7" s="162"/>
      <c r="UFE7" s="162"/>
      <c r="UFF7" s="162"/>
      <c r="UFG7" s="162"/>
      <c r="UFH7" s="162"/>
      <c r="UFI7" s="162"/>
      <c r="UFJ7" s="162"/>
      <c r="UFK7" s="162"/>
      <c r="UFL7" s="162"/>
      <c r="UFM7" s="162"/>
      <c r="UFN7" s="162"/>
      <c r="UFO7" s="162"/>
      <c r="UFP7" s="162"/>
      <c r="UFQ7" s="162"/>
      <c r="UFR7" s="162"/>
      <c r="UFS7" s="162"/>
      <c r="UFT7" s="162"/>
      <c r="UFU7" s="162"/>
      <c r="UFV7" s="162"/>
      <c r="UFW7" s="162"/>
      <c r="UFX7" s="162"/>
      <c r="UFY7" s="162"/>
      <c r="UFZ7" s="162"/>
      <c r="UGA7" s="162"/>
      <c r="UGB7" s="162"/>
      <c r="UGC7" s="162"/>
      <c r="UGD7" s="162"/>
      <c r="UGE7" s="162"/>
      <c r="UGF7" s="162"/>
      <c r="UGG7" s="162"/>
      <c r="UGH7" s="162"/>
      <c r="UGI7" s="162"/>
      <c r="UGJ7" s="162"/>
      <c r="UGK7" s="162"/>
      <c r="UGL7" s="162"/>
      <c r="UGM7" s="162"/>
      <c r="UGN7" s="162"/>
      <c r="UGO7" s="162"/>
      <c r="UGP7" s="162"/>
      <c r="UGQ7" s="162"/>
      <c r="UGR7" s="162"/>
      <c r="UGS7" s="162"/>
      <c r="UGT7" s="162"/>
      <c r="UGU7" s="162"/>
      <c r="UGV7" s="162"/>
      <c r="UGW7" s="162"/>
      <c r="UGX7" s="162"/>
      <c r="UGY7" s="162"/>
      <c r="UGZ7" s="162"/>
      <c r="UHA7" s="162"/>
      <c r="UHB7" s="162"/>
      <c r="UHC7" s="162"/>
      <c r="UHD7" s="162"/>
      <c r="UHE7" s="162"/>
      <c r="UHF7" s="162"/>
      <c r="UHG7" s="162"/>
      <c r="UHH7" s="162"/>
      <c r="UHI7" s="162"/>
      <c r="UHJ7" s="162"/>
      <c r="UHK7" s="162"/>
      <c r="UHL7" s="162"/>
      <c r="UHM7" s="162"/>
      <c r="UHN7" s="162"/>
      <c r="UHO7" s="162"/>
      <c r="UHP7" s="162"/>
      <c r="UHQ7" s="162"/>
      <c r="UHR7" s="162"/>
      <c r="UHS7" s="162"/>
      <c r="UHT7" s="162"/>
      <c r="UHU7" s="162"/>
      <c r="UHV7" s="162"/>
      <c r="UHW7" s="162"/>
      <c r="UHX7" s="162"/>
      <c r="UHY7" s="162"/>
      <c r="UHZ7" s="162"/>
      <c r="UIA7" s="162"/>
      <c r="UIB7" s="162"/>
      <c r="UIC7" s="162"/>
      <c r="UID7" s="162"/>
      <c r="UIE7" s="162"/>
      <c r="UIF7" s="162"/>
      <c r="UIG7" s="162"/>
      <c r="UIH7" s="162"/>
      <c r="UII7" s="162"/>
      <c r="UIJ7" s="162"/>
      <c r="UIK7" s="162"/>
      <c r="UIL7" s="162"/>
      <c r="UIM7" s="162"/>
      <c r="UIN7" s="162"/>
      <c r="UIO7" s="162"/>
      <c r="UIP7" s="162"/>
      <c r="UIQ7" s="162"/>
      <c r="UIR7" s="162"/>
      <c r="UIS7" s="162"/>
      <c r="UIT7" s="162"/>
      <c r="UIU7" s="162"/>
      <c r="UIV7" s="162"/>
      <c r="UIW7" s="162"/>
      <c r="UIX7" s="162"/>
      <c r="UIY7" s="162"/>
      <c r="UIZ7" s="162"/>
      <c r="UJA7" s="162"/>
      <c r="UJB7" s="162"/>
      <c r="UJC7" s="162"/>
      <c r="UJD7" s="162"/>
      <c r="UJE7" s="162"/>
      <c r="UJF7" s="162"/>
      <c r="UJG7" s="162"/>
      <c r="UJH7" s="162"/>
      <c r="UJI7" s="162"/>
      <c r="UJJ7" s="162"/>
      <c r="UJK7" s="162"/>
      <c r="UJL7" s="162"/>
      <c r="UJM7" s="162"/>
      <c r="UJN7" s="162"/>
      <c r="UJO7" s="162"/>
      <c r="UJP7" s="162"/>
      <c r="UJQ7" s="162"/>
      <c r="UJR7" s="162"/>
      <c r="UJS7" s="162"/>
      <c r="UJT7" s="162"/>
      <c r="UJU7" s="162"/>
      <c r="UJV7" s="162"/>
      <c r="UJW7" s="162"/>
      <c r="UJX7" s="162"/>
      <c r="UJY7" s="162"/>
      <c r="UJZ7" s="162"/>
      <c r="UKA7" s="162"/>
      <c r="UKB7" s="162"/>
      <c r="UKC7" s="162"/>
      <c r="UKD7" s="162"/>
      <c r="UKE7" s="162"/>
      <c r="UKF7" s="162"/>
      <c r="UKG7" s="162"/>
      <c r="UKH7" s="162"/>
      <c r="UKI7" s="162"/>
      <c r="UKJ7" s="162"/>
      <c r="UKK7" s="162"/>
      <c r="UKL7" s="162"/>
      <c r="UKM7" s="162"/>
      <c r="UKN7" s="162"/>
      <c r="UKO7" s="162"/>
      <c r="UKP7" s="162"/>
      <c r="UKQ7" s="162"/>
      <c r="UKR7" s="162"/>
      <c r="UKS7" s="162"/>
      <c r="UKT7" s="162"/>
      <c r="UKU7" s="162"/>
      <c r="UKV7" s="162"/>
      <c r="UKW7" s="162"/>
      <c r="UKX7" s="162"/>
      <c r="UKY7" s="162"/>
      <c r="UKZ7" s="162"/>
      <c r="ULA7" s="162"/>
      <c r="ULB7" s="162"/>
      <c r="ULC7" s="162"/>
      <c r="ULD7" s="162"/>
      <c r="ULE7" s="162"/>
      <c r="ULF7" s="162"/>
      <c r="ULG7" s="162"/>
      <c r="ULH7" s="162"/>
      <c r="ULI7" s="162"/>
      <c r="ULJ7" s="162"/>
      <c r="ULK7" s="162"/>
      <c r="ULL7" s="162"/>
      <c r="ULM7" s="162"/>
      <c r="ULN7" s="162"/>
      <c r="ULO7" s="162"/>
      <c r="ULP7" s="162"/>
      <c r="ULQ7" s="162"/>
      <c r="ULR7" s="162"/>
      <c r="ULS7" s="162"/>
      <c r="ULT7" s="162"/>
      <c r="ULU7" s="162"/>
      <c r="ULV7" s="162"/>
      <c r="ULW7" s="162"/>
      <c r="ULX7" s="162"/>
      <c r="ULY7" s="162"/>
      <c r="ULZ7" s="162"/>
      <c r="UMA7" s="162"/>
      <c r="UMB7" s="162"/>
      <c r="UMC7" s="162"/>
      <c r="UMD7" s="162"/>
      <c r="UME7" s="162"/>
      <c r="UMF7" s="162"/>
      <c r="UMG7" s="162"/>
      <c r="UMH7" s="162"/>
      <c r="UMI7" s="162"/>
      <c r="UMJ7" s="162"/>
      <c r="UMK7" s="162"/>
      <c r="UML7" s="162"/>
      <c r="UMM7" s="162"/>
      <c r="UMN7" s="162"/>
      <c r="UMO7" s="162"/>
      <c r="UMP7" s="162"/>
      <c r="UMQ7" s="162"/>
      <c r="UMR7" s="162"/>
      <c r="UMS7" s="162"/>
      <c r="UMT7" s="162"/>
      <c r="UMU7" s="162"/>
      <c r="UMV7" s="162"/>
      <c r="UMW7" s="162"/>
      <c r="UMX7" s="162"/>
      <c r="UMY7" s="162"/>
      <c r="UMZ7" s="162"/>
      <c r="UNA7" s="162"/>
      <c r="UNB7" s="162"/>
      <c r="UNC7" s="162"/>
      <c r="UND7" s="162"/>
      <c r="UNE7" s="162"/>
      <c r="UNF7" s="162"/>
      <c r="UNG7" s="162"/>
      <c r="UNH7" s="162"/>
      <c r="UNI7" s="162"/>
      <c r="UNJ7" s="162"/>
      <c r="UNK7" s="162"/>
      <c r="UNL7" s="162"/>
      <c r="UNM7" s="162"/>
      <c r="UNN7" s="162"/>
      <c r="UNO7" s="162"/>
      <c r="UNP7" s="162"/>
      <c r="UNQ7" s="162"/>
      <c r="UNR7" s="162"/>
      <c r="UNS7" s="162"/>
      <c r="UNT7" s="162"/>
      <c r="UNU7" s="162"/>
      <c r="UNV7" s="162"/>
      <c r="UNW7" s="162"/>
      <c r="UNX7" s="162"/>
      <c r="UNY7" s="162"/>
      <c r="UNZ7" s="162"/>
      <c r="UOA7" s="162"/>
      <c r="UOB7" s="162"/>
      <c r="UOC7" s="162"/>
      <c r="UOD7" s="162"/>
      <c r="UOE7" s="162"/>
      <c r="UOF7" s="162"/>
      <c r="UOG7" s="162"/>
      <c r="UOH7" s="162"/>
      <c r="UOI7" s="162"/>
      <c r="UOJ7" s="162"/>
      <c r="UOK7" s="162"/>
      <c r="UOL7" s="162"/>
      <c r="UOM7" s="162"/>
      <c r="UON7" s="162"/>
      <c r="UOO7" s="162"/>
      <c r="UOP7" s="162"/>
      <c r="UOQ7" s="162"/>
      <c r="UOR7" s="162"/>
      <c r="UOS7" s="162"/>
      <c r="UOT7" s="162"/>
      <c r="UOU7" s="162"/>
      <c r="UOV7" s="162"/>
      <c r="UOW7" s="162"/>
      <c r="UOX7" s="162"/>
      <c r="UOY7" s="162"/>
      <c r="UOZ7" s="162"/>
      <c r="UPA7" s="162"/>
      <c r="UPB7" s="162"/>
      <c r="UPC7" s="162"/>
      <c r="UPD7" s="162"/>
      <c r="UPE7" s="162"/>
      <c r="UPF7" s="162"/>
      <c r="UPG7" s="162"/>
      <c r="UPH7" s="162"/>
      <c r="UPI7" s="162"/>
      <c r="UPJ7" s="162"/>
      <c r="UPK7" s="162"/>
      <c r="UPL7" s="162"/>
      <c r="UPM7" s="162"/>
      <c r="UPN7" s="162"/>
      <c r="UPO7" s="162"/>
      <c r="UPP7" s="162"/>
      <c r="UPQ7" s="162"/>
      <c r="UPR7" s="162"/>
      <c r="UPS7" s="162"/>
      <c r="UPT7" s="162"/>
      <c r="UPU7" s="162"/>
      <c r="UPV7" s="162"/>
      <c r="UPW7" s="162"/>
      <c r="UPX7" s="162"/>
      <c r="UPY7" s="162"/>
      <c r="UPZ7" s="162"/>
      <c r="UQA7" s="162"/>
      <c r="UQB7" s="162"/>
      <c r="UQC7" s="162"/>
      <c r="UQD7" s="162"/>
      <c r="UQE7" s="162"/>
      <c r="UQF7" s="162"/>
      <c r="UQG7" s="162"/>
      <c r="UQH7" s="162"/>
      <c r="UQI7" s="162"/>
      <c r="UQJ7" s="162"/>
      <c r="UQK7" s="162"/>
      <c r="UQL7" s="162"/>
      <c r="UQM7" s="162"/>
      <c r="UQN7" s="162"/>
      <c r="UQO7" s="162"/>
      <c r="UQP7" s="162"/>
      <c r="UQQ7" s="162"/>
      <c r="UQR7" s="162"/>
      <c r="UQS7" s="162"/>
      <c r="UQT7" s="162"/>
      <c r="UQU7" s="162"/>
      <c r="UQV7" s="162"/>
      <c r="UQW7" s="162"/>
      <c r="UQX7" s="162"/>
      <c r="UQY7" s="162"/>
      <c r="UQZ7" s="162"/>
      <c r="URA7" s="162"/>
      <c r="URB7" s="162"/>
      <c r="URC7" s="162"/>
      <c r="URD7" s="162"/>
      <c r="URE7" s="162"/>
      <c r="URF7" s="162"/>
      <c r="URG7" s="162"/>
      <c r="URH7" s="162"/>
      <c r="URI7" s="162"/>
      <c r="URJ7" s="162"/>
      <c r="URK7" s="162"/>
      <c r="URL7" s="162"/>
      <c r="URM7" s="162"/>
      <c r="URN7" s="162"/>
      <c r="URO7" s="162"/>
      <c r="URP7" s="162"/>
      <c r="URQ7" s="162"/>
      <c r="URR7" s="162"/>
      <c r="URS7" s="162"/>
      <c r="URT7" s="162"/>
      <c r="URU7" s="162"/>
      <c r="URV7" s="162"/>
      <c r="URW7" s="162"/>
      <c r="URX7" s="162"/>
      <c r="URY7" s="162"/>
      <c r="URZ7" s="162"/>
      <c r="USA7" s="162"/>
      <c r="USB7" s="162"/>
      <c r="USC7" s="162"/>
      <c r="USD7" s="162"/>
      <c r="USE7" s="162"/>
      <c r="USF7" s="162"/>
      <c r="USG7" s="162"/>
      <c r="USH7" s="162"/>
      <c r="USI7" s="162"/>
      <c r="USJ7" s="162"/>
      <c r="USK7" s="162"/>
      <c r="USL7" s="162"/>
      <c r="USM7" s="162"/>
      <c r="USN7" s="162"/>
      <c r="USO7" s="162"/>
      <c r="USP7" s="162"/>
      <c r="USQ7" s="162"/>
      <c r="USR7" s="162"/>
      <c r="USS7" s="162"/>
      <c r="UST7" s="162"/>
      <c r="USU7" s="162"/>
      <c r="USV7" s="162"/>
      <c r="USW7" s="162"/>
      <c r="USX7" s="162"/>
      <c r="USY7" s="162"/>
      <c r="USZ7" s="162"/>
      <c r="UTA7" s="162"/>
      <c r="UTB7" s="162"/>
      <c r="UTC7" s="162"/>
      <c r="UTD7" s="162"/>
      <c r="UTE7" s="162"/>
      <c r="UTF7" s="162"/>
      <c r="UTG7" s="162"/>
      <c r="UTH7" s="162"/>
      <c r="UTI7" s="162"/>
      <c r="UTJ7" s="162"/>
      <c r="UTK7" s="162"/>
      <c r="UTL7" s="162"/>
      <c r="UTM7" s="162"/>
      <c r="UTN7" s="162"/>
      <c r="UTO7" s="162"/>
      <c r="UTP7" s="162"/>
      <c r="UTQ7" s="162"/>
      <c r="UTR7" s="162"/>
      <c r="UTS7" s="162"/>
      <c r="UTT7" s="162"/>
      <c r="UTU7" s="162"/>
      <c r="UTV7" s="162"/>
      <c r="UTW7" s="162"/>
      <c r="UTX7" s="162"/>
      <c r="UTY7" s="162"/>
      <c r="UTZ7" s="162"/>
      <c r="UUA7" s="162"/>
      <c r="UUB7" s="162"/>
      <c r="UUC7" s="162"/>
      <c r="UUD7" s="162"/>
      <c r="UUE7" s="162"/>
      <c r="UUF7" s="162"/>
      <c r="UUG7" s="162"/>
      <c r="UUH7" s="162"/>
      <c r="UUI7" s="162"/>
      <c r="UUJ7" s="162"/>
      <c r="UUK7" s="162"/>
      <c r="UUL7" s="162"/>
      <c r="UUM7" s="162"/>
      <c r="UUN7" s="162"/>
      <c r="UUO7" s="162"/>
      <c r="UUP7" s="162"/>
      <c r="UUQ7" s="162"/>
      <c r="UUR7" s="162"/>
      <c r="UUS7" s="162"/>
      <c r="UUT7" s="162"/>
      <c r="UUU7" s="162"/>
      <c r="UUV7" s="162"/>
      <c r="UUW7" s="162"/>
      <c r="UUX7" s="162"/>
      <c r="UUY7" s="162"/>
      <c r="UUZ7" s="162"/>
      <c r="UVA7" s="162"/>
      <c r="UVB7" s="162"/>
      <c r="UVC7" s="162"/>
      <c r="UVD7" s="162"/>
      <c r="UVE7" s="162"/>
      <c r="UVF7" s="162"/>
      <c r="UVG7" s="162"/>
      <c r="UVH7" s="162"/>
      <c r="UVI7" s="162"/>
      <c r="UVJ7" s="162"/>
      <c r="UVK7" s="162"/>
      <c r="UVL7" s="162"/>
      <c r="UVM7" s="162"/>
      <c r="UVN7" s="162"/>
      <c r="UVO7" s="162"/>
      <c r="UVP7" s="162"/>
      <c r="UVQ7" s="162"/>
      <c r="UVR7" s="162"/>
      <c r="UVS7" s="162"/>
      <c r="UVT7" s="162"/>
      <c r="UVU7" s="162"/>
      <c r="UVV7" s="162"/>
      <c r="UVW7" s="162"/>
      <c r="UVX7" s="162"/>
      <c r="UVY7" s="162"/>
      <c r="UVZ7" s="162"/>
      <c r="UWA7" s="162"/>
      <c r="UWB7" s="162"/>
      <c r="UWC7" s="162"/>
      <c r="UWD7" s="162"/>
      <c r="UWE7" s="162"/>
      <c r="UWF7" s="162"/>
      <c r="UWG7" s="162"/>
      <c r="UWH7" s="162"/>
      <c r="UWI7" s="162"/>
      <c r="UWJ7" s="162"/>
      <c r="UWK7" s="162"/>
      <c r="UWL7" s="162"/>
      <c r="UWM7" s="162"/>
      <c r="UWN7" s="162"/>
      <c r="UWO7" s="162"/>
      <c r="UWP7" s="162"/>
      <c r="UWQ7" s="162"/>
      <c r="UWR7" s="162"/>
      <c r="UWS7" s="162"/>
      <c r="UWT7" s="162"/>
      <c r="UWU7" s="162"/>
      <c r="UWV7" s="162"/>
      <c r="UWW7" s="162"/>
      <c r="UWX7" s="162"/>
      <c r="UWY7" s="162"/>
      <c r="UWZ7" s="162"/>
      <c r="UXA7" s="162"/>
      <c r="UXB7" s="162"/>
      <c r="UXC7" s="162"/>
      <c r="UXD7" s="162"/>
      <c r="UXE7" s="162"/>
      <c r="UXF7" s="162"/>
      <c r="UXG7" s="162"/>
      <c r="UXH7" s="162"/>
      <c r="UXI7" s="162"/>
      <c r="UXJ7" s="162"/>
      <c r="UXK7" s="162"/>
      <c r="UXL7" s="162"/>
      <c r="UXM7" s="162"/>
      <c r="UXN7" s="162"/>
      <c r="UXO7" s="162"/>
      <c r="UXP7" s="162"/>
      <c r="UXQ7" s="162"/>
      <c r="UXR7" s="162"/>
      <c r="UXS7" s="162"/>
      <c r="UXT7" s="162"/>
      <c r="UXU7" s="162"/>
      <c r="UXV7" s="162"/>
      <c r="UXW7" s="162"/>
      <c r="UXX7" s="162"/>
      <c r="UXY7" s="162"/>
      <c r="UXZ7" s="162"/>
      <c r="UYA7" s="162"/>
      <c r="UYB7" s="162"/>
      <c r="UYC7" s="162"/>
      <c r="UYD7" s="162"/>
      <c r="UYE7" s="162"/>
      <c r="UYF7" s="162"/>
      <c r="UYG7" s="162"/>
      <c r="UYH7" s="162"/>
      <c r="UYI7" s="162"/>
      <c r="UYJ7" s="162"/>
      <c r="UYK7" s="162"/>
      <c r="UYL7" s="162"/>
      <c r="UYM7" s="162"/>
      <c r="UYN7" s="162"/>
      <c r="UYO7" s="162"/>
      <c r="UYP7" s="162"/>
      <c r="UYQ7" s="162"/>
      <c r="UYR7" s="162"/>
      <c r="UYS7" s="162"/>
      <c r="UYT7" s="162"/>
      <c r="UYU7" s="162"/>
      <c r="UYV7" s="162"/>
      <c r="UYW7" s="162"/>
      <c r="UYX7" s="162"/>
      <c r="UYY7" s="162"/>
      <c r="UYZ7" s="162"/>
      <c r="UZA7" s="162"/>
      <c r="UZB7" s="162"/>
      <c r="UZC7" s="162"/>
      <c r="UZD7" s="162"/>
      <c r="UZE7" s="162"/>
      <c r="UZF7" s="162"/>
      <c r="UZG7" s="162"/>
      <c r="UZH7" s="162"/>
      <c r="UZI7" s="162"/>
      <c r="UZJ7" s="162"/>
      <c r="UZK7" s="162"/>
      <c r="UZL7" s="162"/>
      <c r="UZM7" s="162"/>
      <c r="UZN7" s="162"/>
      <c r="UZO7" s="162"/>
      <c r="UZP7" s="162"/>
      <c r="UZQ7" s="162"/>
      <c r="UZR7" s="162"/>
      <c r="UZS7" s="162"/>
      <c r="UZT7" s="162"/>
      <c r="UZU7" s="162"/>
      <c r="UZV7" s="162"/>
      <c r="UZW7" s="162"/>
      <c r="UZX7" s="162"/>
      <c r="UZY7" s="162"/>
      <c r="UZZ7" s="162"/>
      <c r="VAA7" s="162"/>
      <c r="VAB7" s="162"/>
      <c r="VAC7" s="162"/>
      <c r="VAD7" s="162"/>
      <c r="VAE7" s="162"/>
      <c r="VAF7" s="162"/>
      <c r="VAG7" s="162"/>
      <c r="VAH7" s="162"/>
      <c r="VAI7" s="162"/>
      <c r="VAJ7" s="162"/>
      <c r="VAK7" s="162"/>
      <c r="VAL7" s="162"/>
      <c r="VAM7" s="162"/>
      <c r="VAN7" s="162"/>
      <c r="VAO7" s="162"/>
      <c r="VAP7" s="162"/>
      <c r="VAQ7" s="162"/>
      <c r="VAR7" s="162"/>
      <c r="VAS7" s="162"/>
      <c r="VAT7" s="162"/>
      <c r="VAU7" s="162"/>
      <c r="VAV7" s="162"/>
      <c r="VAW7" s="162"/>
      <c r="VAX7" s="162"/>
      <c r="VAY7" s="162"/>
      <c r="VAZ7" s="162"/>
      <c r="VBA7" s="162"/>
      <c r="VBB7" s="162"/>
      <c r="VBC7" s="162"/>
      <c r="VBD7" s="162"/>
      <c r="VBE7" s="162"/>
      <c r="VBF7" s="162"/>
      <c r="VBG7" s="162"/>
      <c r="VBH7" s="162"/>
      <c r="VBI7" s="162"/>
      <c r="VBJ7" s="162"/>
      <c r="VBK7" s="162"/>
      <c r="VBL7" s="162"/>
      <c r="VBM7" s="162"/>
      <c r="VBN7" s="162"/>
      <c r="VBO7" s="162"/>
      <c r="VBP7" s="162"/>
      <c r="VBQ7" s="162"/>
      <c r="VBR7" s="162"/>
      <c r="VBS7" s="162"/>
      <c r="VBT7" s="162"/>
      <c r="VBU7" s="162"/>
      <c r="VBV7" s="162"/>
      <c r="VBW7" s="162"/>
      <c r="VBX7" s="162"/>
      <c r="VBY7" s="162"/>
      <c r="VBZ7" s="162"/>
      <c r="VCA7" s="162"/>
      <c r="VCB7" s="162"/>
      <c r="VCC7" s="162"/>
      <c r="VCD7" s="162"/>
      <c r="VCE7" s="162"/>
      <c r="VCF7" s="162"/>
      <c r="VCG7" s="162"/>
      <c r="VCH7" s="162"/>
      <c r="VCI7" s="162"/>
      <c r="VCJ7" s="162"/>
      <c r="VCK7" s="162"/>
      <c r="VCL7" s="162"/>
      <c r="VCM7" s="162"/>
      <c r="VCN7" s="162"/>
      <c r="VCO7" s="162"/>
      <c r="VCP7" s="162"/>
      <c r="VCQ7" s="162"/>
      <c r="VCR7" s="162"/>
      <c r="VCS7" s="162"/>
      <c r="VCT7" s="162"/>
      <c r="VCU7" s="162"/>
      <c r="VCV7" s="162"/>
      <c r="VCW7" s="162"/>
      <c r="VCX7" s="162"/>
      <c r="VCY7" s="162"/>
      <c r="VCZ7" s="162"/>
      <c r="VDA7" s="162"/>
      <c r="VDB7" s="162"/>
      <c r="VDC7" s="162"/>
      <c r="VDD7" s="162"/>
      <c r="VDE7" s="162"/>
      <c r="VDF7" s="162"/>
      <c r="VDG7" s="162"/>
      <c r="VDH7" s="162"/>
      <c r="VDI7" s="162"/>
      <c r="VDJ7" s="162"/>
      <c r="VDK7" s="162"/>
      <c r="VDL7" s="162"/>
      <c r="VDM7" s="162"/>
      <c r="VDN7" s="162"/>
      <c r="VDO7" s="162"/>
      <c r="VDP7" s="162"/>
      <c r="VDQ7" s="162"/>
      <c r="VDR7" s="162"/>
      <c r="VDS7" s="162"/>
      <c r="VDT7" s="162"/>
      <c r="VDU7" s="162"/>
      <c r="VDV7" s="162"/>
      <c r="VDW7" s="162"/>
      <c r="VDX7" s="162"/>
      <c r="VDY7" s="162"/>
      <c r="VDZ7" s="162"/>
      <c r="VEA7" s="162"/>
      <c r="VEB7" s="162"/>
      <c r="VEC7" s="162"/>
      <c r="VED7" s="162"/>
      <c r="VEE7" s="162"/>
      <c r="VEF7" s="162"/>
      <c r="VEG7" s="162"/>
      <c r="VEH7" s="162"/>
      <c r="VEI7" s="162"/>
      <c r="VEJ7" s="162"/>
      <c r="VEK7" s="162"/>
      <c r="VEL7" s="162"/>
      <c r="VEM7" s="162"/>
      <c r="VEN7" s="162"/>
      <c r="VEO7" s="162"/>
      <c r="VEP7" s="162"/>
      <c r="VEQ7" s="162"/>
      <c r="VER7" s="162"/>
      <c r="VES7" s="162"/>
      <c r="VET7" s="162"/>
      <c r="VEU7" s="162"/>
      <c r="VEV7" s="162"/>
      <c r="VEW7" s="162"/>
      <c r="VEX7" s="162"/>
      <c r="VEY7" s="162"/>
      <c r="VEZ7" s="162"/>
      <c r="VFA7" s="162"/>
      <c r="VFB7" s="162"/>
      <c r="VFC7" s="162"/>
      <c r="VFD7" s="162"/>
      <c r="VFE7" s="162"/>
      <c r="VFF7" s="162"/>
      <c r="VFG7" s="162"/>
      <c r="VFH7" s="162"/>
      <c r="VFI7" s="162"/>
      <c r="VFJ7" s="162"/>
      <c r="VFK7" s="162"/>
      <c r="VFL7" s="162"/>
      <c r="VFM7" s="162"/>
      <c r="VFN7" s="162"/>
      <c r="VFO7" s="162"/>
      <c r="VFP7" s="162"/>
      <c r="VFQ7" s="162"/>
      <c r="VFR7" s="162"/>
      <c r="VFS7" s="162"/>
      <c r="VFT7" s="162"/>
      <c r="VFU7" s="162"/>
      <c r="VFV7" s="162"/>
      <c r="VFW7" s="162"/>
      <c r="VFX7" s="162"/>
      <c r="VFY7" s="162"/>
      <c r="VFZ7" s="162"/>
      <c r="VGA7" s="162"/>
      <c r="VGB7" s="162"/>
      <c r="VGC7" s="162"/>
      <c r="VGD7" s="162"/>
      <c r="VGE7" s="162"/>
      <c r="VGF7" s="162"/>
      <c r="VGG7" s="162"/>
      <c r="VGH7" s="162"/>
      <c r="VGI7" s="162"/>
      <c r="VGJ7" s="162"/>
      <c r="VGK7" s="162"/>
      <c r="VGL7" s="162"/>
      <c r="VGM7" s="162"/>
      <c r="VGN7" s="162"/>
      <c r="VGO7" s="162"/>
      <c r="VGP7" s="162"/>
      <c r="VGQ7" s="162"/>
      <c r="VGR7" s="162"/>
      <c r="VGS7" s="162"/>
      <c r="VGT7" s="162"/>
      <c r="VGU7" s="162"/>
      <c r="VGV7" s="162"/>
      <c r="VGW7" s="162"/>
      <c r="VGX7" s="162"/>
      <c r="VGY7" s="162"/>
      <c r="VGZ7" s="162"/>
      <c r="VHA7" s="162"/>
      <c r="VHB7" s="162"/>
      <c r="VHC7" s="162"/>
      <c r="VHD7" s="162"/>
      <c r="VHE7" s="162"/>
      <c r="VHF7" s="162"/>
      <c r="VHG7" s="162"/>
      <c r="VHH7" s="162"/>
      <c r="VHI7" s="162"/>
      <c r="VHJ7" s="162"/>
      <c r="VHK7" s="162"/>
      <c r="VHL7" s="162"/>
      <c r="VHM7" s="162"/>
      <c r="VHN7" s="162"/>
      <c r="VHO7" s="162"/>
      <c r="VHP7" s="162"/>
      <c r="VHQ7" s="162"/>
      <c r="VHR7" s="162"/>
      <c r="VHS7" s="162"/>
      <c r="VHT7" s="162"/>
      <c r="VHU7" s="162"/>
      <c r="VHV7" s="162"/>
      <c r="VHW7" s="162"/>
      <c r="VHX7" s="162"/>
      <c r="VHY7" s="162"/>
      <c r="VHZ7" s="162"/>
      <c r="VIA7" s="162"/>
      <c r="VIB7" s="162"/>
      <c r="VIC7" s="162"/>
      <c r="VID7" s="162"/>
      <c r="VIE7" s="162"/>
      <c r="VIF7" s="162"/>
      <c r="VIG7" s="162"/>
      <c r="VIH7" s="162"/>
      <c r="VII7" s="162"/>
      <c r="VIJ7" s="162"/>
      <c r="VIK7" s="162"/>
      <c r="VIL7" s="162"/>
      <c r="VIM7" s="162"/>
      <c r="VIN7" s="162"/>
      <c r="VIO7" s="162"/>
      <c r="VIP7" s="162"/>
      <c r="VIQ7" s="162"/>
      <c r="VIR7" s="162"/>
      <c r="VIS7" s="162"/>
      <c r="VIT7" s="162"/>
      <c r="VIU7" s="162"/>
      <c r="VIV7" s="162"/>
      <c r="VIW7" s="162"/>
      <c r="VIX7" s="162"/>
      <c r="VIY7" s="162"/>
      <c r="VIZ7" s="162"/>
      <c r="VJA7" s="162"/>
      <c r="VJB7" s="162"/>
      <c r="VJC7" s="162"/>
      <c r="VJD7" s="162"/>
      <c r="VJE7" s="162"/>
      <c r="VJF7" s="162"/>
      <c r="VJG7" s="162"/>
      <c r="VJH7" s="162"/>
      <c r="VJI7" s="162"/>
      <c r="VJJ7" s="162"/>
      <c r="VJK7" s="162"/>
      <c r="VJL7" s="162"/>
      <c r="VJM7" s="162"/>
      <c r="VJN7" s="162"/>
      <c r="VJO7" s="162"/>
      <c r="VJP7" s="162"/>
      <c r="VJQ7" s="162"/>
      <c r="VJR7" s="162"/>
      <c r="VJS7" s="162"/>
      <c r="VJT7" s="162"/>
      <c r="VJU7" s="162"/>
      <c r="VJV7" s="162"/>
      <c r="VJW7" s="162"/>
      <c r="VJX7" s="162"/>
      <c r="VJY7" s="162"/>
      <c r="VJZ7" s="162"/>
      <c r="VKA7" s="162"/>
      <c r="VKB7" s="162"/>
      <c r="VKC7" s="162"/>
      <c r="VKD7" s="162"/>
      <c r="VKE7" s="162"/>
      <c r="VKF7" s="162"/>
      <c r="VKG7" s="162"/>
      <c r="VKH7" s="162"/>
      <c r="VKI7" s="162"/>
      <c r="VKJ7" s="162"/>
      <c r="VKK7" s="162"/>
      <c r="VKL7" s="162"/>
      <c r="VKM7" s="162"/>
      <c r="VKN7" s="162"/>
      <c r="VKO7" s="162"/>
      <c r="VKP7" s="162"/>
      <c r="VKQ7" s="162"/>
      <c r="VKR7" s="162"/>
      <c r="VKS7" s="162"/>
      <c r="VKT7" s="162"/>
      <c r="VKU7" s="162"/>
      <c r="VKV7" s="162"/>
      <c r="VKW7" s="162"/>
      <c r="VKX7" s="162"/>
      <c r="VKY7" s="162"/>
      <c r="VKZ7" s="162"/>
      <c r="VLA7" s="162"/>
      <c r="VLB7" s="162"/>
      <c r="VLC7" s="162"/>
      <c r="VLD7" s="162"/>
      <c r="VLE7" s="162"/>
      <c r="VLF7" s="162"/>
      <c r="VLG7" s="162"/>
      <c r="VLH7" s="162"/>
      <c r="VLI7" s="162"/>
      <c r="VLJ7" s="162"/>
      <c r="VLK7" s="162"/>
      <c r="VLL7" s="162"/>
      <c r="VLM7" s="162"/>
      <c r="VLN7" s="162"/>
      <c r="VLO7" s="162"/>
      <c r="VLP7" s="162"/>
      <c r="VLQ7" s="162"/>
      <c r="VLR7" s="162"/>
      <c r="VLS7" s="162"/>
      <c r="VLT7" s="162"/>
      <c r="VLU7" s="162"/>
      <c r="VLV7" s="162"/>
      <c r="VLW7" s="162"/>
      <c r="VLX7" s="162"/>
      <c r="VLY7" s="162"/>
      <c r="VLZ7" s="162"/>
      <c r="VMA7" s="162"/>
      <c r="VMB7" s="162"/>
      <c r="VMC7" s="162"/>
      <c r="VMD7" s="162"/>
      <c r="VME7" s="162"/>
      <c r="VMF7" s="162"/>
      <c r="VMG7" s="162"/>
      <c r="VMH7" s="162"/>
      <c r="VMI7" s="162"/>
      <c r="VMJ7" s="162"/>
      <c r="VMK7" s="162"/>
      <c r="VML7" s="162"/>
      <c r="VMM7" s="162"/>
      <c r="VMN7" s="162"/>
      <c r="VMO7" s="162"/>
      <c r="VMP7" s="162"/>
      <c r="VMQ7" s="162"/>
      <c r="VMR7" s="162"/>
      <c r="VMS7" s="162"/>
      <c r="VMT7" s="162"/>
      <c r="VMU7" s="162"/>
      <c r="VMV7" s="162"/>
      <c r="VMW7" s="162"/>
      <c r="VMX7" s="162"/>
      <c r="VMY7" s="162"/>
      <c r="VMZ7" s="162"/>
      <c r="VNA7" s="162"/>
      <c r="VNB7" s="162"/>
      <c r="VNC7" s="162"/>
      <c r="VND7" s="162"/>
      <c r="VNE7" s="162"/>
      <c r="VNF7" s="162"/>
      <c r="VNG7" s="162"/>
      <c r="VNH7" s="162"/>
      <c r="VNI7" s="162"/>
      <c r="VNJ7" s="162"/>
      <c r="VNK7" s="162"/>
      <c r="VNL7" s="162"/>
      <c r="VNM7" s="162"/>
      <c r="VNN7" s="162"/>
      <c r="VNO7" s="162"/>
      <c r="VNP7" s="162"/>
      <c r="VNQ7" s="162"/>
      <c r="VNR7" s="162"/>
      <c r="VNS7" s="162"/>
      <c r="VNT7" s="162"/>
      <c r="VNU7" s="162"/>
      <c r="VNV7" s="162"/>
      <c r="VNW7" s="162"/>
      <c r="VNX7" s="162"/>
      <c r="VNY7" s="162"/>
      <c r="VNZ7" s="162"/>
      <c r="VOA7" s="162"/>
      <c r="VOB7" s="162"/>
      <c r="VOC7" s="162"/>
      <c r="VOD7" s="162"/>
      <c r="VOE7" s="162"/>
      <c r="VOF7" s="162"/>
      <c r="VOG7" s="162"/>
      <c r="VOH7" s="162"/>
      <c r="VOI7" s="162"/>
      <c r="VOJ7" s="162"/>
      <c r="VOK7" s="162"/>
      <c r="VOL7" s="162"/>
      <c r="VOM7" s="162"/>
      <c r="VON7" s="162"/>
      <c r="VOO7" s="162"/>
      <c r="VOP7" s="162"/>
      <c r="VOQ7" s="162"/>
      <c r="VOR7" s="162"/>
      <c r="VOS7" s="162"/>
      <c r="VOT7" s="162"/>
      <c r="VOU7" s="162"/>
      <c r="VOV7" s="162"/>
      <c r="VOW7" s="162"/>
      <c r="VOX7" s="162"/>
      <c r="VOY7" s="162"/>
      <c r="VOZ7" s="162"/>
      <c r="VPA7" s="162"/>
      <c r="VPB7" s="162"/>
      <c r="VPC7" s="162"/>
      <c r="VPD7" s="162"/>
      <c r="VPE7" s="162"/>
      <c r="VPF7" s="162"/>
      <c r="VPG7" s="162"/>
      <c r="VPH7" s="162"/>
      <c r="VPI7" s="162"/>
      <c r="VPJ7" s="162"/>
      <c r="VPK7" s="162"/>
      <c r="VPL7" s="162"/>
      <c r="VPM7" s="162"/>
      <c r="VPN7" s="162"/>
      <c r="VPO7" s="162"/>
      <c r="VPP7" s="162"/>
      <c r="VPQ7" s="162"/>
      <c r="VPR7" s="162"/>
      <c r="VPS7" s="162"/>
      <c r="VPT7" s="162"/>
      <c r="VPU7" s="162"/>
      <c r="VPV7" s="162"/>
      <c r="VPW7" s="162"/>
      <c r="VPX7" s="162"/>
      <c r="VPY7" s="162"/>
      <c r="VPZ7" s="162"/>
      <c r="VQA7" s="162"/>
      <c r="VQB7" s="162"/>
      <c r="VQC7" s="162"/>
      <c r="VQD7" s="162"/>
      <c r="VQE7" s="162"/>
      <c r="VQF7" s="162"/>
      <c r="VQG7" s="162"/>
      <c r="VQH7" s="162"/>
      <c r="VQI7" s="162"/>
      <c r="VQJ7" s="162"/>
      <c r="VQK7" s="162"/>
      <c r="VQL7" s="162"/>
      <c r="VQM7" s="162"/>
      <c r="VQN7" s="162"/>
      <c r="VQO7" s="162"/>
      <c r="VQP7" s="162"/>
      <c r="VQQ7" s="162"/>
      <c r="VQR7" s="162"/>
      <c r="VQS7" s="162"/>
      <c r="VQT7" s="162"/>
      <c r="VQU7" s="162"/>
      <c r="VQV7" s="162"/>
      <c r="VQW7" s="162"/>
      <c r="VQX7" s="162"/>
      <c r="VQY7" s="162"/>
      <c r="VQZ7" s="162"/>
      <c r="VRA7" s="162"/>
      <c r="VRB7" s="162"/>
      <c r="VRC7" s="162"/>
      <c r="VRD7" s="162"/>
      <c r="VRE7" s="162"/>
      <c r="VRF7" s="162"/>
      <c r="VRG7" s="162"/>
      <c r="VRH7" s="162"/>
      <c r="VRI7" s="162"/>
      <c r="VRJ7" s="162"/>
      <c r="VRK7" s="162"/>
      <c r="VRL7" s="162"/>
      <c r="VRM7" s="162"/>
      <c r="VRN7" s="162"/>
      <c r="VRO7" s="162"/>
      <c r="VRP7" s="162"/>
      <c r="VRQ7" s="162"/>
      <c r="VRR7" s="162"/>
      <c r="VRS7" s="162"/>
      <c r="VRT7" s="162"/>
      <c r="VRU7" s="162"/>
      <c r="VRV7" s="162"/>
      <c r="VRW7" s="162"/>
      <c r="VRX7" s="162"/>
      <c r="VRY7" s="162"/>
      <c r="VRZ7" s="162"/>
      <c r="VSA7" s="162"/>
      <c r="VSB7" s="162"/>
      <c r="VSC7" s="162"/>
      <c r="VSD7" s="162"/>
      <c r="VSE7" s="162"/>
      <c r="VSF7" s="162"/>
      <c r="VSG7" s="162"/>
      <c r="VSH7" s="162"/>
      <c r="VSI7" s="162"/>
      <c r="VSJ7" s="162"/>
      <c r="VSK7" s="162"/>
      <c r="VSL7" s="162"/>
      <c r="VSM7" s="162"/>
      <c r="VSN7" s="162"/>
      <c r="VSO7" s="162"/>
      <c r="VSP7" s="162"/>
      <c r="VSQ7" s="162"/>
      <c r="VSR7" s="162"/>
      <c r="VSS7" s="162"/>
      <c r="VST7" s="162"/>
      <c r="VSU7" s="162"/>
      <c r="VSV7" s="162"/>
      <c r="VSW7" s="162"/>
      <c r="VSX7" s="162"/>
      <c r="VSY7" s="162"/>
      <c r="VSZ7" s="162"/>
      <c r="VTA7" s="162"/>
      <c r="VTB7" s="162"/>
      <c r="VTC7" s="162"/>
      <c r="VTD7" s="162"/>
      <c r="VTE7" s="162"/>
      <c r="VTF7" s="162"/>
      <c r="VTG7" s="162"/>
      <c r="VTH7" s="162"/>
      <c r="VTI7" s="162"/>
      <c r="VTJ7" s="162"/>
      <c r="VTK7" s="162"/>
      <c r="VTL7" s="162"/>
      <c r="VTM7" s="162"/>
      <c r="VTN7" s="162"/>
      <c r="VTO7" s="162"/>
      <c r="VTP7" s="162"/>
      <c r="VTQ7" s="162"/>
      <c r="VTR7" s="162"/>
      <c r="VTS7" s="162"/>
      <c r="VTT7" s="162"/>
      <c r="VTU7" s="162"/>
      <c r="VTV7" s="162"/>
      <c r="VTW7" s="162"/>
      <c r="VTX7" s="162"/>
      <c r="VTY7" s="162"/>
      <c r="VTZ7" s="162"/>
      <c r="VUA7" s="162"/>
      <c r="VUB7" s="162"/>
      <c r="VUC7" s="162"/>
      <c r="VUD7" s="162"/>
      <c r="VUE7" s="162"/>
      <c r="VUF7" s="162"/>
      <c r="VUG7" s="162"/>
      <c r="VUH7" s="162"/>
      <c r="VUI7" s="162"/>
      <c r="VUJ7" s="162"/>
      <c r="VUK7" s="162"/>
      <c r="VUL7" s="162"/>
      <c r="VUM7" s="162"/>
      <c r="VUN7" s="162"/>
      <c r="VUO7" s="162"/>
      <c r="VUP7" s="162"/>
      <c r="VUQ7" s="162"/>
      <c r="VUR7" s="162"/>
      <c r="VUS7" s="162"/>
      <c r="VUT7" s="162"/>
      <c r="VUU7" s="162"/>
      <c r="VUV7" s="162"/>
      <c r="VUW7" s="162"/>
      <c r="VUX7" s="162"/>
      <c r="VUY7" s="162"/>
      <c r="VUZ7" s="162"/>
      <c r="VVA7" s="162"/>
      <c r="VVB7" s="162"/>
      <c r="VVC7" s="162"/>
      <c r="VVD7" s="162"/>
      <c r="VVE7" s="162"/>
      <c r="VVF7" s="162"/>
      <c r="VVG7" s="162"/>
      <c r="VVH7" s="162"/>
      <c r="VVI7" s="162"/>
      <c r="VVJ7" s="162"/>
      <c r="VVK7" s="162"/>
      <c r="VVL7" s="162"/>
      <c r="VVM7" s="162"/>
      <c r="VVN7" s="162"/>
      <c r="VVO7" s="162"/>
      <c r="VVP7" s="162"/>
      <c r="VVQ7" s="162"/>
      <c r="VVR7" s="162"/>
      <c r="VVS7" s="162"/>
      <c r="VVT7" s="162"/>
      <c r="VVU7" s="162"/>
      <c r="VVV7" s="162"/>
      <c r="VVW7" s="162"/>
      <c r="VVX7" s="162"/>
      <c r="VVY7" s="162"/>
      <c r="VVZ7" s="162"/>
      <c r="VWA7" s="162"/>
      <c r="VWB7" s="162"/>
      <c r="VWC7" s="162"/>
      <c r="VWD7" s="162"/>
      <c r="VWE7" s="162"/>
      <c r="VWF7" s="162"/>
      <c r="VWG7" s="162"/>
      <c r="VWH7" s="162"/>
      <c r="VWI7" s="162"/>
      <c r="VWJ7" s="162"/>
      <c r="VWK7" s="162"/>
      <c r="VWL7" s="162"/>
      <c r="VWM7" s="162"/>
      <c r="VWN7" s="162"/>
      <c r="VWO7" s="162"/>
      <c r="VWP7" s="162"/>
      <c r="VWQ7" s="162"/>
      <c r="VWR7" s="162"/>
      <c r="VWS7" s="162"/>
      <c r="VWT7" s="162"/>
      <c r="VWU7" s="162"/>
      <c r="VWV7" s="162"/>
      <c r="VWW7" s="162"/>
      <c r="VWX7" s="162"/>
      <c r="VWY7" s="162"/>
      <c r="VWZ7" s="162"/>
      <c r="VXA7" s="162"/>
      <c r="VXB7" s="162"/>
      <c r="VXC7" s="162"/>
      <c r="VXD7" s="162"/>
      <c r="VXE7" s="162"/>
      <c r="VXF7" s="162"/>
      <c r="VXG7" s="162"/>
      <c r="VXH7" s="162"/>
      <c r="VXI7" s="162"/>
      <c r="VXJ7" s="162"/>
      <c r="VXK7" s="162"/>
      <c r="VXL7" s="162"/>
      <c r="VXM7" s="162"/>
      <c r="VXN7" s="162"/>
      <c r="VXO7" s="162"/>
      <c r="VXP7" s="162"/>
      <c r="VXQ7" s="162"/>
      <c r="VXR7" s="162"/>
      <c r="VXS7" s="162"/>
      <c r="VXT7" s="162"/>
      <c r="VXU7" s="162"/>
      <c r="VXV7" s="162"/>
      <c r="VXW7" s="162"/>
      <c r="VXX7" s="162"/>
      <c r="VXY7" s="162"/>
      <c r="VXZ7" s="162"/>
      <c r="VYA7" s="162"/>
      <c r="VYB7" s="162"/>
      <c r="VYC7" s="162"/>
      <c r="VYD7" s="162"/>
      <c r="VYE7" s="162"/>
      <c r="VYF7" s="162"/>
      <c r="VYG7" s="162"/>
      <c r="VYH7" s="162"/>
      <c r="VYI7" s="162"/>
      <c r="VYJ7" s="162"/>
      <c r="VYK7" s="162"/>
      <c r="VYL7" s="162"/>
      <c r="VYM7" s="162"/>
      <c r="VYN7" s="162"/>
      <c r="VYO7" s="162"/>
      <c r="VYP7" s="162"/>
      <c r="VYQ7" s="162"/>
      <c r="VYR7" s="162"/>
      <c r="VYS7" s="162"/>
      <c r="VYT7" s="162"/>
      <c r="VYU7" s="162"/>
      <c r="VYV7" s="162"/>
      <c r="VYW7" s="162"/>
      <c r="VYX7" s="162"/>
      <c r="VYY7" s="162"/>
      <c r="VYZ7" s="162"/>
      <c r="VZA7" s="162"/>
      <c r="VZB7" s="162"/>
      <c r="VZC7" s="162"/>
      <c r="VZD7" s="162"/>
      <c r="VZE7" s="162"/>
      <c r="VZF7" s="162"/>
      <c r="VZG7" s="162"/>
      <c r="VZH7" s="162"/>
      <c r="VZI7" s="162"/>
      <c r="VZJ7" s="162"/>
      <c r="VZK7" s="162"/>
      <c r="VZL7" s="162"/>
      <c r="VZM7" s="162"/>
      <c r="VZN7" s="162"/>
      <c r="VZO7" s="162"/>
      <c r="VZP7" s="162"/>
      <c r="VZQ7" s="162"/>
      <c r="VZR7" s="162"/>
      <c r="VZS7" s="162"/>
      <c r="VZT7" s="162"/>
      <c r="VZU7" s="162"/>
      <c r="VZV7" s="162"/>
      <c r="VZW7" s="162"/>
      <c r="VZX7" s="162"/>
      <c r="VZY7" s="162"/>
      <c r="VZZ7" s="162"/>
      <c r="WAA7" s="162"/>
      <c r="WAB7" s="162"/>
      <c r="WAC7" s="162"/>
      <c r="WAD7" s="162"/>
      <c r="WAE7" s="162"/>
      <c r="WAF7" s="162"/>
      <c r="WAG7" s="162"/>
      <c r="WAH7" s="162"/>
      <c r="WAI7" s="162"/>
      <c r="WAJ7" s="162"/>
      <c r="WAK7" s="162"/>
      <c r="WAL7" s="162"/>
      <c r="WAM7" s="162"/>
      <c r="WAN7" s="162"/>
      <c r="WAO7" s="162"/>
      <c r="WAP7" s="162"/>
      <c r="WAQ7" s="162"/>
      <c r="WAR7" s="162"/>
      <c r="WAS7" s="162"/>
      <c r="WAT7" s="162"/>
      <c r="WAU7" s="162"/>
      <c r="WAV7" s="162"/>
      <c r="WAW7" s="162"/>
      <c r="WAX7" s="162"/>
      <c r="WAY7" s="162"/>
      <c r="WAZ7" s="162"/>
      <c r="WBA7" s="162"/>
      <c r="WBB7" s="162"/>
      <c r="WBC7" s="162"/>
      <c r="WBD7" s="162"/>
      <c r="WBE7" s="162"/>
      <c r="WBF7" s="162"/>
      <c r="WBG7" s="162"/>
      <c r="WBH7" s="162"/>
      <c r="WBI7" s="162"/>
      <c r="WBJ7" s="162"/>
      <c r="WBK7" s="162"/>
      <c r="WBL7" s="162"/>
      <c r="WBM7" s="162"/>
      <c r="WBN7" s="162"/>
      <c r="WBO7" s="162"/>
      <c r="WBP7" s="162"/>
      <c r="WBQ7" s="162"/>
      <c r="WBR7" s="162"/>
      <c r="WBS7" s="162"/>
      <c r="WBT7" s="162"/>
      <c r="WBU7" s="162"/>
      <c r="WBV7" s="162"/>
      <c r="WBW7" s="162"/>
      <c r="WBX7" s="162"/>
      <c r="WBY7" s="162"/>
      <c r="WBZ7" s="162"/>
      <c r="WCA7" s="162"/>
      <c r="WCB7" s="162"/>
      <c r="WCC7" s="162"/>
      <c r="WCD7" s="162"/>
      <c r="WCE7" s="162"/>
      <c r="WCF7" s="162"/>
      <c r="WCG7" s="162"/>
      <c r="WCH7" s="162"/>
      <c r="WCI7" s="162"/>
      <c r="WCJ7" s="162"/>
      <c r="WCK7" s="162"/>
      <c r="WCL7" s="162"/>
      <c r="WCM7" s="162"/>
      <c r="WCN7" s="162"/>
      <c r="WCO7" s="162"/>
      <c r="WCP7" s="162"/>
      <c r="WCQ7" s="162"/>
      <c r="WCR7" s="162"/>
      <c r="WCS7" s="162"/>
      <c r="WCT7" s="162"/>
      <c r="WCU7" s="162"/>
      <c r="WCV7" s="162"/>
      <c r="WCW7" s="162"/>
      <c r="WCX7" s="162"/>
      <c r="WCY7" s="162"/>
      <c r="WCZ7" s="162"/>
      <c r="WDA7" s="162"/>
      <c r="WDB7" s="162"/>
      <c r="WDC7" s="162"/>
      <c r="WDD7" s="162"/>
      <c r="WDE7" s="162"/>
      <c r="WDF7" s="162"/>
      <c r="WDG7" s="162"/>
      <c r="WDH7" s="162"/>
      <c r="WDI7" s="162"/>
      <c r="WDJ7" s="162"/>
      <c r="WDK7" s="162"/>
      <c r="WDL7" s="162"/>
      <c r="WDM7" s="162"/>
      <c r="WDN7" s="162"/>
      <c r="WDO7" s="162"/>
      <c r="WDP7" s="162"/>
      <c r="WDQ7" s="162"/>
      <c r="WDR7" s="162"/>
      <c r="WDS7" s="162"/>
      <c r="WDT7" s="162"/>
      <c r="WDU7" s="162"/>
      <c r="WDV7" s="162"/>
      <c r="WDW7" s="162"/>
      <c r="WDX7" s="162"/>
      <c r="WDY7" s="162"/>
      <c r="WDZ7" s="162"/>
      <c r="WEA7" s="162"/>
      <c r="WEB7" s="162"/>
      <c r="WEC7" s="162"/>
      <c r="WED7" s="162"/>
      <c r="WEE7" s="162"/>
      <c r="WEF7" s="162"/>
      <c r="WEG7" s="162"/>
      <c r="WEH7" s="162"/>
      <c r="WEI7" s="162"/>
      <c r="WEJ7" s="162"/>
      <c r="WEK7" s="162"/>
      <c r="WEL7" s="162"/>
      <c r="WEM7" s="162"/>
      <c r="WEN7" s="162"/>
      <c r="WEO7" s="162"/>
      <c r="WEP7" s="162"/>
      <c r="WEQ7" s="162"/>
      <c r="WER7" s="162"/>
      <c r="WES7" s="162"/>
      <c r="WET7" s="162"/>
      <c r="WEU7" s="162"/>
      <c r="WEV7" s="162"/>
      <c r="WEW7" s="162"/>
      <c r="WEX7" s="162"/>
      <c r="WEY7" s="162"/>
      <c r="WEZ7" s="162"/>
      <c r="WFA7" s="162"/>
      <c r="WFB7" s="162"/>
      <c r="WFC7" s="162"/>
      <c r="WFD7" s="162"/>
      <c r="WFE7" s="162"/>
      <c r="WFF7" s="162"/>
      <c r="WFG7" s="162"/>
      <c r="WFH7" s="162"/>
      <c r="WFI7" s="162"/>
      <c r="WFJ7" s="162"/>
      <c r="WFK7" s="162"/>
      <c r="WFL7" s="162"/>
      <c r="WFM7" s="162"/>
      <c r="WFN7" s="162"/>
      <c r="WFO7" s="162"/>
      <c r="WFP7" s="162"/>
      <c r="WFQ7" s="162"/>
      <c r="WFR7" s="162"/>
      <c r="WFS7" s="162"/>
      <c r="WFT7" s="162"/>
      <c r="WFU7" s="162"/>
      <c r="WFV7" s="162"/>
      <c r="WFW7" s="162"/>
      <c r="WFX7" s="162"/>
      <c r="WFY7" s="162"/>
      <c r="WFZ7" s="162"/>
      <c r="WGA7" s="162"/>
      <c r="WGB7" s="162"/>
      <c r="WGC7" s="162"/>
      <c r="WGD7" s="162"/>
      <c r="WGE7" s="162"/>
      <c r="WGF7" s="162"/>
      <c r="WGG7" s="162"/>
      <c r="WGH7" s="162"/>
      <c r="WGI7" s="162"/>
      <c r="WGJ7" s="162"/>
      <c r="WGK7" s="162"/>
      <c r="WGL7" s="162"/>
      <c r="WGM7" s="162"/>
      <c r="WGN7" s="162"/>
      <c r="WGO7" s="162"/>
      <c r="WGP7" s="162"/>
      <c r="WGQ7" s="162"/>
      <c r="WGR7" s="162"/>
      <c r="WGS7" s="162"/>
      <c r="WGT7" s="162"/>
      <c r="WGU7" s="162"/>
      <c r="WGV7" s="162"/>
      <c r="WGW7" s="162"/>
      <c r="WGX7" s="162"/>
      <c r="WGY7" s="162"/>
      <c r="WGZ7" s="162"/>
      <c r="WHA7" s="162"/>
      <c r="WHB7" s="162"/>
      <c r="WHC7" s="162"/>
      <c r="WHD7" s="162"/>
      <c r="WHE7" s="162"/>
      <c r="WHF7" s="162"/>
      <c r="WHG7" s="162"/>
      <c r="WHH7" s="162"/>
      <c r="WHI7" s="162"/>
      <c r="WHJ7" s="162"/>
      <c r="WHK7" s="162"/>
      <c r="WHL7" s="162"/>
      <c r="WHM7" s="162"/>
      <c r="WHN7" s="162"/>
      <c r="WHO7" s="162"/>
      <c r="WHP7" s="162"/>
      <c r="WHQ7" s="162"/>
      <c r="WHR7" s="162"/>
      <c r="WHS7" s="162"/>
      <c r="WHT7" s="162"/>
      <c r="WHU7" s="162"/>
      <c r="WHV7" s="162"/>
      <c r="WHW7" s="162"/>
      <c r="WHX7" s="162"/>
      <c r="WHY7" s="162"/>
      <c r="WHZ7" s="162"/>
      <c r="WIA7" s="162"/>
      <c r="WIB7" s="162"/>
      <c r="WIC7" s="162"/>
      <c r="WID7" s="162"/>
      <c r="WIE7" s="162"/>
      <c r="WIF7" s="162"/>
      <c r="WIG7" s="162"/>
      <c r="WIH7" s="162"/>
      <c r="WII7" s="162"/>
      <c r="WIJ7" s="162"/>
      <c r="WIK7" s="162"/>
      <c r="WIL7" s="162"/>
      <c r="WIM7" s="162"/>
      <c r="WIN7" s="162"/>
      <c r="WIO7" s="162"/>
      <c r="WIP7" s="162"/>
      <c r="WIQ7" s="162"/>
      <c r="WIR7" s="162"/>
      <c r="WIS7" s="162"/>
      <c r="WIT7" s="162"/>
      <c r="WIU7" s="162"/>
      <c r="WIV7" s="162"/>
      <c r="WIW7" s="162"/>
      <c r="WIX7" s="162"/>
      <c r="WIY7" s="162"/>
      <c r="WIZ7" s="162"/>
      <c r="WJA7" s="162"/>
      <c r="WJB7" s="162"/>
      <c r="WJC7" s="162"/>
      <c r="WJD7" s="162"/>
      <c r="WJE7" s="162"/>
      <c r="WJF7" s="162"/>
      <c r="WJG7" s="162"/>
      <c r="WJH7" s="162"/>
      <c r="WJI7" s="162"/>
      <c r="WJJ7" s="162"/>
      <c r="WJK7" s="162"/>
      <c r="WJL7" s="162"/>
      <c r="WJM7" s="162"/>
      <c r="WJN7" s="162"/>
      <c r="WJO7" s="162"/>
      <c r="WJP7" s="162"/>
      <c r="WJQ7" s="162"/>
      <c r="WJR7" s="162"/>
      <c r="WJS7" s="162"/>
      <c r="WJT7" s="162"/>
      <c r="WJU7" s="162"/>
      <c r="WJV7" s="162"/>
      <c r="WJW7" s="162"/>
      <c r="WJX7" s="162"/>
      <c r="WJY7" s="162"/>
      <c r="WJZ7" s="162"/>
      <c r="WKA7" s="162"/>
      <c r="WKB7" s="162"/>
      <c r="WKC7" s="162"/>
      <c r="WKD7" s="162"/>
      <c r="WKE7" s="162"/>
      <c r="WKF7" s="162"/>
      <c r="WKG7" s="162"/>
      <c r="WKH7" s="162"/>
      <c r="WKI7" s="162"/>
      <c r="WKJ7" s="162"/>
      <c r="WKK7" s="162"/>
      <c r="WKL7" s="162"/>
      <c r="WKM7" s="162"/>
      <c r="WKN7" s="162"/>
      <c r="WKO7" s="162"/>
      <c r="WKP7" s="162"/>
      <c r="WKQ7" s="162"/>
      <c r="WKR7" s="162"/>
      <c r="WKS7" s="162"/>
      <c r="WKT7" s="162"/>
      <c r="WKU7" s="162"/>
      <c r="WKV7" s="162"/>
      <c r="WKW7" s="162"/>
      <c r="WKX7" s="162"/>
      <c r="WKY7" s="162"/>
      <c r="WKZ7" s="162"/>
      <c r="WLA7" s="162"/>
      <c r="WLB7" s="162"/>
      <c r="WLC7" s="162"/>
      <c r="WLD7" s="162"/>
      <c r="WLE7" s="162"/>
      <c r="WLF7" s="162"/>
      <c r="WLG7" s="162"/>
      <c r="WLH7" s="162"/>
      <c r="WLI7" s="162"/>
      <c r="WLJ7" s="162"/>
      <c r="WLK7" s="162"/>
      <c r="WLL7" s="162"/>
      <c r="WLM7" s="162"/>
      <c r="WLN7" s="162"/>
      <c r="WLO7" s="162"/>
      <c r="WLP7" s="162"/>
      <c r="WLQ7" s="162"/>
      <c r="WLR7" s="162"/>
      <c r="WLS7" s="162"/>
      <c r="WLT7" s="162"/>
      <c r="WLU7" s="162"/>
      <c r="WLV7" s="162"/>
      <c r="WLW7" s="162"/>
      <c r="WLX7" s="162"/>
      <c r="WLY7" s="162"/>
      <c r="WLZ7" s="162"/>
      <c r="WMA7" s="162"/>
      <c r="WMB7" s="162"/>
      <c r="WMC7" s="162"/>
      <c r="WMD7" s="162"/>
      <c r="WME7" s="162"/>
      <c r="WMF7" s="162"/>
      <c r="WMG7" s="162"/>
      <c r="WMH7" s="162"/>
      <c r="WMI7" s="162"/>
      <c r="WMJ7" s="162"/>
      <c r="WMK7" s="162"/>
      <c r="WML7" s="162"/>
      <c r="WMM7" s="162"/>
      <c r="WMN7" s="162"/>
      <c r="WMO7" s="162"/>
      <c r="WMP7" s="162"/>
      <c r="WMQ7" s="162"/>
      <c r="WMR7" s="162"/>
      <c r="WMS7" s="162"/>
      <c r="WMT7" s="162"/>
      <c r="WMU7" s="162"/>
      <c r="WMV7" s="162"/>
      <c r="WMW7" s="162"/>
      <c r="WMX7" s="162"/>
      <c r="WMY7" s="162"/>
      <c r="WMZ7" s="162"/>
      <c r="WNA7" s="162"/>
      <c r="WNB7" s="162"/>
      <c r="WNC7" s="162"/>
      <c r="WND7" s="162"/>
      <c r="WNE7" s="162"/>
      <c r="WNF7" s="162"/>
      <c r="WNG7" s="162"/>
      <c r="WNH7" s="162"/>
      <c r="WNI7" s="162"/>
      <c r="WNJ7" s="162"/>
      <c r="WNK7" s="162"/>
      <c r="WNL7" s="162"/>
      <c r="WNM7" s="162"/>
      <c r="WNN7" s="162"/>
      <c r="WNO7" s="162"/>
      <c r="WNP7" s="162"/>
      <c r="WNQ7" s="162"/>
      <c r="WNR7" s="162"/>
      <c r="WNS7" s="162"/>
      <c r="WNT7" s="162"/>
      <c r="WNU7" s="162"/>
      <c r="WNV7" s="162"/>
      <c r="WNW7" s="162"/>
      <c r="WNX7" s="162"/>
      <c r="WNY7" s="162"/>
      <c r="WNZ7" s="162"/>
      <c r="WOA7" s="162"/>
      <c r="WOB7" s="162"/>
      <c r="WOC7" s="162"/>
      <c r="WOD7" s="162"/>
      <c r="WOE7" s="162"/>
      <c r="WOF7" s="162"/>
      <c r="WOG7" s="162"/>
      <c r="WOH7" s="162"/>
      <c r="WOI7" s="162"/>
      <c r="WOJ7" s="162"/>
      <c r="WOK7" s="162"/>
      <c r="WOL7" s="162"/>
      <c r="WOM7" s="162"/>
      <c r="WON7" s="162"/>
      <c r="WOO7" s="162"/>
      <c r="WOP7" s="162"/>
      <c r="WOQ7" s="162"/>
      <c r="WOR7" s="162"/>
      <c r="WOS7" s="162"/>
      <c r="WOT7" s="162"/>
      <c r="WOU7" s="162"/>
      <c r="WOV7" s="162"/>
      <c r="WOW7" s="162"/>
      <c r="WOX7" s="162"/>
      <c r="WOY7" s="162"/>
      <c r="WOZ7" s="162"/>
      <c r="WPA7" s="162"/>
      <c r="WPB7" s="162"/>
      <c r="WPC7" s="162"/>
      <c r="WPD7" s="162"/>
      <c r="WPE7" s="162"/>
      <c r="WPF7" s="162"/>
      <c r="WPG7" s="162"/>
      <c r="WPH7" s="162"/>
      <c r="WPI7" s="162"/>
      <c r="WPJ7" s="162"/>
      <c r="WPK7" s="162"/>
      <c r="WPL7" s="162"/>
      <c r="WPM7" s="162"/>
      <c r="WPN7" s="162"/>
      <c r="WPO7" s="162"/>
      <c r="WPP7" s="162"/>
      <c r="WPQ7" s="162"/>
      <c r="WPR7" s="162"/>
      <c r="WPS7" s="162"/>
      <c r="WPT7" s="162"/>
      <c r="WPU7" s="162"/>
      <c r="WPV7" s="162"/>
      <c r="WPW7" s="162"/>
      <c r="WPX7" s="162"/>
      <c r="WPY7" s="162"/>
      <c r="WPZ7" s="162"/>
      <c r="WQA7" s="162"/>
      <c r="WQB7" s="162"/>
      <c r="WQC7" s="162"/>
      <c r="WQD7" s="162"/>
      <c r="WQE7" s="162"/>
      <c r="WQF7" s="162"/>
      <c r="WQG7" s="162"/>
      <c r="WQH7" s="162"/>
      <c r="WQI7" s="162"/>
      <c r="WQJ7" s="162"/>
      <c r="WQK7" s="162"/>
      <c r="WQL7" s="162"/>
      <c r="WQM7" s="162"/>
      <c r="WQN7" s="162"/>
      <c r="WQO7" s="162"/>
      <c r="WQP7" s="162"/>
      <c r="WQQ7" s="162"/>
      <c r="WQR7" s="162"/>
      <c r="WQS7" s="162"/>
      <c r="WQT7" s="162"/>
      <c r="WQU7" s="162"/>
      <c r="WQV7" s="162"/>
      <c r="WQW7" s="162"/>
      <c r="WQX7" s="162"/>
      <c r="WQY7" s="162"/>
      <c r="WQZ7" s="162"/>
      <c r="WRA7" s="162"/>
      <c r="WRB7" s="162"/>
      <c r="WRC7" s="162"/>
      <c r="WRD7" s="162"/>
      <c r="WRE7" s="162"/>
      <c r="WRF7" s="162"/>
      <c r="WRG7" s="162"/>
      <c r="WRH7" s="162"/>
      <c r="WRI7" s="162"/>
      <c r="WRJ7" s="162"/>
      <c r="WRK7" s="162"/>
      <c r="WRL7" s="162"/>
      <c r="WRM7" s="162"/>
      <c r="WRN7" s="162"/>
      <c r="WRO7" s="162"/>
      <c r="WRP7" s="162"/>
      <c r="WRQ7" s="162"/>
      <c r="WRR7" s="162"/>
      <c r="WRS7" s="162"/>
      <c r="WRT7" s="162"/>
      <c r="WRU7" s="162"/>
      <c r="WRV7" s="162"/>
      <c r="WRW7" s="162"/>
      <c r="WRX7" s="162"/>
      <c r="WRY7" s="162"/>
      <c r="WRZ7" s="162"/>
      <c r="WSA7" s="162"/>
      <c r="WSB7" s="162"/>
      <c r="WSC7" s="162"/>
      <c r="WSD7" s="162"/>
      <c r="WSE7" s="162"/>
      <c r="WSF7" s="162"/>
      <c r="WSG7" s="162"/>
      <c r="WSH7" s="162"/>
      <c r="WSI7" s="162"/>
      <c r="WSJ7" s="162"/>
      <c r="WSK7" s="162"/>
      <c r="WSL7" s="162"/>
      <c r="WSM7" s="162"/>
      <c r="WSN7" s="162"/>
      <c r="WSO7" s="162"/>
      <c r="WSP7" s="162"/>
      <c r="WSQ7" s="162"/>
      <c r="WSR7" s="162"/>
      <c r="WSS7" s="162"/>
      <c r="WST7" s="162"/>
      <c r="WSU7" s="162"/>
      <c r="WSV7" s="162"/>
      <c r="WSW7" s="162"/>
      <c r="WSX7" s="162"/>
      <c r="WSY7" s="162"/>
      <c r="WSZ7" s="162"/>
      <c r="WTA7" s="162"/>
      <c r="WTB7" s="162"/>
      <c r="WTC7" s="162"/>
      <c r="WTD7" s="162"/>
      <c r="WTE7" s="162"/>
      <c r="WTF7" s="162"/>
      <c r="WTG7" s="162"/>
      <c r="WTH7" s="162"/>
      <c r="WTI7" s="162"/>
      <c r="WTJ7" s="162"/>
      <c r="WTK7" s="162"/>
      <c r="WTL7" s="162"/>
      <c r="WTM7" s="162"/>
      <c r="WTN7" s="162"/>
      <c r="WTO7" s="162"/>
      <c r="WTP7" s="162"/>
      <c r="WTQ7" s="162"/>
      <c r="WTR7" s="162"/>
      <c r="WTS7" s="162"/>
      <c r="WTT7" s="162"/>
      <c r="WTU7" s="162"/>
      <c r="WTV7" s="162"/>
      <c r="WTW7" s="162"/>
      <c r="WTX7" s="162"/>
      <c r="WTY7" s="162"/>
      <c r="WTZ7" s="162"/>
      <c r="WUA7" s="162"/>
      <c r="WUB7" s="162"/>
      <c r="WUC7" s="162"/>
      <c r="WUD7" s="162"/>
      <c r="WUE7" s="162"/>
      <c r="WUF7" s="162"/>
      <c r="WUG7" s="162"/>
      <c r="WUH7" s="162"/>
      <c r="WUI7" s="162"/>
      <c r="WUJ7" s="162"/>
      <c r="WUK7" s="162"/>
      <c r="WUL7" s="162"/>
      <c r="WUM7" s="162"/>
      <c r="WUN7" s="162"/>
      <c r="WUO7" s="162"/>
      <c r="WUP7" s="162"/>
      <c r="WUQ7" s="162"/>
      <c r="WUR7" s="162"/>
      <c r="WUS7" s="162"/>
      <c r="WUT7" s="162"/>
      <c r="WUU7" s="162"/>
      <c r="WUV7" s="162"/>
      <c r="WUW7" s="162"/>
      <c r="WUX7" s="162"/>
      <c r="WUY7" s="162"/>
      <c r="WUZ7" s="162"/>
      <c r="WVA7" s="162"/>
      <c r="WVB7" s="162"/>
      <c r="WVC7" s="162"/>
      <c r="WVD7" s="162"/>
      <c r="WVE7" s="162"/>
      <c r="WVF7" s="162"/>
      <c r="WVG7" s="162"/>
      <c r="WVH7" s="162"/>
      <c r="WVI7" s="162"/>
      <c r="WVJ7" s="162"/>
      <c r="WVK7" s="162"/>
      <c r="WVL7" s="162"/>
      <c r="WVM7" s="162"/>
      <c r="WVN7" s="162"/>
      <c r="WVO7" s="162"/>
      <c r="WVP7" s="162"/>
      <c r="WVQ7" s="162"/>
      <c r="WVR7" s="162"/>
      <c r="WVS7" s="162"/>
      <c r="WVT7" s="162"/>
      <c r="WVU7" s="162"/>
      <c r="WVV7" s="162"/>
      <c r="WVW7" s="162"/>
      <c r="WVX7" s="162"/>
      <c r="WVY7" s="162"/>
      <c r="WVZ7" s="162"/>
      <c r="WWA7" s="162"/>
      <c r="WWB7" s="162"/>
      <c r="WWC7" s="162"/>
      <c r="WWD7" s="162"/>
      <c r="WWE7" s="162"/>
      <c r="WWF7" s="162"/>
      <c r="WWG7" s="162"/>
      <c r="WWH7" s="162"/>
      <c r="WWI7" s="162"/>
      <c r="WWJ7" s="162"/>
      <c r="WWK7" s="162"/>
      <c r="WWL7" s="162"/>
      <c r="WWM7" s="162"/>
      <c r="WWN7" s="162"/>
      <c r="WWO7" s="162"/>
      <c r="WWP7" s="162"/>
      <c r="WWQ7" s="162"/>
      <c r="WWR7" s="162"/>
      <c r="WWS7" s="162"/>
      <c r="WWT7" s="162"/>
      <c r="WWU7" s="162"/>
      <c r="WWV7" s="162"/>
      <c r="WWW7" s="162"/>
      <c r="WWX7" s="162"/>
      <c r="WWY7" s="162"/>
      <c r="WWZ7" s="162"/>
      <c r="WXA7" s="162"/>
      <c r="WXB7" s="162"/>
      <c r="WXC7" s="162"/>
      <c r="WXD7" s="162"/>
      <c r="WXE7" s="162"/>
      <c r="WXF7" s="162"/>
      <c r="WXG7" s="162"/>
      <c r="WXH7" s="162"/>
      <c r="WXI7" s="162"/>
      <c r="WXJ7" s="162"/>
      <c r="WXK7" s="162"/>
      <c r="WXL7" s="162"/>
      <c r="WXM7" s="162"/>
      <c r="WXN7" s="162"/>
      <c r="WXO7" s="162"/>
      <c r="WXP7" s="162"/>
      <c r="WXQ7" s="162"/>
      <c r="WXR7" s="162"/>
      <c r="WXS7" s="162"/>
      <c r="WXT7" s="162"/>
      <c r="WXU7" s="162"/>
      <c r="WXV7" s="162"/>
      <c r="WXW7" s="162"/>
      <c r="WXX7" s="162"/>
      <c r="WXY7" s="162"/>
      <c r="WXZ7" s="162"/>
      <c r="WYA7" s="162"/>
      <c r="WYB7" s="162"/>
      <c r="WYC7" s="162"/>
      <c r="WYD7" s="162"/>
      <c r="WYE7" s="162"/>
      <c r="WYF7" s="162"/>
      <c r="WYG7" s="162"/>
      <c r="WYH7" s="162"/>
      <c r="WYI7" s="162"/>
      <c r="WYJ7" s="162"/>
      <c r="WYK7" s="162"/>
      <c r="WYL7" s="162"/>
      <c r="WYM7" s="162"/>
      <c r="WYN7" s="162"/>
      <c r="WYO7" s="162"/>
      <c r="WYP7" s="162"/>
      <c r="WYQ7" s="162"/>
      <c r="WYR7" s="162"/>
      <c r="WYS7" s="162"/>
      <c r="WYT7" s="162"/>
      <c r="WYU7" s="162"/>
      <c r="WYV7" s="162"/>
      <c r="WYW7" s="162"/>
      <c r="WYX7" s="162"/>
      <c r="WYY7" s="162"/>
      <c r="WYZ7" s="162"/>
      <c r="WZA7" s="162"/>
      <c r="WZB7" s="162"/>
      <c r="WZC7" s="162"/>
      <c r="WZD7" s="162"/>
      <c r="WZE7" s="162"/>
      <c r="WZF7" s="162"/>
      <c r="WZG7" s="162"/>
      <c r="WZH7" s="162"/>
      <c r="WZI7" s="162"/>
      <c r="WZJ7" s="162"/>
      <c r="WZK7" s="162"/>
      <c r="WZL7" s="162"/>
      <c r="WZM7" s="162"/>
      <c r="WZN7" s="162"/>
      <c r="WZO7" s="162"/>
      <c r="WZP7" s="162"/>
      <c r="WZQ7" s="162"/>
      <c r="WZR7" s="162"/>
      <c r="WZS7" s="162"/>
      <c r="WZT7" s="162"/>
      <c r="WZU7" s="162"/>
      <c r="WZV7" s="162"/>
      <c r="WZW7" s="162"/>
      <c r="WZX7" s="162"/>
      <c r="WZY7" s="162"/>
      <c r="WZZ7" s="162"/>
      <c r="XAA7" s="162"/>
      <c r="XAB7" s="162"/>
      <c r="XAC7" s="162"/>
      <c r="XAD7" s="162"/>
      <c r="XAE7" s="162"/>
      <c r="XAF7" s="162"/>
      <c r="XAG7" s="162"/>
      <c r="XAH7" s="162"/>
      <c r="XAI7" s="162"/>
      <c r="XAJ7" s="162"/>
      <c r="XAK7" s="162"/>
      <c r="XAL7" s="162"/>
      <c r="XAM7" s="162"/>
      <c r="XAN7" s="162"/>
      <c r="XAO7" s="162"/>
      <c r="XAP7" s="162"/>
      <c r="XAQ7" s="162"/>
      <c r="XAR7" s="162"/>
      <c r="XAS7" s="162"/>
      <c r="XAT7" s="162"/>
      <c r="XAU7" s="162"/>
      <c r="XAV7" s="162"/>
      <c r="XAW7" s="162"/>
      <c r="XAX7" s="162"/>
      <c r="XAY7" s="162"/>
      <c r="XAZ7" s="162"/>
      <c r="XBA7" s="162"/>
      <c r="XBB7" s="162"/>
      <c r="XBC7" s="162"/>
      <c r="XBD7" s="162"/>
      <c r="XBE7" s="162"/>
      <c r="XBF7" s="162"/>
      <c r="XBG7" s="162"/>
      <c r="XBH7" s="162"/>
      <c r="XBI7" s="162"/>
      <c r="XBJ7" s="162"/>
      <c r="XBK7" s="162"/>
      <c r="XBL7" s="162"/>
      <c r="XBM7" s="162"/>
      <c r="XBN7" s="162"/>
      <c r="XBO7" s="162"/>
      <c r="XBP7" s="162"/>
      <c r="XBQ7" s="162"/>
      <c r="XBR7" s="162"/>
      <c r="XBS7" s="162"/>
      <c r="XBT7" s="162"/>
      <c r="XBU7" s="162"/>
      <c r="XBV7" s="162"/>
      <c r="XBW7" s="162"/>
      <c r="XBX7" s="162"/>
      <c r="XBY7" s="162"/>
      <c r="XBZ7" s="162"/>
      <c r="XCA7" s="162"/>
      <c r="XCB7" s="162"/>
      <c r="XCC7" s="162"/>
      <c r="XCD7" s="162"/>
      <c r="XCE7" s="162"/>
      <c r="XCF7" s="162"/>
      <c r="XCG7" s="162"/>
      <c r="XCH7" s="162"/>
      <c r="XCI7" s="162"/>
      <c r="XCJ7" s="162"/>
      <c r="XCK7" s="162"/>
      <c r="XCL7" s="162"/>
      <c r="XCM7" s="162"/>
      <c r="XCN7" s="162"/>
      <c r="XCO7" s="162"/>
      <c r="XCP7" s="162"/>
      <c r="XCQ7" s="162"/>
      <c r="XCR7" s="162"/>
      <c r="XCS7" s="162"/>
      <c r="XCT7" s="162"/>
      <c r="XCU7" s="162"/>
      <c r="XCV7" s="162"/>
      <c r="XCW7" s="162"/>
      <c r="XCX7" s="162"/>
      <c r="XCY7" s="162"/>
      <c r="XCZ7" s="162"/>
      <c r="XDA7" s="162"/>
      <c r="XDB7" s="162"/>
      <c r="XDC7" s="162"/>
      <c r="XDD7" s="162"/>
      <c r="XDE7" s="162"/>
      <c r="XDF7" s="162"/>
      <c r="XDG7" s="162"/>
      <c r="XDH7" s="162"/>
      <c r="XDI7" s="162"/>
      <c r="XDJ7" s="162"/>
      <c r="XDK7" s="162"/>
      <c r="XDL7" s="162"/>
      <c r="XDM7" s="162"/>
      <c r="XDN7" s="162"/>
      <c r="XDO7" s="162"/>
      <c r="XDP7" s="162"/>
      <c r="XDQ7" s="162"/>
      <c r="XDR7" s="162"/>
      <c r="XDS7" s="162"/>
      <c r="XDT7" s="162"/>
      <c r="XDU7" s="162"/>
      <c r="XDV7" s="162"/>
      <c r="XDW7" s="162"/>
      <c r="XDX7" s="162"/>
      <c r="XDY7" s="162"/>
      <c r="XDZ7" s="162"/>
      <c r="XEA7" s="162"/>
      <c r="XEB7" s="162"/>
      <c r="XEC7" s="162"/>
      <c r="XED7" s="162"/>
      <c r="XEE7" s="162"/>
      <c r="XEF7" s="162"/>
      <c r="XEG7" s="162"/>
      <c r="XEH7" s="162"/>
      <c r="XEI7" s="162"/>
      <c r="XEJ7" s="162"/>
      <c r="XEK7" s="162"/>
      <c r="XEL7" s="162"/>
      <c r="XEM7" s="162"/>
      <c r="XEN7" s="162"/>
      <c r="XEO7" s="162"/>
      <c r="XEP7" s="162"/>
      <c r="XEQ7" s="162"/>
      <c r="XER7" s="162"/>
      <c r="XES7" s="162"/>
      <c r="XET7" s="162"/>
      <c r="XEU7" s="162"/>
      <c r="XEV7" s="162"/>
      <c r="XEW7" s="162"/>
      <c r="XEX7" s="162"/>
      <c r="XEY7" s="162"/>
      <c r="XEZ7" s="162"/>
      <c r="XFA7" s="162"/>
      <c r="XFB7" s="162"/>
      <c r="XFC7" s="162"/>
    </row>
    <row r="8" spans="1:16384" s="163" customFormat="1" ht="20.149999999999999" customHeight="1">
      <c r="A8" s="165" t="s">
        <v>2138</v>
      </c>
      <c r="B8" s="31"/>
      <c r="C8" s="32"/>
      <c r="D8" s="33"/>
      <c r="E8" s="31"/>
      <c r="F8" s="31"/>
      <c r="G8" s="31"/>
      <c r="H8" s="31"/>
      <c r="I8" s="31"/>
      <c r="J8" s="34"/>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c r="FL8" s="162"/>
      <c r="FM8" s="162"/>
      <c r="FN8" s="162"/>
      <c r="FO8" s="162"/>
      <c r="FP8" s="162"/>
      <c r="FQ8" s="162"/>
      <c r="FR8" s="162"/>
      <c r="FS8" s="162"/>
      <c r="FT8" s="162"/>
      <c r="FU8" s="162"/>
      <c r="FV8" s="162"/>
      <c r="FW8" s="162"/>
      <c r="FX8" s="162"/>
      <c r="FY8" s="162"/>
      <c r="FZ8" s="162"/>
      <c r="GA8" s="162"/>
      <c r="GB8" s="162"/>
      <c r="GC8" s="162"/>
      <c r="GD8" s="162"/>
      <c r="GE8" s="162"/>
      <c r="GF8" s="162"/>
      <c r="GG8" s="162"/>
      <c r="GH8" s="162"/>
      <c r="GI8" s="162"/>
      <c r="GJ8" s="162"/>
      <c r="GK8" s="162"/>
      <c r="GL8" s="162"/>
      <c r="GM8" s="162"/>
      <c r="GN8" s="162"/>
      <c r="GO8" s="162"/>
      <c r="GP8" s="162"/>
      <c r="GQ8" s="162"/>
      <c r="GR8" s="162"/>
      <c r="GS8" s="162"/>
      <c r="GT8" s="162"/>
      <c r="GU8" s="162"/>
      <c r="GV8" s="162"/>
      <c r="GW8" s="162"/>
      <c r="GX8" s="162"/>
      <c r="GY8" s="162"/>
      <c r="GZ8" s="162"/>
      <c r="HA8" s="162"/>
      <c r="HB8" s="162"/>
      <c r="HC8" s="162"/>
      <c r="HD8" s="162"/>
      <c r="HE8" s="162"/>
      <c r="HF8" s="162"/>
      <c r="HG8" s="162"/>
      <c r="HH8" s="162"/>
      <c r="HI8" s="162"/>
      <c r="HJ8" s="162"/>
      <c r="HK8" s="162"/>
      <c r="HL8" s="162"/>
      <c r="HM8" s="162"/>
      <c r="HN8" s="162"/>
      <c r="HO8" s="162"/>
      <c r="HP8" s="162"/>
      <c r="HQ8" s="162"/>
      <c r="HR8" s="162"/>
      <c r="HS8" s="162"/>
      <c r="HT8" s="162"/>
      <c r="HU8" s="162"/>
      <c r="HV8" s="162"/>
      <c r="HW8" s="162"/>
      <c r="HX8" s="162"/>
      <c r="HY8" s="162"/>
      <c r="HZ8" s="162"/>
      <c r="IA8" s="162"/>
      <c r="IB8" s="162"/>
      <c r="IC8" s="162"/>
      <c r="ID8" s="162"/>
      <c r="IE8" s="162"/>
      <c r="IF8" s="162"/>
      <c r="IG8" s="162"/>
      <c r="IH8" s="162"/>
      <c r="II8" s="162"/>
      <c r="IJ8" s="162"/>
      <c r="IK8" s="162"/>
      <c r="IL8" s="162"/>
      <c r="IM8" s="162"/>
      <c r="IN8" s="162"/>
      <c r="IO8" s="162"/>
      <c r="IP8" s="162"/>
      <c r="IQ8" s="162"/>
      <c r="IR8" s="162"/>
      <c r="IS8" s="162"/>
      <c r="IT8" s="162"/>
      <c r="IU8" s="162"/>
      <c r="IV8" s="162"/>
      <c r="IW8" s="162"/>
      <c r="IX8" s="162"/>
      <c r="IY8" s="162"/>
      <c r="IZ8" s="162"/>
      <c r="JA8" s="162"/>
      <c r="JB8" s="162"/>
      <c r="JC8" s="162"/>
      <c r="JD8" s="162"/>
      <c r="JE8" s="162"/>
      <c r="JF8" s="162"/>
      <c r="JG8" s="162"/>
      <c r="JH8" s="162"/>
      <c r="JI8" s="162"/>
      <c r="JJ8" s="162"/>
      <c r="JK8" s="162"/>
      <c r="JL8" s="162"/>
      <c r="JM8" s="162"/>
      <c r="JN8" s="162"/>
      <c r="JO8" s="162"/>
      <c r="JP8" s="162"/>
      <c r="JQ8" s="162"/>
      <c r="JR8" s="162"/>
      <c r="JS8" s="162"/>
      <c r="JT8" s="162"/>
      <c r="JU8" s="162"/>
      <c r="JV8" s="162"/>
      <c r="JW8" s="162"/>
      <c r="JX8" s="162"/>
      <c r="JY8" s="162"/>
      <c r="JZ8" s="162"/>
      <c r="KA8" s="162"/>
      <c r="KB8" s="162"/>
      <c r="KC8" s="162"/>
      <c r="KD8" s="162"/>
      <c r="KE8" s="162"/>
      <c r="KF8" s="162"/>
      <c r="KG8" s="162"/>
      <c r="KH8" s="162"/>
      <c r="KI8" s="162"/>
      <c r="KJ8" s="162"/>
      <c r="KK8" s="162"/>
      <c r="KL8" s="162"/>
      <c r="KM8" s="162"/>
      <c r="KN8" s="162"/>
      <c r="KO8" s="162"/>
      <c r="KP8" s="162"/>
      <c r="KQ8" s="162"/>
      <c r="KR8" s="162"/>
      <c r="KS8" s="162"/>
      <c r="KT8" s="162"/>
      <c r="KU8" s="162"/>
      <c r="KV8" s="162"/>
      <c r="KW8" s="162"/>
      <c r="KX8" s="162"/>
      <c r="KY8" s="162"/>
      <c r="KZ8" s="162"/>
      <c r="LA8" s="162"/>
      <c r="LB8" s="162"/>
      <c r="LC8" s="162"/>
      <c r="LD8" s="162"/>
      <c r="LE8" s="162"/>
      <c r="LF8" s="162"/>
      <c r="LG8" s="162"/>
      <c r="LH8" s="162"/>
      <c r="LI8" s="162"/>
      <c r="LJ8" s="162"/>
      <c r="LK8" s="162"/>
      <c r="LL8" s="162"/>
      <c r="LM8" s="162"/>
      <c r="LN8" s="162"/>
      <c r="LO8" s="162"/>
      <c r="LP8" s="162"/>
      <c r="LQ8" s="162"/>
      <c r="LR8" s="162"/>
      <c r="LS8" s="162"/>
      <c r="LT8" s="162"/>
      <c r="LU8" s="162"/>
      <c r="LV8" s="162"/>
      <c r="LW8" s="162"/>
      <c r="LX8" s="162"/>
      <c r="LY8" s="162"/>
      <c r="LZ8" s="162"/>
      <c r="MA8" s="162"/>
      <c r="MB8" s="162"/>
      <c r="MC8" s="162"/>
      <c r="MD8" s="162"/>
      <c r="ME8" s="162"/>
      <c r="MF8" s="162"/>
      <c r="MG8" s="162"/>
      <c r="MH8" s="162"/>
      <c r="MI8" s="162"/>
      <c r="MJ8" s="162"/>
      <c r="MK8" s="162"/>
      <c r="ML8" s="162"/>
      <c r="MM8" s="162"/>
      <c r="MN8" s="162"/>
      <c r="MO8" s="162"/>
      <c r="MP8" s="162"/>
      <c r="MQ8" s="162"/>
      <c r="MR8" s="162"/>
      <c r="MS8" s="162"/>
      <c r="MT8" s="162"/>
      <c r="MU8" s="162"/>
      <c r="MV8" s="162"/>
      <c r="MW8" s="162"/>
      <c r="MX8" s="162"/>
      <c r="MY8" s="162"/>
      <c r="MZ8" s="162"/>
      <c r="NA8" s="162"/>
      <c r="NB8" s="162"/>
      <c r="NC8" s="162"/>
      <c r="ND8" s="162"/>
      <c r="NE8" s="162"/>
      <c r="NF8" s="162"/>
      <c r="NG8" s="162"/>
      <c r="NH8" s="162"/>
      <c r="NI8" s="162"/>
      <c r="NJ8" s="162"/>
      <c r="NK8" s="162"/>
      <c r="NL8" s="162"/>
      <c r="NM8" s="162"/>
      <c r="NN8" s="162"/>
      <c r="NO8" s="162"/>
      <c r="NP8" s="162"/>
      <c r="NQ8" s="162"/>
      <c r="NR8" s="162"/>
      <c r="NS8" s="162"/>
      <c r="NT8" s="162"/>
      <c r="NU8" s="162"/>
      <c r="NV8" s="162"/>
      <c r="NW8" s="162"/>
      <c r="NX8" s="162"/>
      <c r="NY8" s="162"/>
      <c r="NZ8" s="162"/>
      <c r="OA8" s="162"/>
      <c r="OB8" s="162"/>
      <c r="OC8" s="162"/>
      <c r="OD8" s="162"/>
      <c r="OE8" s="162"/>
      <c r="OF8" s="162"/>
      <c r="OG8" s="162"/>
      <c r="OH8" s="162"/>
      <c r="OI8" s="162"/>
      <c r="OJ8" s="162"/>
      <c r="OK8" s="162"/>
      <c r="OL8" s="162"/>
      <c r="OM8" s="162"/>
      <c r="ON8" s="162"/>
      <c r="OO8" s="162"/>
      <c r="OP8" s="162"/>
      <c r="OQ8" s="162"/>
      <c r="OR8" s="162"/>
      <c r="OS8" s="162"/>
      <c r="OT8" s="162"/>
      <c r="OU8" s="162"/>
      <c r="OV8" s="162"/>
      <c r="OW8" s="162"/>
      <c r="OX8" s="162"/>
      <c r="OY8" s="162"/>
      <c r="OZ8" s="162"/>
      <c r="PA8" s="162"/>
      <c r="PB8" s="162"/>
      <c r="PC8" s="162"/>
      <c r="PD8" s="162"/>
      <c r="PE8" s="162"/>
      <c r="PF8" s="162"/>
      <c r="PG8" s="162"/>
      <c r="PH8" s="162"/>
      <c r="PI8" s="162"/>
      <c r="PJ8" s="162"/>
      <c r="PK8" s="162"/>
      <c r="PL8" s="162"/>
      <c r="PM8" s="162"/>
      <c r="PN8" s="162"/>
      <c r="PO8" s="162"/>
      <c r="PP8" s="162"/>
      <c r="PQ8" s="162"/>
      <c r="PR8" s="162"/>
      <c r="PS8" s="162"/>
      <c r="PT8" s="162"/>
      <c r="PU8" s="162"/>
      <c r="PV8" s="162"/>
      <c r="PW8" s="162"/>
      <c r="PX8" s="162"/>
      <c r="PY8" s="162"/>
      <c r="PZ8" s="162"/>
      <c r="QA8" s="162"/>
      <c r="QB8" s="162"/>
      <c r="QC8" s="162"/>
      <c r="QD8" s="162"/>
      <c r="QE8" s="162"/>
      <c r="QF8" s="162"/>
      <c r="QG8" s="162"/>
      <c r="QH8" s="162"/>
      <c r="QI8" s="162"/>
      <c r="QJ8" s="162"/>
      <c r="QK8" s="162"/>
      <c r="QL8" s="162"/>
      <c r="QM8" s="162"/>
      <c r="QN8" s="162"/>
      <c r="QO8" s="162"/>
      <c r="QP8" s="162"/>
      <c r="QQ8" s="162"/>
      <c r="QR8" s="162"/>
      <c r="QS8" s="162"/>
      <c r="QT8" s="162"/>
      <c r="QU8" s="162"/>
      <c r="QV8" s="162"/>
      <c r="QW8" s="162"/>
      <c r="QX8" s="162"/>
      <c r="QY8" s="162"/>
      <c r="QZ8" s="162"/>
      <c r="RA8" s="162"/>
      <c r="RB8" s="162"/>
      <c r="RC8" s="162"/>
      <c r="RD8" s="162"/>
      <c r="RE8" s="162"/>
      <c r="RF8" s="162"/>
      <c r="RG8" s="162"/>
      <c r="RH8" s="162"/>
      <c r="RI8" s="162"/>
      <c r="RJ8" s="162"/>
      <c r="RK8" s="162"/>
      <c r="RL8" s="162"/>
      <c r="RM8" s="162"/>
      <c r="RN8" s="162"/>
      <c r="RO8" s="162"/>
      <c r="RP8" s="162"/>
      <c r="RQ8" s="162"/>
      <c r="RR8" s="162"/>
      <c r="RS8" s="162"/>
      <c r="RT8" s="162"/>
      <c r="RU8" s="162"/>
      <c r="RV8" s="162"/>
      <c r="RW8" s="162"/>
      <c r="RX8" s="162"/>
      <c r="RY8" s="162"/>
      <c r="RZ8" s="162"/>
      <c r="SA8" s="162"/>
      <c r="SB8" s="162"/>
      <c r="SC8" s="162"/>
      <c r="SD8" s="162"/>
      <c r="SE8" s="162"/>
      <c r="SF8" s="162"/>
      <c r="SG8" s="162"/>
      <c r="SH8" s="162"/>
      <c r="SI8" s="162"/>
      <c r="SJ8" s="162"/>
      <c r="SK8" s="162"/>
      <c r="SL8" s="162"/>
      <c r="SM8" s="162"/>
      <c r="SN8" s="162"/>
      <c r="SO8" s="162"/>
      <c r="SP8" s="162"/>
      <c r="SQ8" s="162"/>
      <c r="SR8" s="162"/>
      <c r="SS8" s="162"/>
      <c r="ST8" s="162"/>
      <c r="SU8" s="162"/>
      <c r="SV8" s="162"/>
      <c r="SW8" s="162"/>
      <c r="SX8" s="162"/>
      <c r="SY8" s="162"/>
      <c r="SZ8" s="162"/>
      <c r="TA8" s="162"/>
      <c r="TB8" s="162"/>
      <c r="TC8" s="162"/>
      <c r="TD8" s="162"/>
      <c r="TE8" s="162"/>
      <c r="TF8" s="162"/>
      <c r="TG8" s="162"/>
      <c r="TH8" s="162"/>
      <c r="TI8" s="162"/>
      <c r="TJ8" s="162"/>
      <c r="TK8" s="162"/>
      <c r="TL8" s="162"/>
      <c r="TM8" s="162"/>
      <c r="TN8" s="162"/>
      <c r="TO8" s="162"/>
      <c r="TP8" s="162"/>
      <c r="TQ8" s="162"/>
      <c r="TR8" s="162"/>
      <c r="TS8" s="162"/>
      <c r="TT8" s="162"/>
      <c r="TU8" s="162"/>
      <c r="TV8" s="162"/>
      <c r="TW8" s="162"/>
      <c r="TX8" s="162"/>
      <c r="TY8" s="162"/>
      <c r="TZ8" s="162"/>
      <c r="UA8" s="162"/>
      <c r="UB8" s="162"/>
      <c r="UC8" s="162"/>
      <c r="UD8" s="162"/>
      <c r="UE8" s="162"/>
      <c r="UF8" s="162"/>
      <c r="UG8" s="162"/>
      <c r="UH8" s="162"/>
      <c r="UI8" s="162"/>
      <c r="UJ8" s="162"/>
      <c r="UK8" s="162"/>
      <c r="UL8" s="162"/>
      <c r="UM8" s="162"/>
      <c r="UN8" s="162"/>
      <c r="UO8" s="162"/>
      <c r="UP8" s="162"/>
      <c r="UQ8" s="162"/>
      <c r="UR8" s="162"/>
      <c r="US8" s="162"/>
      <c r="UT8" s="162"/>
      <c r="UU8" s="162"/>
      <c r="UV8" s="162"/>
      <c r="UW8" s="162"/>
      <c r="UX8" s="162"/>
      <c r="UY8" s="162"/>
      <c r="UZ8" s="162"/>
      <c r="VA8" s="162"/>
      <c r="VB8" s="162"/>
      <c r="VC8" s="162"/>
      <c r="VD8" s="162"/>
      <c r="VE8" s="162"/>
      <c r="VF8" s="162"/>
      <c r="VG8" s="162"/>
      <c r="VH8" s="162"/>
      <c r="VI8" s="162"/>
      <c r="VJ8" s="162"/>
      <c r="VK8" s="162"/>
      <c r="VL8" s="162"/>
      <c r="VM8" s="162"/>
      <c r="VN8" s="162"/>
      <c r="VO8" s="162"/>
      <c r="VP8" s="162"/>
      <c r="VQ8" s="162"/>
      <c r="VR8" s="162"/>
      <c r="VS8" s="162"/>
      <c r="VT8" s="162"/>
      <c r="VU8" s="162"/>
      <c r="VV8" s="162"/>
      <c r="VW8" s="162"/>
      <c r="VX8" s="162"/>
      <c r="VY8" s="162"/>
      <c r="VZ8" s="162"/>
      <c r="WA8" s="162"/>
      <c r="WB8" s="162"/>
      <c r="WC8" s="162"/>
      <c r="WD8" s="162"/>
      <c r="WE8" s="162"/>
      <c r="WF8" s="162"/>
      <c r="WG8" s="162"/>
      <c r="WH8" s="162"/>
      <c r="WI8" s="162"/>
      <c r="WJ8" s="162"/>
      <c r="WK8" s="162"/>
      <c r="WL8" s="162"/>
      <c r="WM8" s="162"/>
      <c r="WN8" s="162"/>
      <c r="WO8" s="162"/>
      <c r="WP8" s="162"/>
      <c r="WQ8" s="162"/>
      <c r="WR8" s="162"/>
      <c r="WS8" s="162"/>
      <c r="WT8" s="162"/>
      <c r="WU8" s="162"/>
      <c r="WV8" s="162"/>
      <c r="WW8" s="162"/>
      <c r="WX8" s="162"/>
      <c r="WY8" s="162"/>
      <c r="WZ8" s="162"/>
      <c r="XA8" s="162"/>
      <c r="XB8" s="162"/>
      <c r="XC8" s="162"/>
      <c r="XD8" s="162"/>
      <c r="XE8" s="162"/>
      <c r="XF8" s="162"/>
      <c r="XG8" s="162"/>
      <c r="XH8" s="162"/>
      <c r="XI8" s="162"/>
      <c r="XJ8" s="162"/>
      <c r="XK8" s="162"/>
      <c r="XL8" s="162"/>
      <c r="XM8" s="162"/>
      <c r="XN8" s="162"/>
      <c r="XO8" s="162"/>
      <c r="XP8" s="162"/>
      <c r="XQ8" s="162"/>
      <c r="XR8" s="162"/>
      <c r="XS8" s="162"/>
      <c r="XT8" s="162"/>
      <c r="XU8" s="162"/>
      <c r="XV8" s="162"/>
      <c r="XW8" s="162"/>
      <c r="XX8" s="162"/>
      <c r="XY8" s="162"/>
      <c r="XZ8" s="162"/>
      <c r="YA8" s="162"/>
      <c r="YB8" s="162"/>
      <c r="YC8" s="162"/>
      <c r="YD8" s="162"/>
      <c r="YE8" s="162"/>
      <c r="YF8" s="162"/>
      <c r="YG8" s="162"/>
      <c r="YH8" s="162"/>
      <c r="YI8" s="162"/>
      <c r="YJ8" s="162"/>
      <c r="YK8" s="162"/>
      <c r="YL8" s="162"/>
      <c r="YM8" s="162"/>
      <c r="YN8" s="162"/>
      <c r="YO8" s="162"/>
      <c r="YP8" s="162"/>
      <c r="YQ8" s="162"/>
      <c r="YR8" s="162"/>
      <c r="YS8" s="162"/>
      <c r="YT8" s="162"/>
      <c r="YU8" s="162"/>
      <c r="YV8" s="162"/>
      <c r="YW8" s="162"/>
      <c r="YX8" s="162"/>
      <c r="YY8" s="162"/>
      <c r="YZ8" s="162"/>
      <c r="ZA8" s="162"/>
      <c r="ZB8" s="162"/>
      <c r="ZC8" s="162"/>
      <c r="ZD8" s="162"/>
      <c r="ZE8" s="162"/>
      <c r="ZF8" s="162"/>
      <c r="ZG8" s="162"/>
      <c r="ZH8" s="162"/>
      <c r="ZI8" s="162"/>
      <c r="ZJ8" s="162"/>
      <c r="ZK8" s="162"/>
      <c r="ZL8" s="162"/>
      <c r="ZM8" s="162"/>
      <c r="ZN8" s="162"/>
      <c r="ZO8" s="162"/>
      <c r="ZP8" s="162"/>
      <c r="ZQ8" s="162"/>
      <c r="ZR8" s="162"/>
      <c r="ZS8" s="162"/>
      <c r="ZT8" s="162"/>
      <c r="ZU8" s="162"/>
      <c r="ZV8" s="162"/>
      <c r="ZW8" s="162"/>
      <c r="ZX8" s="162"/>
      <c r="ZY8" s="162"/>
      <c r="ZZ8" s="162"/>
      <c r="AAA8" s="162"/>
      <c r="AAB8" s="162"/>
      <c r="AAC8" s="162"/>
      <c r="AAD8" s="162"/>
      <c r="AAE8" s="162"/>
      <c r="AAF8" s="162"/>
      <c r="AAG8" s="162"/>
      <c r="AAH8" s="162"/>
      <c r="AAI8" s="162"/>
      <c r="AAJ8" s="162"/>
      <c r="AAK8" s="162"/>
      <c r="AAL8" s="162"/>
      <c r="AAM8" s="162"/>
      <c r="AAN8" s="162"/>
      <c r="AAO8" s="162"/>
      <c r="AAP8" s="162"/>
      <c r="AAQ8" s="162"/>
      <c r="AAR8" s="162"/>
      <c r="AAS8" s="162"/>
      <c r="AAT8" s="162"/>
      <c r="AAU8" s="162"/>
      <c r="AAV8" s="162"/>
      <c r="AAW8" s="162"/>
      <c r="AAX8" s="162"/>
      <c r="AAY8" s="162"/>
      <c r="AAZ8" s="162"/>
      <c r="ABA8" s="162"/>
      <c r="ABB8" s="162"/>
      <c r="ABC8" s="162"/>
      <c r="ABD8" s="162"/>
      <c r="ABE8" s="162"/>
      <c r="ABF8" s="162"/>
      <c r="ABG8" s="162"/>
      <c r="ABH8" s="162"/>
      <c r="ABI8" s="162"/>
      <c r="ABJ8" s="162"/>
      <c r="ABK8" s="162"/>
      <c r="ABL8" s="162"/>
      <c r="ABM8" s="162"/>
      <c r="ABN8" s="162"/>
      <c r="ABO8" s="162"/>
      <c r="ABP8" s="162"/>
      <c r="ABQ8" s="162"/>
      <c r="ABR8" s="162"/>
      <c r="ABS8" s="162"/>
      <c r="ABT8" s="162"/>
      <c r="ABU8" s="162"/>
      <c r="ABV8" s="162"/>
      <c r="ABW8" s="162"/>
      <c r="ABX8" s="162"/>
      <c r="ABY8" s="162"/>
      <c r="ABZ8" s="162"/>
      <c r="ACA8" s="162"/>
      <c r="ACB8" s="162"/>
      <c r="ACC8" s="162"/>
      <c r="ACD8" s="162"/>
      <c r="ACE8" s="162"/>
      <c r="ACF8" s="162"/>
      <c r="ACG8" s="162"/>
      <c r="ACH8" s="162"/>
      <c r="ACI8" s="162"/>
      <c r="ACJ8" s="162"/>
      <c r="ACK8" s="162"/>
      <c r="ACL8" s="162"/>
      <c r="ACM8" s="162"/>
      <c r="ACN8" s="162"/>
      <c r="ACO8" s="162"/>
      <c r="ACP8" s="162"/>
      <c r="ACQ8" s="162"/>
      <c r="ACR8" s="162"/>
      <c r="ACS8" s="162"/>
      <c r="ACT8" s="162"/>
      <c r="ACU8" s="162"/>
      <c r="ACV8" s="162"/>
      <c r="ACW8" s="162"/>
      <c r="ACX8" s="162"/>
      <c r="ACY8" s="162"/>
      <c r="ACZ8" s="162"/>
      <c r="ADA8" s="162"/>
      <c r="ADB8" s="162"/>
      <c r="ADC8" s="162"/>
      <c r="ADD8" s="162"/>
      <c r="ADE8" s="162"/>
      <c r="ADF8" s="162"/>
      <c r="ADG8" s="162"/>
      <c r="ADH8" s="162"/>
      <c r="ADI8" s="162"/>
      <c r="ADJ8" s="162"/>
      <c r="ADK8" s="162"/>
      <c r="ADL8" s="162"/>
      <c r="ADM8" s="162"/>
      <c r="ADN8" s="162"/>
      <c r="ADO8" s="162"/>
      <c r="ADP8" s="162"/>
      <c r="ADQ8" s="162"/>
      <c r="ADR8" s="162"/>
      <c r="ADS8" s="162"/>
      <c r="ADT8" s="162"/>
      <c r="ADU8" s="162"/>
      <c r="ADV8" s="162"/>
      <c r="ADW8" s="162"/>
      <c r="ADX8" s="162"/>
      <c r="ADY8" s="162"/>
      <c r="ADZ8" s="162"/>
      <c r="AEA8" s="162"/>
      <c r="AEB8" s="162"/>
      <c r="AEC8" s="162"/>
      <c r="AED8" s="162"/>
      <c r="AEE8" s="162"/>
      <c r="AEF8" s="162"/>
      <c r="AEG8" s="162"/>
      <c r="AEH8" s="162"/>
      <c r="AEI8" s="162"/>
      <c r="AEJ8" s="162"/>
      <c r="AEK8" s="162"/>
      <c r="AEL8" s="162"/>
      <c r="AEM8" s="162"/>
      <c r="AEN8" s="162"/>
      <c r="AEO8" s="162"/>
      <c r="AEP8" s="162"/>
      <c r="AEQ8" s="162"/>
      <c r="AER8" s="162"/>
      <c r="AES8" s="162"/>
      <c r="AET8" s="162"/>
      <c r="AEU8" s="162"/>
      <c r="AEV8" s="162"/>
      <c r="AEW8" s="162"/>
      <c r="AEX8" s="162"/>
      <c r="AEY8" s="162"/>
      <c r="AEZ8" s="162"/>
      <c r="AFA8" s="162"/>
      <c r="AFB8" s="162"/>
      <c r="AFC8" s="162"/>
      <c r="AFD8" s="162"/>
      <c r="AFE8" s="162"/>
      <c r="AFF8" s="162"/>
      <c r="AFG8" s="162"/>
      <c r="AFH8" s="162"/>
      <c r="AFI8" s="162"/>
      <c r="AFJ8" s="162"/>
      <c r="AFK8" s="162"/>
      <c r="AFL8" s="162"/>
      <c r="AFM8" s="162"/>
      <c r="AFN8" s="162"/>
      <c r="AFO8" s="162"/>
      <c r="AFP8" s="162"/>
      <c r="AFQ8" s="162"/>
      <c r="AFR8" s="162"/>
      <c r="AFS8" s="162"/>
      <c r="AFT8" s="162"/>
      <c r="AFU8" s="162"/>
      <c r="AFV8" s="162"/>
      <c r="AFW8" s="162"/>
      <c r="AFX8" s="162"/>
      <c r="AFY8" s="162"/>
      <c r="AFZ8" s="162"/>
      <c r="AGA8" s="162"/>
      <c r="AGB8" s="162"/>
      <c r="AGC8" s="162"/>
      <c r="AGD8" s="162"/>
      <c r="AGE8" s="162"/>
      <c r="AGF8" s="162"/>
      <c r="AGG8" s="162"/>
      <c r="AGH8" s="162"/>
      <c r="AGI8" s="162"/>
      <c r="AGJ8" s="162"/>
      <c r="AGK8" s="162"/>
      <c r="AGL8" s="162"/>
      <c r="AGM8" s="162"/>
      <c r="AGN8" s="162"/>
      <c r="AGO8" s="162"/>
      <c r="AGP8" s="162"/>
      <c r="AGQ8" s="162"/>
      <c r="AGR8" s="162"/>
      <c r="AGS8" s="162"/>
      <c r="AGT8" s="162"/>
      <c r="AGU8" s="162"/>
      <c r="AGV8" s="162"/>
      <c r="AGW8" s="162"/>
      <c r="AGX8" s="162"/>
      <c r="AGY8" s="162"/>
      <c r="AGZ8" s="162"/>
      <c r="AHA8" s="162"/>
      <c r="AHB8" s="162"/>
      <c r="AHC8" s="162"/>
      <c r="AHD8" s="162"/>
      <c r="AHE8" s="162"/>
      <c r="AHF8" s="162"/>
      <c r="AHG8" s="162"/>
      <c r="AHH8" s="162"/>
      <c r="AHI8" s="162"/>
      <c r="AHJ8" s="162"/>
      <c r="AHK8" s="162"/>
      <c r="AHL8" s="162"/>
      <c r="AHM8" s="162"/>
      <c r="AHN8" s="162"/>
      <c r="AHO8" s="162"/>
      <c r="AHP8" s="162"/>
      <c r="AHQ8" s="162"/>
      <c r="AHR8" s="162"/>
      <c r="AHS8" s="162"/>
      <c r="AHT8" s="162"/>
      <c r="AHU8" s="162"/>
      <c r="AHV8" s="162"/>
      <c r="AHW8" s="162"/>
      <c r="AHX8" s="162"/>
      <c r="AHY8" s="162"/>
      <c r="AHZ8" s="162"/>
      <c r="AIA8" s="162"/>
      <c r="AIB8" s="162"/>
      <c r="AIC8" s="162"/>
      <c r="AID8" s="162"/>
      <c r="AIE8" s="162"/>
      <c r="AIF8" s="162"/>
      <c r="AIG8" s="162"/>
      <c r="AIH8" s="162"/>
      <c r="AII8" s="162"/>
      <c r="AIJ8" s="162"/>
      <c r="AIK8" s="162"/>
      <c r="AIL8" s="162"/>
      <c r="AIM8" s="162"/>
      <c r="AIN8" s="162"/>
      <c r="AIO8" s="162"/>
      <c r="AIP8" s="162"/>
      <c r="AIQ8" s="162"/>
      <c r="AIR8" s="162"/>
      <c r="AIS8" s="162"/>
      <c r="AIT8" s="162"/>
      <c r="AIU8" s="162"/>
      <c r="AIV8" s="162"/>
      <c r="AIW8" s="162"/>
      <c r="AIX8" s="162"/>
      <c r="AIY8" s="162"/>
      <c r="AIZ8" s="162"/>
      <c r="AJA8" s="162"/>
      <c r="AJB8" s="162"/>
      <c r="AJC8" s="162"/>
      <c r="AJD8" s="162"/>
      <c r="AJE8" s="162"/>
      <c r="AJF8" s="162"/>
      <c r="AJG8" s="162"/>
      <c r="AJH8" s="162"/>
      <c r="AJI8" s="162"/>
      <c r="AJJ8" s="162"/>
      <c r="AJK8" s="162"/>
      <c r="AJL8" s="162"/>
      <c r="AJM8" s="162"/>
      <c r="AJN8" s="162"/>
      <c r="AJO8" s="162"/>
      <c r="AJP8" s="162"/>
      <c r="AJQ8" s="162"/>
      <c r="AJR8" s="162"/>
      <c r="AJS8" s="162"/>
      <c r="AJT8" s="162"/>
      <c r="AJU8" s="162"/>
      <c r="AJV8" s="162"/>
      <c r="AJW8" s="162"/>
      <c r="AJX8" s="162"/>
      <c r="AJY8" s="162"/>
      <c r="AJZ8" s="162"/>
      <c r="AKA8" s="162"/>
      <c r="AKB8" s="162"/>
      <c r="AKC8" s="162"/>
      <c r="AKD8" s="162"/>
      <c r="AKE8" s="162"/>
      <c r="AKF8" s="162"/>
      <c r="AKG8" s="162"/>
      <c r="AKH8" s="162"/>
      <c r="AKI8" s="162"/>
      <c r="AKJ8" s="162"/>
      <c r="AKK8" s="162"/>
      <c r="AKL8" s="162"/>
      <c r="AKM8" s="162"/>
      <c r="AKN8" s="162"/>
      <c r="AKO8" s="162"/>
      <c r="AKP8" s="162"/>
      <c r="AKQ8" s="162"/>
      <c r="AKR8" s="162"/>
      <c r="AKS8" s="162"/>
      <c r="AKT8" s="162"/>
      <c r="AKU8" s="162"/>
      <c r="AKV8" s="162"/>
      <c r="AKW8" s="162"/>
      <c r="AKX8" s="162"/>
      <c r="AKY8" s="162"/>
      <c r="AKZ8" s="162"/>
      <c r="ALA8" s="162"/>
      <c r="ALB8" s="162"/>
      <c r="ALC8" s="162"/>
      <c r="ALD8" s="162"/>
      <c r="ALE8" s="162"/>
      <c r="ALF8" s="162"/>
      <c r="ALG8" s="162"/>
      <c r="ALH8" s="162"/>
      <c r="ALI8" s="162"/>
      <c r="ALJ8" s="162"/>
      <c r="ALK8" s="162"/>
      <c r="ALL8" s="162"/>
      <c r="ALM8" s="162"/>
      <c r="ALN8" s="162"/>
      <c r="ALO8" s="162"/>
      <c r="ALP8" s="162"/>
      <c r="ALQ8" s="162"/>
      <c r="ALR8" s="162"/>
      <c r="ALS8" s="162"/>
      <c r="ALT8" s="162"/>
      <c r="ALU8" s="162"/>
      <c r="ALV8" s="162"/>
      <c r="ALW8" s="162"/>
      <c r="ALX8" s="162"/>
      <c r="ALY8" s="162"/>
      <c r="ALZ8" s="162"/>
      <c r="AMA8" s="162"/>
      <c r="AMB8" s="162"/>
      <c r="AMC8" s="162"/>
      <c r="AMD8" s="162"/>
      <c r="AME8" s="162"/>
      <c r="AMF8" s="162"/>
      <c r="AMG8" s="162"/>
      <c r="AMH8" s="162"/>
      <c r="AMI8" s="162"/>
      <c r="AMJ8" s="162"/>
      <c r="AMK8" s="162"/>
      <c r="AML8" s="162"/>
      <c r="AMM8" s="162"/>
      <c r="AMN8" s="162"/>
      <c r="AMO8" s="162"/>
      <c r="AMP8" s="162"/>
      <c r="AMQ8" s="162"/>
      <c r="AMR8" s="162"/>
      <c r="AMS8" s="162"/>
      <c r="AMT8" s="162"/>
      <c r="AMU8" s="162"/>
      <c r="AMV8" s="162"/>
      <c r="AMW8" s="162"/>
      <c r="AMX8" s="162"/>
      <c r="AMY8" s="162"/>
      <c r="AMZ8" s="162"/>
      <c r="ANA8" s="162"/>
      <c r="ANB8" s="162"/>
      <c r="ANC8" s="162"/>
      <c r="AND8" s="162"/>
      <c r="ANE8" s="162"/>
      <c r="ANF8" s="162"/>
      <c r="ANG8" s="162"/>
      <c r="ANH8" s="162"/>
      <c r="ANI8" s="162"/>
      <c r="ANJ8" s="162"/>
      <c r="ANK8" s="162"/>
      <c r="ANL8" s="162"/>
      <c r="ANM8" s="162"/>
      <c r="ANN8" s="162"/>
      <c r="ANO8" s="162"/>
      <c r="ANP8" s="162"/>
      <c r="ANQ8" s="162"/>
      <c r="ANR8" s="162"/>
      <c r="ANS8" s="162"/>
      <c r="ANT8" s="162"/>
      <c r="ANU8" s="162"/>
      <c r="ANV8" s="162"/>
      <c r="ANW8" s="162"/>
      <c r="ANX8" s="162"/>
      <c r="ANY8" s="162"/>
      <c r="ANZ8" s="162"/>
      <c r="AOA8" s="162"/>
      <c r="AOB8" s="162"/>
      <c r="AOC8" s="162"/>
      <c r="AOD8" s="162"/>
      <c r="AOE8" s="162"/>
      <c r="AOF8" s="162"/>
      <c r="AOG8" s="162"/>
      <c r="AOH8" s="162"/>
      <c r="AOI8" s="162"/>
      <c r="AOJ8" s="162"/>
      <c r="AOK8" s="162"/>
      <c r="AOL8" s="162"/>
      <c r="AOM8" s="162"/>
      <c r="AON8" s="162"/>
      <c r="AOO8" s="162"/>
      <c r="AOP8" s="162"/>
      <c r="AOQ8" s="162"/>
      <c r="AOR8" s="162"/>
      <c r="AOS8" s="162"/>
      <c r="AOT8" s="162"/>
      <c r="AOU8" s="162"/>
      <c r="AOV8" s="162"/>
      <c r="AOW8" s="162"/>
      <c r="AOX8" s="162"/>
      <c r="AOY8" s="162"/>
      <c r="AOZ8" s="162"/>
      <c r="APA8" s="162"/>
      <c r="APB8" s="162"/>
      <c r="APC8" s="162"/>
      <c r="APD8" s="162"/>
      <c r="APE8" s="162"/>
      <c r="APF8" s="162"/>
      <c r="APG8" s="162"/>
      <c r="APH8" s="162"/>
      <c r="API8" s="162"/>
      <c r="APJ8" s="162"/>
      <c r="APK8" s="162"/>
      <c r="APL8" s="162"/>
      <c r="APM8" s="162"/>
      <c r="APN8" s="162"/>
      <c r="APO8" s="162"/>
      <c r="APP8" s="162"/>
      <c r="APQ8" s="162"/>
      <c r="APR8" s="162"/>
      <c r="APS8" s="162"/>
      <c r="APT8" s="162"/>
      <c r="APU8" s="162"/>
      <c r="APV8" s="162"/>
      <c r="APW8" s="162"/>
      <c r="APX8" s="162"/>
      <c r="APY8" s="162"/>
      <c r="APZ8" s="162"/>
      <c r="AQA8" s="162"/>
      <c r="AQB8" s="162"/>
      <c r="AQC8" s="162"/>
      <c r="AQD8" s="162"/>
      <c r="AQE8" s="162"/>
      <c r="AQF8" s="162"/>
      <c r="AQG8" s="162"/>
      <c r="AQH8" s="162"/>
      <c r="AQI8" s="162"/>
      <c r="AQJ8" s="162"/>
      <c r="AQK8" s="162"/>
      <c r="AQL8" s="162"/>
      <c r="AQM8" s="162"/>
      <c r="AQN8" s="162"/>
      <c r="AQO8" s="162"/>
      <c r="AQP8" s="162"/>
      <c r="AQQ8" s="162"/>
      <c r="AQR8" s="162"/>
      <c r="AQS8" s="162"/>
      <c r="AQT8" s="162"/>
      <c r="AQU8" s="162"/>
      <c r="AQV8" s="162"/>
      <c r="AQW8" s="162"/>
      <c r="AQX8" s="162"/>
      <c r="AQY8" s="162"/>
      <c r="AQZ8" s="162"/>
      <c r="ARA8" s="162"/>
      <c r="ARB8" s="162"/>
      <c r="ARC8" s="162"/>
      <c r="ARD8" s="162"/>
      <c r="ARE8" s="162"/>
      <c r="ARF8" s="162"/>
      <c r="ARG8" s="162"/>
      <c r="ARH8" s="162"/>
      <c r="ARI8" s="162"/>
      <c r="ARJ8" s="162"/>
      <c r="ARK8" s="162"/>
      <c r="ARL8" s="162"/>
      <c r="ARM8" s="162"/>
      <c r="ARN8" s="162"/>
      <c r="ARO8" s="162"/>
      <c r="ARP8" s="162"/>
      <c r="ARQ8" s="162"/>
      <c r="ARR8" s="162"/>
      <c r="ARS8" s="162"/>
      <c r="ART8" s="162"/>
      <c r="ARU8" s="162"/>
      <c r="ARV8" s="162"/>
      <c r="ARW8" s="162"/>
      <c r="ARX8" s="162"/>
      <c r="ARY8" s="162"/>
      <c r="ARZ8" s="162"/>
      <c r="ASA8" s="162"/>
      <c r="ASB8" s="162"/>
      <c r="ASC8" s="162"/>
      <c r="ASD8" s="162"/>
      <c r="ASE8" s="162"/>
      <c r="ASF8" s="162"/>
      <c r="ASG8" s="162"/>
      <c r="ASH8" s="162"/>
      <c r="ASI8" s="162"/>
      <c r="ASJ8" s="162"/>
      <c r="ASK8" s="162"/>
      <c r="ASL8" s="162"/>
      <c r="ASM8" s="162"/>
      <c r="ASN8" s="162"/>
      <c r="ASO8" s="162"/>
      <c r="ASP8" s="162"/>
      <c r="ASQ8" s="162"/>
      <c r="ASR8" s="162"/>
      <c r="ASS8" s="162"/>
      <c r="AST8" s="162"/>
      <c r="ASU8" s="162"/>
      <c r="ASV8" s="162"/>
      <c r="ASW8" s="162"/>
      <c r="ASX8" s="162"/>
      <c r="ASY8" s="162"/>
      <c r="ASZ8" s="162"/>
      <c r="ATA8" s="162"/>
      <c r="ATB8" s="162"/>
      <c r="ATC8" s="162"/>
      <c r="ATD8" s="162"/>
      <c r="ATE8" s="162"/>
      <c r="ATF8" s="162"/>
      <c r="ATG8" s="162"/>
      <c r="ATH8" s="162"/>
      <c r="ATI8" s="162"/>
      <c r="ATJ8" s="162"/>
      <c r="ATK8" s="162"/>
      <c r="ATL8" s="162"/>
      <c r="ATM8" s="162"/>
      <c r="ATN8" s="162"/>
      <c r="ATO8" s="162"/>
      <c r="ATP8" s="162"/>
      <c r="ATQ8" s="162"/>
      <c r="ATR8" s="162"/>
      <c r="ATS8" s="162"/>
      <c r="ATT8" s="162"/>
      <c r="ATU8" s="162"/>
      <c r="ATV8" s="162"/>
      <c r="ATW8" s="162"/>
      <c r="ATX8" s="162"/>
      <c r="ATY8" s="162"/>
      <c r="ATZ8" s="162"/>
      <c r="AUA8" s="162"/>
      <c r="AUB8" s="162"/>
      <c r="AUC8" s="162"/>
      <c r="AUD8" s="162"/>
      <c r="AUE8" s="162"/>
      <c r="AUF8" s="162"/>
      <c r="AUG8" s="162"/>
      <c r="AUH8" s="162"/>
      <c r="AUI8" s="162"/>
      <c r="AUJ8" s="162"/>
      <c r="AUK8" s="162"/>
      <c r="AUL8" s="162"/>
      <c r="AUM8" s="162"/>
      <c r="AUN8" s="162"/>
      <c r="AUO8" s="162"/>
      <c r="AUP8" s="162"/>
      <c r="AUQ8" s="162"/>
      <c r="AUR8" s="162"/>
      <c r="AUS8" s="162"/>
      <c r="AUT8" s="162"/>
      <c r="AUU8" s="162"/>
      <c r="AUV8" s="162"/>
      <c r="AUW8" s="162"/>
      <c r="AUX8" s="162"/>
      <c r="AUY8" s="162"/>
      <c r="AUZ8" s="162"/>
      <c r="AVA8" s="162"/>
      <c r="AVB8" s="162"/>
      <c r="AVC8" s="162"/>
      <c r="AVD8" s="162"/>
      <c r="AVE8" s="162"/>
      <c r="AVF8" s="162"/>
      <c r="AVG8" s="162"/>
      <c r="AVH8" s="162"/>
      <c r="AVI8" s="162"/>
      <c r="AVJ8" s="162"/>
      <c r="AVK8" s="162"/>
      <c r="AVL8" s="162"/>
      <c r="AVM8" s="162"/>
      <c r="AVN8" s="162"/>
      <c r="AVO8" s="162"/>
      <c r="AVP8" s="162"/>
      <c r="AVQ8" s="162"/>
      <c r="AVR8" s="162"/>
      <c r="AVS8" s="162"/>
      <c r="AVT8" s="162"/>
      <c r="AVU8" s="162"/>
      <c r="AVV8" s="162"/>
      <c r="AVW8" s="162"/>
      <c r="AVX8" s="162"/>
      <c r="AVY8" s="162"/>
      <c r="AVZ8" s="162"/>
      <c r="AWA8" s="162"/>
      <c r="AWB8" s="162"/>
      <c r="AWC8" s="162"/>
      <c r="AWD8" s="162"/>
      <c r="AWE8" s="162"/>
      <c r="AWF8" s="162"/>
      <c r="AWG8" s="162"/>
      <c r="AWH8" s="162"/>
      <c r="AWI8" s="162"/>
      <c r="AWJ8" s="162"/>
      <c r="AWK8" s="162"/>
      <c r="AWL8" s="162"/>
      <c r="AWM8" s="162"/>
      <c r="AWN8" s="162"/>
      <c r="AWO8" s="162"/>
      <c r="AWP8" s="162"/>
      <c r="AWQ8" s="162"/>
      <c r="AWR8" s="162"/>
      <c r="AWS8" s="162"/>
      <c r="AWT8" s="162"/>
      <c r="AWU8" s="162"/>
      <c r="AWV8" s="162"/>
      <c r="AWW8" s="162"/>
      <c r="AWX8" s="162"/>
      <c r="AWY8" s="162"/>
      <c r="AWZ8" s="162"/>
      <c r="AXA8" s="162"/>
      <c r="AXB8" s="162"/>
      <c r="AXC8" s="162"/>
      <c r="AXD8" s="162"/>
      <c r="AXE8" s="162"/>
      <c r="AXF8" s="162"/>
      <c r="AXG8" s="162"/>
      <c r="AXH8" s="162"/>
      <c r="AXI8" s="162"/>
      <c r="AXJ8" s="162"/>
      <c r="AXK8" s="162"/>
      <c r="AXL8" s="162"/>
      <c r="AXM8" s="162"/>
      <c r="AXN8" s="162"/>
      <c r="AXO8" s="162"/>
      <c r="AXP8" s="162"/>
      <c r="AXQ8" s="162"/>
      <c r="AXR8" s="162"/>
      <c r="AXS8" s="162"/>
      <c r="AXT8" s="162"/>
      <c r="AXU8" s="162"/>
      <c r="AXV8" s="162"/>
      <c r="AXW8" s="162"/>
      <c r="AXX8" s="162"/>
      <c r="AXY8" s="162"/>
      <c r="AXZ8" s="162"/>
      <c r="AYA8" s="162"/>
      <c r="AYB8" s="162"/>
      <c r="AYC8" s="162"/>
      <c r="AYD8" s="162"/>
      <c r="AYE8" s="162"/>
      <c r="AYF8" s="162"/>
      <c r="AYG8" s="162"/>
      <c r="AYH8" s="162"/>
      <c r="AYI8" s="162"/>
      <c r="AYJ8" s="162"/>
      <c r="AYK8" s="162"/>
      <c r="AYL8" s="162"/>
      <c r="AYM8" s="162"/>
      <c r="AYN8" s="162"/>
      <c r="AYO8" s="162"/>
      <c r="AYP8" s="162"/>
      <c r="AYQ8" s="162"/>
      <c r="AYR8" s="162"/>
      <c r="AYS8" s="162"/>
      <c r="AYT8" s="162"/>
      <c r="AYU8" s="162"/>
      <c r="AYV8" s="162"/>
      <c r="AYW8" s="162"/>
      <c r="AYX8" s="162"/>
      <c r="AYY8" s="162"/>
      <c r="AYZ8" s="162"/>
      <c r="AZA8" s="162"/>
      <c r="AZB8" s="162"/>
      <c r="AZC8" s="162"/>
      <c r="AZD8" s="162"/>
      <c r="AZE8" s="162"/>
      <c r="AZF8" s="162"/>
      <c r="AZG8" s="162"/>
      <c r="AZH8" s="162"/>
      <c r="AZI8" s="162"/>
      <c r="AZJ8" s="162"/>
      <c r="AZK8" s="162"/>
      <c r="AZL8" s="162"/>
      <c r="AZM8" s="162"/>
      <c r="AZN8" s="162"/>
      <c r="AZO8" s="162"/>
      <c r="AZP8" s="162"/>
      <c r="AZQ8" s="162"/>
      <c r="AZR8" s="162"/>
      <c r="AZS8" s="162"/>
      <c r="AZT8" s="162"/>
      <c r="AZU8" s="162"/>
      <c r="AZV8" s="162"/>
      <c r="AZW8" s="162"/>
      <c r="AZX8" s="162"/>
      <c r="AZY8" s="162"/>
      <c r="AZZ8" s="162"/>
      <c r="BAA8" s="162"/>
      <c r="BAB8" s="162"/>
      <c r="BAC8" s="162"/>
      <c r="BAD8" s="162"/>
      <c r="BAE8" s="162"/>
      <c r="BAF8" s="162"/>
      <c r="BAG8" s="162"/>
      <c r="BAH8" s="162"/>
      <c r="BAI8" s="162"/>
      <c r="BAJ8" s="162"/>
      <c r="BAK8" s="162"/>
      <c r="BAL8" s="162"/>
      <c r="BAM8" s="162"/>
      <c r="BAN8" s="162"/>
      <c r="BAO8" s="162"/>
      <c r="BAP8" s="162"/>
      <c r="BAQ8" s="162"/>
      <c r="BAR8" s="162"/>
      <c r="BAS8" s="162"/>
      <c r="BAT8" s="162"/>
      <c r="BAU8" s="162"/>
      <c r="BAV8" s="162"/>
      <c r="BAW8" s="162"/>
      <c r="BAX8" s="162"/>
      <c r="BAY8" s="162"/>
      <c r="BAZ8" s="162"/>
      <c r="BBA8" s="162"/>
      <c r="BBB8" s="162"/>
      <c r="BBC8" s="162"/>
      <c r="BBD8" s="162"/>
      <c r="BBE8" s="162"/>
      <c r="BBF8" s="162"/>
      <c r="BBG8" s="162"/>
      <c r="BBH8" s="162"/>
      <c r="BBI8" s="162"/>
      <c r="BBJ8" s="162"/>
      <c r="BBK8" s="162"/>
      <c r="BBL8" s="162"/>
      <c r="BBM8" s="162"/>
      <c r="BBN8" s="162"/>
      <c r="BBO8" s="162"/>
      <c r="BBP8" s="162"/>
      <c r="BBQ8" s="162"/>
      <c r="BBR8" s="162"/>
      <c r="BBS8" s="162"/>
      <c r="BBT8" s="162"/>
      <c r="BBU8" s="162"/>
      <c r="BBV8" s="162"/>
      <c r="BBW8" s="162"/>
      <c r="BBX8" s="162"/>
      <c r="BBY8" s="162"/>
      <c r="BBZ8" s="162"/>
      <c r="BCA8" s="162"/>
      <c r="BCB8" s="162"/>
      <c r="BCC8" s="162"/>
      <c r="BCD8" s="162"/>
      <c r="BCE8" s="162"/>
      <c r="BCF8" s="162"/>
      <c r="BCG8" s="162"/>
      <c r="BCH8" s="162"/>
      <c r="BCI8" s="162"/>
      <c r="BCJ8" s="162"/>
      <c r="BCK8" s="162"/>
      <c r="BCL8" s="162"/>
      <c r="BCM8" s="162"/>
      <c r="BCN8" s="162"/>
      <c r="BCO8" s="162"/>
      <c r="BCP8" s="162"/>
      <c r="BCQ8" s="162"/>
      <c r="BCR8" s="162"/>
      <c r="BCS8" s="162"/>
      <c r="BCT8" s="162"/>
      <c r="BCU8" s="162"/>
      <c r="BCV8" s="162"/>
      <c r="BCW8" s="162"/>
      <c r="BCX8" s="162"/>
      <c r="BCY8" s="162"/>
      <c r="BCZ8" s="162"/>
      <c r="BDA8" s="162"/>
      <c r="BDB8" s="162"/>
      <c r="BDC8" s="162"/>
      <c r="BDD8" s="162"/>
      <c r="BDE8" s="162"/>
      <c r="BDF8" s="162"/>
      <c r="BDG8" s="162"/>
      <c r="BDH8" s="162"/>
      <c r="BDI8" s="162"/>
      <c r="BDJ8" s="162"/>
      <c r="BDK8" s="162"/>
      <c r="BDL8" s="162"/>
      <c r="BDM8" s="162"/>
      <c r="BDN8" s="162"/>
      <c r="BDO8" s="162"/>
      <c r="BDP8" s="162"/>
      <c r="BDQ8" s="162"/>
      <c r="BDR8" s="162"/>
      <c r="BDS8" s="162"/>
      <c r="BDT8" s="162"/>
      <c r="BDU8" s="162"/>
      <c r="BDV8" s="162"/>
      <c r="BDW8" s="162"/>
      <c r="BDX8" s="162"/>
      <c r="BDY8" s="162"/>
      <c r="BDZ8" s="162"/>
      <c r="BEA8" s="162"/>
      <c r="BEB8" s="162"/>
      <c r="BEC8" s="162"/>
      <c r="BED8" s="162"/>
      <c r="BEE8" s="162"/>
      <c r="BEF8" s="162"/>
      <c r="BEG8" s="162"/>
      <c r="BEH8" s="162"/>
      <c r="BEI8" s="162"/>
      <c r="BEJ8" s="162"/>
      <c r="BEK8" s="162"/>
      <c r="BEL8" s="162"/>
      <c r="BEM8" s="162"/>
      <c r="BEN8" s="162"/>
      <c r="BEO8" s="162"/>
      <c r="BEP8" s="162"/>
      <c r="BEQ8" s="162"/>
      <c r="BER8" s="162"/>
      <c r="BES8" s="162"/>
      <c r="BET8" s="162"/>
      <c r="BEU8" s="162"/>
      <c r="BEV8" s="162"/>
      <c r="BEW8" s="162"/>
      <c r="BEX8" s="162"/>
      <c r="BEY8" s="162"/>
      <c r="BEZ8" s="162"/>
      <c r="BFA8" s="162"/>
      <c r="BFB8" s="162"/>
      <c r="BFC8" s="162"/>
      <c r="BFD8" s="162"/>
      <c r="BFE8" s="162"/>
      <c r="BFF8" s="162"/>
      <c r="BFG8" s="162"/>
      <c r="BFH8" s="162"/>
      <c r="BFI8" s="162"/>
      <c r="BFJ8" s="162"/>
      <c r="BFK8" s="162"/>
      <c r="BFL8" s="162"/>
      <c r="BFM8" s="162"/>
      <c r="BFN8" s="162"/>
      <c r="BFO8" s="162"/>
      <c r="BFP8" s="162"/>
      <c r="BFQ8" s="162"/>
      <c r="BFR8" s="162"/>
      <c r="BFS8" s="162"/>
      <c r="BFT8" s="162"/>
      <c r="BFU8" s="162"/>
      <c r="BFV8" s="162"/>
      <c r="BFW8" s="162"/>
      <c r="BFX8" s="162"/>
      <c r="BFY8" s="162"/>
      <c r="BFZ8" s="162"/>
      <c r="BGA8" s="162"/>
      <c r="BGB8" s="162"/>
      <c r="BGC8" s="162"/>
      <c r="BGD8" s="162"/>
      <c r="BGE8" s="162"/>
      <c r="BGF8" s="162"/>
      <c r="BGG8" s="162"/>
      <c r="BGH8" s="162"/>
      <c r="BGI8" s="162"/>
      <c r="BGJ8" s="162"/>
      <c r="BGK8" s="162"/>
      <c r="BGL8" s="162"/>
      <c r="BGM8" s="162"/>
      <c r="BGN8" s="162"/>
      <c r="BGO8" s="162"/>
      <c r="BGP8" s="162"/>
      <c r="BGQ8" s="162"/>
      <c r="BGR8" s="162"/>
      <c r="BGS8" s="162"/>
      <c r="BGT8" s="162"/>
      <c r="BGU8" s="162"/>
      <c r="BGV8" s="162"/>
      <c r="BGW8" s="162"/>
      <c r="BGX8" s="162"/>
      <c r="BGY8" s="162"/>
      <c r="BGZ8" s="162"/>
      <c r="BHA8" s="162"/>
      <c r="BHB8" s="162"/>
      <c r="BHC8" s="162"/>
      <c r="BHD8" s="162"/>
      <c r="BHE8" s="162"/>
      <c r="BHF8" s="162"/>
      <c r="BHG8" s="162"/>
      <c r="BHH8" s="162"/>
      <c r="BHI8" s="162"/>
      <c r="BHJ8" s="162"/>
      <c r="BHK8" s="162"/>
      <c r="BHL8" s="162"/>
      <c r="BHM8" s="162"/>
      <c r="BHN8" s="162"/>
      <c r="BHO8" s="162"/>
      <c r="BHP8" s="162"/>
      <c r="BHQ8" s="162"/>
      <c r="BHR8" s="162"/>
      <c r="BHS8" s="162"/>
      <c r="BHT8" s="162"/>
      <c r="BHU8" s="162"/>
      <c r="BHV8" s="162"/>
      <c r="BHW8" s="162"/>
      <c r="BHX8" s="162"/>
      <c r="BHY8" s="162"/>
      <c r="BHZ8" s="162"/>
      <c r="BIA8" s="162"/>
      <c r="BIB8" s="162"/>
      <c r="BIC8" s="162"/>
      <c r="BID8" s="162"/>
      <c r="BIE8" s="162"/>
      <c r="BIF8" s="162"/>
      <c r="BIG8" s="162"/>
      <c r="BIH8" s="162"/>
      <c r="BII8" s="162"/>
      <c r="BIJ8" s="162"/>
      <c r="BIK8" s="162"/>
      <c r="BIL8" s="162"/>
      <c r="BIM8" s="162"/>
      <c r="BIN8" s="162"/>
      <c r="BIO8" s="162"/>
      <c r="BIP8" s="162"/>
      <c r="BIQ8" s="162"/>
      <c r="BIR8" s="162"/>
      <c r="BIS8" s="162"/>
      <c r="BIT8" s="162"/>
      <c r="BIU8" s="162"/>
      <c r="BIV8" s="162"/>
      <c r="BIW8" s="162"/>
      <c r="BIX8" s="162"/>
      <c r="BIY8" s="162"/>
      <c r="BIZ8" s="162"/>
      <c r="BJA8" s="162"/>
      <c r="BJB8" s="162"/>
      <c r="BJC8" s="162"/>
      <c r="BJD8" s="162"/>
      <c r="BJE8" s="162"/>
      <c r="BJF8" s="162"/>
      <c r="BJG8" s="162"/>
      <c r="BJH8" s="162"/>
      <c r="BJI8" s="162"/>
      <c r="BJJ8" s="162"/>
      <c r="BJK8" s="162"/>
      <c r="BJL8" s="162"/>
      <c r="BJM8" s="162"/>
      <c r="BJN8" s="162"/>
      <c r="BJO8" s="162"/>
      <c r="BJP8" s="162"/>
      <c r="BJQ8" s="162"/>
      <c r="BJR8" s="162"/>
      <c r="BJS8" s="162"/>
      <c r="BJT8" s="162"/>
      <c r="BJU8" s="162"/>
      <c r="BJV8" s="162"/>
      <c r="BJW8" s="162"/>
      <c r="BJX8" s="162"/>
      <c r="BJY8" s="162"/>
      <c r="BJZ8" s="162"/>
      <c r="BKA8" s="162"/>
      <c r="BKB8" s="162"/>
      <c r="BKC8" s="162"/>
      <c r="BKD8" s="162"/>
      <c r="BKE8" s="162"/>
      <c r="BKF8" s="162"/>
      <c r="BKG8" s="162"/>
      <c r="BKH8" s="162"/>
      <c r="BKI8" s="162"/>
      <c r="BKJ8" s="162"/>
      <c r="BKK8" s="162"/>
      <c r="BKL8" s="162"/>
      <c r="BKM8" s="162"/>
      <c r="BKN8" s="162"/>
      <c r="BKO8" s="162"/>
      <c r="BKP8" s="162"/>
      <c r="BKQ8" s="162"/>
      <c r="BKR8" s="162"/>
      <c r="BKS8" s="162"/>
      <c r="BKT8" s="162"/>
      <c r="BKU8" s="162"/>
      <c r="BKV8" s="162"/>
      <c r="BKW8" s="162"/>
      <c r="BKX8" s="162"/>
      <c r="BKY8" s="162"/>
      <c r="BKZ8" s="162"/>
      <c r="BLA8" s="162"/>
      <c r="BLB8" s="162"/>
      <c r="BLC8" s="162"/>
      <c r="BLD8" s="162"/>
      <c r="BLE8" s="162"/>
      <c r="BLF8" s="162"/>
      <c r="BLG8" s="162"/>
      <c r="BLH8" s="162"/>
      <c r="BLI8" s="162"/>
      <c r="BLJ8" s="162"/>
      <c r="BLK8" s="162"/>
      <c r="BLL8" s="162"/>
      <c r="BLM8" s="162"/>
      <c r="BLN8" s="162"/>
      <c r="BLO8" s="162"/>
      <c r="BLP8" s="162"/>
      <c r="BLQ8" s="162"/>
      <c r="BLR8" s="162"/>
      <c r="BLS8" s="162"/>
      <c r="BLT8" s="162"/>
      <c r="BLU8" s="162"/>
      <c r="BLV8" s="162"/>
      <c r="BLW8" s="162"/>
      <c r="BLX8" s="162"/>
      <c r="BLY8" s="162"/>
      <c r="BLZ8" s="162"/>
      <c r="BMA8" s="162"/>
      <c r="BMB8" s="162"/>
      <c r="BMC8" s="162"/>
      <c r="BMD8" s="162"/>
      <c r="BME8" s="162"/>
      <c r="BMF8" s="162"/>
      <c r="BMG8" s="162"/>
      <c r="BMH8" s="162"/>
      <c r="BMI8" s="162"/>
      <c r="BMJ8" s="162"/>
      <c r="BMK8" s="162"/>
      <c r="BML8" s="162"/>
      <c r="BMM8" s="162"/>
      <c r="BMN8" s="162"/>
      <c r="BMO8" s="162"/>
      <c r="BMP8" s="162"/>
      <c r="BMQ8" s="162"/>
      <c r="BMR8" s="162"/>
      <c r="BMS8" s="162"/>
      <c r="BMT8" s="162"/>
      <c r="BMU8" s="162"/>
      <c r="BMV8" s="162"/>
      <c r="BMW8" s="162"/>
      <c r="BMX8" s="162"/>
      <c r="BMY8" s="162"/>
      <c r="BMZ8" s="162"/>
      <c r="BNA8" s="162"/>
      <c r="BNB8" s="162"/>
      <c r="BNC8" s="162"/>
      <c r="BND8" s="162"/>
      <c r="BNE8" s="162"/>
      <c r="BNF8" s="162"/>
      <c r="BNG8" s="162"/>
      <c r="BNH8" s="162"/>
      <c r="BNI8" s="162"/>
      <c r="BNJ8" s="162"/>
      <c r="BNK8" s="162"/>
      <c r="BNL8" s="162"/>
      <c r="BNM8" s="162"/>
      <c r="BNN8" s="162"/>
      <c r="BNO8" s="162"/>
      <c r="BNP8" s="162"/>
      <c r="BNQ8" s="162"/>
      <c r="BNR8" s="162"/>
      <c r="BNS8" s="162"/>
      <c r="BNT8" s="162"/>
      <c r="BNU8" s="162"/>
      <c r="BNV8" s="162"/>
      <c r="BNW8" s="162"/>
      <c r="BNX8" s="162"/>
      <c r="BNY8" s="162"/>
      <c r="BNZ8" s="162"/>
      <c r="BOA8" s="162"/>
      <c r="BOB8" s="162"/>
      <c r="BOC8" s="162"/>
      <c r="BOD8" s="162"/>
      <c r="BOE8" s="162"/>
      <c r="BOF8" s="162"/>
      <c r="BOG8" s="162"/>
      <c r="BOH8" s="162"/>
      <c r="BOI8" s="162"/>
      <c r="BOJ8" s="162"/>
      <c r="BOK8" s="162"/>
      <c r="BOL8" s="162"/>
      <c r="BOM8" s="162"/>
      <c r="BON8" s="162"/>
      <c r="BOO8" s="162"/>
      <c r="BOP8" s="162"/>
      <c r="BOQ8" s="162"/>
      <c r="BOR8" s="162"/>
      <c r="BOS8" s="162"/>
      <c r="BOT8" s="162"/>
      <c r="BOU8" s="162"/>
      <c r="BOV8" s="162"/>
      <c r="BOW8" s="162"/>
      <c r="BOX8" s="162"/>
      <c r="BOY8" s="162"/>
      <c r="BOZ8" s="162"/>
      <c r="BPA8" s="162"/>
      <c r="BPB8" s="162"/>
      <c r="BPC8" s="162"/>
      <c r="BPD8" s="162"/>
      <c r="BPE8" s="162"/>
      <c r="BPF8" s="162"/>
      <c r="BPG8" s="162"/>
      <c r="BPH8" s="162"/>
      <c r="BPI8" s="162"/>
      <c r="BPJ8" s="162"/>
      <c r="BPK8" s="162"/>
      <c r="BPL8" s="162"/>
      <c r="BPM8" s="162"/>
      <c r="BPN8" s="162"/>
      <c r="BPO8" s="162"/>
      <c r="BPP8" s="162"/>
      <c r="BPQ8" s="162"/>
      <c r="BPR8" s="162"/>
      <c r="BPS8" s="162"/>
      <c r="BPT8" s="162"/>
      <c r="BPU8" s="162"/>
      <c r="BPV8" s="162"/>
      <c r="BPW8" s="162"/>
      <c r="BPX8" s="162"/>
      <c r="BPY8" s="162"/>
      <c r="BPZ8" s="162"/>
      <c r="BQA8" s="162"/>
      <c r="BQB8" s="162"/>
      <c r="BQC8" s="162"/>
      <c r="BQD8" s="162"/>
      <c r="BQE8" s="162"/>
      <c r="BQF8" s="162"/>
      <c r="BQG8" s="162"/>
      <c r="BQH8" s="162"/>
      <c r="BQI8" s="162"/>
      <c r="BQJ8" s="162"/>
      <c r="BQK8" s="162"/>
      <c r="BQL8" s="162"/>
      <c r="BQM8" s="162"/>
      <c r="BQN8" s="162"/>
      <c r="BQO8" s="162"/>
      <c r="BQP8" s="162"/>
      <c r="BQQ8" s="162"/>
      <c r="BQR8" s="162"/>
      <c r="BQS8" s="162"/>
      <c r="BQT8" s="162"/>
      <c r="BQU8" s="162"/>
      <c r="BQV8" s="162"/>
      <c r="BQW8" s="162"/>
      <c r="BQX8" s="162"/>
      <c r="BQY8" s="162"/>
      <c r="BQZ8" s="162"/>
      <c r="BRA8" s="162"/>
      <c r="BRB8" s="162"/>
      <c r="BRC8" s="162"/>
      <c r="BRD8" s="162"/>
      <c r="BRE8" s="162"/>
      <c r="BRF8" s="162"/>
      <c r="BRG8" s="162"/>
      <c r="BRH8" s="162"/>
      <c r="BRI8" s="162"/>
      <c r="BRJ8" s="162"/>
      <c r="BRK8" s="162"/>
      <c r="BRL8" s="162"/>
      <c r="BRM8" s="162"/>
      <c r="BRN8" s="162"/>
      <c r="BRO8" s="162"/>
      <c r="BRP8" s="162"/>
      <c r="BRQ8" s="162"/>
      <c r="BRR8" s="162"/>
      <c r="BRS8" s="162"/>
      <c r="BRT8" s="162"/>
      <c r="BRU8" s="162"/>
      <c r="BRV8" s="162"/>
      <c r="BRW8" s="162"/>
      <c r="BRX8" s="162"/>
      <c r="BRY8" s="162"/>
      <c r="BRZ8" s="162"/>
      <c r="BSA8" s="162"/>
      <c r="BSB8" s="162"/>
      <c r="BSC8" s="162"/>
      <c r="BSD8" s="162"/>
      <c r="BSE8" s="162"/>
      <c r="BSF8" s="162"/>
      <c r="BSG8" s="162"/>
      <c r="BSH8" s="162"/>
      <c r="BSI8" s="162"/>
      <c r="BSJ8" s="162"/>
      <c r="BSK8" s="162"/>
      <c r="BSL8" s="162"/>
      <c r="BSM8" s="162"/>
      <c r="BSN8" s="162"/>
      <c r="BSO8" s="162"/>
      <c r="BSP8" s="162"/>
      <c r="BSQ8" s="162"/>
      <c r="BSR8" s="162"/>
      <c r="BSS8" s="162"/>
      <c r="BST8" s="162"/>
      <c r="BSU8" s="162"/>
      <c r="BSV8" s="162"/>
      <c r="BSW8" s="162"/>
      <c r="BSX8" s="162"/>
      <c r="BSY8" s="162"/>
      <c r="BSZ8" s="162"/>
      <c r="BTA8" s="162"/>
      <c r="BTB8" s="162"/>
      <c r="BTC8" s="162"/>
      <c r="BTD8" s="162"/>
      <c r="BTE8" s="162"/>
      <c r="BTF8" s="162"/>
      <c r="BTG8" s="162"/>
      <c r="BTH8" s="162"/>
      <c r="BTI8" s="162"/>
      <c r="BTJ8" s="162"/>
      <c r="BTK8" s="162"/>
      <c r="BTL8" s="162"/>
      <c r="BTM8" s="162"/>
      <c r="BTN8" s="162"/>
      <c r="BTO8" s="162"/>
      <c r="BTP8" s="162"/>
      <c r="BTQ8" s="162"/>
      <c r="BTR8" s="162"/>
      <c r="BTS8" s="162"/>
      <c r="BTT8" s="162"/>
      <c r="BTU8" s="162"/>
      <c r="BTV8" s="162"/>
      <c r="BTW8" s="162"/>
      <c r="BTX8" s="162"/>
      <c r="BTY8" s="162"/>
      <c r="BTZ8" s="162"/>
      <c r="BUA8" s="162"/>
      <c r="BUB8" s="162"/>
      <c r="BUC8" s="162"/>
      <c r="BUD8" s="162"/>
      <c r="BUE8" s="162"/>
      <c r="BUF8" s="162"/>
      <c r="BUG8" s="162"/>
      <c r="BUH8" s="162"/>
      <c r="BUI8" s="162"/>
      <c r="BUJ8" s="162"/>
      <c r="BUK8" s="162"/>
      <c r="BUL8" s="162"/>
      <c r="BUM8" s="162"/>
      <c r="BUN8" s="162"/>
      <c r="BUO8" s="162"/>
      <c r="BUP8" s="162"/>
      <c r="BUQ8" s="162"/>
      <c r="BUR8" s="162"/>
      <c r="BUS8" s="162"/>
      <c r="BUT8" s="162"/>
      <c r="BUU8" s="162"/>
      <c r="BUV8" s="162"/>
      <c r="BUW8" s="162"/>
      <c r="BUX8" s="162"/>
      <c r="BUY8" s="162"/>
      <c r="BUZ8" s="162"/>
      <c r="BVA8" s="162"/>
      <c r="BVB8" s="162"/>
      <c r="BVC8" s="162"/>
      <c r="BVD8" s="162"/>
      <c r="BVE8" s="162"/>
      <c r="BVF8" s="162"/>
      <c r="BVG8" s="162"/>
      <c r="BVH8" s="162"/>
      <c r="BVI8" s="162"/>
      <c r="BVJ8" s="162"/>
      <c r="BVK8" s="162"/>
      <c r="BVL8" s="162"/>
      <c r="BVM8" s="162"/>
      <c r="BVN8" s="162"/>
      <c r="BVO8" s="162"/>
      <c r="BVP8" s="162"/>
      <c r="BVQ8" s="162"/>
      <c r="BVR8" s="162"/>
      <c r="BVS8" s="162"/>
      <c r="BVT8" s="162"/>
      <c r="BVU8" s="162"/>
      <c r="BVV8" s="162"/>
      <c r="BVW8" s="162"/>
      <c r="BVX8" s="162"/>
      <c r="BVY8" s="162"/>
      <c r="BVZ8" s="162"/>
      <c r="BWA8" s="162"/>
      <c r="BWB8" s="162"/>
      <c r="BWC8" s="162"/>
      <c r="BWD8" s="162"/>
      <c r="BWE8" s="162"/>
      <c r="BWF8" s="162"/>
      <c r="BWG8" s="162"/>
      <c r="BWH8" s="162"/>
      <c r="BWI8" s="162"/>
      <c r="BWJ8" s="162"/>
      <c r="BWK8" s="162"/>
      <c r="BWL8" s="162"/>
      <c r="BWM8" s="162"/>
      <c r="BWN8" s="162"/>
      <c r="BWO8" s="162"/>
      <c r="BWP8" s="162"/>
      <c r="BWQ8" s="162"/>
      <c r="BWR8" s="162"/>
      <c r="BWS8" s="162"/>
      <c r="BWT8" s="162"/>
      <c r="BWU8" s="162"/>
      <c r="BWV8" s="162"/>
      <c r="BWW8" s="162"/>
      <c r="BWX8" s="162"/>
      <c r="BWY8" s="162"/>
      <c r="BWZ8" s="162"/>
      <c r="BXA8" s="162"/>
      <c r="BXB8" s="162"/>
      <c r="BXC8" s="162"/>
      <c r="BXD8" s="162"/>
      <c r="BXE8" s="162"/>
      <c r="BXF8" s="162"/>
      <c r="BXG8" s="162"/>
      <c r="BXH8" s="162"/>
      <c r="BXI8" s="162"/>
      <c r="BXJ8" s="162"/>
      <c r="BXK8" s="162"/>
      <c r="BXL8" s="162"/>
      <c r="BXM8" s="162"/>
      <c r="BXN8" s="162"/>
      <c r="BXO8" s="162"/>
      <c r="BXP8" s="162"/>
      <c r="BXQ8" s="162"/>
      <c r="BXR8" s="162"/>
      <c r="BXS8" s="162"/>
      <c r="BXT8" s="162"/>
      <c r="BXU8" s="162"/>
      <c r="BXV8" s="162"/>
      <c r="BXW8" s="162"/>
      <c r="BXX8" s="162"/>
      <c r="BXY8" s="162"/>
      <c r="BXZ8" s="162"/>
      <c r="BYA8" s="162"/>
      <c r="BYB8" s="162"/>
      <c r="BYC8" s="162"/>
      <c r="BYD8" s="162"/>
      <c r="BYE8" s="162"/>
      <c r="BYF8" s="162"/>
      <c r="BYG8" s="162"/>
      <c r="BYH8" s="162"/>
      <c r="BYI8" s="162"/>
      <c r="BYJ8" s="162"/>
      <c r="BYK8" s="162"/>
      <c r="BYL8" s="162"/>
      <c r="BYM8" s="162"/>
      <c r="BYN8" s="162"/>
      <c r="BYO8" s="162"/>
      <c r="BYP8" s="162"/>
      <c r="BYQ8" s="162"/>
      <c r="BYR8" s="162"/>
      <c r="BYS8" s="162"/>
      <c r="BYT8" s="162"/>
      <c r="BYU8" s="162"/>
      <c r="BYV8" s="162"/>
      <c r="BYW8" s="162"/>
      <c r="BYX8" s="162"/>
      <c r="BYY8" s="162"/>
      <c r="BYZ8" s="162"/>
      <c r="BZA8" s="162"/>
      <c r="BZB8" s="162"/>
      <c r="BZC8" s="162"/>
      <c r="BZD8" s="162"/>
      <c r="BZE8" s="162"/>
      <c r="BZF8" s="162"/>
      <c r="BZG8" s="162"/>
      <c r="BZH8" s="162"/>
      <c r="BZI8" s="162"/>
      <c r="BZJ8" s="162"/>
      <c r="BZK8" s="162"/>
      <c r="BZL8" s="162"/>
      <c r="BZM8" s="162"/>
      <c r="BZN8" s="162"/>
      <c r="BZO8" s="162"/>
      <c r="BZP8" s="162"/>
      <c r="BZQ8" s="162"/>
      <c r="BZR8" s="162"/>
      <c r="BZS8" s="162"/>
      <c r="BZT8" s="162"/>
      <c r="BZU8" s="162"/>
      <c r="BZV8" s="162"/>
      <c r="BZW8" s="162"/>
      <c r="BZX8" s="162"/>
      <c r="BZY8" s="162"/>
      <c r="BZZ8" s="162"/>
      <c r="CAA8" s="162"/>
      <c r="CAB8" s="162"/>
      <c r="CAC8" s="162"/>
      <c r="CAD8" s="162"/>
      <c r="CAE8" s="162"/>
      <c r="CAF8" s="162"/>
      <c r="CAG8" s="162"/>
      <c r="CAH8" s="162"/>
      <c r="CAI8" s="162"/>
      <c r="CAJ8" s="162"/>
      <c r="CAK8" s="162"/>
      <c r="CAL8" s="162"/>
      <c r="CAM8" s="162"/>
      <c r="CAN8" s="162"/>
      <c r="CAO8" s="162"/>
      <c r="CAP8" s="162"/>
      <c r="CAQ8" s="162"/>
      <c r="CAR8" s="162"/>
      <c r="CAS8" s="162"/>
      <c r="CAT8" s="162"/>
      <c r="CAU8" s="162"/>
      <c r="CAV8" s="162"/>
      <c r="CAW8" s="162"/>
      <c r="CAX8" s="162"/>
      <c r="CAY8" s="162"/>
      <c r="CAZ8" s="162"/>
      <c r="CBA8" s="162"/>
      <c r="CBB8" s="162"/>
      <c r="CBC8" s="162"/>
      <c r="CBD8" s="162"/>
      <c r="CBE8" s="162"/>
      <c r="CBF8" s="162"/>
      <c r="CBG8" s="162"/>
      <c r="CBH8" s="162"/>
      <c r="CBI8" s="162"/>
      <c r="CBJ8" s="162"/>
      <c r="CBK8" s="162"/>
      <c r="CBL8" s="162"/>
      <c r="CBM8" s="162"/>
      <c r="CBN8" s="162"/>
      <c r="CBO8" s="162"/>
      <c r="CBP8" s="162"/>
      <c r="CBQ8" s="162"/>
      <c r="CBR8" s="162"/>
      <c r="CBS8" s="162"/>
      <c r="CBT8" s="162"/>
      <c r="CBU8" s="162"/>
      <c r="CBV8" s="162"/>
      <c r="CBW8" s="162"/>
      <c r="CBX8" s="162"/>
      <c r="CBY8" s="162"/>
      <c r="CBZ8" s="162"/>
      <c r="CCA8" s="162"/>
      <c r="CCB8" s="162"/>
      <c r="CCC8" s="162"/>
      <c r="CCD8" s="162"/>
      <c r="CCE8" s="162"/>
      <c r="CCF8" s="162"/>
      <c r="CCG8" s="162"/>
      <c r="CCH8" s="162"/>
      <c r="CCI8" s="162"/>
      <c r="CCJ8" s="162"/>
      <c r="CCK8" s="162"/>
      <c r="CCL8" s="162"/>
      <c r="CCM8" s="162"/>
      <c r="CCN8" s="162"/>
      <c r="CCO8" s="162"/>
      <c r="CCP8" s="162"/>
      <c r="CCQ8" s="162"/>
      <c r="CCR8" s="162"/>
      <c r="CCS8" s="162"/>
      <c r="CCT8" s="162"/>
      <c r="CCU8" s="162"/>
      <c r="CCV8" s="162"/>
      <c r="CCW8" s="162"/>
      <c r="CCX8" s="162"/>
      <c r="CCY8" s="162"/>
      <c r="CCZ8" s="162"/>
      <c r="CDA8" s="162"/>
      <c r="CDB8" s="162"/>
      <c r="CDC8" s="162"/>
      <c r="CDD8" s="162"/>
      <c r="CDE8" s="162"/>
      <c r="CDF8" s="162"/>
      <c r="CDG8" s="162"/>
      <c r="CDH8" s="162"/>
      <c r="CDI8" s="162"/>
      <c r="CDJ8" s="162"/>
      <c r="CDK8" s="162"/>
      <c r="CDL8" s="162"/>
      <c r="CDM8" s="162"/>
      <c r="CDN8" s="162"/>
      <c r="CDO8" s="162"/>
      <c r="CDP8" s="162"/>
      <c r="CDQ8" s="162"/>
      <c r="CDR8" s="162"/>
      <c r="CDS8" s="162"/>
      <c r="CDT8" s="162"/>
      <c r="CDU8" s="162"/>
      <c r="CDV8" s="162"/>
      <c r="CDW8" s="162"/>
      <c r="CDX8" s="162"/>
      <c r="CDY8" s="162"/>
      <c r="CDZ8" s="162"/>
      <c r="CEA8" s="162"/>
      <c r="CEB8" s="162"/>
      <c r="CEC8" s="162"/>
      <c r="CED8" s="162"/>
      <c r="CEE8" s="162"/>
      <c r="CEF8" s="162"/>
      <c r="CEG8" s="162"/>
      <c r="CEH8" s="162"/>
      <c r="CEI8" s="162"/>
      <c r="CEJ8" s="162"/>
      <c r="CEK8" s="162"/>
      <c r="CEL8" s="162"/>
      <c r="CEM8" s="162"/>
      <c r="CEN8" s="162"/>
      <c r="CEO8" s="162"/>
      <c r="CEP8" s="162"/>
      <c r="CEQ8" s="162"/>
      <c r="CER8" s="162"/>
      <c r="CES8" s="162"/>
      <c r="CET8" s="162"/>
      <c r="CEU8" s="162"/>
      <c r="CEV8" s="162"/>
      <c r="CEW8" s="162"/>
      <c r="CEX8" s="162"/>
      <c r="CEY8" s="162"/>
      <c r="CEZ8" s="162"/>
      <c r="CFA8" s="162"/>
      <c r="CFB8" s="162"/>
      <c r="CFC8" s="162"/>
      <c r="CFD8" s="162"/>
      <c r="CFE8" s="162"/>
      <c r="CFF8" s="162"/>
      <c r="CFG8" s="162"/>
      <c r="CFH8" s="162"/>
      <c r="CFI8" s="162"/>
      <c r="CFJ8" s="162"/>
      <c r="CFK8" s="162"/>
      <c r="CFL8" s="162"/>
      <c r="CFM8" s="162"/>
      <c r="CFN8" s="162"/>
      <c r="CFO8" s="162"/>
      <c r="CFP8" s="162"/>
      <c r="CFQ8" s="162"/>
      <c r="CFR8" s="162"/>
      <c r="CFS8" s="162"/>
      <c r="CFT8" s="162"/>
      <c r="CFU8" s="162"/>
      <c r="CFV8" s="162"/>
      <c r="CFW8" s="162"/>
      <c r="CFX8" s="162"/>
      <c r="CFY8" s="162"/>
      <c r="CFZ8" s="162"/>
      <c r="CGA8" s="162"/>
      <c r="CGB8" s="162"/>
      <c r="CGC8" s="162"/>
      <c r="CGD8" s="162"/>
      <c r="CGE8" s="162"/>
      <c r="CGF8" s="162"/>
      <c r="CGG8" s="162"/>
      <c r="CGH8" s="162"/>
      <c r="CGI8" s="162"/>
      <c r="CGJ8" s="162"/>
      <c r="CGK8" s="162"/>
      <c r="CGL8" s="162"/>
      <c r="CGM8" s="162"/>
      <c r="CGN8" s="162"/>
      <c r="CGO8" s="162"/>
      <c r="CGP8" s="162"/>
      <c r="CGQ8" s="162"/>
      <c r="CGR8" s="162"/>
      <c r="CGS8" s="162"/>
      <c r="CGT8" s="162"/>
      <c r="CGU8" s="162"/>
      <c r="CGV8" s="162"/>
      <c r="CGW8" s="162"/>
      <c r="CGX8" s="162"/>
      <c r="CGY8" s="162"/>
      <c r="CGZ8" s="162"/>
      <c r="CHA8" s="162"/>
      <c r="CHB8" s="162"/>
      <c r="CHC8" s="162"/>
      <c r="CHD8" s="162"/>
      <c r="CHE8" s="162"/>
      <c r="CHF8" s="162"/>
      <c r="CHG8" s="162"/>
      <c r="CHH8" s="162"/>
      <c r="CHI8" s="162"/>
      <c r="CHJ8" s="162"/>
      <c r="CHK8" s="162"/>
      <c r="CHL8" s="162"/>
      <c r="CHM8" s="162"/>
      <c r="CHN8" s="162"/>
      <c r="CHO8" s="162"/>
      <c r="CHP8" s="162"/>
      <c r="CHQ8" s="162"/>
      <c r="CHR8" s="162"/>
      <c r="CHS8" s="162"/>
      <c r="CHT8" s="162"/>
      <c r="CHU8" s="162"/>
      <c r="CHV8" s="162"/>
      <c r="CHW8" s="162"/>
      <c r="CHX8" s="162"/>
      <c r="CHY8" s="162"/>
      <c r="CHZ8" s="162"/>
      <c r="CIA8" s="162"/>
      <c r="CIB8" s="162"/>
      <c r="CIC8" s="162"/>
      <c r="CID8" s="162"/>
      <c r="CIE8" s="162"/>
      <c r="CIF8" s="162"/>
      <c r="CIG8" s="162"/>
      <c r="CIH8" s="162"/>
      <c r="CII8" s="162"/>
      <c r="CIJ8" s="162"/>
      <c r="CIK8" s="162"/>
      <c r="CIL8" s="162"/>
      <c r="CIM8" s="162"/>
      <c r="CIN8" s="162"/>
      <c r="CIO8" s="162"/>
      <c r="CIP8" s="162"/>
      <c r="CIQ8" s="162"/>
      <c r="CIR8" s="162"/>
      <c r="CIS8" s="162"/>
      <c r="CIT8" s="162"/>
      <c r="CIU8" s="162"/>
      <c r="CIV8" s="162"/>
      <c r="CIW8" s="162"/>
      <c r="CIX8" s="162"/>
      <c r="CIY8" s="162"/>
      <c r="CIZ8" s="162"/>
      <c r="CJA8" s="162"/>
      <c r="CJB8" s="162"/>
      <c r="CJC8" s="162"/>
      <c r="CJD8" s="162"/>
      <c r="CJE8" s="162"/>
      <c r="CJF8" s="162"/>
      <c r="CJG8" s="162"/>
      <c r="CJH8" s="162"/>
      <c r="CJI8" s="162"/>
      <c r="CJJ8" s="162"/>
      <c r="CJK8" s="162"/>
      <c r="CJL8" s="162"/>
      <c r="CJM8" s="162"/>
      <c r="CJN8" s="162"/>
      <c r="CJO8" s="162"/>
      <c r="CJP8" s="162"/>
      <c r="CJQ8" s="162"/>
      <c r="CJR8" s="162"/>
      <c r="CJS8" s="162"/>
      <c r="CJT8" s="162"/>
      <c r="CJU8" s="162"/>
      <c r="CJV8" s="162"/>
      <c r="CJW8" s="162"/>
      <c r="CJX8" s="162"/>
      <c r="CJY8" s="162"/>
      <c r="CJZ8" s="162"/>
      <c r="CKA8" s="162"/>
      <c r="CKB8" s="162"/>
      <c r="CKC8" s="162"/>
      <c r="CKD8" s="162"/>
      <c r="CKE8" s="162"/>
      <c r="CKF8" s="162"/>
      <c r="CKG8" s="162"/>
      <c r="CKH8" s="162"/>
      <c r="CKI8" s="162"/>
      <c r="CKJ8" s="162"/>
      <c r="CKK8" s="162"/>
      <c r="CKL8" s="162"/>
      <c r="CKM8" s="162"/>
      <c r="CKN8" s="162"/>
      <c r="CKO8" s="162"/>
      <c r="CKP8" s="162"/>
      <c r="CKQ8" s="162"/>
      <c r="CKR8" s="162"/>
      <c r="CKS8" s="162"/>
      <c r="CKT8" s="162"/>
      <c r="CKU8" s="162"/>
      <c r="CKV8" s="162"/>
      <c r="CKW8" s="162"/>
      <c r="CKX8" s="162"/>
      <c r="CKY8" s="162"/>
      <c r="CKZ8" s="162"/>
      <c r="CLA8" s="162"/>
      <c r="CLB8" s="162"/>
      <c r="CLC8" s="162"/>
      <c r="CLD8" s="162"/>
      <c r="CLE8" s="162"/>
      <c r="CLF8" s="162"/>
      <c r="CLG8" s="162"/>
      <c r="CLH8" s="162"/>
      <c r="CLI8" s="162"/>
      <c r="CLJ8" s="162"/>
      <c r="CLK8" s="162"/>
      <c r="CLL8" s="162"/>
      <c r="CLM8" s="162"/>
      <c r="CLN8" s="162"/>
      <c r="CLO8" s="162"/>
      <c r="CLP8" s="162"/>
      <c r="CLQ8" s="162"/>
      <c r="CLR8" s="162"/>
      <c r="CLS8" s="162"/>
      <c r="CLT8" s="162"/>
      <c r="CLU8" s="162"/>
      <c r="CLV8" s="162"/>
      <c r="CLW8" s="162"/>
      <c r="CLX8" s="162"/>
      <c r="CLY8" s="162"/>
      <c r="CLZ8" s="162"/>
      <c r="CMA8" s="162"/>
      <c r="CMB8" s="162"/>
      <c r="CMC8" s="162"/>
      <c r="CMD8" s="162"/>
      <c r="CME8" s="162"/>
      <c r="CMF8" s="162"/>
      <c r="CMG8" s="162"/>
      <c r="CMH8" s="162"/>
      <c r="CMI8" s="162"/>
      <c r="CMJ8" s="162"/>
      <c r="CMK8" s="162"/>
      <c r="CML8" s="162"/>
      <c r="CMM8" s="162"/>
      <c r="CMN8" s="162"/>
      <c r="CMO8" s="162"/>
      <c r="CMP8" s="162"/>
      <c r="CMQ8" s="162"/>
      <c r="CMR8" s="162"/>
      <c r="CMS8" s="162"/>
      <c r="CMT8" s="162"/>
      <c r="CMU8" s="162"/>
      <c r="CMV8" s="162"/>
      <c r="CMW8" s="162"/>
      <c r="CMX8" s="162"/>
      <c r="CMY8" s="162"/>
      <c r="CMZ8" s="162"/>
      <c r="CNA8" s="162"/>
      <c r="CNB8" s="162"/>
      <c r="CNC8" s="162"/>
      <c r="CND8" s="162"/>
      <c r="CNE8" s="162"/>
      <c r="CNF8" s="162"/>
      <c r="CNG8" s="162"/>
      <c r="CNH8" s="162"/>
      <c r="CNI8" s="162"/>
      <c r="CNJ8" s="162"/>
      <c r="CNK8" s="162"/>
      <c r="CNL8" s="162"/>
      <c r="CNM8" s="162"/>
      <c r="CNN8" s="162"/>
      <c r="CNO8" s="162"/>
      <c r="CNP8" s="162"/>
      <c r="CNQ8" s="162"/>
      <c r="CNR8" s="162"/>
      <c r="CNS8" s="162"/>
      <c r="CNT8" s="162"/>
      <c r="CNU8" s="162"/>
      <c r="CNV8" s="162"/>
      <c r="CNW8" s="162"/>
      <c r="CNX8" s="162"/>
      <c r="CNY8" s="162"/>
      <c r="CNZ8" s="162"/>
      <c r="COA8" s="162"/>
      <c r="COB8" s="162"/>
      <c r="COC8" s="162"/>
      <c r="COD8" s="162"/>
      <c r="COE8" s="162"/>
      <c r="COF8" s="162"/>
      <c r="COG8" s="162"/>
      <c r="COH8" s="162"/>
      <c r="COI8" s="162"/>
      <c r="COJ8" s="162"/>
      <c r="COK8" s="162"/>
      <c r="COL8" s="162"/>
      <c r="COM8" s="162"/>
      <c r="CON8" s="162"/>
      <c r="COO8" s="162"/>
      <c r="COP8" s="162"/>
      <c r="COQ8" s="162"/>
      <c r="COR8" s="162"/>
      <c r="COS8" s="162"/>
      <c r="COT8" s="162"/>
      <c r="COU8" s="162"/>
      <c r="COV8" s="162"/>
      <c r="COW8" s="162"/>
      <c r="COX8" s="162"/>
      <c r="COY8" s="162"/>
      <c r="COZ8" s="162"/>
      <c r="CPA8" s="162"/>
      <c r="CPB8" s="162"/>
      <c r="CPC8" s="162"/>
      <c r="CPD8" s="162"/>
      <c r="CPE8" s="162"/>
      <c r="CPF8" s="162"/>
      <c r="CPG8" s="162"/>
      <c r="CPH8" s="162"/>
      <c r="CPI8" s="162"/>
      <c r="CPJ8" s="162"/>
      <c r="CPK8" s="162"/>
      <c r="CPL8" s="162"/>
      <c r="CPM8" s="162"/>
      <c r="CPN8" s="162"/>
      <c r="CPO8" s="162"/>
      <c r="CPP8" s="162"/>
      <c r="CPQ8" s="162"/>
      <c r="CPR8" s="162"/>
      <c r="CPS8" s="162"/>
      <c r="CPT8" s="162"/>
      <c r="CPU8" s="162"/>
      <c r="CPV8" s="162"/>
      <c r="CPW8" s="162"/>
      <c r="CPX8" s="162"/>
      <c r="CPY8" s="162"/>
      <c r="CPZ8" s="162"/>
      <c r="CQA8" s="162"/>
      <c r="CQB8" s="162"/>
      <c r="CQC8" s="162"/>
      <c r="CQD8" s="162"/>
      <c r="CQE8" s="162"/>
      <c r="CQF8" s="162"/>
      <c r="CQG8" s="162"/>
      <c r="CQH8" s="162"/>
      <c r="CQI8" s="162"/>
      <c r="CQJ8" s="162"/>
      <c r="CQK8" s="162"/>
      <c r="CQL8" s="162"/>
      <c r="CQM8" s="162"/>
      <c r="CQN8" s="162"/>
      <c r="CQO8" s="162"/>
      <c r="CQP8" s="162"/>
      <c r="CQQ8" s="162"/>
      <c r="CQR8" s="162"/>
      <c r="CQS8" s="162"/>
      <c r="CQT8" s="162"/>
      <c r="CQU8" s="162"/>
      <c r="CQV8" s="162"/>
      <c r="CQW8" s="162"/>
      <c r="CQX8" s="162"/>
      <c r="CQY8" s="162"/>
      <c r="CQZ8" s="162"/>
      <c r="CRA8" s="162"/>
      <c r="CRB8" s="162"/>
      <c r="CRC8" s="162"/>
      <c r="CRD8" s="162"/>
      <c r="CRE8" s="162"/>
      <c r="CRF8" s="162"/>
      <c r="CRG8" s="162"/>
      <c r="CRH8" s="162"/>
      <c r="CRI8" s="162"/>
      <c r="CRJ8" s="162"/>
      <c r="CRK8" s="162"/>
      <c r="CRL8" s="162"/>
      <c r="CRM8" s="162"/>
      <c r="CRN8" s="162"/>
      <c r="CRO8" s="162"/>
      <c r="CRP8" s="162"/>
      <c r="CRQ8" s="162"/>
      <c r="CRR8" s="162"/>
      <c r="CRS8" s="162"/>
      <c r="CRT8" s="162"/>
      <c r="CRU8" s="162"/>
      <c r="CRV8" s="162"/>
      <c r="CRW8" s="162"/>
      <c r="CRX8" s="162"/>
      <c r="CRY8" s="162"/>
      <c r="CRZ8" s="162"/>
      <c r="CSA8" s="162"/>
      <c r="CSB8" s="162"/>
      <c r="CSC8" s="162"/>
      <c r="CSD8" s="162"/>
      <c r="CSE8" s="162"/>
      <c r="CSF8" s="162"/>
      <c r="CSG8" s="162"/>
      <c r="CSH8" s="162"/>
      <c r="CSI8" s="162"/>
      <c r="CSJ8" s="162"/>
      <c r="CSK8" s="162"/>
      <c r="CSL8" s="162"/>
      <c r="CSM8" s="162"/>
      <c r="CSN8" s="162"/>
      <c r="CSO8" s="162"/>
      <c r="CSP8" s="162"/>
      <c r="CSQ8" s="162"/>
      <c r="CSR8" s="162"/>
      <c r="CSS8" s="162"/>
      <c r="CST8" s="162"/>
      <c r="CSU8" s="162"/>
      <c r="CSV8" s="162"/>
      <c r="CSW8" s="162"/>
      <c r="CSX8" s="162"/>
      <c r="CSY8" s="162"/>
      <c r="CSZ8" s="162"/>
      <c r="CTA8" s="162"/>
      <c r="CTB8" s="162"/>
      <c r="CTC8" s="162"/>
      <c r="CTD8" s="162"/>
      <c r="CTE8" s="162"/>
      <c r="CTF8" s="162"/>
      <c r="CTG8" s="162"/>
      <c r="CTH8" s="162"/>
      <c r="CTI8" s="162"/>
      <c r="CTJ8" s="162"/>
      <c r="CTK8" s="162"/>
      <c r="CTL8" s="162"/>
      <c r="CTM8" s="162"/>
      <c r="CTN8" s="162"/>
      <c r="CTO8" s="162"/>
      <c r="CTP8" s="162"/>
      <c r="CTQ8" s="162"/>
      <c r="CTR8" s="162"/>
      <c r="CTS8" s="162"/>
      <c r="CTT8" s="162"/>
      <c r="CTU8" s="162"/>
      <c r="CTV8" s="162"/>
      <c r="CTW8" s="162"/>
      <c r="CTX8" s="162"/>
      <c r="CTY8" s="162"/>
      <c r="CTZ8" s="162"/>
      <c r="CUA8" s="162"/>
      <c r="CUB8" s="162"/>
      <c r="CUC8" s="162"/>
      <c r="CUD8" s="162"/>
      <c r="CUE8" s="162"/>
      <c r="CUF8" s="162"/>
      <c r="CUG8" s="162"/>
      <c r="CUH8" s="162"/>
      <c r="CUI8" s="162"/>
      <c r="CUJ8" s="162"/>
      <c r="CUK8" s="162"/>
      <c r="CUL8" s="162"/>
      <c r="CUM8" s="162"/>
      <c r="CUN8" s="162"/>
      <c r="CUO8" s="162"/>
      <c r="CUP8" s="162"/>
      <c r="CUQ8" s="162"/>
      <c r="CUR8" s="162"/>
      <c r="CUS8" s="162"/>
      <c r="CUT8" s="162"/>
      <c r="CUU8" s="162"/>
      <c r="CUV8" s="162"/>
      <c r="CUW8" s="162"/>
      <c r="CUX8" s="162"/>
      <c r="CUY8" s="162"/>
      <c r="CUZ8" s="162"/>
      <c r="CVA8" s="162"/>
      <c r="CVB8" s="162"/>
      <c r="CVC8" s="162"/>
      <c r="CVD8" s="162"/>
      <c r="CVE8" s="162"/>
      <c r="CVF8" s="162"/>
      <c r="CVG8" s="162"/>
      <c r="CVH8" s="162"/>
      <c r="CVI8" s="162"/>
      <c r="CVJ8" s="162"/>
      <c r="CVK8" s="162"/>
      <c r="CVL8" s="162"/>
      <c r="CVM8" s="162"/>
      <c r="CVN8" s="162"/>
      <c r="CVO8" s="162"/>
      <c r="CVP8" s="162"/>
      <c r="CVQ8" s="162"/>
      <c r="CVR8" s="162"/>
      <c r="CVS8" s="162"/>
      <c r="CVT8" s="162"/>
      <c r="CVU8" s="162"/>
      <c r="CVV8" s="162"/>
      <c r="CVW8" s="162"/>
      <c r="CVX8" s="162"/>
      <c r="CVY8" s="162"/>
      <c r="CVZ8" s="162"/>
      <c r="CWA8" s="162"/>
      <c r="CWB8" s="162"/>
      <c r="CWC8" s="162"/>
      <c r="CWD8" s="162"/>
      <c r="CWE8" s="162"/>
      <c r="CWF8" s="162"/>
      <c r="CWG8" s="162"/>
      <c r="CWH8" s="162"/>
      <c r="CWI8" s="162"/>
      <c r="CWJ8" s="162"/>
      <c r="CWK8" s="162"/>
      <c r="CWL8" s="162"/>
      <c r="CWM8" s="162"/>
      <c r="CWN8" s="162"/>
      <c r="CWO8" s="162"/>
      <c r="CWP8" s="162"/>
      <c r="CWQ8" s="162"/>
      <c r="CWR8" s="162"/>
      <c r="CWS8" s="162"/>
      <c r="CWT8" s="162"/>
      <c r="CWU8" s="162"/>
      <c r="CWV8" s="162"/>
      <c r="CWW8" s="162"/>
      <c r="CWX8" s="162"/>
      <c r="CWY8" s="162"/>
      <c r="CWZ8" s="162"/>
      <c r="CXA8" s="162"/>
      <c r="CXB8" s="162"/>
      <c r="CXC8" s="162"/>
      <c r="CXD8" s="162"/>
      <c r="CXE8" s="162"/>
      <c r="CXF8" s="162"/>
      <c r="CXG8" s="162"/>
      <c r="CXH8" s="162"/>
      <c r="CXI8" s="162"/>
      <c r="CXJ8" s="162"/>
      <c r="CXK8" s="162"/>
      <c r="CXL8" s="162"/>
      <c r="CXM8" s="162"/>
      <c r="CXN8" s="162"/>
      <c r="CXO8" s="162"/>
      <c r="CXP8" s="162"/>
      <c r="CXQ8" s="162"/>
      <c r="CXR8" s="162"/>
      <c r="CXS8" s="162"/>
      <c r="CXT8" s="162"/>
      <c r="CXU8" s="162"/>
      <c r="CXV8" s="162"/>
      <c r="CXW8" s="162"/>
      <c r="CXX8" s="162"/>
      <c r="CXY8" s="162"/>
      <c r="CXZ8" s="162"/>
      <c r="CYA8" s="162"/>
      <c r="CYB8" s="162"/>
      <c r="CYC8" s="162"/>
      <c r="CYD8" s="162"/>
      <c r="CYE8" s="162"/>
      <c r="CYF8" s="162"/>
      <c r="CYG8" s="162"/>
      <c r="CYH8" s="162"/>
      <c r="CYI8" s="162"/>
      <c r="CYJ8" s="162"/>
      <c r="CYK8" s="162"/>
      <c r="CYL8" s="162"/>
      <c r="CYM8" s="162"/>
      <c r="CYN8" s="162"/>
      <c r="CYO8" s="162"/>
      <c r="CYP8" s="162"/>
      <c r="CYQ8" s="162"/>
      <c r="CYR8" s="162"/>
      <c r="CYS8" s="162"/>
      <c r="CYT8" s="162"/>
      <c r="CYU8" s="162"/>
      <c r="CYV8" s="162"/>
      <c r="CYW8" s="162"/>
      <c r="CYX8" s="162"/>
      <c r="CYY8" s="162"/>
      <c r="CYZ8" s="162"/>
      <c r="CZA8" s="162"/>
      <c r="CZB8" s="162"/>
      <c r="CZC8" s="162"/>
      <c r="CZD8" s="162"/>
      <c r="CZE8" s="162"/>
      <c r="CZF8" s="162"/>
      <c r="CZG8" s="162"/>
      <c r="CZH8" s="162"/>
      <c r="CZI8" s="162"/>
      <c r="CZJ8" s="162"/>
      <c r="CZK8" s="162"/>
      <c r="CZL8" s="162"/>
      <c r="CZM8" s="162"/>
      <c r="CZN8" s="162"/>
      <c r="CZO8" s="162"/>
      <c r="CZP8" s="162"/>
      <c r="CZQ8" s="162"/>
      <c r="CZR8" s="162"/>
      <c r="CZS8" s="162"/>
      <c r="CZT8" s="162"/>
      <c r="CZU8" s="162"/>
      <c r="CZV8" s="162"/>
      <c r="CZW8" s="162"/>
      <c r="CZX8" s="162"/>
      <c r="CZY8" s="162"/>
      <c r="CZZ8" s="162"/>
      <c r="DAA8" s="162"/>
      <c r="DAB8" s="162"/>
      <c r="DAC8" s="162"/>
      <c r="DAD8" s="162"/>
      <c r="DAE8" s="162"/>
      <c r="DAF8" s="162"/>
      <c r="DAG8" s="162"/>
      <c r="DAH8" s="162"/>
      <c r="DAI8" s="162"/>
      <c r="DAJ8" s="162"/>
      <c r="DAK8" s="162"/>
      <c r="DAL8" s="162"/>
      <c r="DAM8" s="162"/>
      <c r="DAN8" s="162"/>
      <c r="DAO8" s="162"/>
      <c r="DAP8" s="162"/>
      <c r="DAQ8" s="162"/>
      <c r="DAR8" s="162"/>
      <c r="DAS8" s="162"/>
      <c r="DAT8" s="162"/>
      <c r="DAU8" s="162"/>
      <c r="DAV8" s="162"/>
      <c r="DAW8" s="162"/>
      <c r="DAX8" s="162"/>
      <c r="DAY8" s="162"/>
      <c r="DAZ8" s="162"/>
      <c r="DBA8" s="162"/>
      <c r="DBB8" s="162"/>
      <c r="DBC8" s="162"/>
      <c r="DBD8" s="162"/>
      <c r="DBE8" s="162"/>
      <c r="DBF8" s="162"/>
      <c r="DBG8" s="162"/>
      <c r="DBH8" s="162"/>
      <c r="DBI8" s="162"/>
      <c r="DBJ8" s="162"/>
      <c r="DBK8" s="162"/>
      <c r="DBL8" s="162"/>
      <c r="DBM8" s="162"/>
      <c r="DBN8" s="162"/>
      <c r="DBO8" s="162"/>
      <c r="DBP8" s="162"/>
      <c r="DBQ8" s="162"/>
      <c r="DBR8" s="162"/>
      <c r="DBS8" s="162"/>
      <c r="DBT8" s="162"/>
      <c r="DBU8" s="162"/>
      <c r="DBV8" s="162"/>
      <c r="DBW8" s="162"/>
      <c r="DBX8" s="162"/>
      <c r="DBY8" s="162"/>
      <c r="DBZ8" s="162"/>
      <c r="DCA8" s="162"/>
      <c r="DCB8" s="162"/>
      <c r="DCC8" s="162"/>
      <c r="DCD8" s="162"/>
      <c r="DCE8" s="162"/>
      <c r="DCF8" s="162"/>
      <c r="DCG8" s="162"/>
      <c r="DCH8" s="162"/>
      <c r="DCI8" s="162"/>
      <c r="DCJ8" s="162"/>
      <c r="DCK8" s="162"/>
      <c r="DCL8" s="162"/>
      <c r="DCM8" s="162"/>
      <c r="DCN8" s="162"/>
      <c r="DCO8" s="162"/>
      <c r="DCP8" s="162"/>
      <c r="DCQ8" s="162"/>
      <c r="DCR8" s="162"/>
      <c r="DCS8" s="162"/>
      <c r="DCT8" s="162"/>
      <c r="DCU8" s="162"/>
      <c r="DCV8" s="162"/>
      <c r="DCW8" s="162"/>
      <c r="DCX8" s="162"/>
      <c r="DCY8" s="162"/>
      <c r="DCZ8" s="162"/>
      <c r="DDA8" s="162"/>
      <c r="DDB8" s="162"/>
      <c r="DDC8" s="162"/>
      <c r="DDD8" s="162"/>
      <c r="DDE8" s="162"/>
      <c r="DDF8" s="162"/>
      <c r="DDG8" s="162"/>
      <c r="DDH8" s="162"/>
      <c r="DDI8" s="162"/>
      <c r="DDJ8" s="162"/>
      <c r="DDK8" s="162"/>
      <c r="DDL8" s="162"/>
      <c r="DDM8" s="162"/>
      <c r="DDN8" s="162"/>
      <c r="DDO8" s="162"/>
      <c r="DDP8" s="162"/>
      <c r="DDQ8" s="162"/>
      <c r="DDR8" s="162"/>
      <c r="DDS8" s="162"/>
      <c r="DDT8" s="162"/>
      <c r="DDU8" s="162"/>
      <c r="DDV8" s="162"/>
      <c r="DDW8" s="162"/>
      <c r="DDX8" s="162"/>
      <c r="DDY8" s="162"/>
      <c r="DDZ8" s="162"/>
      <c r="DEA8" s="162"/>
      <c r="DEB8" s="162"/>
      <c r="DEC8" s="162"/>
      <c r="DED8" s="162"/>
      <c r="DEE8" s="162"/>
      <c r="DEF8" s="162"/>
      <c r="DEG8" s="162"/>
      <c r="DEH8" s="162"/>
      <c r="DEI8" s="162"/>
      <c r="DEJ8" s="162"/>
      <c r="DEK8" s="162"/>
      <c r="DEL8" s="162"/>
      <c r="DEM8" s="162"/>
      <c r="DEN8" s="162"/>
      <c r="DEO8" s="162"/>
      <c r="DEP8" s="162"/>
      <c r="DEQ8" s="162"/>
      <c r="DER8" s="162"/>
      <c r="DES8" s="162"/>
      <c r="DET8" s="162"/>
      <c r="DEU8" s="162"/>
      <c r="DEV8" s="162"/>
      <c r="DEW8" s="162"/>
      <c r="DEX8" s="162"/>
      <c r="DEY8" s="162"/>
      <c r="DEZ8" s="162"/>
      <c r="DFA8" s="162"/>
      <c r="DFB8" s="162"/>
      <c r="DFC8" s="162"/>
      <c r="DFD8" s="162"/>
      <c r="DFE8" s="162"/>
      <c r="DFF8" s="162"/>
      <c r="DFG8" s="162"/>
      <c r="DFH8" s="162"/>
      <c r="DFI8" s="162"/>
      <c r="DFJ8" s="162"/>
      <c r="DFK8" s="162"/>
      <c r="DFL8" s="162"/>
      <c r="DFM8" s="162"/>
      <c r="DFN8" s="162"/>
      <c r="DFO8" s="162"/>
      <c r="DFP8" s="162"/>
      <c r="DFQ8" s="162"/>
      <c r="DFR8" s="162"/>
      <c r="DFS8" s="162"/>
      <c r="DFT8" s="162"/>
      <c r="DFU8" s="162"/>
      <c r="DFV8" s="162"/>
      <c r="DFW8" s="162"/>
      <c r="DFX8" s="162"/>
      <c r="DFY8" s="162"/>
      <c r="DFZ8" s="162"/>
      <c r="DGA8" s="162"/>
      <c r="DGB8" s="162"/>
      <c r="DGC8" s="162"/>
      <c r="DGD8" s="162"/>
      <c r="DGE8" s="162"/>
      <c r="DGF8" s="162"/>
      <c r="DGG8" s="162"/>
      <c r="DGH8" s="162"/>
      <c r="DGI8" s="162"/>
      <c r="DGJ8" s="162"/>
      <c r="DGK8" s="162"/>
      <c r="DGL8" s="162"/>
      <c r="DGM8" s="162"/>
      <c r="DGN8" s="162"/>
      <c r="DGO8" s="162"/>
      <c r="DGP8" s="162"/>
      <c r="DGQ8" s="162"/>
      <c r="DGR8" s="162"/>
      <c r="DGS8" s="162"/>
      <c r="DGT8" s="162"/>
      <c r="DGU8" s="162"/>
      <c r="DGV8" s="162"/>
      <c r="DGW8" s="162"/>
      <c r="DGX8" s="162"/>
      <c r="DGY8" s="162"/>
      <c r="DGZ8" s="162"/>
      <c r="DHA8" s="162"/>
      <c r="DHB8" s="162"/>
      <c r="DHC8" s="162"/>
      <c r="DHD8" s="162"/>
      <c r="DHE8" s="162"/>
      <c r="DHF8" s="162"/>
      <c r="DHG8" s="162"/>
      <c r="DHH8" s="162"/>
      <c r="DHI8" s="162"/>
      <c r="DHJ8" s="162"/>
      <c r="DHK8" s="162"/>
      <c r="DHL8" s="162"/>
      <c r="DHM8" s="162"/>
      <c r="DHN8" s="162"/>
      <c r="DHO8" s="162"/>
      <c r="DHP8" s="162"/>
      <c r="DHQ8" s="162"/>
      <c r="DHR8" s="162"/>
      <c r="DHS8" s="162"/>
      <c r="DHT8" s="162"/>
      <c r="DHU8" s="162"/>
      <c r="DHV8" s="162"/>
      <c r="DHW8" s="162"/>
      <c r="DHX8" s="162"/>
      <c r="DHY8" s="162"/>
      <c r="DHZ8" s="162"/>
      <c r="DIA8" s="162"/>
      <c r="DIB8" s="162"/>
      <c r="DIC8" s="162"/>
      <c r="DID8" s="162"/>
      <c r="DIE8" s="162"/>
      <c r="DIF8" s="162"/>
      <c r="DIG8" s="162"/>
      <c r="DIH8" s="162"/>
      <c r="DII8" s="162"/>
      <c r="DIJ8" s="162"/>
      <c r="DIK8" s="162"/>
      <c r="DIL8" s="162"/>
      <c r="DIM8" s="162"/>
      <c r="DIN8" s="162"/>
      <c r="DIO8" s="162"/>
      <c r="DIP8" s="162"/>
      <c r="DIQ8" s="162"/>
      <c r="DIR8" s="162"/>
      <c r="DIS8" s="162"/>
      <c r="DIT8" s="162"/>
      <c r="DIU8" s="162"/>
      <c r="DIV8" s="162"/>
      <c r="DIW8" s="162"/>
      <c r="DIX8" s="162"/>
      <c r="DIY8" s="162"/>
      <c r="DIZ8" s="162"/>
      <c r="DJA8" s="162"/>
      <c r="DJB8" s="162"/>
      <c r="DJC8" s="162"/>
      <c r="DJD8" s="162"/>
      <c r="DJE8" s="162"/>
      <c r="DJF8" s="162"/>
      <c r="DJG8" s="162"/>
      <c r="DJH8" s="162"/>
      <c r="DJI8" s="162"/>
      <c r="DJJ8" s="162"/>
      <c r="DJK8" s="162"/>
      <c r="DJL8" s="162"/>
      <c r="DJM8" s="162"/>
      <c r="DJN8" s="162"/>
      <c r="DJO8" s="162"/>
      <c r="DJP8" s="162"/>
      <c r="DJQ8" s="162"/>
      <c r="DJR8" s="162"/>
      <c r="DJS8" s="162"/>
      <c r="DJT8" s="162"/>
      <c r="DJU8" s="162"/>
      <c r="DJV8" s="162"/>
      <c r="DJW8" s="162"/>
      <c r="DJX8" s="162"/>
      <c r="DJY8" s="162"/>
      <c r="DJZ8" s="162"/>
      <c r="DKA8" s="162"/>
      <c r="DKB8" s="162"/>
      <c r="DKC8" s="162"/>
      <c r="DKD8" s="162"/>
      <c r="DKE8" s="162"/>
      <c r="DKF8" s="162"/>
      <c r="DKG8" s="162"/>
      <c r="DKH8" s="162"/>
      <c r="DKI8" s="162"/>
      <c r="DKJ8" s="162"/>
      <c r="DKK8" s="162"/>
      <c r="DKL8" s="162"/>
      <c r="DKM8" s="162"/>
      <c r="DKN8" s="162"/>
      <c r="DKO8" s="162"/>
      <c r="DKP8" s="162"/>
      <c r="DKQ8" s="162"/>
      <c r="DKR8" s="162"/>
      <c r="DKS8" s="162"/>
      <c r="DKT8" s="162"/>
      <c r="DKU8" s="162"/>
      <c r="DKV8" s="162"/>
      <c r="DKW8" s="162"/>
      <c r="DKX8" s="162"/>
      <c r="DKY8" s="162"/>
      <c r="DKZ8" s="162"/>
      <c r="DLA8" s="162"/>
      <c r="DLB8" s="162"/>
      <c r="DLC8" s="162"/>
      <c r="DLD8" s="162"/>
      <c r="DLE8" s="162"/>
      <c r="DLF8" s="162"/>
      <c r="DLG8" s="162"/>
      <c r="DLH8" s="162"/>
      <c r="DLI8" s="162"/>
      <c r="DLJ8" s="162"/>
      <c r="DLK8" s="162"/>
      <c r="DLL8" s="162"/>
      <c r="DLM8" s="162"/>
      <c r="DLN8" s="162"/>
      <c r="DLO8" s="162"/>
      <c r="DLP8" s="162"/>
      <c r="DLQ8" s="162"/>
      <c r="DLR8" s="162"/>
      <c r="DLS8" s="162"/>
      <c r="DLT8" s="162"/>
      <c r="DLU8" s="162"/>
      <c r="DLV8" s="162"/>
      <c r="DLW8" s="162"/>
      <c r="DLX8" s="162"/>
      <c r="DLY8" s="162"/>
      <c r="DLZ8" s="162"/>
      <c r="DMA8" s="162"/>
      <c r="DMB8" s="162"/>
      <c r="DMC8" s="162"/>
      <c r="DMD8" s="162"/>
      <c r="DME8" s="162"/>
      <c r="DMF8" s="162"/>
      <c r="DMG8" s="162"/>
      <c r="DMH8" s="162"/>
      <c r="DMI8" s="162"/>
      <c r="DMJ8" s="162"/>
      <c r="DMK8" s="162"/>
      <c r="DML8" s="162"/>
      <c r="DMM8" s="162"/>
      <c r="DMN8" s="162"/>
      <c r="DMO8" s="162"/>
      <c r="DMP8" s="162"/>
      <c r="DMQ8" s="162"/>
      <c r="DMR8" s="162"/>
      <c r="DMS8" s="162"/>
      <c r="DMT8" s="162"/>
      <c r="DMU8" s="162"/>
      <c r="DMV8" s="162"/>
      <c r="DMW8" s="162"/>
      <c r="DMX8" s="162"/>
      <c r="DMY8" s="162"/>
      <c r="DMZ8" s="162"/>
      <c r="DNA8" s="162"/>
      <c r="DNB8" s="162"/>
      <c r="DNC8" s="162"/>
      <c r="DND8" s="162"/>
      <c r="DNE8" s="162"/>
      <c r="DNF8" s="162"/>
      <c r="DNG8" s="162"/>
      <c r="DNH8" s="162"/>
      <c r="DNI8" s="162"/>
      <c r="DNJ8" s="162"/>
      <c r="DNK8" s="162"/>
      <c r="DNL8" s="162"/>
      <c r="DNM8" s="162"/>
      <c r="DNN8" s="162"/>
      <c r="DNO8" s="162"/>
      <c r="DNP8" s="162"/>
      <c r="DNQ8" s="162"/>
      <c r="DNR8" s="162"/>
      <c r="DNS8" s="162"/>
      <c r="DNT8" s="162"/>
      <c r="DNU8" s="162"/>
      <c r="DNV8" s="162"/>
      <c r="DNW8" s="162"/>
      <c r="DNX8" s="162"/>
      <c r="DNY8" s="162"/>
      <c r="DNZ8" s="162"/>
      <c r="DOA8" s="162"/>
      <c r="DOB8" s="162"/>
      <c r="DOC8" s="162"/>
      <c r="DOD8" s="162"/>
      <c r="DOE8" s="162"/>
      <c r="DOF8" s="162"/>
      <c r="DOG8" s="162"/>
      <c r="DOH8" s="162"/>
      <c r="DOI8" s="162"/>
      <c r="DOJ8" s="162"/>
      <c r="DOK8" s="162"/>
      <c r="DOL8" s="162"/>
      <c r="DOM8" s="162"/>
      <c r="DON8" s="162"/>
      <c r="DOO8" s="162"/>
      <c r="DOP8" s="162"/>
      <c r="DOQ8" s="162"/>
      <c r="DOR8" s="162"/>
      <c r="DOS8" s="162"/>
      <c r="DOT8" s="162"/>
      <c r="DOU8" s="162"/>
      <c r="DOV8" s="162"/>
      <c r="DOW8" s="162"/>
      <c r="DOX8" s="162"/>
      <c r="DOY8" s="162"/>
      <c r="DOZ8" s="162"/>
      <c r="DPA8" s="162"/>
      <c r="DPB8" s="162"/>
      <c r="DPC8" s="162"/>
      <c r="DPD8" s="162"/>
      <c r="DPE8" s="162"/>
      <c r="DPF8" s="162"/>
      <c r="DPG8" s="162"/>
      <c r="DPH8" s="162"/>
      <c r="DPI8" s="162"/>
      <c r="DPJ8" s="162"/>
      <c r="DPK8" s="162"/>
      <c r="DPL8" s="162"/>
      <c r="DPM8" s="162"/>
      <c r="DPN8" s="162"/>
      <c r="DPO8" s="162"/>
      <c r="DPP8" s="162"/>
      <c r="DPQ8" s="162"/>
      <c r="DPR8" s="162"/>
      <c r="DPS8" s="162"/>
      <c r="DPT8" s="162"/>
      <c r="DPU8" s="162"/>
      <c r="DPV8" s="162"/>
      <c r="DPW8" s="162"/>
      <c r="DPX8" s="162"/>
      <c r="DPY8" s="162"/>
      <c r="DPZ8" s="162"/>
      <c r="DQA8" s="162"/>
      <c r="DQB8" s="162"/>
      <c r="DQC8" s="162"/>
      <c r="DQD8" s="162"/>
      <c r="DQE8" s="162"/>
      <c r="DQF8" s="162"/>
      <c r="DQG8" s="162"/>
      <c r="DQH8" s="162"/>
      <c r="DQI8" s="162"/>
      <c r="DQJ8" s="162"/>
      <c r="DQK8" s="162"/>
      <c r="DQL8" s="162"/>
      <c r="DQM8" s="162"/>
      <c r="DQN8" s="162"/>
      <c r="DQO8" s="162"/>
      <c r="DQP8" s="162"/>
      <c r="DQQ8" s="162"/>
      <c r="DQR8" s="162"/>
      <c r="DQS8" s="162"/>
      <c r="DQT8" s="162"/>
      <c r="DQU8" s="162"/>
      <c r="DQV8" s="162"/>
      <c r="DQW8" s="162"/>
      <c r="DQX8" s="162"/>
      <c r="DQY8" s="162"/>
      <c r="DQZ8" s="162"/>
      <c r="DRA8" s="162"/>
      <c r="DRB8" s="162"/>
      <c r="DRC8" s="162"/>
      <c r="DRD8" s="162"/>
      <c r="DRE8" s="162"/>
      <c r="DRF8" s="162"/>
      <c r="DRG8" s="162"/>
      <c r="DRH8" s="162"/>
      <c r="DRI8" s="162"/>
      <c r="DRJ8" s="162"/>
      <c r="DRK8" s="162"/>
      <c r="DRL8" s="162"/>
      <c r="DRM8" s="162"/>
      <c r="DRN8" s="162"/>
      <c r="DRO8" s="162"/>
      <c r="DRP8" s="162"/>
      <c r="DRQ8" s="162"/>
      <c r="DRR8" s="162"/>
      <c r="DRS8" s="162"/>
      <c r="DRT8" s="162"/>
      <c r="DRU8" s="162"/>
      <c r="DRV8" s="162"/>
      <c r="DRW8" s="162"/>
      <c r="DRX8" s="162"/>
      <c r="DRY8" s="162"/>
      <c r="DRZ8" s="162"/>
      <c r="DSA8" s="162"/>
      <c r="DSB8" s="162"/>
      <c r="DSC8" s="162"/>
      <c r="DSD8" s="162"/>
      <c r="DSE8" s="162"/>
      <c r="DSF8" s="162"/>
      <c r="DSG8" s="162"/>
      <c r="DSH8" s="162"/>
      <c r="DSI8" s="162"/>
      <c r="DSJ8" s="162"/>
      <c r="DSK8" s="162"/>
      <c r="DSL8" s="162"/>
      <c r="DSM8" s="162"/>
      <c r="DSN8" s="162"/>
      <c r="DSO8" s="162"/>
      <c r="DSP8" s="162"/>
      <c r="DSQ8" s="162"/>
      <c r="DSR8" s="162"/>
      <c r="DSS8" s="162"/>
      <c r="DST8" s="162"/>
      <c r="DSU8" s="162"/>
      <c r="DSV8" s="162"/>
      <c r="DSW8" s="162"/>
      <c r="DSX8" s="162"/>
      <c r="DSY8" s="162"/>
      <c r="DSZ8" s="162"/>
      <c r="DTA8" s="162"/>
      <c r="DTB8" s="162"/>
      <c r="DTC8" s="162"/>
      <c r="DTD8" s="162"/>
      <c r="DTE8" s="162"/>
      <c r="DTF8" s="162"/>
      <c r="DTG8" s="162"/>
      <c r="DTH8" s="162"/>
      <c r="DTI8" s="162"/>
      <c r="DTJ8" s="162"/>
      <c r="DTK8" s="162"/>
      <c r="DTL8" s="162"/>
      <c r="DTM8" s="162"/>
      <c r="DTN8" s="162"/>
      <c r="DTO8" s="162"/>
      <c r="DTP8" s="162"/>
      <c r="DTQ8" s="162"/>
      <c r="DTR8" s="162"/>
      <c r="DTS8" s="162"/>
      <c r="DTT8" s="162"/>
      <c r="DTU8" s="162"/>
      <c r="DTV8" s="162"/>
      <c r="DTW8" s="162"/>
      <c r="DTX8" s="162"/>
      <c r="DTY8" s="162"/>
      <c r="DTZ8" s="162"/>
      <c r="DUA8" s="162"/>
      <c r="DUB8" s="162"/>
      <c r="DUC8" s="162"/>
      <c r="DUD8" s="162"/>
      <c r="DUE8" s="162"/>
      <c r="DUF8" s="162"/>
      <c r="DUG8" s="162"/>
      <c r="DUH8" s="162"/>
      <c r="DUI8" s="162"/>
      <c r="DUJ8" s="162"/>
      <c r="DUK8" s="162"/>
      <c r="DUL8" s="162"/>
      <c r="DUM8" s="162"/>
      <c r="DUN8" s="162"/>
      <c r="DUO8" s="162"/>
      <c r="DUP8" s="162"/>
      <c r="DUQ8" s="162"/>
      <c r="DUR8" s="162"/>
      <c r="DUS8" s="162"/>
      <c r="DUT8" s="162"/>
      <c r="DUU8" s="162"/>
      <c r="DUV8" s="162"/>
      <c r="DUW8" s="162"/>
      <c r="DUX8" s="162"/>
      <c r="DUY8" s="162"/>
      <c r="DUZ8" s="162"/>
      <c r="DVA8" s="162"/>
      <c r="DVB8" s="162"/>
      <c r="DVC8" s="162"/>
      <c r="DVD8" s="162"/>
      <c r="DVE8" s="162"/>
      <c r="DVF8" s="162"/>
      <c r="DVG8" s="162"/>
      <c r="DVH8" s="162"/>
      <c r="DVI8" s="162"/>
      <c r="DVJ8" s="162"/>
      <c r="DVK8" s="162"/>
      <c r="DVL8" s="162"/>
      <c r="DVM8" s="162"/>
      <c r="DVN8" s="162"/>
      <c r="DVO8" s="162"/>
      <c r="DVP8" s="162"/>
      <c r="DVQ8" s="162"/>
      <c r="DVR8" s="162"/>
      <c r="DVS8" s="162"/>
      <c r="DVT8" s="162"/>
      <c r="DVU8" s="162"/>
      <c r="DVV8" s="162"/>
      <c r="DVW8" s="162"/>
      <c r="DVX8" s="162"/>
      <c r="DVY8" s="162"/>
      <c r="DVZ8" s="162"/>
      <c r="DWA8" s="162"/>
      <c r="DWB8" s="162"/>
      <c r="DWC8" s="162"/>
      <c r="DWD8" s="162"/>
      <c r="DWE8" s="162"/>
      <c r="DWF8" s="162"/>
      <c r="DWG8" s="162"/>
      <c r="DWH8" s="162"/>
      <c r="DWI8" s="162"/>
      <c r="DWJ8" s="162"/>
      <c r="DWK8" s="162"/>
      <c r="DWL8" s="162"/>
      <c r="DWM8" s="162"/>
      <c r="DWN8" s="162"/>
      <c r="DWO8" s="162"/>
      <c r="DWP8" s="162"/>
      <c r="DWQ8" s="162"/>
      <c r="DWR8" s="162"/>
      <c r="DWS8" s="162"/>
      <c r="DWT8" s="162"/>
      <c r="DWU8" s="162"/>
      <c r="DWV8" s="162"/>
      <c r="DWW8" s="162"/>
      <c r="DWX8" s="162"/>
      <c r="DWY8" s="162"/>
      <c r="DWZ8" s="162"/>
      <c r="DXA8" s="162"/>
      <c r="DXB8" s="162"/>
      <c r="DXC8" s="162"/>
      <c r="DXD8" s="162"/>
      <c r="DXE8" s="162"/>
      <c r="DXF8" s="162"/>
      <c r="DXG8" s="162"/>
      <c r="DXH8" s="162"/>
      <c r="DXI8" s="162"/>
      <c r="DXJ8" s="162"/>
      <c r="DXK8" s="162"/>
      <c r="DXL8" s="162"/>
      <c r="DXM8" s="162"/>
      <c r="DXN8" s="162"/>
      <c r="DXO8" s="162"/>
      <c r="DXP8" s="162"/>
      <c r="DXQ8" s="162"/>
      <c r="DXR8" s="162"/>
      <c r="DXS8" s="162"/>
      <c r="DXT8" s="162"/>
      <c r="DXU8" s="162"/>
      <c r="DXV8" s="162"/>
      <c r="DXW8" s="162"/>
      <c r="DXX8" s="162"/>
      <c r="DXY8" s="162"/>
      <c r="DXZ8" s="162"/>
      <c r="DYA8" s="162"/>
      <c r="DYB8" s="162"/>
      <c r="DYC8" s="162"/>
      <c r="DYD8" s="162"/>
      <c r="DYE8" s="162"/>
      <c r="DYF8" s="162"/>
      <c r="DYG8" s="162"/>
      <c r="DYH8" s="162"/>
      <c r="DYI8" s="162"/>
      <c r="DYJ8" s="162"/>
      <c r="DYK8" s="162"/>
      <c r="DYL8" s="162"/>
      <c r="DYM8" s="162"/>
      <c r="DYN8" s="162"/>
      <c r="DYO8" s="162"/>
      <c r="DYP8" s="162"/>
      <c r="DYQ8" s="162"/>
      <c r="DYR8" s="162"/>
      <c r="DYS8" s="162"/>
      <c r="DYT8" s="162"/>
      <c r="DYU8" s="162"/>
      <c r="DYV8" s="162"/>
      <c r="DYW8" s="162"/>
      <c r="DYX8" s="162"/>
      <c r="DYY8" s="162"/>
      <c r="DYZ8" s="162"/>
      <c r="DZA8" s="162"/>
      <c r="DZB8" s="162"/>
      <c r="DZC8" s="162"/>
      <c r="DZD8" s="162"/>
      <c r="DZE8" s="162"/>
      <c r="DZF8" s="162"/>
      <c r="DZG8" s="162"/>
      <c r="DZH8" s="162"/>
      <c r="DZI8" s="162"/>
      <c r="DZJ8" s="162"/>
      <c r="DZK8" s="162"/>
      <c r="DZL8" s="162"/>
      <c r="DZM8" s="162"/>
      <c r="DZN8" s="162"/>
      <c r="DZO8" s="162"/>
      <c r="DZP8" s="162"/>
      <c r="DZQ8" s="162"/>
      <c r="DZR8" s="162"/>
      <c r="DZS8" s="162"/>
      <c r="DZT8" s="162"/>
      <c r="DZU8" s="162"/>
      <c r="DZV8" s="162"/>
      <c r="DZW8" s="162"/>
      <c r="DZX8" s="162"/>
      <c r="DZY8" s="162"/>
      <c r="DZZ8" s="162"/>
      <c r="EAA8" s="162"/>
      <c r="EAB8" s="162"/>
      <c r="EAC8" s="162"/>
      <c r="EAD8" s="162"/>
      <c r="EAE8" s="162"/>
      <c r="EAF8" s="162"/>
      <c r="EAG8" s="162"/>
      <c r="EAH8" s="162"/>
      <c r="EAI8" s="162"/>
      <c r="EAJ8" s="162"/>
      <c r="EAK8" s="162"/>
      <c r="EAL8" s="162"/>
      <c r="EAM8" s="162"/>
      <c r="EAN8" s="162"/>
      <c r="EAO8" s="162"/>
      <c r="EAP8" s="162"/>
      <c r="EAQ8" s="162"/>
      <c r="EAR8" s="162"/>
      <c r="EAS8" s="162"/>
      <c r="EAT8" s="162"/>
      <c r="EAU8" s="162"/>
      <c r="EAV8" s="162"/>
      <c r="EAW8" s="162"/>
      <c r="EAX8" s="162"/>
      <c r="EAY8" s="162"/>
      <c r="EAZ8" s="162"/>
      <c r="EBA8" s="162"/>
      <c r="EBB8" s="162"/>
      <c r="EBC8" s="162"/>
      <c r="EBD8" s="162"/>
      <c r="EBE8" s="162"/>
      <c r="EBF8" s="162"/>
      <c r="EBG8" s="162"/>
      <c r="EBH8" s="162"/>
      <c r="EBI8" s="162"/>
      <c r="EBJ8" s="162"/>
      <c r="EBK8" s="162"/>
      <c r="EBL8" s="162"/>
      <c r="EBM8" s="162"/>
      <c r="EBN8" s="162"/>
      <c r="EBO8" s="162"/>
      <c r="EBP8" s="162"/>
      <c r="EBQ8" s="162"/>
      <c r="EBR8" s="162"/>
      <c r="EBS8" s="162"/>
      <c r="EBT8" s="162"/>
      <c r="EBU8" s="162"/>
      <c r="EBV8" s="162"/>
      <c r="EBW8" s="162"/>
      <c r="EBX8" s="162"/>
      <c r="EBY8" s="162"/>
      <c r="EBZ8" s="162"/>
      <c r="ECA8" s="162"/>
      <c r="ECB8" s="162"/>
      <c r="ECC8" s="162"/>
      <c r="ECD8" s="162"/>
      <c r="ECE8" s="162"/>
      <c r="ECF8" s="162"/>
      <c r="ECG8" s="162"/>
      <c r="ECH8" s="162"/>
      <c r="ECI8" s="162"/>
      <c r="ECJ8" s="162"/>
      <c r="ECK8" s="162"/>
      <c r="ECL8" s="162"/>
      <c r="ECM8" s="162"/>
      <c r="ECN8" s="162"/>
      <c r="ECO8" s="162"/>
      <c r="ECP8" s="162"/>
      <c r="ECQ8" s="162"/>
      <c r="ECR8" s="162"/>
      <c r="ECS8" s="162"/>
      <c r="ECT8" s="162"/>
      <c r="ECU8" s="162"/>
      <c r="ECV8" s="162"/>
      <c r="ECW8" s="162"/>
      <c r="ECX8" s="162"/>
      <c r="ECY8" s="162"/>
      <c r="ECZ8" s="162"/>
      <c r="EDA8" s="162"/>
      <c r="EDB8" s="162"/>
      <c r="EDC8" s="162"/>
      <c r="EDD8" s="162"/>
      <c r="EDE8" s="162"/>
      <c r="EDF8" s="162"/>
      <c r="EDG8" s="162"/>
      <c r="EDH8" s="162"/>
      <c r="EDI8" s="162"/>
      <c r="EDJ8" s="162"/>
      <c r="EDK8" s="162"/>
      <c r="EDL8" s="162"/>
      <c r="EDM8" s="162"/>
      <c r="EDN8" s="162"/>
      <c r="EDO8" s="162"/>
      <c r="EDP8" s="162"/>
      <c r="EDQ8" s="162"/>
      <c r="EDR8" s="162"/>
      <c r="EDS8" s="162"/>
      <c r="EDT8" s="162"/>
      <c r="EDU8" s="162"/>
      <c r="EDV8" s="162"/>
      <c r="EDW8" s="162"/>
      <c r="EDX8" s="162"/>
      <c r="EDY8" s="162"/>
      <c r="EDZ8" s="162"/>
      <c r="EEA8" s="162"/>
      <c r="EEB8" s="162"/>
      <c r="EEC8" s="162"/>
      <c r="EED8" s="162"/>
      <c r="EEE8" s="162"/>
      <c r="EEF8" s="162"/>
      <c r="EEG8" s="162"/>
      <c r="EEH8" s="162"/>
      <c r="EEI8" s="162"/>
      <c r="EEJ8" s="162"/>
      <c r="EEK8" s="162"/>
      <c r="EEL8" s="162"/>
      <c r="EEM8" s="162"/>
      <c r="EEN8" s="162"/>
      <c r="EEO8" s="162"/>
      <c r="EEP8" s="162"/>
      <c r="EEQ8" s="162"/>
      <c r="EER8" s="162"/>
      <c r="EES8" s="162"/>
      <c r="EET8" s="162"/>
      <c r="EEU8" s="162"/>
      <c r="EEV8" s="162"/>
      <c r="EEW8" s="162"/>
      <c r="EEX8" s="162"/>
      <c r="EEY8" s="162"/>
      <c r="EEZ8" s="162"/>
      <c r="EFA8" s="162"/>
      <c r="EFB8" s="162"/>
      <c r="EFC8" s="162"/>
      <c r="EFD8" s="162"/>
      <c r="EFE8" s="162"/>
      <c r="EFF8" s="162"/>
      <c r="EFG8" s="162"/>
      <c r="EFH8" s="162"/>
      <c r="EFI8" s="162"/>
      <c r="EFJ8" s="162"/>
      <c r="EFK8" s="162"/>
      <c r="EFL8" s="162"/>
      <c r="EFM8" s="162"/>
      <c r="EFN8" s="162"/>
      <c r="EFO8" s="162"/>
      <c r="EFP8" s="162"/>
      <c r="EFQ8" s="162"/>
      <c r="EFR8" s="162"/>
      <c r="EFS8" s="162"/>
      <c r="EFT8" s="162"/>
      <c r="EFU8" s="162"/>
      <c r="EFV8" s="162"/>
      <c r="EFW8" s="162"/>
      <c r="EFX8" s="162"/>
      <c r="EFY8" s="162"/>
      <c r="EFZ8" s="162"/>
      <c r="EGA8" s="162"/>
      <c r="EGB8" s="162"/>
      <c r="EGC8" s="162"/>
      <c r="EGD8" s="162"/>
      <c r="EGE8" s="162"/>
      <c r="EGF8" s="162"/>
      <c r="EGG8" s="162"/>
      <c r="EGH8" s="162"/>
      <c r="EGI8" s="162"/>
      <c r="EGJ8" s="162"/>
      <c r="EGK8" s="162"/>
      <c r="EGL8" s="162"/>
      <c r="EGM8" s="162"/>
      <c r="EGN8" s="162"/>
      <c r="EGO8" s="162"/>
      <c r="EGP8" s="162"/>
      <c r="EGQ8" s="162"/>
      <c r="EGR8" s="162"/>
      <c r="EGS8" s="162"/>
      <c r="EGT8" s="162"/>
      <c r="EGU8" s="162"/>
      <c r="EGV8" s="162"/>
      <c r="EGW8" s="162"/>
      <c r="EGX8" s="162"/>
      <c r="EGY8" s="162"/>
      <c r="EGZ8" s="162"/>
      <c r="EHA8" s="162"/>
      <c r="EHB8" s="162"/>
      <c r="EHC8" s="162"/>
      <c r="EHD8" s="162"/>
      <c r="EHE8" s="162"/>
      <c r="EHF8" s="162"/>
      <c r="EHG8" s="162"/>
      <c r="EHH8" s="162"/>
      <c r="EHI8" s="162"/>
      <c r="EHJ8" s="162"/>
      <c r="EHK8" s="162"/>
      <c r="EHL8" s="162"/>
      <c r="EHM8" s="162"/>
      <c r="EHN8" s="162"/>
      <c r="EHO8" s="162"/>
      <c r="EHP8" s="162"/>
      <c r="EHQ8" s="162"/>
      <c r="EHR8" s="162"/>
      <c r="EHS8" s="162"/>
      <c r="EHT8" s="162"/>
      <c r="EHU8" s="162"/>
      <c r="EHV8" s="162"/>
      <c r="EHW8" s="162"/>
      <c r="EHX8" s="162"/>
      <c r="EHY8" s="162"/>
      <c r="EHZ8" s="162"/>
      <c r="EIA8" s="162"/>
      <c r="EIB8" s="162"/>
      <c r="EIC8" s="162"/>
      <c r="EID8" s="162"/>
      <c r="EIE8" s="162"/>
      <c r="EIF8" s="162"/>
      <c r="EIG8" s="162"/>
      <c r="EIH8" s="162"/>
      <c r="EII8" s="162"/>
      <c r="EIJ8" s="162"/>
      <c r="EIK8" s="162"/>
      <c r="EIL8" s="162"/>
      <c r="EIM8" s="162"/>
      <c r="EIN8" s="162"/>
      <c r="EIO8" s="162"/>
      <c r="EIP8" s="162"/>
      <c r="EIQ8" s="162"/>
      <c r="EIR8" s="162"/>
      <c r="EIS8" s="162"/>
      <c r="EIT8" s="162"/>
      <c r="EIU8" s="162"/>
      <c r="EIV8" s="162"/>
      <c r="EIW8" s="162"/>
      <c r="EIX8" s="162"/>
      <c r="EIY8" s="162"/>
      <c r="EIZ8" s="162"/>
      <c r="EJA8" s="162"/>
      <c r="EJB8" s="162"/>
      <c r="EJC8" s="162"/>
      <c r="EJD8" s="162"/>
      <c r="EJE8" s="162"/>
      <c r="EJF8" s="162"/>
      <c r="EJG8" s="162"/>
      <c r="EJH8" s="162"/>
      <c r="EJI8" s="162"/>
      <c r="EJJ8" s="162"/>
      <c r="EJK8" s="162"/>
      <c r="EJL8" s="162"/>
      <c r="EJM8" s="162"/>
      <c r="EJN8" s="162"/>
      <c r="EJO8" s="162"/>
      <c r="EJP8" s="162"/>
      <c r="EJQ8" s="162"/>
      <c r="EJR8" s="162"/>
      <c r="EJS8" s="162"/>
      <c r="EJT8" s="162"/>
      <c r="EJU8" s="162"/>
      <c r="EJV8" s="162"/>
      <c r="EJW8" s="162"/>
      <c r="EJX8" s="162"/>
      <c r="EJY8" s="162"/>
      <c r="EJZ8" s="162"/>
      <c r="EKA8" s="162"/>
      <c r="EKB8" s="162"/>
      <c r="EKC8" s="162"/>
      <c r="EKD8" s="162"/>
      <c r="EKE8" s="162"/>
      <c r="EKF8" s="162"/>
      <c r="EKG8" s="162"/>
      <c r="EKH8" s="162"/>
      <c r="EKI8" s="162"/>
      <c r="EKJ8" s="162"/>
      <c r="EKK8" s="162"/>
      <c r="EKL8" s="162"/>
      <c r="EKM8" s="162"/>
      <c r="EKN8" s="162"/>
      <c r="EKO8" s="162"/>
      <c r="EKP8" s="162"/>
      <c r="EKQ8" s="162"/>
      <c r="EKR8" s="162"/>
      <c r="EKS8" s="162"/>
      <c r="EKT8" s="162"/>
      <c r="EKU8" s="162"/>
      <c r="EKV8" s="162"/>
      <c r="EKW8" s="162"/>
      <c r="EKX8" s="162"/>
      <c r="EKY8" s="162"/>
      <c r="EKZ8" s="162"/>
      <c r="ELA8" s="162"/>
      <c r="ELB8" s="162"/>
      <c r="ELC8" s="162"/>
      <c r="ELD8" s="162"/>
      <c r="ELE8" s="162"/>
      <c r="ELF8" s="162"/>
      <c r="ELG8" s="162"/>
      <c r="ELH8" s="162"/>
      <c r="ELI8" s="162"/>
      <c r="ELJ8" s="162"/>
      <c r="ELK8" s="162"/>
      <c r="ELL8" s="162"/>
      <c r="ELM8" s="162"/>
      <c r="ELN8" s="162"/>
      <c r="ELO8" s="162"/>
      <c r="ELP8" s="162"/>
      <c r="ELQ8" s="162"/>
      <c r="ELR8" s="162"/>
      <c r="ELS8" s="162"/>
      <c r="ELT8" s="162"/>
      <c r="ELU8" s="162"/>
      <c r="ELV8" s="162"/>
      <c r="ELW8" s="162"/>
      <c r="ELX8" s="162"/>
      <c r="ELY8" s="162"/>
      <c r="ELZ8" s="162"/>
      <c r="EMA8" s="162"/>
      <c r="EMB8" s="162"/>
      <c r="EMC8" s="162"/>
      <c r="EMD8" s="162"/>
      <c r="EME8" s="162"/>
      <c r="EMF8" s="162"/>
      <c r="EMG8" s="162"/>
      <c r="EMH8" s="162"/>
      <c r="EMI8" s="162"/>
      <c r="EMJ8" s="162"/>
      <c r="EMK8" s="162"/>
      <c r="EML8" s="162"/>
      <c r="EMM8" s="162"/>
      <c r="EMN8" s="162"/>
      <c r="EMO8" s="162"/>
      <c r="EMP8" s="162"/>
      <c r="EMQ8" s="162"/>
      <c r="EMR8" s="162"/>
      <c r="EMS8" s="162"/>
      <c r="EMT8" s="162"/>
      <c r="EMU8" s="162"/>
      <c r="EMV8" s="162"/>
      <c r="EMW8" s="162"/>
      <c r="EMX8" s="162"/>
      <c r="EMY8" s="162"/>
      <c r="EMZ8" s="162"/>
      <c r="ENA8" s="162"/>
      <c r="ENB8" s="162"/>
      <c r="ENC8" s="162"/>
      <c r="END8" s="162"/>
      <c r="ENE8" s="162"/>
      <c r="ENF8" s="162"/>
      <c r="ENG8" s="162"/>
      <c r="ENH8" s="162"/>
      <c r="ENI8" s="162"/>
      <c r="ENJ8" s="162"/>
      <c r="ENK8" s="162"/>
      <c r="ENL8" s="162"/>
      <c r="ENM8" s="162"/>
      <c r="ENN8" s="162"/>
      <c r="ENO8" s="162"/>
      <c r="ENP8" s="162"/>
      <c r="ENQ8" s="162"/>
      <c r="ENR8" s="162"/>
      <c r="ENS8" s="162"/>
      <c r="ENT8" s="162"/>
      <c r="ENU8" s="162"/>
      <c r="ENV8" s="162"/>
      <c r="ENW8" s="162"/>
      <c r="ENX8" s="162"/>
      <c r="ENY8" s="162"/>
      <c r="ENZ8" s="162"/>
      <c r="EOA8" s="162"/>
      <c r="EOB8" s="162"/>
      <c r="EOC8" s="162"/>
      <c r="EOD8" s="162"/>
      <c r="EOE8" s="162"/>
      <c r="EOF8" s="162"/>
      <c r="EOG8" s="162"/>
      <c r="EOH8" s="162"/>
      <c r="EOI8" s="162"/>
      <c r="EOJ8" s="162"/>
      <c r="EOK8" s="162"/>
      <c r="EOL8" s="162"/>
      <c r="EOM8" s="162"/>
      <c r="EON8" s="162"/>
      <c r="EOO8" s="162"/>
      <c r="EOP8" s="162"/>
      <c r="EOQ8" s="162"/>
      <c r="EOR8" s="162"/>
      <c r="EOS8" s="162"/>
      <c r="EOT8" s="162"/>
      <c r="EOU8" s="162"/>
      <c r="EOV8" s="162"/>
      <c r="EOW8" s="162"/>
      <c r="EOX8" s="162"/>
      <c r="EOY8" s="162"/>
      <c r="EOZ8" s="162"/>
      <c r="EPA8" s="162"/>
      <c r="EPB8" s="162"/>
      <c r="EPC8" s="162"/>
      <c r="EPD8" s="162"/>
      <c r="EPE8" s="162"/>
      <c r="EPF8" s="162"/>
      <c r="EPG8" s="162"/>
      <c r="EPH8" s="162"/>
      <c r="EPI8" s="162"/>
      <c r="EPJ8" s="162"/>
      <c r="EPK8" s="162"/>
      <c r="EPL8" s="162"/>
      <c r="EPM8" s="162"/>
      <c r="EPN8" s="162"/>
      <c r="EPO8" s="162"/>
      <c r="EPP8" s="162"/>
      <c r="EPQ8" s="162"/>
      <c r="EPR8" s="162"/>
      <c r="EPS8" s="162"/>
      <c r="EPT8" s="162"/>
      <c r="EPU8" s="162"/>
      <c r="EPV8" s="162"/>
      <c r="EPW8" s="162"/>
      <c r="EPX8" s="162"/>
      <c r="EPY8" s="162"/>
      <c r="EPZ8" s="162"/>
      <c r="EQA8" s="162"/>
      <c r="EQB8" s="162"/>
      <c r="EQC8" s="162"/>
      <c r="EQD8" s="162"/>
      <c r="EQE8" s="162"/>
      <c r="EQF8" s="162"/>
      <c r="EQG8" s="162"/>
      <c r="EQH8" s="162"/>
      <c r="EQI8" s="162"/>
      <c r="EQJ8" s="162"/>
      <c r="EQK8" s="162"/>
      <c r="EQL8" s="162"/>
      <c r="EQM8" s="162"/>
      <c r="EQN8" s="162"/>
      <c r="EQO8" s="162"/>
      <c r="EQP8" s="162"/>
      <c r="EQQ8" s="162"/>
      <c r="EQR8" s="162"/>
      <c r="EQS8" s="162"/>
      <c r="EQT8" s="162"/>
      <c r="EQU8" s="162"/>
      <c r="EQV8" s="162"/>
      <c r="EQW8" s="162"/>
      <c r="EQX8" s="162"/>
      <c r="EQY8" s="162"/>
      <c r="EQZ8" s="162"/>
      <c r="ERA8" s="162"/>
      <c r="ERB8" s="162"/>
      <c r="ERC8" s="162"/>
      <c r="ERD8" s="162"/>
      <c r="ERE8" s="162"/>
      <c r="ERF8" s="162"/>
      <c r="ERG8" s="162"/>
      <c r="ERH8" s="162"/>
      <c r="ERI8" s="162"/>
      <c r="ERJ8" s="162"/>
      <c r="ERK8" s="162"/>
      <c r="ERL8" s="162"/>
      <c r="ERM8" s="162"/>
      <c r="ERN8" s="162"/>
      <c r="ERO8" s="162"/>
      <c r="ERP8" s="162"/>
      <c r="ERQ8" s="162"/>
      <c r="ERR8" s="162"/>
      <c r="ERS8" s="162"/>
      <c r="ERT8" s="162"/>
      <c r="ERU8" s="162"/>
      <c r="ERV8" s="162"/>
      <c r="ERW8" s="162"/>
      <c r="ERX8" s="162"/>
      <c r="ERY8" s="162"/>
      <c r="ERZ8" s="162"/>
      <c r="ESA8" s="162"/>
      <c r="ESB8" s="162"/>
      <c r="ESC8" s="162"/>
      <c r="ESD8" s="162"/>
      <c r="ESE8" s="162"/>
      <c r="ESF8" s="162"/>
      <c r="ESG8" s="162"/>
      <c r="ESH8" s="162"/>
      <c r="ESI8" s="162"/>
      <c r="ESJ8" s="162"/>
      <c r="ESK8" s="162"/>
      <c r="ESL8" s="162"/>
      <c r="ESM8" s="162"/>
      <c r="ESN8" s="162"/>
      <c r="ESO8" s="162"/>
      <c r="ESP8" s="162"/>
      <c r="ESQ8" s="162"/>
      <c r="ESR8" s="162"/>
      <c r="ESS8" s="162"/>
      <c r="EST8" s="162"/>
      <c r="ESU8" s="162"/>
      <c r="ESV8" s="162"/>
      <c r="ESW8" s="162"/>
      <c r="ESX8" s="162"/>
      <c r="ESY8" s="162"/>
      <c r="ESZ8" s="162"/>
      <c r="ETA8" s="162"/>
      <c r="ETB8" s="162"/>
      <c r="ETC8" s="162"/>
      <c r="ETD8" s="162"/>
      <c r="ETE8" s="162"/>
      <c r="ETF8" s="162"/>
      <c r="ETG8" s="162"/>
      <c r="ETH8" s="162"/>
      <c r="ETI8" s="162"/>
      <c r="ETJ8" s="162"/>
      <c r="ETK8" s="162"/>
      <c r="ETL8" s="162"/>
      <c r="ETM8" s="162"/>
      <c r="ETN8" s="162"/>
      <c r="ETO8" s="162"/>
      <c r="ETP8" s="162"/>
      <c r="ETQ8" s="162"/>
      <c r="ETR8" s="162"/>
      <c r="ETS8" s="162"/>
      <c r="ETT8" s="162"/>
      <c r="ETU8" s="162"/>
      <c r="ETV8" s="162"/>
      <c r="ETW8" s="162"/>
      <c r="ETX8" s="162"/>
      <c r="ETY8" s="162"/>
      <c r="ETZ8" s="162"/>
      <c r="EUA8" s="162"/>
      <c r="EUB8" s="162"/>
      <c r="EUC8" s="162"/>
      <c r="EUD8" s="162"/>
      <c r="EUE8" s="162"/>
      <c r="EUF8" s="162"/>
      <c r="EUG8" s="162"/>
      <c r="EUH8" s="162"/>
      <c r="EUI8" s="162"/>
      <c r="EUJ8" s="162"/>
      <c r="EUK8" s="162"/>
      <c r="EUL8" s="162"/>
      <c r="EUM8" s="162"/>
      <c r="EUN8" s="162"/>
      <c r="EUO8" s="162"/>
      <c r="EUP8" s="162"/>
      <c r="EUQ8" s="162"/>
      <c r="EUR8" s="162"/>
      <c r="EUS8" s="162"/>
      <c r="EUT8" s="162"/>
      <c r="EUU8" s="162"/>
      <c r="EUV8" s="162"/>
      <c r="EUW8" s="162"/>
      <c r="EUX8" s="162"/>
      <c r="EUY8" s="162"/>
      <c r="EUZ8" s="162"/>
      <c r="EVA8" s="162"/>
      <c r="EVB8" s="162"/>
      <c r="EVC8" s="162"/>
      <c r="EVD8" s="162"/>
      <c r="EVE8" s="162"/>
      <c r="EVF8" s="162"/>
      <c r="EVG8" s="162"/>
      <c r="EVH8" s="162"/>
      <c r="EVI8" s="162"/>
      <c r="EVJ8" s="162"/>
      <c r="EVK8" s="162"/>
      <c r="EVL8" s="162"/>
      <c r="EVM8" s="162"/>
      <c r="EVN8" s="162"/>
      <c r="EVO8" s="162"/>
      <c r="EVP8" s="162"/>
      <c r="EVQ8" s="162"/>
      <c r="EVR8" s="162"/>
      <c r="EVS8" s="162"/>
      <c r="EVT8" s="162"/>
      <c r="EVU8" s="162"/>
      <c r="EVV8" s="162"/>
      <c r="EVW8" s="162"/>
      <c r="EVX8" s="162"/>
      <c r="EVY8" s="162"/>
      <c r="EVZ8" s="162"/>
      <c r="EWA8" s="162"/>
      <c r="EWB8" s="162"/>
      <c r="EWC8" s="162"/>
      <c r="EWD8" s="162"/>
      <c r="EWE8" s="162"/>
      <c r="EWF8" s="162"/>
      <c r="EWG8" s="162"/>
      <c r="EWH8" s="162"/>
      <c r="EWI8" s="162"/>
      <c r="EWJ8" s="162"/>
      <c r="EWK8" s="162"/>
      <c r="EWL8" s="162"/>
      <c r="EWM8" s="162"/>
      <c r="EWN8" s="162"/>
      <c r="EWO8" s="162"/>
      <c r="EWP8" s="162"/>
      <c r="EWQ8" s="162"/>
      <c r="EWR8" s="162"/>
      <c r="EWS8" s="162"/>
      <c r="EWT8" s="162"/>
      <c r="EWU8" s="162"/>
      <c r="EWV8" s="162"/>
      <c r="EWW8" s="162"/>
      <c r="EWX8" s="162"/>
      <c r="EWY8" s="162"/>
      <c r="EWZ8" s="162"/>
      <c r="EXA8" s="162"/>
      <c r="EXB8" s="162"/>
      <c r="EXC8" s="162"/>
      <c r="EXD8" s="162"/>
      <c r="EXE8" s="162"/>
      <c r="EXF8" s="162"/>
      <c r="EXG8" s="162"/>
      <c r="EXH8" s="162"/>
      <c r="EXI8" s="162"/>
      <c r="EXJ8" s="162"/>
      <c r="EXK8" s="162"/>
      <c r="EXL8" s="162"/>
      <c r="EXM8" s="162"/>
      <c r="EXN8" s="162"/>
      <c r="EXO8" s="162"/>
      <c r="EXP8" s="162"/>
      <c r="EXQ8" s="162"/>
      <c r="EXR8" s="162"/>
      <c r="EXS8" s="162"/>
      <c r="EXT8" s="162"/>
      <c r="EXU8" s="162"/>
      <c r="EXV8" s="162"/>
      <c r="EXW8" s="162"/>
      <c r="EXX8" s="162"/>
      <c r="EXY8" s="162"/>
      <c r="EXZ8" s="162"/>
      <c r="EYA8" s="162"/>
      <c r="EYB8" s="162"/>
      <c r="EYC8" s="162"/>
      <c r="EYD8" s="162"/>
      <c r="EYE8" s="162"/>
      <c r="EYF8" s="162"/>
      <c r="EYG8" s="162"/>
      <c r="EYH8" s="162"/>
      <c r="EYI8" s="162"/>
      <c r="EYJ8" s="162"/>
      <c r="EYK8" s="162"/>
      <c r="EYL8" s="162"/>
      <c r="EYM8" s="162"/>
      <c r="EYN8" s="162"/>
      <c r="EYO8" s="162"/>
      <c r="EYP8" s="162"/>
      <c r="EYQ8" s="162"/>
      <c r="EYR8" s="162"/>
      <c r="EYS8" s="162"/>
      <c r="EYT8" s="162"/>
      <c r="EYU8" s="162"/>
      <c r="EYV8" s="162"/>
      <c r="EYW8" s="162"/>
      <c r="EYX8" s="162"/>
      <c r="EYY8" s="162"/>
      <c r="EYZ8" s="162"/>
      <c r="EZA8" s="162"/>
      <c r="EZB8" s="162"/>
      <c r="EZC8" s="162"/>
      <c r="EZD8" s="162"/>
      <c r="EZE8" s="162"/>
      <c r="EZF8" s="162"/>
      <c r="EZG8" s="162"/>
      <c r="EZH8" s="162"/>
      <c r="EZI8" s="162"/>
      <c r="EZJ8" s="162"/>
      <c r="EZK8" s="162"/>
      <c r="EZL8" s="162"/>
      <c r="EZM8" s="162"/>
      <c r="EZN8" s="162"/>
      <c r="EZO8" s="162"/>
      <c r="EZP8" s="162"/>
      <c r="EZQ8" s="162"/>
      <c r="EZR8" s="162"/>
      <c r="EZS8" s="162"/>
      <c r="EZT8" s="162"/>
      <c r="EZU8" s="162"/>
      <c r="EZV8" s="162"/>
      <c r="EZW8" s="162"/>
      <c r="EZX8" s="162"/>
      <c r="EZY8" s="162"/>
      <c r="EZZ8" s="162"/>
      <c r="FAA8" s="162"/>
      <c r="FAB8" s="162"/>
      <c r="FAC8" s="162"/>
      <c r="FAD8" s="162"/>
      <c r="FAE8" s="162"/>
      <c r="FAF8" s="162"/>
      <c r="FAG8" s="162"/>
      <c r="FAH8" s="162"/>
      <c r="FAI8" s="162"/>
      <c r="FAJ8" s="162"/>
      <c r="FAK8" s="162"/>
      <c r="FAL8" s="162"/>
      <c r="FAM8" s="162"/>
      <c r="FAN8" s="162"/>
      <c r="FAO8" s="162"/>
      <c r="FAP8" s="162"/>
      <c r="FAQ8" s="162"/>
      <c r="FAR8" s="162"/>
      <c r="FAS8" s="162"/>
      <c r="FAT8" s="162"/>
      <c r="FAU8" s="162"/>
      <c r="FAV8" s="162"/>
      <c r="FAW8" s="162"/>
      <c r="FAX8" s="162"/>
      <c r="FAY8" s="162"/>
      <c r="FAZ8" s="162"/>
      <c r="FBA8" s="162"/>
      <c r="FBB8" s="162"/>
      <c r="FBC8" s="162"/>
      <c r="FBD8" s="162"/>
      <c r="FBE8" s="162"/>
      <c r="FBF8" s="162"/>
      <c r="FBG8" s="162"/>
      <c r="FBH8" s="162"/>
      <c r="FBI8" s="162"/>
      <c r="FBJ8" s="162"/>
      <c r="FBK8" s="162"/>
      <c r="FBL8" s="162"/>
      <c r="FBM8" s="162"/>
      <c r="FBN8" s="162"/>
      <c r="FBO8" s="162"/>
      <c r="FBP8" s="162"/>
      <c r="FBQ8" s="162"/>
      <c r="FBR8" s="162"/>
      <c r="FBS8" s="162"/>
      <c r="FBT8" s="162"/>
      <c r="FBU8" s="162"/>
      <c r="FBV8" s="162"/>
      <c r="FBW8" s="162"/>
      <c r="FBX8" s="162"/>
      <c r="FBY8" s="162"/>
      <c r="FBZ8" s="162"/>
      <c r="FCA8" s="162"/>
      <c r="FCB8" s="162"/>
      <c r="FCC8" s="162"/>
      <c r="FCD8" s="162"/>
      <c r="FCE8" s="162"/>
      <c r="FCF8" s="162"/>
      <c r="FCG8" s="162"/>
      <c r="FCH8" s="162"/>
      <c r="FCI8" s="162"/>
      <c r="FCJ8" s="162"/>
      <c r="FCK8" s="162"/>
      <c r="FCL8" s="162"/>
      <c r="FCM8" s="162"/>
      <c r="FCN8" s="162"/>
      <c r="FCO8" s="162"/>
      <c r="FCP8" s="162"/>
      <c r="FCQ8" s="162"/>
      <c r="FCR8" s="162"/>
      <c r="FCS8" s="162"/>
      <c r="FCT8" s="162"/>
      <c r="FCU8" s="162"/>
      <c r="FCV8" s="162"/>
      <c r="FCW8" s="162"/>
      <c r="FCX8" s="162"/>
      <c r="FCY8" s="162"/>
      <c r="FCZ8" s="162"/>
      <c r="FDA8" s="162"/>
      <c r="FDB8" s="162"/>
      <c r="FDC8" s="162"/>
      <c r="FDD8" s="162"/>
      <c r="FDE8" s="162"/>
      <c r="FDF8" s="162"/>
      <c r="FDG8" s="162"/>
      <c r="FDH8" s="162"/>
      <c r="FDI8" s="162"/>
      <c r="FDJ8" s="162"/>
      <c r="FDK8" s="162"/>
      <c r="FDL8" s="162"/>
      <c r="FDM8" s="162"/>
      <c r="FDN8" s="162"/>
      <c r="FDO8" s="162"/>
      <c r="FDP8" s="162"/>
      <c r="FDQ8" s="162"/>
      <c r="FDR8" s="162"/>
      <c r="FDS8" s="162"/>
      <c r="FDT8" s="162"/>
      <c r="FDU8" s="162"/>
      <c r="FDV8" s="162"/>
      <c r="FDW8" s="162"/>
      <c r="FDX8" s="162"/>
      <c r="FDY8" s="162"/>
      <c r="FDZ8" s="162"/>
      <c r="FEA8" s="162"/>
      <c r="FEB8" s="162"/>
      <c r="FEC8" s="162"/>
      <c r="FED8" s="162"/>
      <c r="FEE8" s="162"/>
      <c r="FEF8" s="162"/>
      <c r="FEG8" s="162"/>
      <c r="FEH8" s="162"/>
      <c r="FEI8" s="162"/>
      <c r="FEJ8" s="162"/>
      <c r="FEK8" s="162"/>
      <c r="FEL8" s="162"/>
      <c r="FEM8" s="162"/>
      <c r="FEN8" s="162"/>
      <c r="FEO8" s="162"/>
      <c r="FEP8" s="162"/>
      <c r="FEQ8" s="162"/>
      <c r="FER8" s="162"/>
      <c r="FES8" s="162"/>
      <c r="FET8" s="162"/>
      <c r="FEU8" s="162"/>
      <c r="FEV8" s="162"/>
      <c r="FEW8" s="162"/>
      <c r="FEX8" s="162"/>
      <c r="FEY8" s="162"/>
      <c r="FEZ8" s="162"/>
      <c r="FFA8" s="162"/>
      <c r="FFB8" s="162"/>
      <c r="FFC8" s="162"/>
      <c r="FFD8" s="162"/>
      <c r="FFE8" s="162"/>
      <c r="FFF8" s="162"/>
      <c r="FFG8" s="162"/>
      <c r="FFH8" s="162"/>
      <c r="FFI8" s="162"/>
      <c r="FFJ8" s="162"/>
      <c r="FFK8" s="162"/>
      <c r="FFL8" s="162"/>
      <c r="FFM8" s="162"/>
      <c r="FFN8" s="162"/>
      <c r="FFO8" s="162"/>
      <c r="FFP8" s="162"/>
      <c r="FFQ8" s="162"/>
      <c r="FFR8" s="162"/>
      <c r="FFS8" s="162"/>
      <c r="FFT8" s="162"/>
      <c r="FFU8" s="162"/>
      <c r="FFV8" s="162"/>
      <c r="FFW8" s="162"/>
      <c r="FFX8" s="162"/>
      <c r="FFY8" s="162"/>
      <c r="FFZ8" s="162"/>
      <c r="FGA8" s="162"/>
      <c r="FGB8" s="162"/>
      <c r="FGC8" s="162"/>
      <c r="FGD8" s="162"/>
      <c r="FGE8" s="162"/>
      <c r="FGF8" s="162"/>
      <c r="FGG8" s="162"/>
      <c r="FGH8" s="162"/>
      <c r="FGI8" s="162"/>
      <c r="FGJ8" s="162"/>
      <c r="FGK8" s="162"/>
      <c r="FGL8" s="162"/>
      <c r="FGM8" s="162"/>
      <c r="FGN8" s="162"/>
      <c r="FGO8" s="162"/>
      <c r="FGP8" s="162"/>
      <c r="FGQ8" s="162"/>
      <c r="FGR8" s="162"/>
      <c r="FGS8" s="162"/>
      <c r="FGT8" s="162"/>
      <c r="FGU8" s="162"/>
      <c r="FGV8" s="162"/>
      <c r="FGW8" s="162"/>
      <c r="FGX8" s="162"/>
      <c r="FGY8" s="162"/>
      <c r="FGZ8" s="162"/>
      <c r="FHA8" s="162"/>
      <c r="FHB8" s="162"/>
      <c r="FHC8" s="162"/>
      <c r="FHD8" s="162"/>
      <c r="FHE8" s="162"/>
      <c r="FHF8" s="162"/>
      <c r="FHG8" s="162"/>
      <c r="FHH8" s="162"/>
      <c r="FHI8" s="162"/>
      <c r="FHJ8" s="162"/>
      <c r="FHK8" s="162"/>
      <c r="FHL8" s="162"/>
      <c r="FHM8" s="162"/>
      <c r="FHN8" s="162"/>
      <c r="FHO8" s="162"/>
      <c r="FHP8" s="162"/>
      <c r="FHQ8" s="162"/>
      <c r="FHR8" s="162"/>
      <c r="FHS8" s="162"/>
      <c r="FHT8" s="162"/>
      <c r="FHU8" s="162"/>
      <c r="FHV8" s="162"/>
      <c r="FHW8" s="162"/>
      <c r="FHX8" s="162"/>
      <c r="FHY8" s="162"/>
      <c r="FHZ8" s="162"/>
      <c r="FIA8" s="162"/>
      <c r="FIB8" s="162"/>
      <c r="FIC8" s="162"/>
      <c r="FID8" s="162"/>
      <c r="FIE8" s="162"/>
      <c r="FIF8" s="162"/>
      <c r="FIG8" s="162"/>
      <c r="FIH8" s="162"/>
      <c r="FII8" s="162"/>
      <c r="FIJ8" s="162"/>
      <c r="FIK8" s="162"/>
      <c r="FIL8" s="162"/>
      <c r="FIM8" s="162"/>
      <c r="FIN8" s="162"/>
      <c r="FIO8" s="162"/>
      <c r="FIP8" s="162"/>
      <c r="FIQ8" s="162"/>
      <c r="FIR8" s="162"/>
      <c r="FIS8" s="162"/>
      <c r="FIT8" s="162"/>
      <c r="FIU8" s="162"/>
      <c r="FIV8" s="162"/>
      <c r="FIW8" s="162"/>
      <c r="FIX8" s="162"/>
      <c r="FIY8" s="162"/>
      <c r="FIZ8" s="162"/>
      <c r="FJA8" s="162"/>
      <c r="FJB8" s="162"/>
      <c r="FJC8" s="162"/>
      <c r="FJD8" s="162"/>
      <c r="FJE8" s="162"/>
      <c r="FJF8" s="162"/>
      <c r="FJG8" s="162"/>
      <c r="FJH8" s="162"/>
      <c r="FJI8" s="162"/>
      <c r="FJJ8" s="162"/>
      <c r="FJK8" s="162"/>
      <c r="FJL8" s="162"/>
      <c r="FJM8" s="162"/>
      <c r="FJN8" s="162"/>
      <c r="FJO8" s="162"/>
      <c r="FJP8" s="162"/>
      <c r="FJQ8" s="162"/>
      <c r="FJR8" s="162"/>
      <c r="FJS8" s="162"/>
      <c r="FJT8" s="162"/>
      <c r="FJU8" s="162"/>
      <c r="FJV8" s="162"/>
      <c r="FJW8" s="162"/>
      <c r="FJX8" s="162"/>
      <c r="FJY8" s="162"/>
      <c r="FJZ8" s="162"/>
      <c r="FKA8" s="162"/>
      <c r="FKB8" s="162"/>
      <c r="FKC8" s="162"/>
      <c r="FKD8" s="162"/>
      <c r="FKE8" s="162"/>
      <c r="FKF8" s="162"/>
      <c r="FKG8" s="162"/>
      <c r="FKH8" s="162"/>
      <c r="FKI8" s="162"/>
      <c r="FKJ8" s="162"/>
      <c r="FKK8" s="162"/>
      <c r="FKL8" s="162"/>
      <c r="FKM8" s="162"/>
      <c r="FKN8" s="162"/>
      <c r="FKO8" s="162"/>
      <c r="FKP8" s="162"/>
      <c r="FKQ8" s="162"/>
      <c r="FKR8" s="162"/>
      <c r="FKS8" s="162"/>
      <c r="FKT8" s="162"/>
      <c r="FKU8" s="162"/>
      <c r="FKV8" s="162"/>
      <c r="FKW8" s="162"/>
      <c r="FKX8" s="162"/>
      <c r="FKY8" s="162"/>
      <c r="FKZ8" s="162"/>
      <c r="FLA8" s="162"/>
      <c r="FLB8" s="162"/>
      <c r="FLC8" s="162"/>
      <c r="FLD8" s="162"/>
      <c r="FLE8" s="162"/>
      <c r="FLF8" s="162"/>
      <c r="FLG8" s="162"/>
      <c r="FLH8" s="162"/>
      <c r="FLI8" s="162"/>
      <c r="FLJ8" s="162"/>
      <c r="FLK8" s="162"/>
      <c r="FLL8" s="162"/>
      <c r="FLM8" s="162"/>
      <c r="FLN8" s="162"/>
      <c r="FLO8" s="162"/>
      <c r="FLP8" s="162"/>
      <c r="FLQ8" s="162"/>
      <c r="FLR8" s="162"/>
      <c r="FLS8" s="162"/>
      <c r="FLT8" s="162"/>
      <c r="FLU8" s="162"/>
      <c r="FLV8" s="162"/>
      <c r="FLW8" s="162"/>
      <c r="FLX8" s="162"/>
      <c r="FLY8" s="162"/>
      <c r="FLZ8" s="162"/>
      <c r="FMA8" s="162"/>
      <c r="FMB8" s="162"/>
      <c r="FMC8" s="162"/>
      <c r="FMD8" s="162"/>
      <c r="FME8" s="162"/>
      <c r="FMF8" s="162"/>
      <c r="FMG8" s="162"/>
      <c r="FMH8" s="162"/>
      <c r="FMI8" s="162"/>
      <c r="FMJ8" s="162"/>
      <c r="FMK8" s="162"/>
      <c r="FML8" s="162"/>
      <c r="FMM8" s="162"/>
      <c r="FMN8" s="162"/>
      <c r="FMO8" s="162"/>
      <c r="FMP8" s="162"/>
      <c r="FMQ8" s="162"/>
      <c r="FMR8" s="162"/>
      <c r="FMS8" s="162"/>
      <c r="FMT8" s="162"/>
      <c r="FMU8" s="162"/>
      <c r="FMV8" s="162"/>
      <c r="FMW8" s="162"/>
      <c r="FMX8" s="162"/>
      <c r="FMY8" s="162"/>
      <c r="FMZ8" s="162"/>
      <c r="FNA8" s="162"/>
      <c r="FNB8" s="162"/>
      <c r="FNC8" s="162"/>
      <c r="FND8" s="162"/>
      <c r="FNE8" s="162"/>
      <c r="FNF8" s="162"/>
      <c r="FNG8" s="162"/>
      <c r="FNH8" s="162"/>
      <c r="FNI8" s="162"/>
      <c r="FNJ8" s="162"/>
      <c r="FNK8" s="162"/>
      <c r="FNL8" s="162"/>
      <c r="FNM8" s="162"/>
      <c r="FNN8" s="162"/>
      <c r="FNO8" s="162"/>
      <c r="FNP8" s="162"/>
      <c r="FNQ8" s="162"/>
      <c r="FNR8" s="162"/>
      <c r="FNS8" s="162"/>
      <c r="FNT8" s="162"/>
      <c r="FNU8" s="162"/>
      <c r="FNV8" s="162"/>
      <c r="FNW8" s="162"/>
      <c r="FNX8" s="162"/>
      <c r="FNY8" s="162"/>
      <c r="FNZ8" s="162"/>
      <c r="FOA8" s="162"/>
      <c r="FOB8" s="162"/>
      <c r="FOC8" s="162"/>
      <c r="FOD8" s="162"/>
      <c r="FOE8" s="162"/>
      <c r="FOF8" s="162"/>
      <c r="FOG8" s="162"/>
      <c r="FOH8" s="162"/>
      <c r="FOI8" s="162"/>
      <c r="FOJ8" s="162"/>
      <c r="FOK8" s="162"/>
      <c r="FOL8" s="162"/>
      <c r="FOM8" s="162"/>
      <c r="FON8" s="162"/>
      <c r="FOO8" s="162"/>
      <c r="FOP8" s="162"/>
      <c r="FOQ8" s="162"/>
      <c r="FOR8" s="162"/>
      <c r="FOS8" s="162"/>
      <c r="FOT8" s="162"/>
      <c r="FOU8" s="162"/>
      <c r="FOV8" s="162"/>
      <c r="FOW8" s="162"/>
      <c r="FOX8" s="162"/>
      <c r="FOY8" s="162"/>
      <c r="FOZ8" s="162"/>
      <c r="FPA8" s="162"/>
      <c r="FPB8" s="162"/>
      <c r="FPC8" s="162"/>
      <c r="FPD8" s="162"/>
      <c r="FPE8" s="162"/>
      <c r="FPF8" s="162"/>
      <c r="FPG8" s="162"/>
      <c r="FPH8" s="162"/>
      <c r="FPI8" s="162"/>
      <c r="FPJ8" s="162"/>
      <c r="FPK8" s="162"/>
      <c r="FPL8" s="162"/>
      <c r="FPM8" s="162"/>
      <c r="FPN8" s="162"/>
      <c r="FPO8" s="162"/>
      <c r="FPP8" s="162"/>
      <c r="FPQ8" s="162"/>
      <c r="FPR8" s="162"/>
      <c r="FPS8" s="162"/>
      <c r="FPT8" s="162"/>
      <c r="FPU8" s="162"/>
      <c r="FPV8" s="162"/>
      <c r="FPW8" s="162"/>
      <c r="FPX8" s="162"/>
      <c r="FPY8" s="162"/>
      <c r="FPZ8" s="162"/>
      <c r="FQA8" s="162"/>
      <c r="FQB8" s="162"/>
      <c r="FQC8" s="162"/>
      <c r="FQD8" s="162"/>
      <c r="FQE8" s="162"/>
      <c r="FQF8" s="162"/>
      <c r="FQG8" s="162"/>
      <c r="FQH8" s="162"/>
      <c r="FQI8" s="162"/>
      <c r="FQJ8" s="162"/>
      <c r="FQK8" s="162"/>
      <c r="FQL8" s="162"/>
      <c r="FQM8" s="162"/>
      <c r="FQN8" s="162"/>
      <c r="FQO8" s="162"/>
      <c r="FQP8" s="162"/>
      <c r="FQQ8" s="162"/>
      <c r="FQR8" s="162"/>
      <c r="FQS8" s="162"/>
      <c r="FQT8" s="162"/>
      <c r="FQU8" s="162"/>
      <c r="FQV8" s="162"/>
      <c r="FQW8" s="162"/>
      <c r="FQX8" s="162"/>
      <c r="FQY8" s="162"/>
      <c r="FQZ8" s="162"/>
      <c r="FRA8" s="162"/>
      <c r="FRB8" s="162"/>
      <c r="FRC8" s="162"/>
      <c r="FRD8" s="162"/>
      <c r="FRE8" s="162"/>
      <c r="FRF8" s="162"/>
      <c r="FRG8" s="162"/>
      <c r="FRH8" s="162"/>
      <c r="FRI8" s="162"/>
      <c r="FRJ8" s="162"/>
      <c r="FRK8" s="162"/>
      <c r="FRL8" s="162"/>
      <c r="FRM8" s="162"/>
      <c r="FRN8" s="162"/>
      <c r="FRO8" s="162"/>
      <c r="FRP8" s="162"/>
      <c r="FRQ8" s="162"/>
      <c r="FRR8" s="162"/>
      <c r="FRS8" s="162"/>
      <c r="FRT8" s="162"/>
      <c r="FRU8" s="162"/>
      <c r="FRV8" s="162"/>
      <c r="FRW8" s="162"/>
      <c r="FRX8" s="162"/>
      <c r="FRY8" s="162"/>
      <c r="FRZ8" s="162"/>
      <c r="FSA8" s="162"/>
      <c r="FSB8" s="162"/>
      <c r="FSC8" s="162"/>
      <c r="FSD8" s="162"/>
      <c r="FSE8" s="162"/>
      <c r="FSF8" s="162"/>
      <c r="FSG8" s="162"/>
      <c r="FSH8" s="162"/>
      <c r="FSI8" s="162"/>
      <c r="FSJ8" s="162"/>
      <c r="FSK8" s="162"/>
      <c r="FSL8" s="162"/>
      <c r="FSM8" s="162"/>
      <c r="FSN8" s="162"/>
      <c r="FSO8" s="162"/>
      <c r="FSP8" s="162"/>
      <c r="FSQ8" s="162"/>
      <c r="FSR8" s="162"/>
      <c r="FSS8" s="162"/>
      <c r="FST8" s="162"/>
      <c r="FSU8" s="162"/>
      <c r="FSV8" s="162"/>
      <c r="FSW8" s="162"/>
      <c r="FSX8" s="162"/>
      <c r="FSY8" s="162"/>
      <c r="FSZ8" s="162"/>
      <c r="FTA8" s="162"/>
      <c r="FTB8" s="162"/>
      <c r="FTC8" s="162"/>
      <c r="FTD8" s="162"/>
      <c r="FTE8" s="162"/>
      <c r="FTF8" s="162"/>
      <c r="FTG8" s="162"/>
      <c r="FTH8" s="162"/>
      <c r="FTI8" s="162"/>
      <c r="FTJ8" s="162"/>
      <c r="FTK8" s="162"/>
      <c r="FTL8" s="162"/>
      <c r="FTM8" s="162"/>
      <c r="FTN8" s="162"/>
      <c r="FTO8" s="162"/>
      <c r="FTP8" s="162"/>
      <c r="FTQ8" s="162"/>
      <c r="FTR8" s="162"/>
      <c r="FTS8" s="162"/>
      <c r="FTT8" s="162"/>
      <c r="FTU8" s="162"/>
      <c r="FTV8" s="162"/>
      <c r="FTW8" s="162"/>
      <c r="FTX8" s="162"/>
      <c r="FTY8" s="162"/>
      <c r="FTZ8" s="162"/>
      <c r="FUA8" s="162"/>
      <c r="FUB8" s="162"/>
      <c r="FUC8" s="162"/>
      <c r="FUD8" s="162"/>
      <c r="FUE8" s="162"/>
      <c r="FUF8" s="162"/>
      <c r="FUG8" s="162"/>
      <c r="FUH8" s="162"/>
      <c r="FUI8" s="162"/>
      <c r="FUJ8" s="162"/>
      <c r="FUK8" s="162"/>
      <c r="FUL8" s="162"/>
      <c r="FUM8" s="162"/>
      <c r="FUN8" s="162"/>
      <c r="FUO8" s="162"/>
      <c r="FUP8" s="162"/>
      <c r="FUQ8" s="162"/>
      <c r="FUR8" s="162"/>
      <c r="FUS8" s="162"/>
      <c r="FUT8" s="162"/>
      <c r="FUU8" s="162"/>
      <c r="FUV8" s="162"/>
      <c r="FUW8" s="162"/>
      <c r="FUX8" s="162"/>
      <c r="FUY8" s="162"/>
      <c r="FUZ8" s="162"/>
      <c r="FVA8" s="162"/>
      <c r="FVB8" s="162"/>
      <c r="FVC8" s="162"/>
      <c r="FVD8" s="162"/>
      <c r="FVE8" s="162"/>
      <c r="FVF8" s="162"/>
      <c r="FVG8" s="162"/>
      <c r="FVH8" s="162"/>
      <c r="FVI8" s="162"/>
      <c r="FVJ8" s="162"/>
      <c r="FVK8" s="162"/>
      <c r="FVL8" s="162"/>
      <c r="FVM8" s="162"/>
      <c r="FVN8" s="162"/>
      <c r="FVO8" s="162"/>
      <c r="FVP8" s="162"/>
      <c r="FVQ8" s="162"/>
      <c r="FVR8" s="162"/>
      <c r="FVS8" s="162"/>
      <c r="FVT8" s="162"/>
      <c r="FVU8" s="162"/>
      <c r="FVV8" s="162"/>
      <c r="FVW8" s="162"/>
      <c r="FVX8" s="162"/>
      <c r="FVY8" s="162"/>
      <c r="FVZ8" s="162"/>
      <c r="FWA8" s="162"/>
      <c r="FWB8" s="162"/>
      <c r="FWC8" s="162"/>
      <c r="FWD8" s="162"/>
      <c r="FWE8" s="162"/>
      <c r="FWF8" s="162"/>
      <c r="FWG8" s="162"/>
      <c r="FWH8" s="162"/>
      <c r="FWI8" s="162"/>
      <c r="FWJ8" s="162"/>
      <c r="FWK8" s="162"/>
      <c r="FWL8" s="162"/>
      <c r="FWM8" s="162"/>
      <c r="FWN8" s="162"/>
      <c r="FWO8" s="162"/>
      <c r="FWP8" s="162"/>
      <c r="FWQ8" s="162"/>
      <c r="FWR8" s="162"/>
      <c r="FWS8" s="162"/>
      <c r="FWT8" s="162"/>
      <c r="FWU8" s="162"/>
      <c r="FWV8" s="162"/>
      <c r="FWW8" s="162"/>
      <c r="FWX8" s="162"/>
      <c r="FWY8" s="162"/>
      <c r="FWZ8" s="162"/>
      <c r="FXA8" s="162"/>
      <c r="FXB8" s="162"/>
      <c r="FXC8" s="162"/>
      <c r="FXD8" s="162"/>
      <c r="FXE8" s="162"/>
      <c r="FXF8" s="162"/>
      <c r="FXG8" s="162"/>
      <c r="FXH8" s="162"/>
      <c r="FXI8" s="162"/>
      <c r="FXJ8" s="162"/>
      <c r="FXK8" s="162"/>
      <c r="FXL8" s="162"/>
      <c r="FXM8" s="162"/>
      <c r="FXN8" s="162"/>
      <c r="FXO8" s="162"/>
      <c r="FXP8" s="162"/>
      <c r="FXQ8" s="162"/>
      <c r="FXR8" s="162"/>
      <c r="FXS8" s="162"/>
      <c r="FXT8" s="162"/>
      <c r="FXU8" s="162"/>
      <c r="FXV8" s="162"/>
      <c r="FXW8" s="162"/>
      <c r="FXX8" s="162"/>
      <c r="FXY8" s="162"/>
      <c r="FXZ8" s="162"/>
      <c r="FYA8" s="162"/>
      <c r="FYB8" s="162"/>
      <c r="FYC8" s="162"/>
      <c r="FYD8" s="162"/>
      <c r="FYE8" s="162"/>
      <c r="FYF8" s="162"/>
      <c r="FYG8" s="162"/>
      <c r="FYH8" s="162"/>
      <c r="FYI8" s="162"/>
      <c r="FYJ8" s="162"/>
      <c r="FYK8" s="162"/>
      <c r="FYL8" s="162"/>
      <c r="FYM8" s="162"/>
      <c r="FYN8" s="162"/>
      <c r="FYO8" s="162"/>
      <c r="FYP8" s="162"/>
      <c r="FYQ8" s="162"/>
      <c r="FYR8" s="162"/>
      <c r="FYS8" s="162"/>
      <c r="FYT8" s="162"/>
      <c r="FYU8" s="162"/>
      <c r="FYV8" s="162"/>
      <c r="FYW8" s="162"/>
      <c r="FYX8" s="162"/>
      <c r="FYY8" s="162"/>
      <c r="FYZ8" s="162"/>
      <c r="FZA8" s="162"/>
      <c r="FZB8" s="162"/>
      <c r="FZC8" s="162"/>
      <c r="FZD8" s="162"/>
      <c r="FZE8" s="162"/>
      <c r="FZF8" s="162"/>
      <c r="FZG8" s="162"/>
      <c r="FZH8" s="162"/>
      <c r="FZI8" s="162"/>
      <c r="FZJ8" s="162"/>
      <c r="FZK8" s="162"/>
      <c r="FZL8" s="162"/>
      <c r="FZM8" s="162"/>
      <c r="FZN8" s="162"/>
      <c r="FZO8" s="162"/>
      <c r="FZP8" s="162"/>
      <c r="FZQ8" s="162"/>
      <c r="FZR8" s="162"/>
      <c r="FZS8" s="162"/>
      <c r="FZT8" s="162"/>
      <c r="FZU8" s="162"/>
      <c r="FZV8" s="162"/>
      <c r="FZW8" s="162"/>
      <c r="FZX8" s="162"/>
      <c r="FZY8" s="162"/>
      <c r="FZZ8" s="162"/>
      <c r="GAA8" s="162"/>
      <c r="GAB8" s="162"/>
      <c r="GAC8" s="162"/>
      <c r="GAD8" s="162"/>
      <c r="GAE8" s="162"/>
      <c r="GAF8" s="162"/>
      <c r="GAG8" s="162"/>
      <c r="GAH8" s="162"/>
      <c r="GAI8" s="162"/>
      <c r="GAJ8" s="162"/>
      <c r="GAK8" s="162"/>
      <c r="GAL8" s="162"/>
      <c r="GAM8" s="162"/>
      <c r="GAN8" s="162"/>
      <c r="GAO8" s="162"/>
      <c r="GAP8" s="162"/>
      <c r="GAQ8" s="162"/>
      <c r="GAR8" s="162"/>
      <c r="GAS8" s="162"/>
      <c r="GAT8" s="162"/>
      <c r="GAU8" s="162"/>
      <c r="GAV8" s="162"/>
      <c r="GAW8" s="162"/>
      <c r="GAX8" s="162"/>
      <c r="GAY8" s="162"/>
      <c r="GAZ8" s="162"/>
      <c r="GBA8" s="162"/>
      <c r="GBB8" s="162"/>
      <c r="GBC8" s="162"/>
      <c r="GBD8" s="162"/>
      <c r="GBE8" s="162"/>
      <c r="GBF8" s="162"/>
      <c r="GBG8" s="162"/>
      <c r="GBH8" s="162"/>
      <c r="GBI8" s="162"/>
      <c r="GBJ8" s="162"/>
      <c r="GBK8" s="162"/>
      <c r="GBL8" s="162"/>
      <c r="GBM8" s="162"/>
      <c r="GBN8" s="162"/>
      <c r="GBO8" s="162"/>
      <c r="GBP8" s="162"/>
      <c r="GBQ8" s="162"/>
      <c r="GBR8" s="162"/>
      <c r="GBS8" s="162"/>
      <c r="GBT8" s="162"/>
      <c r="GBU8" s="162"/>
      <c r="GBV8" s="162"/>
      <c r="GBW8" s="162"/>
      <c r="GBX8" s="162"/>
      <c r="GBY8" s="162"/>
      <c r="GBZ8" s="162"/>
      <c r="GCA8" s="162"/>
      <c r="GCB8" s="162"/>
      <c r="GCC8" s="162"/>
      <c r="GCD8" s="162"/>
      <c r="GCE8" s="162"/>
      <c r="GCF8" s="162"/>
      <c r="GCG8" s="162"/>
      <c r="GCH8" s="162"/>
      <c r="GCI8" s="162"/>
      <c r="GCJ8" s="162"/>
      <c r="GCK8" s="162"/>
      <c r="GCL8" s="162"/>
      <c r="GCM8" s="162"/>
      <c r="GCN8" s="162"/>
      <c r="GCO8" s="162"/>
      <c r="GCP8" s="162"/>
      <c r="GCQ8" s="162"/>
      <c r="GCR8" s="162"/>
      <c r="GCS8" s="162"/>
      <c r="GCT8" s="162"/>
      <c r="GCU8" s="162"/>
      <c r="GCV8" s="162"/>
      <c r="GCW8" s="162"/>
      <c r="GCX8" s="162"/>
      <c r="GCY8" s="162"/>
      <c r="GCZ8" s="162"/>
      <c r="GDA8" s="162"/>
      <c r="GDB8" s="162"/>
      <c r="GDC8" s="162"/>
      <c r="GDD8" s="162"/>
      <c r="GDE8" s="162"/>
      <c r="GDF8" s="162"/>
      <c r="GDG8" s="162"/>
      <c r="GDH8" s="162"/>
      <c r="GDI8" s="162"/>
      <c r="GDJ8" s="162"/>
      <c r="GDK8" s="162"/>
      <c r="GDL8" s="162"/>
      <c r="GDM8" s="162"/>
      <c r="GDN8" s="162"/>
      <c r="GDO8" s="162"/>
      <c r="GDP8" s="162"/>
      <c r="GDQ8" s="162"/>
      <c r="GDR8" s="162"/>
      <c r="GDS8" s="162"/>
      <c r="GDT8" s="162"/>
      <c r="GDU8" s="162"/>
      <c r="GDV8" s="162"/>
      <c r="GDW8" s="162"/>
      <c r="GDX8" s="162"/>
      <c r="GDY8" s="162"/>
      <c r="GDZ8" s="162"/>
      <c r="GEA8" s="162"/>
      <c r="GEB8" s="162"/>
      <c r="GEC8" s="162"/>
      <c r="GED8" s="162"/>
      <c r="GEE8" s="162"/>
      <c r="GEF8" s="162"/>
      <c r="GEG8" s="162"/>
      <c r="GEH8" s="162"/>
      <c r="GEI8" s="162"/>
      <c r="GEJ8" s="162"/>
      <c r="GEK8" s="162"/>
      <c r="GEL8" s="162"/>
      <c r="GEM8" s="162"/>
      <c r="GEN8" s="162"/>
      <c r="GEO8" s="162"/>
      <c r="GEP8" s="162"/>
      <c r="GEQ8" s="162"/>
      <c r="GER8" s="162"/>
      <c r="GES8" s="162"/>
      <c r="GET8" s="162"/>
      <c r="GEU8" s="162"/>
      <c r="GEV8" s="162"/>
      <c r="GEW8" s="162"/>
      <c r="GEX8" s="162"/>
      <c r="GEY8" s="162"/>
      <c r="GEZ8" s="162"/>
      <c r="GFA8" s="162"/>
      <c r="GFB8" s="162"/>
      <c r="GFC8" s="162"/>
      <c r="GFD8" s="162"/>
      <c r="GFE8" s="162"/>
      <c r="GFF8" s="162"/>
      <c r="GFG8" s="162"/>
      <c r="GFH8" s="162"/>
      <c r="GFI8" s="162"/>
      <c r="GFJ8" s="162"/>
      <c r="GFK8" s="162"/>
      <c r="GFL8" s="162"/>
      <c r="GFM8" s="162"/>
      <c r="GFN8" s="162"/>
      <c r="GFO8" s="162"/>
      <c r="GFP8" s="162"/>
      <c r="GFQ8" s="162"/>
      <c r="GFR8" s="162"/>
      <c r="GFS8" s="162"/>
      <c r="GFT8" s="162"/>
      <c r="GFU8" s="162"/>
      <c r="GFV8" s="162"/>
      <c r="GFW8" s="162"/>
      <c r="GFX8" s="162"/>
      <c r="GFY8" s="162"/>
      <c r="GFZ8" s="162"/>
      <c r="GGA8" s="162"/>
      <c r="GGB8" s="162"/>
      <c r="GGC8" s="162"/>
      <c r="GGD8" s="162"/>
      <c r="GGE8" s="162"/>
      <c r="GGF8" s="162"/>
      <c r="GGG8" s="162"/>
      <c r="GGH8" s="162"/>
      <c r="GGI8" s="162"/>
      <c r="GGJ8" s="162"/>
      <c r="GGK8" s="162"/>
      <c r="GGL8" s="162"/>
      <c r="GGM8" s="162"/>
      <c r="GGN8" s="162"/>
      <c r="GGO8" s="162"/>
      <c r="GGP8" s="162"/>
      <c r="GGQ8" s="162"/>
      <c r="GGR8" s="162"/>
      <c r="GGS8" s="162"/>
      <c r="GGT8" s="162"/>
      <c r="GGU8" s="162"/>
      <c r="GGV8" s="162"/>
      <c r="GGW8" s="162"/>
      <c r="GGX8" s="162"/>
      <c r="GGY8" s="162"/>
      <c r="GGZ8" s="162"/>
      <c r="GHA8" s="162"/>
      <c r="GHB8" s="162"/>
      <c r="GHC8" s="162"/>
      <c r="GHD8" s="162"/>
      <c r="GHE8" s="162"/>
      <c r="GHF8" s="162"/>
      <c r="GHG8" s="162"/>
      <c r="GHH8" s="162"/>
      <c r="GHI8" s="162"/>
      <c r="GHJ8" s="162"/>
      <c r="GHK8" s="162"/>
      <c r="GHL8" s="162"/>
      <c r="GHM8" s="162"/>
      <c r="GHN8" s="162"/>
      <c r="GHO8" s="162"/>
      <c r="GHP8" s="162"/>
      <c r="GHQ8" s="162"/>
      <c r="GHR8" s="162"/>
      <c r="GHS8" s="162"/>
      <c r="GHT8" s="162"/>
      <c r="GHU8" s="162"/>
      <c r="GHV8" s="162"/>
      <c r="GHW8" s="162"/>
      <c r="GHX8" s="162"/>
      <c r="GHY8" s="162"/>
      <c r="GHZ8" s="162"/>
      <c r="GIA8" s="162"/>
      <c r="GIB8" s="162"/>
      <c r="GIC8" s="162"/>
      <c r="GID8" s="162"/>
      <c r="GIE8" s="162"/>
      <c r="GIF8" s="162"/>
      <c r="GIG8" s="162"/>
      <c r="GIH8" s="162"/>
      <c r="GII8" s="162"/>
      <c r="GIJ8" s="162"/>
      <c r="GIK8" s="162"/>
      <c r="GIL8" s="162"/>
      <c r="GIM8" s="162"/>
      <c r="GIN8" s="162"/>
      <c r="GIO8" s="162"/>
      <c r="GIP8" s="162"/>
      <c r="GIQ8" s="162"/>
      <c r="GIR8" s="162"/>
      <c r="GIS8" s="162"/>
      <c r="GIT8" s="162"/>
      <c r="GIU8" s="162"/>
      <c r="GIV8" s="162"/>
      <c r="GIW8" s="162"/>
      <c r="GIX8" s="162"/>
      <c r="GIY8" s="162"/>
      <c r="GIZ8" s="162"/>
      <c r="GJA8" s="162"/>
      <c r="GJB8" s="162"/>
      <c r="GJC8" s="162"/>
      <c r="GJD8" s="162"/>
      <c r="GJE8" s="162"/>
      <c r="GJF8" s="162"/>
      <c r="GJG8" s="162"/>
      <c r="GJH8" s="162"/>
      <c r="GJI8" s="162"/>
      <c r="GJJ8" s="162"/>
      <c r="GJK8" s="162"/>
      <c r="GJL8" s="162"/>
      <c r="GJM8" s="162"/>
      <c r="GJN8" s="162"/>
      <c r="GJO8" s="162"/>
      <c r="GJP8" s="162"/>
      <c r="GJQ8" s="162"/>
      <c r="GJR8" s="162"/>
      <c r="GJS8" s="162"/>
      <c r="GJT8" s="162"/>
      <c r="GJU8" s="162"/>
      <c r="GJV8" s="162"/>
      <c r="GJW8" s="162"/>
      <c r="GJX8" s="162"/>
      <c r="GJY8" s="162"/>
      <c r="GJZ8" s="162"/>
      <c r="GKA8" s="162"/>
      <c r="GKB8" s="162"/>
      <c r="GKC8" s="162"/>
      <c r="GKD8" s="162"/>
      <c r="GKE8" s="162"/>
      <c r="GKF8" s="162"/>
      <c r="GKG8" s="162"/>
      <c r="GKH8" s="162"/>
      <c r="GKI8" s="162"/>
      <c r="GKJ8" s="162"/>
      <c r="GKK8" s="162"/>
      <c r="GKL8" s="162"/>
      <c r="GKM8" s="162"/>
      <c r="GKN8" s="162"/>
      <c r="GKO8" s="162"/>
      <c r="GKP8" s="162"/>
      <c r="GKQ8" s="162"/>
      <c r="GKR8" s="162"/>
      <c r="GKS8" s="162"/>
      <c r="GKT8" s="162"/>
      <c r="GKU8" s="162"/>
      <c r="GKV8" s="162"/>
      <c r="GKW8" s="162"/>
      <c r="GKX8" s="162"/>
      <c r="GKY8" s="162"/>
      <c r="GKZ8" s="162"/>
      <c r="GLA8" s="162"/>
      <c r="GLB8" s="162"/>
      <c r="GLC8" s="162"/>
      <c r="GLD8" s="162"/>
      <c r="GLE8" s="162"/>
      <c r="GLF8" s="162"/>
      <c r="GLG8" s="162"/>
      <c r="GLH8" s="162"/>
      <c r="GLI8" s="162"/>
      <c r="GLJ8" s="162"/>
      <c r="GLK8" s="162"/>
      <c r="GLL8" s="162"/>
      <c r="GLM8" s="162"/>
      <c r="GLN8" s="162"/>
      <c r="GLO8" s="162"/>
      <c r="GLP8" s="162"/>
      <c r="GLQ8" s="162"/>
      <c r="GLR8" s="162"/>
      <c r="GLS8" s="162"/>
      <c r="GLT8" s="162"/>
      <c r="GLU8" s="162"/>
      <c r="GLV8" s="162"/>
      <c r="GLW8" s="162"/>
      <c r="GLX8" s="162"/>
      <c r="GLY8" s="162"/>
      <c r="GLZ8" s="162"/>
      <c r="GMA8" s="162"/>
      <c r="GMB8" s="162"/>
      <c r="GMC8" s="162"/>
      <c r="GMD8" s="162"/>
      <c r="GME8" s="162"/>
      <c r="GMF8" s="162"/>
      <c r="GMG8" s="162"/>
      <c r="GMH8" s="162"/>
      <c r="GMI8" s="162"/>
      <c r="GMJ8" s="162"/>
      <c r="GMK8" s="162"/>
      <c r="GML8" s="162"/>
      <c r="GMM8" s="162"/>
      <c r="GMN8" s="162"/>
      <c r="GMO8" s="162"/>
      <c r="GMP8" s="162"/>
      <c r="GMQ8" s="162"/>
      <c r="GMR8" s="162"/>
      <c r="GMS8" s="162"/>
      <c r="GMT8" s="162"/>
      <c r="GMU8" s="162"/>
      <c r="GMV8" s="162"/>
      <c r="GMW8" s="162"/>
      <c r="GMX8" s="162"/>
      <c r="GMY8" s="162"/>
      <c r="GMZ8" s="162"/>
      <c r="GNA8" s="162"/>
      <c r="GNB8" s="162"/>
      <c r="GNC8" s="162"/>
      <c r="GND8" s="162"/>
      <c r="GNE8" s="162"/>
      <c r="GNF8" s="162"/>
      <c r="GNG8" s="162"/>
      <c r="GNH8" s="162"/>
      <c r="GNI8" s="162"/>
      <c r="GNJ8" s="162"/>
      <c r="GNK8" s="162"/>
      <c r="GNL8" s="162"/>
      <c r="GNM8" s="162"/>
      <c r="GNN8" s="162"/>
      <c r="GNO8" s="162"/>
      <c r="GNP8" s="162"/>
      <c r="GNQ8" s="162"/>
      <c r="GNR8" s="162"/>
      <c r="GNS8" s="162"/>
      <c r="GNT8" s="162"/>
      <c r="GNU8" s="162"/>
      <c r="GNV8" s="162"/>
      <c r="GNW8" s="162"/>
      <c r="GNX8" s="162"/>
      <c r="GNY8" s="162"/>
      <c r="GNZ8" s="162"/>
      <c r="GOA8" s="162"/>
      <c r="GOB8" s="162"/>
      <c r="GOC8" s="162"/>
      <c r="GOD8" s="162"/>
      <c r="GOE8" s="162"/>
      <c r="GOF8" s="162"/>
      <c r="GOG8" s="162"/>
      <c r="GOH8" s="162"/>
      <c r="GOI8" s="162"/>
      <c r="GOJ8" s="162"/>
      <c r="GOK8" s="162"/>
      <c r="GOL8" s="162"/>
      <c r="GOM8" s="162"/>
      <c r="GON8" s="162"/>
      <c r="GOO8" s="162"/>
      <c r="GOP8" s="162"/>
      <c r="GOQ8" s="162"/>
      <c r="GOR8" s="162"/>
      <c r="GOS8" s="162"/>
      <c r="GOT8" s="162"/>
      <c r="GOU8" s="162"/>
      <c r="GOV8" s="162"/>
      <c r="GOW8" s="162"/>
      <c r="GOX8" s="162"/>
      <c r="GOY8" s="162"/>
      <c r="GOZ8" s="162"/>
      <c r="GPA8" s="162"/>
      <c r="GPB8" s="162"/>
      <c r="GPC8" s="162"/>
      <c r="GPD8" s="162"/>
      <c r="GPE8" s="162"/>
      <c r="GPF8" s="162"/>
      <c r="GPG8" s="162"/>
      <c r="GPH8" s="162"/>
      <c r="GPI8" s="162"/>
      <c r="GPJ8" s="162"/>
      <c r="GPK8" s="162"/>
      <c r="GPL8" s="162"/>
      <c r="GPM8" s="162"/>
      <c r="GPN8" s="162"/>
      <c r="GPO8" s="162"/>
      <c r="GPP8" s="162"/>
      <c r="GPQ8" s="162"/>
      <c r="GPR8" s="162"/>
      <c r="GPS8" s="162"/>
      <c r="GPT8" s="162"/>
      <c r="GPU8" s="162"/>
      <c r="GPV8" s="162"/>
      <c r="GPW8" s="162"/>
      <c r="GPX8" s="162"/>
      <c r="GPY8" s="162"/>
      <c r="GPZ8" s="162"/>
      <c r="GQA8" s="162"/>
      <c r="GQB8" s="162"/>
      <c r="GQC8" s="162"/>
      <c r="GQD8" s="162"/>
      <c r="GQE8" s="162"/>
      <c r="GQF8" s="162"/>
      <c r="GQG8" s="162"/>
      <c r="GQH8" s="162"/>
      <c r="GQI8" s="162"/>
      <c r="GQJ8" s="162"/>
      <c r="GQK8" s="162"/>
      <c r="GQL8" s="162"/>
      <c r="GQM8" s="162"/>
      <c r="GQN8" s="162"/>
      <c r="GQO8" s="162"/>
      <c r="GQP8" s="162"/>
      <c r="GQQ8" s="162"/>
      <c r="GQR8" s="162"/>
      <c r="GQS8" s="162"/>
      <c r="GQT8" s="162"/>
      <c r="GQU8" s="162"/>
      <c r="GQV8" s="162"/>
      <c r="GQW8" s="162"/>
      <c r="GQX8" s="162"/>
      <c r="GQY8" s="162"/>
      <c r="GQZ8" s="162"/>
      <c r="GRA8" s="162"/>
      <c r="GRB8" s="162"/>
      <c r="GRC8" s="162"/>
      <c r="GRD8" s="162"/>
      <c r="GRE8" s="162"/>
      <c r="GRF8" s="162"/>
      <c r="GRG8" s="162"/>
      <c r="GRH8" s="162"/>
      <c r="GRI8" s="162"/>
      <c r="GRJ8" s="162"/>
      <c r="GRK8" s="162"/>
      <c r="GRL8" s="162"/>
      <c r="GRM8" s="162"/>
      <c r="GRN8" s="162"/>
      <c r="GRO8" s="162"/>
      <c r="GRP8" s="162"/>
      <c r="GRQ8" s="162"/>
      <c r="GRR8" s="162"/>
      <c r="GRS8" s="162"/>
      <c r="GRT8" s="162"/>
      <c r="GRU8" s="162"/>
      <c r="GRV8" s="162"/>
      <c r="GRW8" s="162"/>
      <c r="GRX8" s="162"/>
      <c r="GRY8" s="162"/>
      <c r="GRZ8" s="162"/>
      <c r="GSA8" s="162"/>
      <c r="GSB8" s="162"/>
      <c r="GSC8" s="162"/>
      <c r="GSD8" s="162"/>
      <c r="GSE8" s="162"/>
      <c r="GSF8" s="162"/>
      <c r="GSG8" s="162"/>
      <c r="GSH8" s="162"/>
      <c r="GSI8" s="162"/>
      <c r="GSJ8" s="162"/>
      <c r="GSK8" s="162"/>
      <c r="GSL8" s="162"/>
      <c r="GSM8" s="162"/>
      <c r="GSN8" s="162"/>
      <c r="GSO8" s="162"/>
      <c r="GSP8" s="162"/>
      <c r="GSQ8" s="162"/>
      <c r="GSR8" s="162"/>
      <c r="GSS8" s="162"/>
      <c r="GST8" s="162"/>
      <c r="GSU8" s="162"/>
      <c r="GSV8" s="162"/>
      <c r="GSW8" s="162"/>
      <c r="GSX8" s="162"/>
      <c r="GSY8" s="162"/>
      <c r="GSZ8" s="162"/>
      <c r="GTA8" s="162"/>
      <c r="GTB8" s="162"/>
      <c r="GTC8" s="162"/>
      <c r="GTD8" s="162"/>
      <c r="GTE8" s="162"/>
      <c r="GTF8" s="162"/>
      <c r="GTG8" s="162"/>
      <c r="GTH8" s="162"/>
      <c r="GTI8" s="162"/>
      <c r="GTJ8" s="162"/>
      <c r="GTK8" s="162"/>
      <c r="GTL8" s="162"/>
      <c r="GTM8" s="162"/>
      <c r="GTN8" s="162"/>
      <c r="GTO8" s="162"/>
      <c r="GTP8" s="162"/>
      <c r="GTQ8" s="162"/>
      <c r="GTR8" s="162"/>
      <c r="GTS8" s="162"/>
      <c r="GTT8" s="162"/>
      <c r="GTU8" s="162"/>
      <c r="GTV8" s="162"/>
      <c r="GTW8" s="162"/>
      <c r="GTX8" s="162"/>
      <c r="GTY8" s="162"/>
      <c r="GTZ8" s="162"/>
      <c r="GUA8" s="162"/>
      <c r="GUB8" s="162"/>
      <c r="GUC8" s="162"/>
      <c r="GUD8" s="162"/>
      <c r="GUE8" s="162"/>
      <c r="GUF8" s="162"/>
      <c r="GUG8" s="162"/>
      <c r="GUH8" s="162"/>
      <c r="GUI8" s="162"/>
      <c r="GUJ8" s="162"/>
      <c r="GUK8" s="162"/>
      <c r="GUL8" s="162"/>
      <c r="GUM8" s="162"/>
      <c r="GUN8" s="162"/>
      <c r="GUO8" s="162"/>
      <c r="GUP8" s="162"/>
      <c r="GUQ8" s="162"/>
      <c r="GUR8" s="162"/>
      <c r="GUS8" s="162"/>
      <c r="GUT8" s="162"/>
      <c r="GUU8" s="162"/>
      <c r="GUV8" s="162"/>
      <c r="GUW8" s="162"/>
      <c r="GUX8" s="162"/>
      <c r="GUY8" s="162"/>
      <c r="GUZ8" s="162"/>
      <c r="GVA8" s="162"/>
      <c r="GVB8" s="162"/>
      <c r="GVC8" s="162"/>
      <c r="GVD8" s="162"/>
      <c r="GVE8" s="162"/>
      <c r="GVF8" s="162"/>
      <c r="GVG8" s="162"/>
      <c r="GVH8" s="162"/>
      <c r="GVI8" s="162"/>
      <c r="GVJ8" s="162"/>
      <c r="GVK8" s="162"/>
      <c r="GVL8" s="162"/>
      <c r="GVM8" s="162"/>
      <c r="GVN8" s="162"/>
      <c r="GVO8" s="162"/>
      <c r="GVP8" s="162"/>
      <c r="GVQ8" s="162"/>
      <c r="GVR8" s="162"/>
      <c r="GVS8" s="162"/>
      <c r="GVT8" s="162"/>
      <c r="GVU8" s="162"/>
      <c r="GVV8" s="162"/>
      <c r="GVW8" s="162"/>
      <c r="GVX8" s="162"/>
      <c r="GVY8" s="162"/>
      <c r="GVZ8" s="162"/>
      <c r="GWA8" s="162"/>
      <c r="GWB8" s="162"/>
      <c r="GWC8" s="162"/>
      <c r="GWD8" s="162"/>
      <c r="GWE8" s="162"/>
      <c r="GWF8" s="162"/>
      <c r="GWG8" s="162"/>
      <c r="GWH8" s="162"/>
      <c r="GWI8" s="162"/>
      <c r="GWJ8" s="162"/>
      <c r="GWK8" s="162"/>
      <c r="GWL8" s="162"/>
      <c r="GWM8" s="162"/>
      <c r="GWN8" s="162"/>
      <c r="GWO8" s="162"/>
      <c r="GWP8" s="162"/>
      <c r="GWQ8" s="162"/>
      <c r="GWR8" s="162"/>
      <c r="GWS8" s="162"/>
      <c r="GWT8" s="162"/>
      <c r="GWU8" s="162"/>
      <c r="GWV8" s="162"/>
      <c r="GWW8" s="162"/>
      <c r="GWX8" s="162"/>
      <c r="GWY8" s="162"/>
      <c r="GWZ8" s="162"/>
      <c r="GXA8" s="162"/>
      <c r="GXB8" s="162"/>
      <c r="GXC8" s="162"/>
      <c r="GXD8" s="162"/>
      <c r="GXE8" s="162"/>
      <c r="GXF8" s="162"/>
      <c r="GXG8" s="162"/>
      <c r="GXH8" s="162"/>
      <c r="GXI8" s="162"/>
      <c r="GXJ8" s="162"/>
      <c r="GXK8" s="162"/>
      <c r="GXL8" s="162"/>
      <c r="GXM8" s="162"/>
      <c r="GXN8" s="162"/>
      <c r="GXO8" s="162"/>
      <c r="GXP8" s="162"/>
      <c r="GXQ8" s="162"/>
      <c r="GXR8" s="162"/>
      <c r="GXS8" s="162"/>
      <c r="GXT8" s="162"/>
      <c r="GXU8" s="162"/>
      <c r="GXV8" s="162"/>
      <c r="GXW8" s="162"/>
      <c r="GXX8" s="162"/>
      <c r="GXY8" s="162"/>
      <c r="GXZ8" s="162"/>
      <c r="GYA8" s="162"/>
      <c r="GYB8" s="162"/>
      <c r="GYC8" s="162"/>
      <c r="GYD8" s="162"/>
      <c r="GYE8" s="162"/>
      <c r="GYF8" s="162"/>
      <c r="GYG8" s="162"/>
      <c r="GYH8" s="162"/>
      <c r="GYI8" s="162"/>
      <c r="GYJ8" s="162"/>
      <c r="GYK8" s="162"/>
      <c r="GYL8" s="162"/>
      <c r="GYM8" s="162"/>
      <c r="GYN8" s="162"/>
      <c r="GYO8" s="162"/>
      <c r="GYP8" s="162"/>
      <c r="GYQ8" s="162"/>
      <c r="GYR8" s="162"/>
      <c r="GYS8" s="162"/>
      <c r="GYT8" s="162"/>
      <c r="GYU8" s="162"/>
      <c r="GYV8" s="162"/>
      <c r="GYW8" s="162"/>
      <c r="GYX8" s="162"/>
      <c r="GYY8" s="162"/>
      <c r="GYZ8" s="162"/>
      <c r="GZA8" s="162"/>
      <c r="GZB8" s="162"/>
      <c r="GZC8" s="162"/>
      <c r="GZD8" s="162"/>
      <c r="GZE8" s="162"/>
      <c r="GZF8" s="162"/>
      <c r="GZG8" s="162"/>
      <c r="GZH8" s="162"/>
      <c r="GZI8" s="162"/>
      <c r="GZJ8" s="162"/>
      <c r="GZK8" s="162"/>
      <c r="GZL8" s="162"/>
      <c r="GZM8" s="162"/>
      <c r="GZN8" s="162"/>
      <c r="GZO8" s="162"/>
      <c r="GZP8" s="162"/>
      <c r="GZQ8" s="162"/>
      <c r="GZR8" s="162"/>
      <c r="GZS8" s="162"/>
      <c r="GZT8" s="162"/>
      <c r="GZU8" s="162"/>
      <c r="GZV8" s="162"/>
      <c r="GZW8" s="162"/>
      <c r="GZX8" s="162"/>
      <c r="GZY8" s="162"/>
      <c r="GZZ8" s="162"/>
      <c r="HAA8" s="162"/>
      <c r="HAB8" s="162"/>
      <c r="HAC8" s="162"/>
      <c r="HAD8" s="162"/>
      <c r="HAE8" s="162"/>
      <c r="HAF8" s="162"/>
      <c r="HAG8" s="162"/>
      <c r="HAH8" s="162"/>
      <c r="HAI8" s="162"/>
      <c r="HAJ8" s="162"/>
      <c r="HAK8" s="162"/>
      <c r="HAL8" s="162"/>
      <c r="HAM8" s="162"/>
      <c r="HAN8" s="162"/>
      <c r="HAO8" s="162"/>
      <c r="HAP8" s="162"/>
      <c r="HAQ8" s="162"/>
      <c r="HAR8" s="162"/>
      <c r="HAS8" s="162"/>
      <c r="HAT8" s="162"/>
      <c r="HAU8" s="162"/>
      <c r="HAV8" s="162"/>
      <c r="HAW8" s="162"/>
      <c r="HAX8" s="162"/>
      <c r="HAY8" s="162"/>
      <c r="HAZ8" s="162"/>
      <c r="HBA8" s="162"/>
      <c r="HBB8" s="162"/>
      <c r="HBC8" s="162"/>
      <c r="HBD8" s="162"/>
      <c r="HBE8" s="162"/>
      <c r="HBF8" s="162"/>
      <c r="HBG8" s="162"/>
      <c r="HBH8" s="162"/>
      <c r="HBI8" s="162"/>
      <c r="HBJ8" s="162"/>
      <c r="HBK8" s="162"/>
      <c r="HBL8" s="162"/>
      <c r="HBM8" s="162"/>
      <c r="HBN8" s="162"/>
      <c r="HBO8" s="162"/>
      <c r="HBP8" s="162"/>
      <c r="HBQ8" s="162"/>
      <c r="HBR8" s="162"/>
      <c r="HBS8" s="162"/>
      <c r="HBT8" s="162"/>
      <c r="HBU8" s="162"/>
      <c r="HBV8" s="162"/>
      <c r="HBW8" s="162"/>
      <c r="HBX8" s="162"/>
      <c r="HBY8" s="162"/>
      <c r="HBZ8" s="162"/>
      <c r="HCA8" s="162"/>
      <c r="HCB8" s="162"/>
      <c r="HCC8" s="162"/>
      <c r="HCD8" s="162"/>
      <c r="HCE8" s="162"/>
      <c r="HCF8" s="162"/>
      <c r="HCG8" s="162"/>
      <c r="HCH8" s="162"/>
      <c r="HCI8" s="162"/>
      <c r="HCJ8" s="162"/>
      <c r="HCK8" s="162"/>
      <c r="HCL8" s="162"/>
      <c r="HCM8" s="162"/>
      <c r="HCN8" s="162"/>
      <c r="HCO8" s="162"/>
      <c r="HCP8" s="162"/>
      <c r="HCQ8" s="162"/>
      <c r="HCR8" s="162"/>
      <c r="HCS8" s="162"/>
      <c r="HCT8" s="162"/>
      <c r="HCU8" s="162"/>
      <c r="HCV8" s="162"/>
      <c r="HCW8" s="162"/>
      <c r="HCX8" s="162"/>
      <c r="HCY8" s="162"/>
      <c r="HCZ8" s="162"/>
      <c r="HDA8" s="162"/>
      <c r="HDB8" s="162"/>
      <c r="HDC8" s="162"/>
      <c r="HDD8" s="162"/>
      <c r="HDE8" s="162"/>
      <c r="HDF8" s="162"/>
      <c r="HDG8" s="162"/>
      <c r="HDH8" s="162"/>
      <c r="HDI8" s="162"/>
      <c r="HDJ8" s="162"/>
      <c r="HDK8" s="162"/>
      <c r="HDL8" s="162"/>
      <c r="HDM8" s="162"/>
      <c r="HDN8" s="162"/>
      <c r="HDO8" s="162"/>
      <c r="HDP8" s="162"/>
      <c r="HDQ8" s="162"/>
      <c r="HDR8" s="162"/>
      <c r="HDS8" s="162"/>
      <c r="HDT8" s="162"/>
      <c r="HDU8" s="162"/>
      <c r="HDV8" s="162"/>
      <c r="HDW8" s="162"/>
      <c r="HDX8" s="162"/>
      <c r="HDY8" s="162"/>
      <c r="HDZ8" s="162"/>
      <c r="HEA8" s="162"/>
      <c r="HEB8" s="162"/>
      <c r="HEC8" s="162"/>
      <c r="HED8" s="162"/>
      <c r="HEE8" s="162"/>
      <c r="HEF8" s="162"/>
      <c r="HEG8" s="162"/>
      <c r="HEH8" s="162"/>
      <c r="HEI8" s="162"/>
      <c r="HEJ8" s="162"/>
      <c r="HEK8" s="162"/>
      <c r="HEL8" s="162"/>
      <c r="HEM8" s="162"/>
      <c r="HEN8" s="162"/>
      <c r="HEO8" s="162"/>
      <c r="HEP8" s="162"/>
      <c r="HEQ8" s="162"/>
      <c r="HER8" s="162"/>
      <c r="HES8" s="162"/>
      <c r="HET8" s="162"/>
      <c r="HEU8" s="162"/>
      <c r="HEV8" s="162"/>
      <c r="HEW8" s="162"/>
      <c r="HEX8" s="162"/>
      <c r="HEY8" s="162"/>
      <c r="HEZ8" s="162"/>
      <c r="HFA8" s="162"/>
      <c r="HFB8" s="162"/>
      <c r="HFC8" s="162"/>
      <c r="HFD8" s="162"/>
      <c r="HFE8" s="162"/>
      <c r="HFF8" s="162"/>
      <c r="HFG8" s="162"/>
      <c r="HFH8" s="162"/>
      <c r="HFI8" s="162"/>
      <c r="HFJ8" s="162"/>
      <c r="HFK8" s="162"/>
      <c r="HFL8" s="162"/>
      <c r="HFM8" s="162"/>
      <c r="HFN8" s="162"/>
      <c r="HFO8" s="162"/>
      <c r="HFP8" s="162"/>
      <c r="HFQ8" s="162"/>
      <c r="HFR8" s="162"/>
      <c r="HFS8" s="162"/>
      <c r="HFT8" s="162"/>
      <c r="HFU8" s="162"/>
      <c r="HFV8" s="162"/>
      <c r="HFW8" s="162"/>
      <c r="HFX8" s="162"/>
      <c r="HFY8" s="162"/>
      <c r="HFZ8" s="162"/>
      <c r="HGA8" s="162"/>
      <c r="HGB8" s="162"/>
      <c r="HGC8" s="162"/>
      <c r="HGD8" s="162"/>
      <c r="HGE8" s="162"/>
      <c r="HGF8" s="162"/>
      <c r="HGG8" s="162"/>
      <c r="HGH8" s="162"/>
      <c r="HGI8" s="162"/>
      <c r="HGJ8" s="162"/>
      <c r="HGK8" s="162"/>
      <c r="HGL8" s="162"/>
      <c r="HGM8" s="162"/>
      <c r="HGN8" s="162"/>
      <c r="HGO8" s="162"/>
      <c r="HGP8" s="162"/>
      <c r="HGQ8" s="162"/>
      <c r="HGR8" s="162"/>
      <c r="HGS8" s="162"/>
      <c r="HGT8" s="162"/>
      <c r="HGU8" s="162"/>
      <c r="HGV8" s="162"/>
      <c r="HGW8" s="162"/>
      <c r="HGX8" s="162"/>
      <c r="HGY8" s="162"/>
      <c r="HGZ8" s="162"/>
      <c r="HHA8" s="162"/>
      <c r="HHB8" s="162"/>
      <c r="HHC8" s="162"/>
      <c r="HHD8" s="162"/>
      <c r="HHE8" s="162"/>
      <c r="HHF8" s="162"/>
      <c r="HHG8" s="162"/>
      <c r="HHH8" s="162"/>
      <c r="HHI8" s="162"/>
      <c r="HHJ8" s="162"/>
      <c r="HHK8" s="162"/>
      <c r="HHL8" s="162"/>
      <c r="HHM8" s="162"/>
      <c r="HHN8" s="162"/>
      <c r="HHO8" s="162"/>
      <c r="HHP8" s="162"/>
      <c r="HHQ8" s="162"/>
      <c r="HHR8" s="162"/>
      <c r="HHS8" s="162"/>
      <c r="HHT8" s="162"/>
      <c r="HHU8" s="162"/>
      <c r="HHV8" s="162"/>
      <c r="HHW8" s="162"/>
      <c r="HHX8" s="162"/>
      <c r="HHY8" s="162"/>
      <c r="HHZ8" s="162"/>
      <c r="HIA8" s="162"/>
      <c r="HIB8" s="162"/>
      <c r="HIC8" s="162"/>
      <c r="HID8" s="162"/>
      <c r="HIE8" s="162"/>
      <c r="HIF8" s="162"/>
      <c r="HIG8" s="162"/>
      <c r="HIH8" s="162"/>
      <c r="HII8" s="162"/>
      <c r="HIJ8" s="162"/>
      <c r="HIK8" s="162"/>
      <c r="HIL8" s="162"/>
      <c r="HIM8" s="162"/>
      <c r="HIN8" s="162"/>
      <c r="HIO8" s="162"/>
      <c r="HIP8" s="162"/>
      <c r="HIQ8" s="162"/>
      <c r="HIR8" s="162"/>
      <c r="HIS8" s="162"/>
      <c r="HIT8" s="162"/>
      <c r="HIU8" s="162"/>
      <c r="HIV8" s="162"/>
      <c r="HIW8" s="162"/>
      <c r="HIX8" s="162"/>
      <c r="HIY8" s="162"/>
      <c r="HIZ8" s="162"/>
      <c r="HJA8" s="162"/>
      <c r="HJB8" s="162"/>
      <c r="HJC8" s="162"/>
      <c r="HJD8" s="162"/>
      <c r="HJE8" s="162"/>
      <c r="HJF8" s="162"/>
      <c r="HJG8" s="162"/>
      <c r="HJH8" s="162"/>
      <c r="HJI8" s="162"/>
      <c r="HJJ8" s="162"/>
      <c r="HJK8" s="162"/>
      <c r="HJL8" s="162"/>
      <c r="HJM8" s="162"/>
      <c r="HJN8" s="162"/>
      <c r="HJO8" s="162"/>
      <c r="HJP8" s="162"/>
      <c r="HJQ8" s="162"/>
      <c r="HJR8" s="162"/>
      <c r="HJS8" s="162"/>
      <c r="HJT8" s="162"/>
      <c r="HJU8" s="162"/>
      <c r="HJV8" s="162"/>
      <c r="HJW8" s="162"/>
      <c r="HJX8" s="162"/>
      <c r="HJY8" s="162"/>
      <c r="HJZ8" s="162"/>
      <c r="HKA8" s="162"/>
      <c r="HKB8" s="162"/>
      <c r="HKC8" s="162"/>
      <c r="HKD8" s="162"/>
      <c r="HKE8" s="162"/>
      <c r="HKF8" s="162"/>
      <c r="HKG8" s="162"/>
      <c r="HKH8" s="162"/>
      <c r="HKI8" s="162"/>
      <c r="HKJ8" s="162"/>
      <c r="HKK8" s="162"/>
      <c r="HKL8" s="162"/>
      <c r="HKM8" s="162"/>
      <c r="HKN8" s="162"/>
      <c r="HKO8" s="162"/>
      <c r="HKP8" s="162"/>
      <c r="HKQ8" s="162"/>
      <c r="HKR8" s="162"/>
      <c r="HKS8" s="162"/>
      <c r="HKT8" s="162"/>
      <c r="HKU8" s="162"/>
      <c r="HKV8" s="162"/>
      <c r="HKW8" s="162"/>
      <c r="HKX8" s="162"/>
      <c r="HKY8" s="162"/>
      <c r="HKZ8" s="162"/>
      <c r="HLA8" s="162"/>
      <c r="HLB8" s="162"/>
      <c r="HLC8" s="162"/>
      <c r="HLD8" s="162"/>
      <c r="HLE8" s="162"/>
      <c r="HLF8" s="162"/>
      <c r="HLG8" s="162"/>
      <c r="HLH8" s="162"/>
      <c r="HLI8" s="162"/>
      <c r="HLJ8" s="162"/>
      <c r="HLK8" s="162"/>
      <c r="HLL8" s="162"/>
      <c r="HLM8" s="162"/>
      <c r="HLN8" s="162"/>
      <c r="HLO8" s="162"/>
      <c r="HLP8" s="162"/>
      <c r="HLQ8" s="162"/>
      <c r="HLR8" s="162"/>
      <c r="HLS8" s="162"/>
      <c r="HLT8" s="162"/>
      <c r="HLU8" s="162"/>
      <c r="HLV8" s="162"/>
      <c r="HLW8" s="162"/>
      <c r="HLX8" s="162"/>
      <c r="HLY8" s="162"/>
      <c r="HLZ8" s="162"/>
      <c r="HMA8" s="162"/>
      <c r="HMB8" s="162"/>
      <c r="HMC8" s="162"/>
      <c r="HMD8" s="162"/>
      <c r="HME8" s="162"/>
      <c r="HMF8" s="162"/>
      <c r="HMG8" s="162"/>
      <c r="HMH8" s="162"/>
      <c r="HMI8" s="162"/>
      <c r="HMJ8" s="162"/>
      <c r="HMK8" s="162"/>
      <c r="HML8" s="162"/>
      <c r="HMM8" s="162"/>
      <c r="HMN8" s="162"/>
      <c r="HMO8" s="162"/>
      <c r="HMP8" s="162"/>
      <c r="HMQ8" s="162"/>
      <c r="HMR8" s="162"/>
      <c r="HMS8" s="162"/>
      <c r="HMT8" s="162"/>
      <c r="HMU8" s="162"/>
      <c r="HMV8" s="162"/>
      <c r="HMW8" s="162"/>
      <c r="HMX8" s="162"/>
      <c r="HMY8" s="162"/>
      <c r="HMZ8" s="162"/>
      <c r="HNA8" s="162"/>
      <c r="HNB8" s="162"/>
      <c r="HNC8" s="162"/>
      <c r="HND8" s="162"/>
      <c r="HNE8" s="162"/>
      <c r="HNF8" s="162"/>
      <c r="HNG8" s="162"/>
      <c r="HNH8" s="162"/>
      <c r="HNI8" s="162"/>
      <c r="HNJ8" s="162"/>
      <c r="HNK8" s="162"/>
      <c r="HNL8" s="162"/>
      <c r="HNM8" s="162"/>
      <c r="HNN8" s="162"/>
      <c r="HNO8" s="162"/>
      <c r="HNP8" s="162"/>
      <c r="HNQ8" s="162"/>
      <c r="HNR8" s="162"/>
      <c r="HNS8" s="162"/>
      <c r="HNT8" s="162"/>
      <c r="HNU8" s="162"/>
      <c r="HNV8" s="162"/>
      <c r="HNW8" s="162"/>
      <c r="HNX8" s="162"/>
      <c r="HNY8" s="162"/>
      <c r="HNZ8" s="162"/>
      <c r="HOA8" s="162"/>
      <c r="HOB8" s="162"/>
      <c r="HOC8" s="162"/>
      <c r="HOD8" s="162"/>
      <c r="HOE8" s="162"/>
      <c r="HOF8" s="162"/>
      <c r="HOG8" s="162"/>
      <c r="HOH8" s="162"/>
      <c r="HOI8" s="162"/>
      <c r="HOJ8" s="162"/>
      <c r="HOK8" s="162"/>
      <c r="HOL8" s="162"/>
      <c r="HOM8" s="162"/>
      <c r="HON8" s="162"/>
      <c r="HOO8" s="162"/>
      <c r="HOP8" s="162"/>
      <c r="HOQ8" s="162"/>
      <c r="HOR8" s="162"/>
      <c r="HOS8" s="162"/>
      <c r="HOT8" s="162"/>
      <c r="HOU8" s="162"/>
      <c r="HOV8" s="162"/>
      <c r="HOW8" s="162"/>
      <c r="HOX8" s="162"/>
      <c r="HOY8" s="162"/>
      <c r="HOZ8" s="162"/>
      <c r="HPA8" s="162"/>
      <c r="HPB8" s="162"/>
      <c r="HPC8" s="162"/>
      <c r="HPD8" s="162"/>
      <c r="HPE8" s="162"/>
      <c r="HPF8" s="162"/>
      <c r="HPG8" s="162"/>
      <c r="HPH8" s="162"/>
      <c r="HPI8" s="162"/>
      <c r="HPJ8" s="162"/>
      <c r="HPK8" s="162"/>
      <c r="HPL8" s="162"/>
      <c r="HPM8" s="162"/>
      <c r="HPN8" s="162"/>
      <c r="HPO8" s="162"/>
      <c r="HPP8" s="162"/>
      <c r="HPQ8" s="162"/>
      <c r="HPR8" s="162"/>
      <c r="HPS8" s="162"/>
      <c r="HPT8" s="162"/>
      <c r="HPU8" s="162"/>
      <c r="HPV8" s="162"/>
      <c r="HPW8" s="162"/>
      <c r="HPX8" s="162"/>
      <c r="HPY8" s="162"/>
      <c r="HPZ8" s="162"/>
      <c r="HQA8" s="162"/>
      <c r="HQB8" s="162"/>
      <c r="HQC8" s="162"/>
      <c r="HQD8" s="162"/>
      <c r="HQE8" s="162"/>
      <c r="HQF8" s="162"/>
      <c r="HQG8" s="162"/>
      <c r="HQH8" s="162"/>
      <c r="HQI8" s="162"/>
      <c r="HQJ8" s="162"/>
      <c r="HQK8" s="162"/>
      <c r="HQL8" s="162"/>
      <c r="HQM8" s="162"/>
      <c r="HQN8" s="162"/>
      <c r="HQO8" s="162"/>
      <c r="HQP8" s="162"/>
      <c r="HQQ8" s="162"/>
      <c r="HQR8" s="162"/>
      <c r="HQS8" s="162"/>
      <c r="HQT8" s="162"/>
      <c r="HQU8" s="162"/>
      <c r="HQV8" s="162"/>
      <c r="HQW8" s="162"/>
      <c r="HQX8" s="162"/>
      <c r="HQY8" s="162"/>
      <c r="HQZ8" s="162"/>
      <c r="HRA8" s="162"/>
      <c r="HRB8" s="162"/>
      <c r="HRC8" s="162"/>
      <c r="HRD8" s="162"/>
      <c r="HRE8" s="162"/>
      <c r="HRF8" s="162"/>
      <c r="HRG8" s="162"/>
      <c r="HRH8" s="162"/>
      <c r="HRI8" s="162"/>
      <c r="HRJ8" s="162"/>
      <c r="HRK8" s="162"/>
      <c r="HRL8" s="162"/>
      <c r="HRM8" s="162"/>
      <c r="HRN8" s="162"/>
      <c r="HRO8" s="162"/>
      <c r="HRP8" s="162"/>
      <c r="HRQ8" s="162"/>
      <c r="HRR8" s="162"/>
      <c r="HRS8" s="162"/>
      <c r="HRT8" s="162"/>
      <c r="HRU8" s="162"/>
      <c r="HRV8" s="162"/>
      <c r="HRW8" s="162"/>
      <c r="HRX8" s="162"/>
      <c r="HRY8" s="162"/>
      <c r="HRZ8" s="162"/>
      <c r="HSA8" s="162"/>
      <c r="HSB8" s="162"/>
      <c r="HSC8" s="162"/>
      <c r="HSD8" s="162"/>
      <c r="HSE8" s="162"/>
      <c r="HSF8" s="162"/>
      <c r="HSG8" s="162"/>
      <c r="HSH8" s="162"/>
      <c r="HSI8" s="162"/>
      <c r="HSJ8" s="162"/>
      <c r="HSK8" s="162"/>
      <c r="HSL8" s="162"/>
      <c r="HSM8" s="162"/>
      <c r="HSN8" s="162"/>
      <c r="HSO8" s="162"/>
      <c r="HSP8" s="162"/>
      <c r="HSQ8" s="162"/>
      <c r="HSR8" s="162"/>
      <c r="HSS8" s="162"/>
      <c r="HST8" s="162"/>
      <c r="HSU8" s="162"/>
      <c r="HSV8" s="162"/>
      <c r="HSW8" s="162"/>
      <c r="HSX8" s="162"/>
      <c r="HSY8" s="162"/>
      <c r="HSZ8" s="162"/>
      <c r="HTA8" s="162"/>
      <c r="HTB8" s="162"/>
      <c r="HTC8" s="162"/>
      <c r="HTD8" s="162"/>
      <c r="HTE8" s="162"/>
      <c r="HTF8" s="162"/>
      <c r="HTG8" s="162"/>
      <c r="HTH8" s="162"/>
      <c r="HTI8" s="162"/>
      <c r="HTJ8" s="162"/>
      <c r="HTK8" s="162"/>
      <c r="HTL8" s="162"/>
      <c r="HTM8" s="162"/>
      <c r="HTN8" s="162"/>
      <c r="HTO8" s="162"/>
      <c r="HTP8" s="162"/>
      <c r="HTQ8" s="162"/>
      <c r="HTR8" s="162"/>
      <c r="HTS8" s="162"/>
      <c r="HTT8" s="162"/>
      <c r="HTU8" s="162"/>
      <c r="HTV8" s="162"/>
      <c r="HTW8" s="162"/>
      <c r="HTX8" s="162"/>
      <c r="HTY8" s="162"/>
      <c r="HTZ8" s="162"/>
      <c r="HUA8" s="162"/>
      <c r="HUB8" s="162"/>
      <c r="HUC8" s="162"/>
      <c r="HUD8" s="162"/>
      <c r="HUE8" s="162"/>
      <c r="HUF8" s="162"/>
      <c r="HUG8" s="162"/>
      <c r="HUH8" s="162"/>
      <c r="HUI8" s="162"/>
      <c r="HUJ8" s="162"/>
      <c r="HUK8" s="162"/>
      <c r="HUL8" s="162"/>
      <c r="HUM8" s="162"/>
      <c r="HUN8" s="162"/>
      <c r="HUO8" s="162"/>
      <c r="HUP8" s="162"/>
      <c r="HUQ8" s="162"/>
      <c r="HUR8" s="162"/>
      <c r="HUS8" s="162"/>
      <c r="HUT8" s="162"/>
      <c r="HUU8" s="162"/>
      <c r="HUV8" s="162"/>
      <c r="HUW8" s="162"/>
      <c r="HUX8" s="162"/>
      <c r="HUY8" s="162"/>
      <c r="HUZ8" s="162"/>
      <c r="HVA8" s="162"/>
      <c r="HVB8" s="162"/>
      <c r="HVC8" s="162"/>
      <c r="HVD8" s="162"/>
      <c r="HVE8" s="162"/>
      <c r="HVF8" s="162"/>
      <c r="HVG8" s="162"/>
      <c r="HVH8" s="162"/>
      <c r="HVI8" s="162"/>
      <c r="HVJ8" s="162"/>
      <c r="HVK8" s="162"/>
      <c r="HVL8" s="162"/>
      <c r="HVM8" s="162"/>
      <c r="HVN8" s="162"/>
      <c r="HVO8" s="162"/>
      <c r="HVP8" s="162"/>
      <c r="HVQ8" s="162"/>
      <c r="HVR8" s="162"/>
      <c r="HVS8" s="162"/>
      <c r="HVT8" s="162"/>
      <c r="HVU8" s="162"/>
      <c r="HVV8" s="162"/>
      <c r="HVW8" s="162"/>
      <c r="HVX8" s="162"/>
      <c r="HVY8" s="162"/>
      <c r="HVZ8" s="162"/>
      <c r="HWA8" s="162"/>
      <c r="HWB8" s="162"/>
      <c r="HWC8" s="162"/>
      <c r="HWD8" s="162"/>
      <c r="HWE8" s="162"/>
      <c r="HWF8" s="162"/>
      <c r="HWG8" s="162"/>
      <c r="HWH8" s="162"/>
      <c r="HWI8" s="162"/>
      <c r="HWJ8" s="162"/>
      <c r="HWK8" s="162"/>
      <c r="HWL8" s="162"/>
      <c r="HWM8" s="162"/>
      <c r="HWN8" s="162"/>
      <c r="HWO8" s="162"/>
      <c r="HWP8" s="162"/>
      <c r="HWQ8" s="162"/>
      <c r="HWR8" s="162"/>
      <c r="HWS8" s="162"/>
      <c r="HWT8" s="162"/>
      <c r="HWU8" s="162"/>
      <c r="HWV8" s="162"/>
      <c r="HWW8" s="162"/>
      <c r="HWX8" s="162"/>
      <c r="HWY8" s="162"/>
      <c r="HWZ8" s="162"/>
      <c r="HXA8" s="162"/>
      <c r="HXB8" s="162"/>
      <c r="HXC8" s="162"/>
      <c r="HXD8" s="162"/>
      <c r="HXE8" s="162"/>
      <c r="HXF8" s="162"/>
      <c r="HXG8" s="162"/>
      <c r="HXH8" s="162"/>
      <c r="HXI8" s="162"/>
      <c r="HXJ8" s="162"/>
      <c r="HXK8" s="162"/>
      <c r="HXL8" s="162"/>
      <c r="HXM8" s="162"/>
      <c r="HXN8" s="162"/>
      <c r="HXO8" s="162"/>
      <c r="HXP8" s="162"/>
      <c r="HXQ8" s="162"/>
      <c r="HXR8" s="162"/>
      <c r="HXS8" s="162"/>
      <c r="HXT8" s="162"/>
      <c r="HXU8" s="162"/>
      <c r="HXV8" s="162"/>
      <c r="HXW8" s="162"/>
      <c r="HXX8" s="162"/>
      <c r="HXY8" s="162"/>
      <c r="HXZ8" s="162"/>
      <c r="HYA8" s="162"/>
      <c r="HYB8" s="162"/>
      <c r="HYC8" s="162"/>
      <c r="HYD8" s="162"/>
      <c r="HYE8" s="162"/>
      <c r="HYF8" s="162"/>
      <c r="HYG8" s="162"/>
      <c r="HYH8" s="162"/>
      <c r="HYI8" s="162"/>
      <c r="HYJ8" s="162"/>
      <c r="HYK8" s="162"/>
      <c r="HYL8" s="162"/>
      <c r="HYM8" s="162"/>
      <c r="HYN8" s="162"/>
      <c r="HYO8" s="162"/>
      <c r="HYP8" s="162"/>
      <c r="HYQ8" s="162"/>
      <c r="HYR8" s="162"/>
      <c r="HYS8" s="162"/>
      <c r="HYT8" s="162"/>
      <c r="HYU8" s="162"/>
      <c r="HYV8" s="162"/>
      <c r="HYW8" s="162"/>
      <c r="HYX8" s="162"/>
      <c r="HYY8" s="162"/>
      <c r="HYZ8" s="162"/>
      <c r="HZA8" s="162"/>
      <c r="HZB8" s="162"/>
      <c r="HZC8" s="162"/>
      <c r="HZD8" s="162"/>
      <c r="HZE8" s="162"/>
      <c r="HZF8" s="162"/>
      <c r="HZG8" s="162"/>
      <c r="HZH8" s="162"/>
      <c r="HZI8" s="162"/>
      <c r="HZJ8" s="162"/>
      <c r="HZK8" s="162"/>
      <c r="HZL8" s="162"/>
      <c r="HZM8" s="162"/>
      <c r="HZN8" s="162"/>
      <c r="HZO8" s="162"/>
      <c r="HZP8" s="162"/>
      <c r="HZQ8" s="162"/>
      <c r="HZR8" s="162"/>
      <c r="HZS8" s="162"/>
      <c r="HZT8" s="162"/>
      <c r="HZU8" s="162"/>
      <c r="HZV8" s="162"/>
      <c r="HZW8" s="162"/>
      <c r="HZX8" s="162"/>
      <c r="HZY8" s="162"/>
      <c r="HZZ8" s="162"/>
      <c r="IAA8" s="162"/>
      <c r="IAB8" s="162"/>
      <c r="IAC8" s="162"/>
      <c r="IAD8" s="162"/>
      <c r="IAE8" s="162"/>
      <c r="IAF8" s="162"/>
      <c r="IAG8" s="162"/>
      <c r="IAH8" s="162"/>
      <c r="IAI8" s="162"/>
      <c r="IAJ8" s="162"/>
      <c r="IAK8" s="162"/>
      <c r="IAL8" s="162"/>
      <c r="IAM8" s="162"/>
      <c r="IAN8" s="162"/>
      <c r="IAO8" s="162"/>
      <c r="IAP8" s="162"/>
      <c r="IAQ8" s="162"/>
      <c r="IAR8" s="162"/>
      <c r="IAS8" s="162"/>
      <c r="IAT8" s="162"/>
      <c r="IAU8" s="162"/>
      <c r="IAV8" s="162"/>
      <c r="IAW8" s="162"/>
      <c r="IAX8" s="162"/>
      <c r="IAY8" s="162"/>
      <c r="IAZ8" s="162"/>
      <c r="IBA8" s="162"/>
      <c r="IBB8" s="162"/>
      <c r="IBC8" s="162"/>
      <c r="IBD8" s="162"/>
      <c r="IBE8" s="162"/>
      <c r="IBF8" s="162"/>
      <c r="IBG8" s="162"/>
      <c r="IBH8" s="162"/>
      <c r="IBI8" s="162"/>
      <c r="IBJ8" s="162"/>
      <c r="IBK8" s="162"/>
      <c r="IBL8" s="162"/>
      <c r="IBM8" s="162"/>
      <c r="IBN8" s="162"/>
      <c r="IBO8" s="162"/>
      <c r="IBP8" s="162"/>
      <c r="IBQ8" s="162"/>
      <c r="IBR8" s="162"/>
      <c r="IBS8" s="162"/>
      <c r="IBT8" s="162"/>
      <c r="IBU8" s="162"/>
      <c r="IBV8" s="162"/>
      <c r="IBW8" s="162"/>
      <c r="IBX8" s="162"/>
      <c r="IBY8" s="162"/>
      <c r="IBZ8" s="162"/>
      <c r="ICA8" s="162"/>
      <c r="ICB8" s="162"/>
      <c r="ICC8" s="162"/>
      <c r="ICD8" s="162"/>
      <c r="ICE8" s="162"/>
      <c r="ICF8" s="162"/>
      <c r="ICG8" s="162"/>
      <c r="ICH8" s="162"/>
      <c r="ICI8" s="162"/>
      <c r="ICJ8" s="162"/>
      <c r="ICK8" s="162"/>
      <c r="ICL8" s="162"/>
      <c r="ICM8" s="162"/>
      <c r="ICN8" s="162"/>
      <c r="ICO8" s="162"/>
      <c r="ICP8" s="162"/>
      <c r="ICQ8" s="162"/>
      <c r="ICR8" s="162"/>
      <c r="ICS8" s="162"/>
      <c r="ICT8" s="162"/>
      <c r="ICU8" s="162"/>
      <c r="ICV8" s="162"/>
      <c r="ICW8" s="162"/>
      <c r="ICX8" s="162"/>
      <c r="ICY8" s="162"/>
      <c r="ICZ8" s="162"/>
      <c r="IDA8" s="162"/>
      <c r="IDB8" s="162"/>
      <c r="IDC8" s="162"/>
      <c r="IDD8" s="162"/>
      <c r="IDE8" s="162"/>
      <c r="IDF8" s="162"/>
      <c r="IDG8" s="162"/>
      <c r="IDH8" s="162"/>
      <c r="IDI8" s="162"/>
      <c r="IDJ8" s="162"/>
      <c r="IDK8" s="162"/>
      <c r="IDL8" s="162"/>
      <c r="IDM8" s="162"/>
      <c r="IDN8" s="162"/>
      <c r="IDO8" s="162"/>
      <c r="IDP8" s="162"/>
      <c r="IDQ8" s="162"/>
      <c r="IDR8" s="162"/>
      <c r="IDS8" s="162"/>
      <c r="IDT8" s="162"/>
      <c r="IDU8" s="162"/>
      <c r="IDV8" s="162"/>
      <c r="IDW8" s="162"/>
      <c r="IDX8" s="162"/>
      <c r="IDY8" s="162"/>
      <c r="IDZ8" s="162"/>
      <c r="IEA8" s="162"/>
      <c r="IEB8" s="162"/>
      <c r="IEC8" s="162"/>
      <c r="IED8" s="162"/>
      <c r="IEE8" s="162"/>
      <c r="IEF8" s="162"/>
      <c r="IEG8" s="162"/>
      <c r="IEH8" s="162"/>
      <c r="IEI8" s="162"/>
      <c r="IEJ8" s="162"/>
      <c r="IEK8" s="162"/>
      <c r="IEL8" s="162"/>
      <c r="IEM8" s="162"/>
      <c r="IEN8" s="162"/>
      <c r="IEO8" s="162"/>
      <c r="IEP8" s="162"/>
      <c r="IEQ8" s="162"/>
      <c r="IER8" s="162"/>
      <c r="IES8" s="162"/>
      <c r="IET8" s="162"/>
      <c r="IEU8" s="162"/>
      <c r="IEV8" s="162"/>
      <c r="IEW8" s="162"/>
      <c r="IEX8" s="162"/>
      <c r="IEY8" s="162"/>
      <c r="IEZ8" s="162"/>
      <c r="IFA8" s="162"/>
      <c r="IFB8" s="162"/>
      <c r="IFC8" s="162"/>
      <c r="IFD8" s="162"/>
      <c r="IFE8" s="162"/>
      <c r="IFF8" s="162"/>
      <c r="IFG8" s="162"/>
      <c r="IFH8" s="162"/>
      <c r="IFI8" s="162"/>
      <c r="IFJ8" s="162"/>
      <c r="IFK8" s="162"/>
      <c r="IFL8" s="162"/>
      <c r="IFM8" s="162"/>
      <c r="IFN8" s="162"/>
      <c r="IFO8" s="162"/>
      <c r="IFP8" s="162"/>
      <c r="IFQ8" s="162"/>
      <c r="IFR8" s="162"/>
      <c r="IFS8" s="162"/>
      <c r="IFT8" s="162"/>
      <c r="IFU8" s="162"/>
      <c r="IFV8" s="162"/>
      <c r="IFW8" s="162"/>
      <c r="IFX8" s="162"/>
      <c r="IFY8" s="162"/>
      <c r="IFZ8" s="162"/>
      <c r="IGA8" s="162"/>
      <c r="IGB8" s="162"/>
      <c r="IGC8" s="162"/>
      <c r="IGD8" s="162"/>
      <c r="IGE8" s="162"/>
      <c r="IGF8" s="162"/>
      <c r="IGG8" s="162"/>
      <c r="IGH8" s="162"/>
      <c r="IGI8" s="162"/>
      <c r="IGJ8" s="162"/>
      <c r="IGK8" s="162"/>
      <c r="IGL8" s="162"/>
      <c r="IGM8" s="162"/>
      <c r="IGN8" s="162"/>
      <c r="IGO8" s="162"/>
      <c r="IGP8" s="162"/>
      <c r="IGQ8" s="162"/>
      <c r="IGR8" s="162"/>
      <c r="IGS8" s="162"/>
      <c r="IGT8" s="162"/>
      <c r="IGU8" s="162"/>
      <c r="IGV8" s="162"/>
      <c r="IGW8" s="162"/>
      <c r="IGX8" s="162"/>
      <c r="IGY8" s="162"/>
      <c r="IGZ8" s="162"/>
      <c r="IHA8" s="162"/>
      <c r="IHB8" s="162"/>
      <c r="IHC8" s="162"/>
      <c r="IHD8" s="162"/>
      <c r="IHE8" s="162"/>
      <c r="IHF8" s="162"/>
      <c r="IHG8" s="162"/>
      <c r="IHH8" s="162"/>
      <c r="IHI8" s="162"/>
      <c r="IHJ8" s="162"/>
      <c r="IHK8" s="162"/>
      <c r="IHL8" s="162"/>
      <c r="IHM8" s="162"/>
      <c r="IHN8" s="162"/>
      <c r="IHO8" s="162"/>
      <c r="IHP8" s="162"/>
      <c r="IHQ8" s="162"/>
      <c r="IHR8" s="162"/>
      <c r="IHS8" s="162"/>
      <c r="IHT8" s="162"/>
      <c r="IHU8" s="162"/>
      <c r="IHV8" s="162"/>
      <c r="IHW8" s="162"/>
      <c r="IHX8" s="162"/>
      <c r="IHY8" s="162"/>
      <c r="IHZ8" s="162"/>
      <c r="IIA8" s="162"/>
      <c r="IIB8" s="162"/>
      <c r="IIC8" s="162"/>
      <c r="IID8" s="162"/>
      <c r="IIE8" s="162"/>
      <c r="IIF8" s="162"/>
      <c r="IIG8" s="162"/>
      <c r="IIH8" s="162"/>
      <c r="III8" s="162"/>
      <c r="IIJ8" s="162"/>
      <c r="IIK8" s="162"/>
      <c r="IIL8" s="162"/>
      <c r="IIM8" s="162"/>
      <c r="IIN8" s="162"/>
      <c r="IIO8" s="162"/>
      <c r="IIP8" s="162"/>
      <c r="IIQ8" s="162"/>
      <c r="IIR8" s="162"/>
      <c r="IIS8" s="162"/>
      <c r="IIT8" s="162"/>
      <c r="IIU8" s="162"/>
      <c r="IIV8" s="162"/>
      <c r="IIW8" s="162"/>
      <c r="IIX8" s="162"/>
      <c r="IIY8" s="162"/>
      <c r="IIZ8" s="162"/>
      <c r="IJA8" s="162"/>
      <c r="IJB8" s="162"/>
      <c r="IJC8" s="162"/>
      <c r="IJD8" s="162"/>
      <c r="IJE8" s="162"/>
      <c r="IJF8" s="162"/>
      <c r="IJG8" s="162"/>
      <c r="IJH8" s="162"/>
      <c r="IJI8" s="162"/>
      <c r="IJJ8" s="162"/>
      <c r="IJK8" s="162"/>
      <c r="IJL8" s="162"/>
      <c r="IJM8" s="162"/>
      <c r="IJN8" s="162"/>
      <c r="IJO8" s="162"/>
      <c r="IJP8" s="162"/>
      <c r="IJQ8" s="162"/>
      <c r="IJR8" s="162"/>
      <c r="IJS8" s="162"/>
      <c r="IJT8" s="162"/>
      <c r="IJU8" s="162"/>
      <c r="IJV8" s="162"/>
      <c r="IJW8" s="162"/>
      <c r="IJX8" s="162"/>
      <c r="IJY8" s="162"/>
      <c r="IJZ8" s="162"/>
      <c r="IKA8" s="162"/>
      <c r="IKB8" s="162"/>
      <c r="IKC8" s="162"/>
      <c r="IKD8" s="162"/>
      <c r="IKE8" s="162"/>
      <c r="IKF8" s="162"/>
      <c r="IKG8" s="162"/>
      <c r="IKH8" s="162"/>
      <c r="IKI8" s="162"/>
      <c r="IKJ8" s="162"/>
      <c r="IKK8" s="162"/>
      <c r="IKL8" s="162"/>
      <c r="IKM8" s="162"/>
      <c r="IKN8" s="162"/>
      <c r="IKO8" s="162"/>
      <c r="IKP8" s="162"/>
      <c r="IKQ8" s="162"/>
      <c r="IKR8" s="162"/>
      <c r="IKS8" s="162"/>
      <c r="IKT8" s="162"/>
      <c r="IKU8" s="162"/>
      <c r="IKV8" s="162"/>
      <c r="IKW8" s="162"/>
      <c r="IKX8" s="162"/>
      <c r="IKY8" s="162"/>
      <c r="IKZ8" s="162"/>
      <c r="ILA8" s="162"/>
      <c r="ILB8" s="162"/>
      <c r="ILC8" s="162"/>
      <c r="ILD8" s="162"/>
      <c r="ILE8" s="162"/>
      <c r="ILF8" s="162"/>
      <c r="ILG8" s="162"/>
      <c r="ILH8" s="162"/>
      <c r="ILI8" s="162"/>
      <c r="ILJ8" s="162"/>
      <c r="ILK8" s="162"/>
      <c r="ILL8" s="162"/>
      <c r="ILM8" s="162"/>
      <c r="ILN8" s="162"/>
      <c r="ILO8" s="162"/>
      <c r="ILP8" s="162"/>
      <c r="ILQ8" s="162"/>
      <c r="ILR8" s="162"/>
      <c r="ILS8" s="162"/>
      <c r="ILT8" s="162"/>
      <c r="ILU8" s="162"/>
      <c r="ILV8" s="162"/>
      <c r="ILW8" s="162"/>
      <c r="ILX8" s="162"/>
      <c r="ILY8" s="162"/>
      <c r="ILZ8" s="162"/>
      <c r="IMA8" s="162"/>
      <c r="IMB8" s="162"/>
      <c r="IMC8" s="162"/>
      <c r="IMD8" s="162"/>
      <c r="IME8" s="162"/>
      <c r="IMF8" s="162"/>
      <c r="IMG8" s="162"/>
      <c r="IMH8" s="162"/>
      <c r="IMI8" s="162"/>
      <c r="IMJ8" s="162"/>
      <c r="IMK8" s="162"/>
      <c r="IML8" s="162"/>
      <c r="IMM8" s="162"/>
      <c r="IMN8" s="162"/>
      <c r="IMO8" s="162"/>
      <c r="IMP8" s="162"/>
      <c r="IMQ8" s="162"/>
      <c r="IMR8" s="162"/>
      <c r="IMS8" s="162"/>
      <c r="IMT8" s="162"/>
      <c r="IMU8" s="162"/>
      <c r="IMV8" s="162"/>
      <c r="IMW8" s="162"/>
      <c r="IMX8" s="162"/>
      <c r="IMY8" s="162"/>
      <c r="IMZ8" s="162"/>
      <c r="INA8" s="162"/>
      <c r="INB8" s="162"/>
      <c r="INC8" s="162"/>
      <c r="IND8" s="162"/>
      <c r="INE8" s="162"/>
      <c r="INF8" s="162"/>
      <c r="ING8" s="162"/>
      <c r="INH8" s="162"/>
      <c r="INI8" s="162"/>
      <c r="INJ8" s="162"/>
      <c r="INK8" s="162"/>
      <c r="INL8" s="162"/>
      <c r="INM8" s="162"/>
      <c r="INN8" s="162"/>
      <c r="INO8" s="162"/>
      <c r="INP8" s="162"/>
      <c r="INQ8" s="162"/>
      <c r="INR8" s="162"/>
      <c r="INS8" s="162"/>
      <c r="INT8" s="162"/>
      <c r="INU8" s="162"/>
      <c r="INV8" s="162"/>
      <c r="INW8" s="162"/>
      <c r="INX8" s="162"/>
      <c r="INY8" s="162"/>
      <c r="INZ8" s="162"/>
      <c r="IOA8" s="162"/>
      <c r="IOB8" s="162"/>
      <c r="IOC8" s="162"/>
      <c r="IOD8" s="162"/>
      <c r="IOE8" s="162"/>
      <c r="IOF8" s="162"/>
      <c r="IOG8" s="162"/>
      <c r="IOH8" s="162"/>
      <c r="IOI8" s="162"/>
      <c r="IOJ8" s="162"/>
      <c r="IOK8" s="162"/>
      <c r="IOL8" s="162"/>
      <c r="IOM8" s="162"/>
      <c r="ION8" s="162"/>
      <c r="IOO8" s="162"/>
      <c r="IOP8" s="162"/>
      <c r="IOQ8" s="162"/>
      <c r="IOR8" s="162"/>
      <c r="IOS8" s="162"/>
      <c r="IOT8" s="162"/>
      <c r="IOU8" s="162"/>
      <c r="IOV8" s="162"/>
      <c r="IOW8" s="162"/>
      <c r="IOX8" s="162"/>
      <c r="IOY8" s="162"/>
      <c r="IOZ8" s="162"/>
      <c r="IPA8" s="162"/>
      <c r="IPB8" s="162"/>
      <c r="IPC8" s="162"/>
      <c r="IPD8" s="162"/>
      <c r="IPE8" s="162"/>
      <c r="IPF8" s="162"/>
      <c r="IPG8" s="162"/>
      <c r="IPH8" s="162"/>
      <c r="IPI8" s="162"/>
      <c r="IPJ8" s="162"/>
      <c r="IPK8" s="162"/>
      <c r="IPL8" s="162"/>
      <c r="IPM8" s="162"/>
      <c r="IPN8" s="162"/>
      <c r="IPO8" s="162"/>
      <c r="IPP8" s="162"/>
      <c r="IPQ8" s="162"/>
      <c r="IPR8" s="162"/>
      <c r="IPS8" s="162"/>
      <c r="IPT8" s="162"/>
      <c r="IPU8" s="162"/>
      <c r="IPV8" s="162"/>
      <c r="IPW8" s="162"/>
      <c r="IPX8" s="162"/>
      <c r="IPY8" s="162"/>
      <c r="IPZ8" s="162"/>
      <c r="IQA8" s="162"/>
      <c r="IQB8" s="162"/>
      <c r="IQC8" s="162"/>
      <c r="IQD8" s="162"/>
      <c r="IQE8" s="162"/>
      <c r="IQF8" s="162"/>
      <c r="IQG8" s="162"/>
      <c r="IQH8" s="162"/>
      <c r="IQI8" s="162"/>
      <c r="IQJ8" s="162"/>
      <c r="IQK8" s="162"/>
      <c r="IQL8" s="162"/>
      <c r="IQM8" s="162"/>
      <c r="IQN8" s="162"/>
      <c r="IQO8" s="162"/>
      <c r="IQP8" s="162"/>
      <c r="IQQ8" s="162"/>
      <c r="IQR8" s="162"/>
      <c r="IQS8" s="162"/>
      <c r="IQT8" s="162"/>
      <c r="IQU8" s="162"/>
      <c r="IQV8" s="162"/>
      <c r="IQW8" s="162"/>
      <c r="IQX8" s="162"/>
      <c r="IQY8" s="162"/>
      <c r="IQZ8" s="162"/>
      <c r="IRA8" s="162"/>
      <c r="IRB8" s="162"/>
      <c r="IRC8" s="162"/>
      <c r="IRD8" s="162"/>
      <c r="IRE8" s="162"/>
      <c r="IRF8" s="162"/>
      <c r="IRG8" s="162"/>
      <c r="IRH8" s="162"/>
      <c r="IRI8" s="162"/>
      <c r="IRJ8" s="162"/>
      <c r="IRK8" s="162"/>
      <c r="IRL8" s="162"/>
      <c r="IRM8" s="162"/>
      <c r="IRN8" s="162"/>
      <c r="IRO8" s="162"/>
      <c r="IRP8" s="162"/>
      <c r="IRQ8" s="162"/>
      <c r="IRR8" s="162"/>
      <c r="IRS8" s="162"/>
      <c r="IRT8" s="162"/>
      <c r="IRU8" s="162"/>
      <c r="IRV8" s="162"/>
      <c r="IRW8" s="162"/>
      <c r="IRX8" s="162"/>
      <c r="IRY8" s="162"/>
      <c r="IRZ8" s="162"/>
      <c r="ISA8" s="162"/>
      <c r="ISB8" s="162"/>
      <c r="ISC8" s="162"/>
      <c r="ISD8" s="162"/>
      <c r="ISE8" s="162"/>
      <c r="ISF8" s="162"/>
      <c r="ISG8" s="162"/>
      <c r="ISH8" s="162"/>
      <c r="ISI8" s="162"/>
      <c r="ISJ8" s="162"/>
      <c r="ISK8" s="162"/>
      <c r="ISL8" s="162"/>
      <c r="ISM8" s="162"/>
      <c r="ISN8" s="162"/>
      <c r="ISO8" s="162"/>
      <c r="ISP8" s="162"/>
      <c r="ISQ8" s="162"/>
      <c r="ISR8" s="162"/>
      <c r="ISS8" s="162"/>
      <c r="IST8" s="162"/>
      <c r="ISU8" s="162"/>
      <c r="ISV8" s="162"/>
      <c r="ISW8" s="162"/>
      <c r="ISX8" s="162"/>
      <c r="ISY8" s="162"/>
      <c r="ISZ8" s="162"/>
      <c r="ITA8" s="162"/>
      <c r="ITB8" s="162"/>
      <c r="ITC8" s="162"/>
      <c r="ITD8" s="162"/>
      <c r="ITE8" s="162"/>
      <c r="ITF8" s="162"/>
      <c r="ITG8" s="162"/>
      <c r="ITH8" s="162"/>
      <c r="ITI8" s="162"/>
      <c r="ITJ8" s="162"/>
      <c r="ITK8" s="162"/>
      <c r="ITL8" s="162"/>
      <c r="ITM8" s="162"/>
      <c r="ITN8" s="162"/>
      <c r="ITO8" s="162"/>
      <c r="ITP8" s="162"/>
      <c r="ITQ8" s="162"/>
      <c r="ITR8" s="162"/>
      <c r="ITS8" s="162"/>
      <c r="ITT8" s="162"/>
      <c r="ITU8" s="162"/>
      <c r="ITV8" s="162"/>
      <c r="ITW8" s="162"/>
      <c r="ITX8" s="162"/>
      <c r="ITY8" s="162"/>
      <c r="ITZ8" s="162"/>
      <c r="IUA8" s="162"/>
      <c r="IUB8" s="162"/>
      <c r="IUC8" s="162"/>
      <c r="IUD8" s="162"/>
      <c r="IUE8" s="162"/>
      <c r="IUF8" s="162"/>
      <c r="IUG8" s="162"/>
      <c r="IUH8" s="162"/>
      <c r="IUI8" s="162"/>
      <c r="IUJ8" s="162"/>
      <c r="IUK8" s="162"/>
      <c r="IUL8" s="162"/>
      <c r="IUM8" s="162"/>
      <c r="IUN8" s="162"/>
      <c r="IUO8" s="162"/>
      <c r="IUP8" s="162"/>
      <c r="IUQ8" s="162"/>
      <c r="IUR8" s="162"/>
      <c r="IUS8" s="162"/>
      <c r="IUT8" s="162"/>
      <c r="IUU8" s="162"/>
      <c r="IUV8" s="162"/>
      <c r="IUW8" s="162"/>
      <c r="IUX8" s="162"/>
      <c r="IUY8" s="162"/>
      <c r="IUZ8" s="162"/>
      <c r="IVA8" s="162"/>
      <c r="IVB8" s="162"/>
      <c r="IVC8" s="162"/>
      <c r="IVD8" s="162"/>
      <c r="IVE8" s="162"/>
      <c r="IVF8" s="162"/>
      <c r="IVG8" s="162"/>
      <c r="IVH8" s="162"/>
      <c r="IVI8" s="162"/>
      <c r="IVJ8" s="162"/>
      <c r="IVK8" s="162"/>
      <c r="IVL8" s="162"/>
      <c r="IVM8" s="162"/>
      <c r="IVN8" s="162"/>
      <c r="IVO8" s="162"/>
      <c r="IVP8" s="162"/>
      <c r="IVQ8" s="162"/>
      <c r="IVR8" s="162"/>
      <c r="IVS8" s="162"/>
      <c r="IVT8" s="162"/>
      <c r="IVU8" s="162"/>
      <c r="IVV8" s="162"/>
      <c r="IVW8" s="162"/>
      <c r="IVX8" s="162"/>
      <c r="IVY8" s="162"/>
      <c r="IVZ8" s="162"/>
      <c r="IWA8" s="162"/>
      <c r="IWB8" s="162"/>
      <c r="IWC8" s="162"/>
      <c r="IWD8" s="162"/>
      <c r="IWE8" s="162"/>
      <c r="IWF8" s="162"/>
      <c r="IWG8" s="162"/>
      <c r="IWH8" s="162"/>
      <c r="IWI8" s="162"/>
      <c r="IWJ8" s="162"/>
      <c r="IWK8" s="162"/>
      <c r="IWL8" s="162"/>
      <c r="IWM8" s="162"/>
      <c r="IWN8" s="162"/>
      <c r="IWO8" s="162"/>
      <c r="IWP8" s="162"/>
      <c r="IWQ8" s="162"/>
      <c r="IWR8" s="162"/>
      <c r="IWS8" s="162"/>
      <c r="IWT8" s="162"/>
      <c r="IWU8" s="162"/>
      <c r="IWV8" s="162"/>
      <c r="IWW8" s="162"/>
      <c r="IWX8" s="162"/>
      <c r="IWY8" s="162"/>
      <c r="IWZ8" s="162"/>
      <c r="IXA8" s="162"/>
      <c r="IXB8" s="162"/>
      <c r="IXC8" s="162"/>
      <c r="IXD8" s="162"/>
      <c r="IXE8" s="162"/>
      <c r="IXF8" s="162"/>
      <c r="IXG8" s="162"/>
      <c r="IXH8" s="162"/>
      <c r="IXI8" s="162"/>
      <c r="IXJ8" s="162"/>
      <c r="IXK8" s="162"/>
      <c r="IXL8" s="162"/>
      <c r="IXM8" s="162"/>
      <c r="IXN8" s="162"/>
      <c r="IXO8" s="162"/>
      <c r="IXP8" s="162"/>
      <c r="IXQ8" s="162"/>
      <c r="IXR8" s="162"/>
      <c r="IXS8" s="162"/>
      <c r="IXT8" s="162"/>
      <c r="IXU8" s="162"/>
      <c r="IXV8" s="162"/>
      <c r="IXW8" s="162"/>
      <c r="IXX8" s="162"/>
      <c r="IXY8" s="162"/>
      <c r="IXZ8" s="162"/>
      <c r="IYA8" s="162"/>
      <c r="IYB8" s="162"/>
      <c r="IYC8" s="162"/>
      <c r="IYD8" s="162"/>
      <c r="IYE8" s="162"/>
      <c r="IYF8" s="162"/>
      <c r="IYG8" s="162"/>
      <c r="IYH8" s="162"/>
      <c r="IYI8" s="162"/>
      <c r="IYJ8" s="162"/>
      <c r="IYK8" s="162"/>
      <c r="IYL8" s="162"/>
      <c r="IYM8" s="162"/>
      <c r="IYN8" s="162"/>
      <c r="IYO8" s="162"/>
      <c r="IYP8" s="162"/>
      <c r="IYQ8" s="162"/>
      <c r="IYR8" s="162"/>
      <c r="IYS8" s="162"/>
      <c r="IYT8" s="162"/>
      <c r="IYU8" s="162"/>
      <c r="IYV8" s="162"/>
      <c r="IYW8" s="162"/>
      <c r="IYX8" s="162"/>
      <c r="IYY8" s="162"/>
      <c r="IYZ8" s="162"/>
      <c r="IZA8" s="162"/>
      <c r="IZB8" s="162"/>
      <c r="IZC8" s="162"/>
      <c r="IZD8" s="162"/>
      <c r="IZE8" s="162"/>
      <c r="IZF8" s="162"/>
      <c r="IZG8" s="162"/>
      <c r="IZH8" s="162"/>
      <c r="IZI8" s="162"/>
      <c r="IZJ8" s="162"/>
      <c r="IZK8" s="162"/>
      <c r="IZL8" s="162"/>
      <c r="IZM8" s="162"/>
      <c r="IZN8" s="162"/>
      <c r="IZO8" s="162"/>
      <c r="IZP8" s="162"/>
      <c r="IZQ8" s="162"/>
      <c r="IZR8" s="162"/>
      <c r="IZS8" s="162"/>
      <c r="IZT8" s="162"/>
      <c r="IZU8" s="162"/>
      <c r="IZV8" s="162"/>
      <c r="IZW8" s="162"/>
      <c r="IZX8" s="162"/>
      <c r="IZY8" s="162"/>
      <c r="IZZ8" s="162"/>
      <c r="JAA8" s="162"/>
      <c r="JAB8" s="162"/>
      <c r="JAC8" s="162"/>
      <c r="JAD8" s="162"/>
      <c r="JAE8" s="162"/>
      <c r="JAF8" s="162"/>
      <c r="JAG8" s="162"/>
      <c r="JAH8" s="162"/>
      <c r="JAI8" s="162"/>
      <c r="JAJ8" s="162"/>
      <c r="JAK8" s="162"/>
      <c r="JAL8" s="162"/>
      <c r="JAM8" s="162"/>
      <c r="JAN8" s="162"/>
      <c r="JAO8" s="162"/>
      <c r="JAP8" s="162"/>
      <c r="JAQ8" s="162"/>
      <c r="JAR8" s="162"/>
      <c r="JAS8" s="162"/>
      <c r="JAT8" s="162"/>
      <c r="JAU8" s="162"/>
      <c r="JAV8" s="162"/>
      <c r="JAW8" s="162"/>
      <c r="JAX8" s="162"/>
      <c r="JAY8" s="162"/>
      <c r="JAZ8" s="162"/>
      <c r="JBA8" s="162"/>
      <c r="JBB8" s="162"/>
      <c r="JBC8" s="162"/>
      <c r="JBD8" s="162"/>
      <c r="JBE8" s="162"/>
      <c r="JBF8" s="162"/>
      <c r="JBG8" s="162"/>
      <c r="JBH8" s="162"/>
      <c r="JBI8" s="162"/>
      <c r="JBJ8" s="162"/>
      <c r="JBK8" s="162"/>
      <c r="JBL8" s="162"/>
      <c r="JBM8" s="162"/>
      <c r="JBN8" s="162"/>
      <c r="JBO8" s="162"/>
      <c r="JBP8" s="162"/>
      <c r="JBQ8" s="162"/>
      <c r="JBR8" s="162"/>
      <c r="JBS8" s="162"/>
      <c r="JBT8" s="162"/>
      <c r="JBU8" s="162"/>
      <c r="JBV8" s="162"/>
      <c r="JBW8" s="162"/>
      <c r="JBX8" s="162"/>
      <c r="JBY8" s="162"/>
      <c r="JBZ8" s="162"/>
      <c r="JCA8" s="162"/>
      <c r="JCB8" s="162"/>
      <c r="JCC8" s="162"/>
      <c r="JCD8" s="162"/>
      <c r="JCE8" s="162"/>
      <c r="JCF8" s="162"/>
      <c r="JCG8" s="162"/>
      <c r="JCH8" s="162"/>
      <c r="JCI8" s="162"/>
      <c r="JCJ8" s="162"/>
      <c r="JCK8" s="162"/>
      <c r="JCL8" s="162"/>
      <c r="JCM8" s="162"/>
      <c r="JCN8" s="162"/>
      <c r="JCO8" s="162"/>
      <c r="JCP8" s="162"/>
      <c r="JCQ8" s="162"/>
      <c r="JCR8" s="162"/>
      <c r="JCS8" s="162"/>
      <c r="JCT8" s="162"/>
      <c r="JCU8" s="162"/>
      <c r="JCV8" s="162"/>
      <c r="JCW8" s="162"/>
      <c r="JCX8" s="162"/>
      <c r="JCY8" s="162"/>
      <c r="JCZ8" s="162"/>
      <c r="JDA8" s="162"/>
      <c r="JDB8" s="162"/>
      <c r="JDC8" s="162"/>
      <c r="JDD8" s="162"/>
      <c r="JDE8" s="162"/>
      <c r="JDF8" s="162"/>
      <c r="JDG8" s="162"/>
      <c r="JDH8" s="162"/>
      <c r="JDI8" s="162"/>
      <c r="JDJ8" s="162"/>
      <c r="JDK8" s="162"/>
      <c r="JDL8" s="162"/>
      <c r="JDM8" s="162"/>
      <c r="JDN8" s="162"/>
      <c r="JDO8" s="162"/>
      <c r="JDP8" s="162"/>
      <c r="JDQ8" s="162"/>
      <c r="JDR8" s="162"/>
      <c r="JDS8" s="162"/>
      <c r="JDT8" s="162"/>
      <c r="JDU8" s="162"/>
      <c r="JDV8" s="162"/>
      <c r="JDW8" s="162"/>
      <c r="JDX8" s="162"/>
      <c r="JDY8" s="162"/>
      <c r="JDZ8" s="162"/>
      <c r="JEA8" s="162"/>
      <c r="JEB8" s="162"/>
      <c r="JEC8" s="162"/>
      <c r="JED8" s="162"/>
      <c r="JEE8" s="162"/>
      <c r="JEF8" s="162"/>
      <c r="JEG8" s="162"/>
      <c r="JEH8" s="162"/>
      <c r="JEI8" s="162"/>
      <c r="JEJ8" s="162"/>
      <c r="JEK8" s="162"/>
      <c r="JEL8" s="162"/>
      <c r="JEM8" s="162"/>
      <c r="JEN8" s="162"/>
      <c r="JEO8" s="162"/>
      <c r="JEP8" s="162"/>
      <c r="JEQ8" s="162"/>
      <c r="JER8" s="162"/>
      <c r="JES8" s="162"/>
      <c r="JET8" s="162"/>
      <c r="JEU8" s="162"/>
      <c r="JEV8" s="162"/>
      <c r="JEW8" s="162"/>
      <c r="JEX8" s="162"/>
      <c r="JEY8" s="162"/>
      <c r="JEZ8" s="162"/>
      <c r="JFA8" s="162"/>
      <c r="JFB8" s="162"/>
      <c r="JFC8" s="162"/>
      <c r="JFD8" s="162"/>
      <c r="JFE8" s="162"/>
      <c r="JFF8" s="162"/>
      <c r="JFG8" s="162"/>
      <c r="JFH8" s="162"/>
      <c r="JFI8" s="162"/>
      <c r="JFJ8" s="162"/>
      <c r="JFK8" s="162"/>
      <c r="JFL8" s="162"/>
      <c r="JFM8" s="162"/>
      <c r="JFN8" s="162"/>
      <c r="JFO8" s="162"/>
      <c r="JFP8" s="162"/>
      <c r="JFQ8" s="162"/>
      <c r="JFR8" s="162"/>
      <c r="JFS8" s="162"/>
      <c r="JFT8" s="162"/>
      <c r="JFU8" s="162"/>
      <c r="JFV8" s="162"/>
      <c r="JFW8" s="162"/>
      <c r="JFX8" s="162"/>
      <c r="JFY8" s="162"/>
      <c r="JFZ8" s="162"/>
      <c r="JGA8" s="162"/>
      <c r="JGB8" s="162"/>
      <c r="JGC8" s="162"/>
      <c r="JGD8" s="162"/>
      <c r="JGE8" s="162"/>
      <c r="JGF8" s="162"/>
      <c r="JGG8" s="162"/>
      <c r="JGH8" s="162"/>
      <c r="JGI8" s="162"/>
      <c r="JGJ8" s="162"/>
      <c r="JGK8" s="162"/>
      <c r="JGL8" s="162"/>
      <c r="JGM8" s="162"/>
      <c r="JGN8" s="162"/>
      <c r="JGO8" s="162"/>
      <c r="JGP8" s="162"/>
      <c r="JGQ8" s="162"/>
      <c r="JGR8" s="162"/>
      <c r="JGS8" s="162"/>
      <c r="JGT8" s="162"/>
      <c r="JGU8" s="162"/>
      <c r="JGV8" s="162"/>
      <c r="JGW8" s="162"/>
      <c r="JGX8" s="162"/>
      <c r="JGY8" s="162"/>
      <c r="JGZ8" s="162"/>
      <c r="JHA8" s="162"/>
      <c r="JHB8" s="162"/>
      <c r="JHC8" s="162"/>
      <c r="JHD8" s="162"/>
      <c r="JHE8" s="162"/>
      <c r="JHF8" s="162"/>
      <c r="JHG8" s="162"/>
      <c r="JHH8" s="162"/>
      <c r="JHI8" s="162"/>
      <c r="JHJ8" s="162"/>
      <c r="JHK8" s="162"/>
      <c r="JHL8" s="162"/>
      <c r="JHM8" s="162"/>
      <c r="JHN8" s="162"/>
      <c r="JHO8" s="162"/>
      <c r="JHP8" s="162"/>
      <c r="JHQ8" s="162"/>
      <c r="JHR8" s="162"/>
      <c r="JHS8" s="162"/>
      <c r="JHT8" s="162"/>
      <c r="JHU8" s="162"/>
      <c r="JHV8" s="162"/>
      <c r="JHW8" s="162"/>
      <c r="JHX8" s="162"/>
      <c r="JHY8" s="162"/>
      <c r="JHZ8" s="162"/>
      <c r="JIA8" s="162"/>
      <c r="JIB8" s="162"/>
      <c r="JIC8" s="162"/>
      <c r="JID8" s="162"/>
      <c r="JIE8" s="162"/>
      <c r="JIF8" s="162"/>
      <c r="JIG8" s="162"/>
      <c r="JIH8" s="162"/>
      <c r="JII8" s="162"/>
      <c r="JIJ8" s="162"/>
      <c r="JIK8" s="162"/>
      <c r="JIL8" s="162"/>
      <c r="JIM8" s="162"/>
      <c r="JIN8" s="162"/>
      <c r="JIO8" s="162"/>
      <c r="JIP8" s="162"/>
      <c r="JIQ8" s="162"/>
      <c r="JIR8" s="162"/>
      <c r="JIS8" s="162"/>
      <c r="JIT8" s="162"/>
      <c r="JIU8" s="162"/>
      <c r="JIV8" s="162"/>
      <c r="JIW8" s="162"/>
      <c r="JIX8" s="162"/>
      <c r="JIY8" s="162"/>
      <c r="JIZ8" s="162"/>
      <c r="JJA8" s="162"/>
      <c r="JJB8" s="162"/>
      <c r="JJC8" s="162"/>
      <c r="JJD8" s="162"/>
      <c r="JJE8" s="162"/>
      <c r="JJF8" s="162"/>
      <c r="JJG8" s="162"/>
      <c r="JJH8" s="162"/>
      <c r="JJI8" s="162"/>
      <c r="JJJ8" s="162"/>
      <c r="JJK8" s="162"/>
      <c r="JJL8" s="162"/>
      <c r="JJM8" s="162"/>
      <c r="JJN8" s="162"/>
      <c r="JJO8" s="162"/>
      <c r="JJP8" s="162"/>
      <c r="JJQ8" s="162"/>
      <c r="JJR8" s="162"/>
      <c r="JJS8" s="162"/>
      <c r="JJT8" s="162"/>
      <c r="JJU8" s="162"/>
      <c r="JJV8" s="162"/>
      <c r="JJW8" s="162"/>
      <c r="JJX8" s="162"/>
      <c r="JJY8" s="162"/>
      <c r="JJZ8" s="162"/>
      <c r="JKA8" s="162"/>
      <c r="JKB8" s="162"/>
      <c r="JKC8" s="162"/>
      <c r="JKD8" s="162"/>
      <c r="JKE8" s="162"/>
      <c r="JKF8" s="162"/>
      <c r="JKG8" s="162"/>
      <c r="JKH8" s="162"/>
      <c r="JKI8" s="162"/>
      <c r="JKJ8" s="162"/>
      <c r="JKK8" s="162"/>
      <c r="JKL8" s="162"/>
      <c r="JKM8" s="162"/>
      <c r="JKN8" s="162"/>
      <c r="JKO8" s="162"/>
      <c r="JKP8" s="162"/>
      <c r="JKQ8" s="162"/>
      <c r="JKR8" s="162"/>
      <c r="JKS8" s="162"/>
      <c r="JKT8" s="162"/>
      <c r="JKU8" s="162"/>
      <c r="JKV8" s="162"/>
      <c r="JKW8" s="162"/>
      <c r="JKX8" s="162"/>
      <c r="JKY8" s="162"/>
      <c r="JKZ8" s="162"/>
      <c r="JLA8" s="162"/>
      <c r="JLB8" s="162"/>
      <c r="JLC8" s="162"/>
      <c r="JLD8" s="162"/>
      <c r="JLE8" s="162"/>
      <c r="JLF8" s="162"/>
      <c r="JLG8" s="162"/>
      <c r="JLH8" s="162"/>
      <c r="JLI8" s="162"/>
      <c r="JLJ8" s="162"/>
      <c r="JLK8" s="162"/>
      <c r="JLL8" s="162"/>
      <c r="JLM8" s="162"/>
      <c r="JLN8" s="162"/>
      <c r="JLO8" s="162"/>
      <c r="JLP8" s="162"/>
      <c r="JLQ8" s="162"/>
      <c r="JLR8" s="162"/>
      <c r="JLS8" s="162"/>
      <c r="JLT8" s="162"/>
      <c r="JLU8" s="162"/>
      <c r="JLV8" s="162"/>
      <c r="JLW8" s="162"/>
      <c r="JLX8" s="162"/>
      <c r="JLY8" s="162"/>
      <c r="JLZ8" s="162"/>
      <c r="JMA8" s="162"/>
      <c r="JMB8" s="162"/>
      <c r="JMC8" s="162"/>
      <c r="JMD8" s="162"/>
      <c r="JME8" s="162"/>
      <c r="JMF8" s="162"/>
      <c r="JMG8" s="162"/>
      <c r="JMH8" s="162"/>
      <c r="JMI8" s="162"/>
      <c r="JMJ8" s="162"/>
      <c r="JMK8" s="162"/>
      <c r="JML8" s="162"/>
      <c r="JMM8" s="162"/>
      <c r="JMN8" s="162"/>
      <c r="JMO8" s="162"/>
      <c r="JMP8" s="162"/>
      <c r="JMQ8" s="162"/>
      <c r="JMR8" s="162"/>
      <c r="JMS8" s="162"/>
      <c r="JMT8" s="162"/>
      <c r="JMU8" s="162"/>
      <c r="JMV8" s="162"/>
      <c r="JMW8" s="162"/>
      <c r="JMX8" s="162"/>
      <c r="JMY8" s="162"/>
      <c r="JMZ8" s="162"/>
      <c r="JNA8" s="162"/>
      <c r="JNB8" s="162"/>
      <c r="JNC8" s="162"/>
      <c r="JND8" s="162"/>
      <c r="JNE8" s="162"/>
      <c r="JNF8" s="162"/>
      <c r="JNG8" s="162"/>
      <c r="JNH8" s="162"/>
      <c r="JNI8" s="162"/>
      <c r="JNJ8" s="162"/>
      <c r="JNK8" s="162"/>
      <c r="JNL8" s="162"/>
      <c r="JNM8" s="162"/>
      <c r="JNN8" s="162"/>
      <c r="JNO8" s="162"/>
      <c r="JNP8" s="162"/>
      <c r="JNQ8" s="162"/>
      <c r="JNR8" s="162"/>
      <c r="JNS8" s="162"/>
      <c r="JNT8" s="162"/>
      <c r="JNU8" s="162"/>
      <c r="JNV8" s="162"/>
      <c r="JNW8" s="162"/>
      <c r="JNX8" s="162"/>
      <c r="JNY8" s="162"/>
      <c r="JNZ8" s="162"/>
      <c r="JOA8" s="162"/>
      <c r="JOB8" s="162"/>
      <c r="JOC8" s="162"/>
      <c r="JOD8" s="162"/>
      <c r="JOE8" s="162"/>
      <c r="JOF8" s="162"/>
      <c r="JOG8" s="162"/>
      <c r="JOH8" s="162"/>
      <c r="JOI8" s="162"/>
      <c r="JOJ8" s="162"/>
      <c r="JOK8" s="162"/>
      <c r="JOL8" s="162"/>
      <c r="JOM8" s="162"/>
      <c r="JON8" s="162"/>
      <c r="JOO8" s="162"/>
      <c r="JOP8" s="162"/>
      <c r="JOQ8" s="162"/>
      <c r="JOR8" s="162"/>
      <c r="JOS8" s="162"/>
      <c r="JOT8" s="162"/>
      <c r="JOU8" s="162"/>
      <c r="JOV8" s="162"/>
      <c r="JOW8" s="162"/>
      <c r="JOX8" s="162"/>
      <c r="JOY8" s="162"/>
      <c r="JOZ8" s="162"/>
      <c r="JPA8" s="162"/>
      <c r="JPB8" s="162"/>
      <c r="JPC8" s="162"/>
      <c r="JPD8" s="162"/>
      <c r="JPE8" s="162"/>
      <c r="JPF8" s="162"/>
      <c r="JPG8" s="162"/>
      <c r="JPH8" s="162"/>
      <c r="JPI8" s="162"/>
      <c r="JPJ8" s="162"/>
      <c r="JPK8" s="162"/>
      <c r="JPL8" s="162"/>
      <c r="JPM8" s="162"/>
      <c r="JPN8" s="162"/>
      <c r="JPO8" s="162"/>
      <c r="JPP8" s="162"/>
      <c r="JPQ8" s="162"/>
      <c r="JPR8" s="162"/>
      <c r="JPS8" s="162"/>
      <c r="JPT8" s="162"/>
      <c r="JPU8" s="162"/>
      <c r="JPV8" s="162"/>
      <c r="JPW8" s="162"/>
      <c r="JPX8" s="162"/>
      <c r="JPY8" s="162"/>
      <c r="JPZ8" s="162"/>
      <c r="JQA8" s="162"/>
      <c r="JQB8" s="162"/>
      <c r="JQC8" s="162"/>
      <c r="JQD8" s="162"/>
      <c r="JQE8" s="162"/>
      <c r="JQF8" s="162"/>
      <c r="JQG8" s="162"/>
      <c r="JQH8" s="162"/>
      <c r="JQI8" s="162"/>
      <c r="JQJ8" s="162"/>
      <c r="JQK8" s="162"/>
      <c r="JQL8" s="162"/>
      <c r="JQM8" s="162"/>
      <c r="JQN8" s="162"/>
      <c r="JQO8" s="162"/>
      <c r="JQP8" s="162"/>
      <c r="JQQ8" s="162"/>
      <c r="JQR8" s="162"/>
      <c r="JQS8" s="162"/>
      <c r="JQT8" s="162"/>
      <c r="JQU8" s="162"/>
      <c r="JQV8" s="162"/>
      <c r="JQW8" s="162"/>
      <c r="JQX8" s="162"/>
      <c r="JQY8" s="162"/>
      <c r="JQZ8" s="162"/>
      <c r="JRA8" s="162"/>
      <c r="JRB8" s="162"/>
      <c r="JRC8" s="162"/>
      <c r="JRD8" s="162"/>
      <c r="JRE8" s="162"/>
      <c r="JRF8" s="162"/>
      <c r="JRG8" s="162"/>
      <c r="JRH8" s="162"/>
      <c r="JRI8" s="162"/>
      <c r="JRJ8" s="162"/>
      <c r="JRK8" s="162"/>
      <c r="JRL8" s="162"/>
      <c r="JRM8" s="162"/>
      <c r="JRN8" s="162"/>
      <c r="JRO8" s="162"/>
      <c r="JRP8" s="162"/>
      <c r="JRQ8" s="162"/>
      <c r="JRR8" s="162"/>
      <c r="JRS8" s="162"/>
      <c r="JRT8" s="162"/>
      <c r="JRU8" s="162"/>
      <c r="JRV8" s="162"/>
      <c r="JRW8" s="162"/>
      <c r="JRX8" s="162"/>
      <c r="JRY8" s="162"/>
      <c r="JRZ8" s="162"/>
      <c r="JSA8" s="162"/>
      <c r="JSB8" s="162"/>
      <c r="JSC8" s="162"/>
      <c r="JSD8" s="162"/>
      <c r="JSE8" s="162"/>
      <c r="JSF8" s="162"/>
      <c r="JSG8" s="162"/>
      <c r="JSH8" s="162"/>
      <c r="JSI8" s="162"/>
      <c r="JSJ8" s="162"/>
      <c r="JSK8" s="162"/>
      <c r="JSL8" s="162"/>
      <c r="JSM8" s="162"/>
      <c r="JSN8" s="162"/>
      <c r="JSO8" s="162"/>
      <c r="JSP8" s="162"/>
      <c r="JSQ8" s="162"/>
      <c r="JSR8" s="162"/>
      <c r="JSS8" s="162"/>
      <c r="JST8" s="162"/>
      <c r="JSU8" s="162"/>
      <c r="JSV8" s="162"/>
      <c r="JSW8" s="162"/>
      <c r="JSX8" s="162"/>
      <c r="JSY8" s="162"/>
      <c r="JSZ8" s="162"/>
      <c r="JTA8" s="162"/>
      <c r="JTB8" s="162"/>
      <c r="JTC8" s="162"/>
      <c r="JTD8" s="162"/>
      <c r="JTE8" s="162"/>
      <c r="JTF8" s="162"/>
      <c r="JTG8" s="162"/>
      <c r="JTH8" s="162"/>
      <c r="JTI8" s="162"/>
      <c r="JTJ8" s="162"/>
      <c r="JTK8" s="162"/>
      <c r="JTL8" s="162"/>
      <c r="JTM8" s="162"/>
      <c r="JTN8" s="162"/>
      <c r="JTO8" s="162"/>
      <c r="JTP8" s="162"/>
      <c r="JTQ8" s="162"/>
      <c r="JTR8" s="162"/>
      <c r="JTS8" s="162"/>
      <c r="JTT8" s="162"/>
      <c r="JTU8" s="162"/>
      <c r="JTV8" s="162"/>
      <c r="JTW8" s="162"/>
      <c r="JTX8" s="162"/>
      <c r="JTY8" s="162"/>
      <c r="JTZ8" s="162"/>
      <c r="JUA8" s="162"/>
      <c r="JUB8" s="162"/>
      <c r="JUC8" s="162"/>
      <c r="JUD8" s="162"/>
      <c r="JUE8" s="162"/>
      <c r="JUF8" s="162"/>
      <c r="JUG8" s="162"/>
      <c r="JUH8" s="162"/>
      <c r="JUI8" s="162"/>
      <c r="JUJ8" s="162"/>
      <c r="JUK8" s="162"/>
      <c r="JUL8" s="162"/>
      <c r="JUM8" s="162"/>
      <c r="JUN8" s="162"/>
      <c r="JUO8" s="162"/>
      <c r="JUP8" s="162"/>
      <c r="JUQ8" s="162"/>
      <c r="JUR8" s="162"/>
      <c r="JUS8" s="162"/>
      <c r="JUT8" s="162"/>
      <c r="JUU8" s="162"/>
      <c r="JUV8" s="162"/>
      <c r="JUW8" s="162"/>
      <c r="JUX8" s="162"/>
      <c r="JUY8" s="162"/>
      <c r="JUZ8" s="162"/>
      <c r="JVA8" s="162"/>
      <c r="JVB8" s="162"/>
      <c r="JVC8" s="162"/>
      <c r="JVD8" s="162"/>
      <c r="JVE8" s="162"/>
      <c r="JVF8" s="162"/>
      <c r="JVG8" s="162"/>
      <c r="JVH8" s="162"/>
      <c r="JVI8" s="162"/>
      <c r="JVJ8" s="162"/>
      <c r="JVK8" s="162"/>
      <c r="JVL8" s="162"/>
      <c r="JVM8" s="162"/>
      <c r="JVN8" s="162"/>
      <c r="JVO8" s="162"/>
      <c r="JVP8" s="162"/>
      <c r="JVQ8" s="162"/>
      <c r="JVR8" s="162"/>
      <c r="JVS8" s="162"/>
      <c r="JVT8" s="162"/>
      <c r="JVU8" s="162"/>
      <c r="JVV8" s="162"/>
      <c r="JVW8" s="162"/>
      <c r="JVX8" s="162"/>
      <c r="JVY8" s="162"/>
      <c r="JVZ8" s="162"/>
      <c r="JWA8" s="162"/>
      <c r="JWB8" s="162"/>
      <c r="JWC8" s="162"/>
      <c r="JWD8" s="162"/>
      <c r="JWE8" s="162"/>
      <c r="JWF8" s="162"/>
      <c r="JWG8" s="162"/>
      <c r="JWH8" s="162"/>
      <c r="JWI8" s="162"/>
      <c r="JWJ8" s="162"/>
      <c r="JWK8" s="162"/>
      <c r="JWL8" s="162"/>
      <c r="JWM8" s="162"/>
      <c r="JWN8" s="162"/>
      <c r="JWO8" s="162"/>
      <c r="JWP8" s="162"/>
      <c r="JWQ8" s="162"/>
      <c r="JWR8" s="162"/>
      <c r="JWS8" s="162"/>
      <c r="JWT8" s="162"/>
      <c r="JWU8" s="162"/>
      <c r="JWV8" s="162"/>
      <c r="JWW8" s="162"/>
      <c r="JWX8" s="162"/>
      <c r="JWY8" s="162"/>
      <c r="JWZ8" s="162"/>
      <c r="JXA8" s="162"/>
      <c r="JXB8" s="162"/>
      <c r="JXC8" s="162"/>
      <c r="JXD8" s="162"/>
      <c r="JXE8" s="162"/>
      <c r="JXF8" s="162"/>
      <c r="JXG8" s="162"/>
      <c r="JXH8" s="162"/>
      <c r="JXI8" s="162"/>
      <c r="JXJ8" s="162"/>
      <c r="JXK8" s="162"/>
      <c r="JXL8" s="162"/>
      <c r="JXM8" s="162"/>
      <c r="JXN8" s="162"/>
      <c r="JXO8" s="162"/>
      <c r="JXP8" s="162"/>
      <c r="JXQ8" s="162"/>
      <c r="JXR8" s="162"/>
      <c r="JXS8" s="162"/>
      <c r="JXT8" s="162"/>
      <c r="JXU8" s="162"/>
      <c r="JXV8" s="162"/>
      <c r="JXW8" s="162"/>
      <c r="JXX8" s="162"/>
      <c r="JXY8" s="162"/>
      <c r="JXZ8" s="162"/>
      <c r="JYA8" s="162"/>
      <c r="JYB8" s="162"/>
      <c r="JYC8" s="162"/>
      <c r="JYD8" s="162"/>
      <c r="JYE8" s="162"/>
      <c r="JYF8" s="162"/>
      <c r="JYG8" s="162"/>
      <c r="JYH8" s="162"/>
      <c r="JYI8" s="162"/>
      <c r="JYJ8" s="162"/>
      <c r="JYK8" s="162"/>
      <c r="JYL8" s="162"/>
      <c r="JYM8" s="162"/>
      <c r="JYN8" s="162"/>
      <c r="JYO8" s="162"/>
      <c r="JYP8" s="162"/>
      <c r="JYQ8" s="162"/>
      <c r="JYR8" s="162"/>
      <c r="JYS8" s="162"/>
      <c r="JYT8" s="162"/>
      <c r="JYU8" s="162"/>
      <c r="JYV8" s="162"/>
      <c r="JYW8" s="162"/>
      <c r="JYX8" s="162"/>
      <c r="JYY8" s="162"/>
      <c r="JYZ8" s="162"/>
      <c r="JZA8" s="162"/>
      <c r="JZB8" s="162"/>
      <c r="JZC8" s="162"/>
      <c r="JZD8" s="162"/>
      <c r="JZE8" s="162"/>
      <c r="JZF8" s="162"/>
      <c r="JZG8" s="162"/>
      <c r="JZH8" s="162"/>
      <c r="JZI8" s="162"/>
      <c r="JZJ8" s="162"/>
      <c r="JZK8" s="162"/>
      <c r="JZL8" s="162"/>
      <c r="JZM8" s="162"/>
      <c r="JZN8" s="162"/>
      <c r="JZO8" s="162"/>
      <c r="JZP8" s="162"/>
      <c r="JZQ8" s="162"/>
      <c r="JZR8" s="162"/>
      <c r="JZS8" s="162"/>
      <c r="JZT8" s="162"/>
      <c r="JZU8" s="162"/>
      <c r="JZV8" s="162"/>
      <c r="JZW8" s="162"/>
      <c r="JZX8" s="162"/>
      <c r="JZY8" s="162"/>
      <c r="JZZ8" s="162"/>
      <c r="KAA8" s="162"/>
      <c r="KAB8" s="162"/>
      <c r="KAC8" s="162"/>
      <c r="KAD8" s="162"/>
      <c r="KAE8" s="162"/>
      <c r="KAF8" s="162"/>
      <c r="KAG8" s="162"/>
      <c r="KAH8" s="162"/>
      <c r="KAI8" s="162"/>
      <c r="KAJ8" s="162"/>
      <c r="KAK8" s="162"/>
      <c r="KAL8" s="162"/>
      <c r="KAM8" s="162"/>
      <c r="KAN8" s="162"/>
      <c r="KAO8" s="162"/>
      <c r="KAP8" s="162"/>
      <c r="KAQ8" s="162"/>
      <c r="KAR8" s="162"/>
      <c r="KAS8" s="162"/>
      <c r="KAT8" s="162"/>
      <c r="KAU8" s="162"/>
      <c r="KAV8" s="162"/>
      <c r="KAW8" s="162"/>
      <c r="KAX8" s="162"/>
      <c r="KAY8" s="162"/>
      <c r="KAZ8" s="162"/>
      <c r="KBA8" s="162"/>
      <c r="KBB8" s="162"/>
      <c r="KBC8" s="162"/>
      <c r="KBD8" s="162"/>
      <c r="KBE8" s="162"/>
      <c r="KBF8" s="162"/>
      <c r="KBG8" s="162"/>
      <c r="KBH8" s="162"/>
      <c r="KBI8" s="162"/>
      <c r="KBJ8" s="162"/>
      <c r="KBK8" s="162"/>
      <c r="KBL8" s="162"/>
      <c r="KBM8" s="162"/>
      <c r="KBN8" s="162"/>
      <c r="KBO8" s="162"/>
      <c r="KBP8" s="162"/>
      <c r="KBQ8" s="162"/>
      <c r="KBR8" s="162"/>
      <c r="KBS8" s="162"/>
      <c r="KBT8" s="162"/>
      <c r="KBU8" s="162"/>
      <c r="KBV8" s="162"/>
      <c r="KBW8" s="162"/>
      <c r="KBX8" s="162"/>
      <c r="KBY8" s="162"/>
      <c r="KBZ8" s="162"/>
      <c r="KCA8" s="162"/>
      <c r="KCB8" s="162"/>
      <c r="KCC8" s="162"/>
      <c r="KCD8" s="162"/>
      <c r="KCE8" s="162"/>
      <c r="KCF8" s="162"/>
      <c r="KCG8" s="162"/>
      <c r="KCH8" s="162"/>
      <c r="KCI8" s="162"/>
      <c r="KCJ8" s="162"/>
      <c r="KCK8" s="162"/>
      <c r="KCL8" s="162"/>
      <c r="KCM8" s="162"/>
      <c r="KCN8" s="162"/>
      <c r="KCO8" s="162"/>
      <c r="KCP8" s="162"/>
      <c r="KCQ8" s="162"/>
      <c r="KCR8" s="162"/>
      <c r="KCS8" s="162"/>
      <c r="KCT8" s="162"/>
      <c r="KCU8" s="162"/>
      <c r="KCV8" s="162"/>
      <c r="KCW8" s="162"/>
      <c r="KCX8" s="162"/>
      <c r="KCY8" s="162"/>
      <c r="KCZ8" s="162"/>
      <c r="KDA8" s="162"/>
      <c r="KDB8" s="162"/>
      <c r="KDC8" s="162"/>
      <c r="KDD8" s="162"/>
      <c r="KDE8" s="162"/>
      <c r="KDF8" s="162"/>
      <c r="KDG8" s="162"/>
      <c r="KDH8" s="162"/>
      <c r="KDI8" s="162"/>
      <c r="KDJ8" s="162"/>
      <c r="KDK8" s="162"/>
      <c r="KDL8" s="162"/>
      <c r="KDM8" s="162"/>
      <c r="KDN8" s="162"/>
      <c r="KDO8" s="162"/>
      <c r="KDP8" s="162"/>
      <c r="KDQ8" s="162"/>
      <c r="KDR8" s="162"/>
      <c r="KDS8" s="162"/>
      <c r="KDT8" s="162"/>
      <c r="KDU8" s="162"/>
      <c r="KDV8" s="162"/>
      <c r="KDW8" s="162"/>
      <c r="KDX8" s="162"/>
      <c r="KDY8" s="162"/>
      <c r="KDZ8" s="162"/>
      <c r="KEA8" s="162"/>
      <c r="KEB8" s="162"/>
      <c r="KEC8" s="162"/>
      <c r="KED8" s="162"/>
      <c r="KEE8" s="162"/>
      <c r="KEF8" s="162"/>
      <c r="KEG8" s="162"/>
      <c r="KEH8" s="162"/>
      <c r="KEI8" s="162"/>
      <c r="KEJ8" s="162"/>
      <c r="KEK8" s="162"/>
      <c r="KEL8" s="162"/>
      <c r="KEM8" s="162"/>
      <c r="KEN8" s="162"/>
      <c r="KEO8" s="162"/>
      <c r="KEP8" s="162"/>
      <c r="KEQ8" s="162"/>
      <c r="KER8" s="162"/>
      <c r="KES8" s="162"/>
      <c r="KET8" s="162"/>
      <c r="KEU8" s="162"/>
      <c r="KEV8" s="162"/>
      <c r="KEW8" s="162"/>
      <c r="KEX8" s="162"/>
      <c r="KEY8" s="162"/>
      <c r="KEZ8" s="162"/>
      <c r="KFA8" s="162"/>
      <c r="KFB8" s="162"/>
      <c r="KFC8" s="162"/>
      <c r="KFD8" s="162"/>
      <c r="KFE8" s="162"/>
      <c r="KFF8" s="162"/>
      <c r="KFG8" s="162"/>
      <c r="KFH8" s="162"/>
      <c r="KFI8" s="162"/>
      <c r="KFJ8" s="162"/>
      <c r="KFK8" s="162"/>
      <c r="KFL8" s="162"/>
      <c r="KFM8" s="162"/>
      <c r="KFN8" s="162"/>
      <c r="KFO8" s="162"/>
      <c r="KFP8" s="162"/>
      <c r="KFQ8" s="162"/>
      <c r="KFR8" s="162"/>
      <c r="KFS8" s="162"/>
      <c r="KFT8" s="162"/>
      <c r="KFU8" s="162"/>
      <c r="KFV8" s="162"/>
      <c r="KFW8" s="162"/>
      <c r="KFX8" s="162"/>
      <c r="KFY8" s="162"/>
      <c r="KFZ8" s="162"/>
      <c r="KGA8" s="162"/>
      <c r="KGB8" s="162"/>
      <c r="KGC8" s="162"/>
      <c r="KGD8" s="162"/>
      <c r="KGE8" s="162"/>
      <c r="KGF8" s="162"/>
      <c r="KGG8" s="162"/>
      <c r="KGH8" s="162"/>
      <c r="KGI8" s="162"/>
      <c r="KGJ8" s="162"/>
      <c r="KGK8" s="162"/>
      <c r="KGL8" s="162"/>
      <c r="KGM8" s="162"/>
      <c r="KGN8" s="162"/>
      <c r="KGO8" s="162"/>
      <c r="KGP8" s="162"/>
      <c r="KGQ8" s="162"/>
      <c r="KGR8" s="162"/>
      <c r="KGS8" s="162"/>
      <c r="KGT8" s="162"/>
      <c r="KGU8" s="162"/>
      <c r="KGV8" s="162"/>
      <c r="KGW8" s="162"/>
      <c r="KGX8" s="162"/>
      <c r="KGY8" s="162"/>
      <c r="KGZ8" s="162"/>
      <c r="KHA8" s="162"/>
      <c r="KHB8" s="162"/>
      <c r="KHC8" s="162"/>
      <c r="KHD8" s="162"/>
      <c r="KHE8" s="162"/>
      <c r="KHF8" s="162"/>
      <c r="KHG8" s="162"/>
      <c r="KHH8" s="162"/>
      <c r="KHI8" s="162"/>
      <c r="KHJ8" s="162"/>
      <c r="KHK8" s="162"/>
      <c r="KHL8" s="162"/>
      <c r="KHM8" s="162"/>
      <c r="KHN8" s="162"/>
      <c r="KHO8" s="162"/>
      <c r="KHP8" s="162"/>
      <c r="KHQ8" s="162"/>
      <c r="KHR8" s="162"/>
      <c r="KHS8" s="162"/>
      <c r="KHT8" s="162"/>
      <c r="KHU8" s="162"/>
      <c r="KHV8" s="162"/>
      <c r="KHW8" s="162"/>
      <c r="KHX8" s="162"/>
      <c r="KHY8" s="162"/>
      <c r="KHZ8" s="162"/>
      <c r="KIA8" s="162"/>
      <c r="KIB8" s="162"/>
      <c r="KIC8" s="162"/>
      <c r="KID8" s="162"/>
      <c r="KIE8" s="162"/>
      <c r="KIF8" s="162"/>
      <c r="KIG8" s="162"/>
      <c r="KIH8" s="162"/>
      <c r="KII8" s="162"/>
      <c r="KIJ8" s="162"/>
      <c r="KIK8" s="162"/>
      <c r="KIL8" s="162"/>
      <c r="KIM8" s="162"/>
      <c r="KIN8" s="162"/>
      <c r="KIO8" s="162"/>
      <c r="KIP8" s="162"/>
      <c r="KIQ8" s="162"/>
      <c r="KIR8" s="162"/>
      <c r="KIS8" s="162"/>
      <c r="KIT8" s="162"/>
      <c r="KIU8" s="162"/>
      <c r="KIV8" s="162"/>
      <c r="KIW8" s="162"/>
      <c r="KIX8" s="162"/>
      <c r="KIY8" s="162"/>
      <c r="KIZ8" s="162"/>
      <c r="KJA8" s="162"/>
      <c r="KJB8" s="162"/>
      <c r="KJC8" s="162"/>
      <c r="KJD8" s="162"/>
      <c r="KJE8" s="162"/>
      <c r="KJF8" s="162"/>
      <c r="KJG8" s="162"/>
      <c r="KJH8" s="162"/>
      <c r="KJI8" s="162"/>
      <c r="KJJ8" s="162"/>
      <c r="KJK8" s="162"/>
      <c r="KJL8" s="162"/>
      <c r="KJM8" s="162"/>
      <c r="KJN8" s="162"/>
      <c r="KJO8" s="162"/>
      <c r="KJP8" s="162"/>
      <c r="KJQ8" s="162"/>
      <c r="KJR8" s="162"/>
      <c r="KJS8" s="162"/>
      <c r="KJT8" s="162"/>
      <c r="KJU8" s="162"/>
      <c r="KJV8" s="162"/>
      <c r="KJW8" s="162"/>
      <c r="KJX8" s="162"/>
      <c r="KJY8" s="162"/>
      <c r="KJZ8" s="162"/>
      <c r="KKA8" s="162"/>
      <c r="KKB8" s="162"/>
      <c r="KKC8" s="162"/>
      <c r="KKD8" s="162"/>
      <c r="KKE8" s="162"/>
      <c r="KKF8" s="162"/>
      <c r="KKG8" s="162"/>
      <c r="KKH8" s="162"/>
      <c r="KKI8" s="162"/>
      <c r="KKJ8" s="162"/>
      <c r="KKK8" s="162"/>
      <c r="KKL8" s="162"/>
      <c r="KKM8" s="162"/>
      <c r="KKN8" s="162"/>
      <c r="KKO8" s="162"/>
      <c r="KKP8" s="162"/>
      <c r="KKQ8" s="162"/>
      <c r="KKR8" s="162"/>
      <c r="KKS8" s="162"/>
      <c r="KKT8" s="162"/>
      <c r="KKU8" s="162"/>
      <c r="KKV8" s="162"/>
      <c r="KKW8" s="162"/>
      <c r="KKX8" s="162"/>
      <c r="KKY8" s="162"/>
      <c r="KKZ8" s="162"/>
      <c r="KLA8" s="162"/>
      <c r="KLB8" s="162"/>
      <c r="KLC8" s="162"/>
      <c r="KLD8" s="162"/>
      <c r="KLE8" s="162"/>
      <c r="KLF8" s="162"/>
      <c r="KLG8" s="162"/>
      <c r="KLH8" s="162"/>
      <c r="KLI8" s="162"/>
      <c r="KLJ8" s="162"/>
      <c r="KLK8" s="162"/>
      <c r="KLL8" s="162"/>
      <c r="KLM8" s="162"/>
      <c r="KLN8" s="162"/>
      <c r="KLO8" s="162"/>
      <c r="KLP8" s="162"/>
      <c r="KLQ8" s="162"/>
      <c r="KLR8" s="162"/>
      <c r="KLS8" s="162"/>
      <c r="KLT8" s="162"/>
      <c r="KLU8" s="162"/>
      <c r="KLV8" s="162"/>
      <c r="KLW8" s="162"/>
      <c r="KLX8" s="162"/>
      <c r="KLY8" s="162"/>
      <c r="KLZ8" s="162"/>
      <c r="KMA8" s="162"/>
      <c r="KMB8" s="162"/>
      <c r="KMC8" s="162"/>
      <c r="KMD8" s="162"/>
      <c r="KME8" s="162"/>
      <c r="KMF8" s="162"/>
      <c r="KMG8" s="162"/>
      <c r="KMH8" s="162"/>
      <c r="KMI8" s="162"/>
      <c r="KMJ8" s="162"/>
      <c r="KMK8" s="162"/>
      <c r="KML8" s="162"/>
      <c r="KMM8" s="162"/>
      <c r="KMN8" s="162"/>
      <c r="KMO8" s="162"/>
      <c r="KMP8" s="162"/>
      <c r="KMQ8" s="162"/>
      <c r="KMR8" s="162"/>
      <c r="KMS8" s="162"/>
      <c r="KMT8" s="162"/>
      <c r="KMU8" s="162"/>
      <c r="KMV8" s="162"/>
      <c r="KMW8" s="162"/>
      <c r="KMX8" s="162"/>
      <c r="KMY8" s="162"/>
      <c r="KMZ8" s="162"/>
      <c r="KNA8" s="162"/>
      <c r="KNB8" s="162"/>
      <c r="KNC8" s="162"/>
      <c r="KND8" s="162"/>
      <c r="KNE8" s="162"/>
      <c r="KNF8" s="162"/>
      <c r="KNG8" s="162"/>
      <c r="KNH8" s="162"/>
      <c r="KNI8" s="162"/>
      <c r="KNJ8" s="162"/>
      <c r="KNK8" s="162"/>
      <c r="KNL8" s="162"/>
      <c r="KNM8" s="162"/>
      <c r="KNN8" s="162"/>
      <c r="KNO8" s="162"/>
      <c r="KNP8" s="162"/>
      <c r="KNQ8" s="162"/>
      <c r="KNR8" s="162"/>
      <c r="KNS8" s="162"/>
      <c r="KNT8" s="162"/>
      <c r="KNU8" s="162"/>
      <c r="KNV8" s="162"/>
      <c r="KNW8" s="162"/>
      <c r="KNX8" s="162"/>
      <c r="KNY8" s="162"/>
      <c r="KNZ8" s="162"/>
      <c r="KOA8" s="162"/>
      <c r="KOB8" s="162"/>
      <c r="KOC8" s="162"/>
      <c r="KOD8" s="162"/>
      <c r="KOE8" s="162"/>
      <c r="KOF8" s="162"/>
      <c r="KOG8" s="162"/>
      <c r="KOH8" s="162"/>
      <c r="KOI8" s="162"/>
      <c r="KOJ8" s="162"/>
      <c r="KOK8" s="162"/>
      <c r="KOL8" s="162"/>
      <c r="KOM8" s="162"/>
      <c r="KON8" s="162"/>
      <c r="KOO8" s="162"/>
      <c r="KOP8" s="162"/>
      <c r="KOQ8" s="162"/>
      <c r="KOR8" s="162"/>
      <c r="KOS8" s="162"/>
      <c r="KOT8" s="162"/>
      <c r="KOU8" s="162"/>
      <c r="KOV8" s="162"/>
      <c r="KOW8" s="162"/>
      <c r="KOX8" s="162"/>
      <c r="KOY8" s="162"/>
      <c r="KOZ8" s="162"/>
      <c r="KPA8" s="162"/>
      <c r="KPB8" s="162"/>
      <c r="KPC8" s="162"/>
      <c r="KPD8" s="162"/>
      <c r="KPE8" s="162"/>
      <c r="KPF8" s="162"/>
      <c r="KPG8" s="162"/>
      <c r="KPH8" s="162"/>
      <c r="KPI8" s="162"/>
      <c r="KPJ8" s="162"/>
      <c r="KPK8" s="162"/>
      <c r="KPL8" s="162"/>
      <c r="KPM8" s="162"/>
      <c r="KPN8" s="162"/>
      <c r="KPO8" s="162"/>
      <c r="KPP8" s="162"/>
      <c r="KPQ8" s="162"/>
      <c r="KPR8" s="162"/>
      <c r="KPS8" s="162"/>
      <c r="KPT8" s="162"/>
      <c r="KPU8" s="162"/>
      <c r="KPV8" s="162"/>
      <c r="KPW8" s="162"/>
      <c r="KPX8" s="162"/>
      <c r="KPY8" s="162"/>
      <c r="KPZ8" s="162"/>
      <c r="KQA8" s="162"/>
      <c r="KQB8" s="162"/>
      <c r="KQC8" s="162"/>
      <c r="KQD8" s="162"/>
      <c r="KQE8" s="162"/>
      <c r="KQF8" s="162"/>
      <c r="KQG8" s="162"/>
      <c r="KQH8" s="162"/>
      <c r="KQI8" s="162"/>
      <c r="KQJ8" s="162"/>
      <c r="KQK8" s="162"/>
      <c r="KQL8" s="162"/>
      <c r="KQM8" s="162"/>
      <c r="KQN8" s="162"/>
      <c r="KQO8" s="162"/>
      <c r="KQP8" s="162"/>
      <c r="KQQ8" s="162"/>
      <c r="KQR8" s="162"/>
      <c r="KQS8" s="162"/>
      <c r="KQT8" s="162"/>
      <c r="KQU8" s="162"/>
      <c r="KQV8" s="162"/>
      <c r="KQW8" s="162"/>
      <c r="KQX8" s="162"/>
      <c r="KQY8" s="162"/>
      <c r="KQZ8" s="162"/>
      <c r="KRA8" s="162"/>
      <c r="KRB8" s="162"/>
      <c r="KRC8" s="162"/>
      <c r="KRD8" s="162"/>
      <c r="KRE8" s="162"/>
      <c r="KRF8" s="162"/>
      <c r="KRG8" s="162"/>
      <c r="KRH8" s="162"/>
      <c r="KRI8" s="162"/>
      <c r="KRJ8" s="162"/>
      <c r="KRK8" s="162"/>
      <c r="KRL8" s="162"/>
      <c r="KRM8" s="162"/>
      <c r="KRN8" s="162"/>
      <c r="KRO8" s="162"/>
      <c r="KRP8" s="162"/>
      <c r="KRQ8" s="162"/>
      <c r="KRR8" s="162"/>
      <c r="KRS8" s="162"/>
      <c r="KRT8" s="162"/>
      <c r="KRU8" s="162"/>
      <c r="KRV8" s="162"/>
      <c r="KRW8" s="162"/>
      <c r="KRX8" s="162"/>
      <c r="KRY8" s="162"/>
      <c r="KRZ8" s="162"/>
      <c r="KSA8" s="162"/>
      <c r="KSB8" s="162"/>
      <c r="KSC8" s="162"/>
      <c r="KSD8" s="162"/>
      <c r="KSE8" s="162"/>
      <c r="KSF8" s="162"/>
      <c r="KSG8" s="162"/>
      <c r="KSH8" s="162"/>
      <c r="KSI8" s="162"/>
      <c r="KSJ8" s="162"/>
      <c r="KSK8" s="162"/>
      <c r="KSL8" s="162"/>
      <c r="KSM8" s="162"/>
      <c r="KSN8" s="162"/>
      <c r="KSO8" s="162"/>
      <c r="KSP8" s="162"/>
      <c r="KSQ8" s="162"/>
      <c r="KSR8" s="162"/>
      <c r="KSS8" s="162"/>
      <c r="KST8" s="162"/>
      <c r="KSU8" s="162"/>
      <c r="KSV8" s="162"/>
      <c r="KSW8" s="162"/>
      <c r="KSX8" s="162"/>
      <c r="KSY8" s="162"/>
      <c r="KSZ8" s="162"/>
      <c r="KTA8" s="162"/>
      <c r="KTB8" s="162"/>
      <c r="KTC8" s="162"/>
      <c r="KTD8" s="162"/>
      <c r="KTE8" s="162"/>
      <c r="KTF8" s="162"/>
      <c r="KTG8" s="162"/>
      <c r="KTH8" s="162"/>
      <c r="KTI8" s="162"/>
      <c r="KTJ8" s="162"/>
      <c r="KTK8" s="162"/>
      <c r="KTL8" s="162"/>
      <c r="KTM8" s="162"/>
      <c r="KTN8" s="162"/>
      <c r="KTO8" s="162"/>
      <c r="KTP8" s="162"/>
      <c r="KTQ8" s="162"/>
      <c r="KTR8" s="162"/>
      <c r="KTS8" s="162"/>
      <c r="KTT8" s="162"/>
      <c r="KTU8" s="162"/>
      <c r="KTV8" s="162"/>
      <c r="KTW8" s="162"/>
      <c r="KTX8" s="162"/>
      <c r="KTY8" s="162"/>
      <c r="KTZ8" s="162"/>
      <c r="KUA8" s="162"/>
      <c r="KUB8" s="162"/>
      <c r="KUC8" s="162"/>
      <c r="KUD8" s="162"/>
      <c r="KUE8" s="162"/>
      <c r="KUF8" s="162"/>
      <c r="KUG8" s="162"/>
      <c r="KUH8" s="162"/>
      <c r="KUI8" s="162"/>
      <c r="KUJ8" s="162"/>
      <c r="KUK8" s="162"/>
      <c r="KUL8" s="162"/>
      <c r="KUM8" s="162"/>
      <c r="KUN8" s="162"/>
      <c r="KUO8" s="162"/>
      <c r="KUP8" s="162"/>
      <c r="KUQ8" s="162"/>
      <c r="KUR8" s="162"/>
      <c r="KUS8" s="162"/>
      <c r="KUT8" s="162"/>
      <c r="KUU8" s="162"/>
      <c r="KUV8" s="162"/>
      <c r="KUW8" s="162"/>
      <c r="KUX8" s="162"/>
      <c r="KUY8" s="162"/>
      <c r="KUZ8" s="162"/>
      <c r="KVA8" s="162"/>
      <c r="KVB8" s="162"/>
      <c r="KVC8" s="162"/>
      <c r="KVD8" s="162"/>
      <c r="KVE8" s="162"/>
      <c r="KVF8" s="162"/>
      <c r="KVG8" s="162"/>
      <c r="KVH8" s="162"/>
      <c r="KVI8" s="162"/>
      <c r="KVJ8" s="162"/>
      <c r="KVK8" s="162"/>
      <c r="KVL8" s="162"/>
      <c r="KVM8" s="162"/>
      <c r="KVN8" s="162"/>
      <c r="KVO8" s="162"/>
      <c r="KVP8" s="162"/>
      <c r="KVQ8" s="162"/>
      <c r="KVR8" s="162"/>
      <c r="KVS8" s="162"/>
      <c r="KVT8" s="162"/>
      <c r="KVU8" s="162"/>
      <c r="KVV8" s="162"/>
      <c r="KVW8" s="162"/>
      <c r="KVX8" s="162"/>
      <c r="KVY8" s="162"/>
      <c r="KVZ8" s="162"/>
      <c r="KWA8" s="162"/>
      <c r="KWB8" s="162"/>
      <c r="KWC8" s="162"/>
      <c r="KWD8" s="162"/>
      <c r="KWE8" s="162"/>
      <c r="KWF8" s="162"/>
      <c r="KWG8" s="162"/>
      <c r="KWH8" s="162"/>
      <c r="KWI8" s="162"/>
      <c r="KWJ8" s="162"/>
      <c r="KWK8" s="162"/>
      <c r="KWL8" s="162"/>
      <c r="KWM8" s="162"/>
      <c r="KWN8" s="162"/>
      <c r="KWO8" s="162"/>
      <c r="KWP8" s="162"/>
      <c r="KWQ8" s="162"/>
      <c r="KWR8" s="162"/>
      <c r="KWS8" s="162"/>
      <c r="KWT8" s="162"/>
      <c r="KWU8" s="162"/>
      <c r="KWV8" s="162"/>
      <c r="KWW8" s="162"/>
      <c r="KWX8" s="162"/>
      <c r="KWY8" s="162"/>
      <c r="KWZ8" s="162"/>
      <c r="KXA8" s="162"/>
      <c r="KXB8" s="162"/>
      <c r="KXC8" s="162"/>
      <c r="KXD8" s="162"/>
      <c r="KXE8" s="162"/>
      <c r="KXF8" s="162"/>
      <c r="KXG8" s="162"/>
      <c r="KXH8" s="162"/>
      <c r="KXI8" s="162"/>
      <c r="KXJ8" s="162"/>
      <c r="KXK8" s="162"/>
      <c r="KXL8" s="162"/>
      <c r="KXM8" s="162"/>
      <c r="KXN8" s="162"/>
      <c r="KXO8" s="162"/>
      <c r="KXP8" s="162"/>
      <c r="KXQ8" s="162"/>
      <c r="KXR8" s="162"/>
      <c r="KXS8" s="162"/>
      <c r="KXT8" s="162"/>
      <c r="KXU8" s="162"/>
      <c r="KXV8" s="162"/>
      <c r="KXW8" s="162"/>
      <c r="KXX8" s="162"/>
      <c r="KXY8" s="162"/>
      <c r="KXZ8" s="162"/>
      <c r="KYA8" s="162"/>
      <c r="KYB8" s="162"/>
      <c r="KYC8" s="162"/>
      <c r="KYD8" s="162"/>
      <c r="KYE8" s="162"/>
      <c r="KYF8" s="162"/>
      <c r="KYG8" s="162"/>
      <c r="KYH8" s="162"/>
      <c r="KYI8" s="162"/>
      <c r="KYJ8" s="162"/>
      <c r="KYK8" s="162"/>
      <c r="KYL8" s="162"/>
      <c r="KYM8" s="162"/>
      <c r="KYN8" s="162"/>
      <c r="KYO8" s="162"/>
      <c r="KYP8" s="162"/>
      <c r="KYQ8" s="162"/>
      <c r="KYR8" s="162"/>
      <c r="KYS8" s="162"/>
      <c r="KYT8" s="162"/>
      <c r="KYU8" s="162"/>
      <c r="KYV8" s="162"/>
      <c r="KYW8" s="162"/>
      <c r="KYX8" s="162"/>
      <c r="KYY8" s="162"/>
      <c r="KYZ8" s="162"/>
      <c r="KZA8" s="162"/>
      <c r="KZB8" s="162"/>
      <c r="KZC8" s="162"/>
      <c r="KZD8" s="162"/>
      <c r="KZE8" s="162"/>
      <c r="KZF8" s="162"/>
      <c r="KZG8" s="162"/>
      <c r="KZH8" s="162"/>
      <c r="KZI8" s="162"/>
      <c r="KZJ8" s="162"/>
      <c r="KZK8" s="162"/>
      <c r="KZL8" s="162"/>
      <c r="KZM8" s="162"/>
      <c r="KZN8" s="162"/>
      <c r="KZO8" s="162"/>
      <c r="KZP8" s="162"/>
      <c r="KZQ8" s="162"/>
      <c r="KZR8" s="162"/>
      <c r="KZS8" s="162"/>
      <c r="KZT8" s="162"/>
      <c r="KZU8" s="162"/>
      <c r="KZV8" s="162"/>
      <c r="KZW8" s="162"/>
      <c r="KZX8" s="162"/>
      <c r="KZY8" s="162"/>
      <c r="KZZ8" s="162"/>
      <c r="LAA8" s="162"/>
      <c r="LAB8" s="162"/>
      <c r="LAC8" s="162"/>
      <c r="LAD8" s="162"/>
      <c r="LAE8" s="162"/>
      <c r="LAF8" s="162"/>
      <c r="LAG8" s="162"/>
      <c r="LAH8" s="162"/>
      <c r="LAI8" s="162"/>
      <c r="LAJ8" s="162"/>
      <c r="LAK8" s="162"/>
      <c r="LAL8" s="162"/>
      <c r="LAM8" s="162"/>
      <c r="LAN8" s="162"/>
      <c r="LAO8" s="162"/>
      <c r="LAP8" s="162"/>
      <c r="LAQ8" s="162"/>
      <c r="LAR8" s="162"/>
      <c r="LAS8" s="162"/>
      <c r="LAT8" s="162"/>
      <c r="LAU8" s="162"/>
      <c r="LAV8" s="162"/>
      <c r="LAW8" s="162"/>
      <c r="LAX8" s="162"/>
      <c r="LAY8" s="162"/>
      <c r="LAZ8" s="162"/>
      <c r="LBA8" s="162"/>
      <c r="LBB8" s="162"/>
      <c r="LBC8" s="162"/>
      <c r="LBD8" s="162"/>
      <c r="LBE8" s="162"/>
      <c r="LBF8" s="162"/>
      <c r="LBG8" s="162"/>
      <c r="LBH8" s="162"/>
      <c r="LBI8" s="162"/>
      <c r="LBJ8" s="162"/>
      <c r="LBK8" s="162"/>
      <c r="LBL8" s="162"/>
      <c r="LBM8" s="162"/>
      <c r="LBN8" s="162"/>
      <c r="LBO8" s="162"/>
      <c r="LBP8" s="162"/>
      <c r="LBQ8" s="162"/>
      <c r="LBR8" s="162"/>
      <c r="LBS8" s="162"/>
      <c r="LBT8" s="162"/>
      <c r="LBU8" s="162"/>
      <c r="LBV8" s="162"/>
      <c r="LBW8" s="162"/>
      <c r="LBX8" s="162"/>
      <c r="LBY8" s="162"/>
      <c r="LBZ8" s="162"/>
      <c r="LCA8" s="162"/>
      <c r="LCB8" s="162"/>
      <c r="LCC8" s="162"/>
      <c r="LCD8" s="162"/>
      <c r="LCE8" s="162"/>
      <c r="LCF8" s="162"/>
      <c r="LCG8" s="162"/>
      <c r="LCH8" s="162"/>
      <c r="LCI8" s="162"/>
      <c r="LCJ8" s="162"/>
      <c r="LCK8" s="162"/>
      <c r="LCL8" s="162"/>
      <c r="LCM8" s="162"/>
      <c r="LCN8" s="162"/>
      <c r="LCO8" s="162"/>
      <c r="LCP8" s="162"/>
      <c r="LCQ8" s="162"/>
      <c r="LCR8" s="162"/>
      <c r="LCS8" s="162"/>
      <c r="LCT8" s="162"/>
      <c r="LCU8" s="162"/>
      <c r="LCV8" s="162"/>
      <c r="LCW8" s="162"/>
      <c r="LCX8" s="162"/>
      <c r="LCY8" s="162"/>
      <c r="LCZ8" s="162"/>
      <c r="LDA8" s="162"/>
      <c r="LDB8" s="162"/>
      <c r="LDC8" s="162"/>
      <c r="LDD8" s="162"/>
      <c r="LDE8" s="162"/>
      <c r="LDF8" s="162"/>
      <c r="LDG8" s="162"/>
      <c r="LDH8" s="162"/>
      <c r="LDI8" s="162"/>
      <c r="LDJ8" s="162"/>
      <c r="LDK8" s="162"/>
      <c r="LDL8" s="162"/>
      <c r="LDM8" s="162"/>
      <c r="LDN8" s="162"/>
      <c r="LDO8" s="162"/>
      <c r="LDP8" s="162"/>
      <c r="LDQ8" s="162"/>
      <c r="LDR8" s="162"/>
      <c r="LDS8" s="162"/>
      <c r="LDT8" s="162"/>
      <c r="LDU8" s="162"/>
      <c r="LDV8" s="162"/>
      <c r="LDW8" s="162"/>
      <c r="LDX8" s="162"/>
      <c r="LDY8" s="162"/>
      <c r="LDZ8" s="162"/>
      <c r="LEA8" s="162"/>
      <c r="LEB8" s="162"/>
      <c r="LEC8" s="162"/>
      <c r="LED8" s="162"/>
      <c r="LEE8" s="162"/>
      <c r="LEF8" s="162"/>
      <c r="LEG8" s="162"/>
      <c r="LEH8" s="162"/>
      <c r="LEI8" s="162"/>
      <c r="LEJ8" s="162"/>
      <c r="LEK8" s="162"/>
      <c r="LEL8" s="162"/>
      <c r="LEM8" s="162"/>
      <c r="LEN8" s="162"/>
      <c r="LEO8" s="162"/>
      <c r="LEP8" s="162"/>
      <c r="LEQ8" s="162"/>
      <c r="LER8" s="162"/>
      <c r="LES8" s="162"/>
      <c r="LET8" s="162"/>
      <c r="LEU8" s="162"/>
      <c r="LEV8" s="162"/>
      <c r="LEW8" s="162"/>
      <c r="LEX8" s="162"/>
      <c r="LEY8" s="162"/>
      <c r="LEZ8" s="162"/>
      <c r="LFA8" s="162"/>
      <c r="LFB8" s="162"/>
      <c r="LFC8" s="162"/>
      <c r="LFD8" s="162"/>
      <c r="LFE8" s="162"/>
      <c r="LFF8" s="162"/>
      <c r="LFG8" s="162"/>
      <c r="LFH8" s="162"/>
      <c r="LFI8" s="162"/>
      <c r="LFJ8" s="162"/>
      <c r="LFK8" s="162"/>
      <c r="LFL8" s="162"/>
      <c r="LFM8" s="162"/>
      <c r="LFN8" s="162"/>
      <c r="LFO8" s="162"/>
      <c r="LFP8" s="162"/>
      <c r="LFQ8" s="162"/>
      <c r="LFR8" s="162"/>
      <c r="LFS8" s="162"/>
      <c r="LFT8" s="162"/>
      <c r="LFU8" s="162"/>
      <c r="LFV8" s="162"/>
      <c r="LFW8" s="162"/>
      <c r="LFX8" s="162"/>
      <c r="LFY8" s="162"/>
      <c r="LFZ8" s="162"/>
      <c r="LGA8" s="162"/>
      <c r="LGB8" s="162"/>
      <c r="LGC8" s="162"/>
      <c r="LGD8" s="162"/>
      <c r="LGE8" s="162"/>
      <c r="LGF8" s="162"/>
      <c r="LGG8" s="162"/>
      <c r="LGH8" s="162"/>
      <c r="LGI8" s="162"/>
      <c r="LGJ8" s="162"/>
      <c r="LGK8" s="162"/>
      <c r="LGL8" s="162"/>
      <c r="LGM8" s="162"/>
      <c r="LGN8" s="162"/>
      <c r="LGO8" s="162"/>
      <c r="LGP8" s="162"/>
      <c r="LGQ8" s="162"/>
      <c r="LGR8" s="162"/>
      <c r="LGS8" s="162"/>
      <c r="LGT8" s="162"/>
      <c r="LGU8" s="162"/>
      <c r="LGV8" s="162"/>
      <c r="LGW8" s="162"/>
      <c r="LGX8" s="162"/>
      <c r="LGY8" s="162"/>
      <c r="LGZ8" s="162"/>
      <c r="LHA8" s="162"/>
      <c r="LHB8" s="162"/>
      <c r="LHC8" s="162"/>
      <c r="LHD8" s="162"/>
      <c r="LHE8" s="162"/>
      <c r="LHF8" s="162"/>
      <c r="LHG8" s="162"/>
      <c r="LHH8" s="162"/>
      <c r="LHI8" s="162"/>
      <c r="LHJ8" s="162"/>
      <c r="LHK8" s="162"/>
      <c r="LHL8" s="162"/>
      <c r="LHM8" s="162"/>
      <c r="LHN8" s="162"/>
      <c r="LHO8" s="162"/>
      <c r="LHP8" s="162"/>
      <c r="LHQ8" s="162"/>
      <c r="LHR8" s="162"/>
      <c r="LHS8" s="162"/>
      <c r="LHT8" s="162"/>
      <c r="LHU8" s="162"/>
      <c r="LHV8" s="162"/>
      <c r="LHW8" s="162"/>
      <c r="LHX8" s="162"/>
      <c r="LHY8" s="162"/>
      <c r="LHZ8" s="162"/>
      <c r="LIA8" s="162"/>
      <c r="LIB8" s="162"/>
      <c r="LIC8" s="162"/>
      <c r="LID8" s="162"/>
      <c r="LIE8" s="162"/>
      <c r="LIF8" s="162"/>
      <c r="LIG8" s="162"/>
      <c r="LIH8" s="162"/>
      <c r="LII8" s="162"/>
      <c r="LIJ8" s="162"/>
      <c r="LIK8" s="162"/>
      <c r="LIL8" s="162"/>
      <c r="LIM8" s="162"/>
      <c r="LIN8" s="162"/>
      <c r="LIO8" s="162"/>
      <c r="LIP8" s="162"/>
      <c r="LIQ8" s="162"/>
      <c r="LIR8" s="162"/>
      <c r="LIS8" s="162"/>
      <c r="LIT8" s="162"/>
      <c r="LIU8" s="162"/>
      <c r="LIV8" s="162"/>
      <c r="LIW8" s="162"/>
      <c r="LIX8" s="162"/>
      <c r="LIY8" s="162"/>
      <c r="LIZ8" s="162"/>
      <c r="LJA8" s="162"/>
      <c r="LJB8" s="162"/>
      <c r="LJC8" s="162"/>
      <c r="LJD8" s="162"/>
      <c r="LJE8" s="162"/>
      <c r="LJF8" s="162"/>
      <c r="LJG8" s="162"/>
      <c r="LJH8" s="162"/>
      <c r="LJI8" s="162"/>
      <c r="LJJ8" s="162"/>
      <c r="LJK8" s="162"/>
      <c r="LJL8" s="162"/>
      <c r="LJM8" s="162"/>
      <c r="LJN8" s="162"/>
      <c r="LJO8" s="162"/>
      <c r="LJP8" s="162"/>
      <c r="LJQ8" s="162"/>
      <c r="LJR8" s="162"/>
      <c r="LJS8" s="162"/>
      <c r="LJT8" s="162"/>
      <c r="LJU8" s="162"/>
      <c r="LJV8" s="162"/>
      <c r="LJW8" s="162"/>
      <c r="LJX8" s="162"/>
      <c r="LJY8" s="162"/>
      <c r="LJZ8" s="162"/>
      <c r="LKA8" s="162"/>
      <c r="LKB8" s="162"/>
      <c r="LKC8" s="162"/>
      <c r="LKD8" s="162"/>
      <c r="LKE8" s="162"/>
      <c r="LKF8" s="162"/>
      <c r="LKG8" s="162"/>
      <c r="LKH8" s="162"/>
      <c r="LKI8" s="162"/>
      <c r="LKJ8" s="162"/>
      <c r="LKK8" s="162"/>
      <c r="LKL8" s="162"/>
      <c r="LKM8" s="162"/>
      <c r="LKN8" s="162"/>
      <c r="LKO8" s="162"/>
      <c r="LKP8" s="162"/>
      <c r="LKQ8" s="162"/>
      <c r="LKR8" s="162"/>
      <c r="LKS8" s="162"/>
      <c r="LKT8" s="162"/>
      <c r="LKU8" s="162"/>
      <c r="LKV8" s="162"/>
      <c r="LKW8" s="162"/>
      <c r="LKX8" s="162"/>
      <c r="LKY8" s="162"/>
      <c r="LKZ8" s="162"/>
      <c r="LLA8" s="162"/>
      <c r="LLB8" s="162"/>
      <c r="LLC8" s="162"/>
      <c r="LLD8" s="162"/>
      <c r="LLE8" s="162"/>
      <c r="LLF8" s="162"/>
      <c r="LLG8" s="162"/>
      <c r="LLH8" s="162"/>
      <c r="LLI8" s="162"/>
      <c r="LLJ8" s="162"/>
      <c r="LLK8" s="162"/>
      <c r="LLL8" s="162"/>
      <c r="LLM8" s="162"/>
      <c r="LLN8" s="162"/>
      <c r="LLO8" s="162"/>
      <c r="LLP8" s="162"/>
      <c r="LLQ8" s="162"/>
      <c r="LLR8" s="162"/>
      <c r="LLS8" s="162"/>
      <c r="LLT8" s="162"/>
      <c r="LLU8" s="162"/>
      <c r="LLV8" s="162"/>
      <c r="LLW8" s="162"/>
      <c r="LLX8" s="162"/>
      <c r="LLY8" s="162"/>
      <c r="LLZ8" s="162"/>
      <c r="LMA8" s="162"/>
      <c r="LMB8" s="162"/>
      <c r="LMC8" s="162"/>
      <c r="LMD8" s="162"/>
      <c r="LME8" s="162"/>
      <c r="LMF8" s="162"/>
      <c r="LMG8" s="162"/>
      <c r="LMH8" s="162"/>
      <c r="LMI8" s="162"/>
      <c r="LMJ8" s="162"/>
      <c r="LMK8" s="162"/>
      <c r="LML8" s="162"/>
      <c r="LMM8" s="162"/>
      <c r="LMN8" s="162"/>
      <c r="LMO8" s="162"/>
      <c r="LMP8" s="162"/>
      <c r="LMQ8" s="162"/>
      <c r="LMR8" s="162"/>
      <c r="LMS8" s="162"/>
      <c r="LMT8" s="162"/>
      <c r="LMU8" s="162"/>
      <c r="LMV8" s="162"/>
      <c r="LMW8" s="162"/>
      <c r="LMX8" s="162"/>
      <c r="LMY8" s="162"/>
      <c r="LMZ8" s="162"/>
      <c r="LNA8" s="162"/>
      <c r="LNB8" s="162"/>
      <c r="LNC8" s="162"/>
      <c r="LND8" s="162"/>
      <c r="LNE8" s="162"/>
      <c r="LNF8" s="162"/>
      <c r="LNG8" s="162"/>
      <c r="LNH8" s="162"/>
      <c r="LNI8" s="162"/>
      <c r="LNJ8" s="162"/>
      <c r="LNK8" s="162"/>
      <c r="LNL8" s="162"/>
      <c r="LNM8" s="162"/>
      <c r="LNN8" s="162"/>
      <c r="LNO8" s="162"/>
      <c r="LNP8" s="162"/>
      <c r="LNQ8" s="162"/>
      <c r="LNR8" s="162"/>
      <c r="LNS8" s="162"/>
      <c r="LNT8" s="162"/>
      <c r="LNU8" s="162"/>
      <c r="LNV8" s="162"/>
      <c r="LNW8" s="162"/>
      <c r="LNX8" s="162"/>
      <c r="LNY8" s="162"/>
      <c r="LNZ8" s="162"/>
      <c r="LOA8" s="162"/>
      <c r="LOB8" s="162"/>
      <c r="LOC8" s="162"/>
      <c r="LOD8" s="162"/>
      <c r="LOE8" s="162"/>
      <c r="LOF8" s="162"/>
      <c r="LOG8" s="162"/>
      <c r="LOH8" s="162"/>
      <c r="LOI8" s="162"/>
      <c r="LOJ8" s="162"/>
      <c r="LOK8" s="162"/>
      <c r="LOL8" s="162"/>
      <c r="LOM8" s="162"/>
      <c r="LON8" s="162"/>
      <c r="LOO8" s="162"/>
      <c r="LOP8" s="162"/>
      <c r="LOQ8" s="162"/>
      <c r="LOR8" s="162"/>
      <c r="LOS8" s="162"/>
      <c r="LOT8" s="162"/>
      <c r="LOU8" s="162"/>
      <c r="LOV8" s="162"/>
      <c r="LOW8" s="162"/>
      <c r="LOX8" s="162"/>
      <c r="LOY8" s="162"/>
      <c r="LOZ8" s="162"/>
      <c r="LPA8" s="162"/>
      <c r="LPB8" s="162"/>
      <c r="LPC8" s="162"/>
      <c r="LPD8" s="162"/>
      <c r="LPE8" s="162"/>
      <c r="LPF8" s="162"/>
      <c r="LPG8" s="162"/>
      <c r="LPH8" s="162"/>
      <c r="LPI8" s="162"/>
      <c r="LPJ8" s="162"/>
      <c r="LPK8" s="162"/>
      <c r="LPL8" s="162"/>
      <c r="LPM8" s="162"/>
      <c r="LPN8" s="162"/>
      <c r="LPO8" s="162"/>
      <c r="LPP8" s="162"/>
      <c r="LPQ8" s="162"/>
      <c r="LPR8" s="162"/>
      <c r="LPS8" s="162"/>
      <c r="LPT8" s="162"/>
      <c r="LPU8" s="162"/>
      <c r="LPV8" s="162"/>
      <c r="LPW8" s="162"/>
      <c r="LPX8" s="162"/>
      <c r="LPY8" s="162"/>
      <c r="LPZ8" s="162"/>
      <c r="LQA8" s="162"/>
      <c r="LQB8" s="162"/>
      <c r="LQC8" s="162"/>
      <c r="LQD8" s="162"/>
      <c r="LQE8" s="162"/>
      <c r="LQF8" s="162"/>
      <c r="LQG8" s="162"/>
      <c r="LQH8" s="162"/>
      <c r="LQI8" s="162"/>
      <c r="LQJ8" s="162"/>
      <c r="LQK8" s="162"/>
      <c r="LQL8" s="162"/>
      <c r="LQM8" s="162"/>
      <c r="LQN8" s="162"/>
      <c r="LQO8" s="162"/>
      <c r="LQP8" s="162"/>
      <c r="LQQ8" s="162"/>
      <c r="LQR8" s="162"/>
      <c r="LQS8" s="162"/>
      <c r="LQT8" s="162"/>
      <c r="LQU8" s="162"/>
      <c r="LQV8" s="162"/>
      <c r="LQW8" s="162"/>
      <c r="LQX8" s="162"/>
      <c r="LQY8" s="162"/>
      <c r="LQZ8" s="162"/>
      <c r="LRA8" s="162"/>
      <c r="LRB8" s="162"/>
      <c r="LRC8" s="162"/>
      <c r="LRD8" s="162"/>
      <c r="LRE8" s="162"/>
      <c r="LRF8" s="162"/>
      <c r="LRG8" s="162"/>
      <c r="LRH8" s="162"/>
      <c r="LRI8" s="162"/>
      <c r="LRJ8" s="162"/>
      <c r="LRK8" s="162"/>
      <c r="LRL8" s="162"/>
      <c r="LRM8" s="162"/>
      <c r="LRN8" s="162"/>
      <c r="LRO8" s="162"/>
      <c r="LRP8" s="162"/>
      <c r="LRQ8" s="162"/>
      <c r="LRR8" s="162"/>
      <c r="LRS8" s="162"/>
      <c r="LRT8" s="162"/>
      <c r="LRU8" s="162"/>
      <c r="LRV8" s="162"/>
      <c r="LRW8" s="162"/>
      <c r="LRX8" s="162"/>
      <c r="LRY8" s="162"/>
      <c r="LRZ8" s="162"/>
      <c r="LSA8" s="162"/>
      <c r="LSB8" s="162"/>
      <c r="LSC8" s="162"/>
      <c r="LSD8" s="162"/>
      <c r="LSE8" s="162"/>
      <c r="LSF8" s="162"/>
      <c r="LSG8" s="162"/>
      <c r="LSH8" s="162"/>
      <c r="LSI8" s="162"/>
      <c r="LSJ8" s="162"/>
      <c r="LSK8" s="162"/>
      <c r="LSL8" s="162"/>
      <c r="LSM8" s="162"/>
      <c r="LSN8" s="162"/>
      <c r="LSO8" s="162"/>
      <c r="LSP8" s="162"/>
      <c r="LSQ8" s="162"/>
      <c r="LSR8" s="162"/>
      <c r="LSS8" s="162"/>
      <c r="LST8" s="162"/>
      <c r="LSU8" s="162"/>
      <c r="LSV8" s="162"/>
      <c r="LSW8" s="162"/>
      <c r="LSX8" s="162"/>
      <c r="LSY8" s="162"/>
      <c r="LSZ8" s="162"/>
      <c r="LTA8" s="162"/>
      <c r="LTB8" s="162"/>
      <c r="LTC8" s="162"/>
      <c r="LTD8" s="162"/>
      <c r="LTE8" s="162"/>
      <c r="LTF8" s="162"/>
      <c r="LTG8" s="162"/>
      <c r="LTH8" s="162"/>
      <c r="LTI8" s="162"/>
      <c r="LTJ8" s="162"/>
      <c r="LTK8" s="162"/>
      <c r="LTL8" s="162"/>
      <c r="LTM8" s="162"/>
      <c r="LTN8" s="162"/>
      <c r="LTO8" s="162"/>
      <c r="LTP8" s="162"/>
      <c r="LTQ8" s="162"/>
      <c r="LTR8" s="162"/>
      <c r="LTS8" s="162"/>
      <c r="LTT8" s="162"/>
      <c r="LTU8" s="162"/>
      <c r="LTV8" s="162"/>
      <c r="LTW8" s="162"/>
      <c r="LTX8" s="162"/>
      <c r="LTY8" s="162"/>
      <c r="LTZ8" s="162"/>
      <c r="LUA8" s="162"/>
      <c r="LUB8" s="162"/>
      <c r="LUC8" s="162"/>
      <c r="LUD8" s="162"/>
      <c r="LUE8" s="162"/>
      <c r="LUF8" s="162"/>
      <c r="LUG8" s="162"/>
      <c r="LUH8" s="162"/>
      <c r="LUI8" s="162"/>
      <c r="LUJ8" s="162"/>
      <c r="LUK8" s="162"/>
      <c r="LUL8" s="162"/>
      <c r="LUM8" s="162"/>
      <c r="LUN8" s="162"/>
      <c r="LUO8" s="162"/>
      <c r="LUP8" s="162"/>
      <c r="LUQ8" s="162"/>
      <c r="LUR8" s="162"/>
      <c r="LUS8" s="162"/>
      <c r="LUT8" s="162"/>
      <c r="LUU8" s="162"/>
      <c r="LUV8" s="162"/>
      <c r="LUW8" s="162"/>
      <c r="LUX8" s="162"/>
      <c r="LUY8" s="162"/>
      <c r="LUZ8" s="162"/>
      <c r="LVA8" s="162"/>
      <c r="LVB8" s="162"/>
      <c r="LVC8" s="162"/>
      <c r="LVD8" s="162"/>
      <c r="LVE8" s="162"/>
      <c r="LVF8" s="162"/>
      <c r="LVG8" s="162"/>
      <c r="LVH8" s="162"/>
      <c r="LVI8" s="162"/>
      <c r="LVJ8" s="162"/>
      <c r="LVK8" s="162"/>
      <c r="LVL8" s="162"/>
      <c r="LVM8" s="162"/>
      <c r="LVN8" s="162"/>
      <c r="LVO8" s="162"/>
      <c r="LVP8" s="162"/>
      <c r="LVQ8" s="162"/>
      <c r="LVR8" s="162"/>
      <c r="LVS8" s="162"/>
      <c r="LVT8" s="162"/>
      <c r="LVU8" s="162"/>
      <c r="LVV8" s="162"/>
      <c r="LVW8" s="162"/>
      <c r="LVX8" s="162"/>
      <c r="LVY8" s="162"/>
      <c r="LVZ8" s="162"/>
      <c r="LWA8" s="162"/>
      <c r="LWB8" s="162"/>
      <c r="LWC8" s="162"/>
      <c r="LWD8" s="162"/>
      <c r="LWE8" s="162"/>
      <c r="LWF8" s="162"/>
      <c r="LWG8" s="162"/>
      <c r="LWH8" s="162"/>
      <c r="LWI8" s="162"/>
      <c r="LWJ8" s="162"/>
      <c r="LWK8" s="162"/>
      <c r="LWL8" s="162"/>
      <c r="LWM8" s="162"/>
      <c r="LWN8" s="162"/>
      <c r="LWO8" s="162"/>
      <c r="LWP8" s="162"/>
      <c r="LWQ8" s="162"/>
      <c r="LWR8" s="162"/>
      <c r="LWS8" s="162"/>
      <c r="LWT8" s="162"/>
      <c r="LWU8" s="162"/>
      <c r="LWV8" s="162"/>
      <c r="LWW8" s="162"/>
      <c r="LWX8" s="162"/>
      <c r="LWY8" s="162"/>
      <c r="LWZ8" s="162"/>
      <c r="LXA8" s="162"/>
      <c r="LXB8" s="162"/>
      <c r="LXC8" s="162"/>
      <c r="LXD8" s="162"/>
      <c r="LXE8" s="162"/>
      <c r="LXF8" s="162"/>
      <c r="LXG8" s="162"/>
      <c r="LXH8" s="162"/>
      <c r="LXI8" s="162"/>
      <c r="LXJ8" s="162"/>
      <c r="LXK8" s="162"/>
      <c r="LXL8" s="162"/>
      <c r="LXM8" s="162"/>
      <c r="LXN8" s="162"/>
      <c r="LXO8" s="162"/>
      <c r="LXP8" s="162"/>
      <c r="LXQ8" s="162"/>
      <c r="LXR8" s="162"/>
      <c r="LXS8" s="162"/>
      <c r="LXT8" s="162"/>
      <c r="LXU8" s="162"/>
      <c r="LXV8" s="162"/>
      <c r="LXW8" s="162"/>
      <c r="LXX8" s="162"/>
      <c r="LXY8" s="162"/>
      <c r="LXZ8" s="162"/>
      <c r="LYA8" s="162"/>
      <c r="LYB8" s="162"/>
      <c r="LYC8" s="162"/>
      <c r="LYD8" s="162"/>
      <c r="LYE8" s="162"/>
      <c r="LYF8" s="162"/>
      <c r="LYG8" s="162"/>
      <c r="LYH8" s="162"/>
      <c r="LYI8" s="162"/>
      <c r="LYJ8" s="162"/>
      <c r="LYK8" s="162"/>
      <c r="LYL8" s="162"/>
      <c r="LYM8" s="162"/>
      <c r="LYN8" s="162"/>
      <c r="LYO8" s="162"/>
      <c r="LYP8" s="162"/>
      <c r="LYQ8" s="162"/>
      <c r="LYR8" s="162"/>
      <c r="LYS8" s="162"/>
      <c r="LYT8" s="162"/>
      <c r="LYU8" s="162"/>
      <c r="LYV8" s="162"/>
      <c r="LYW8" s="162"/>
      <c r="LYX8" s="162"/>
      <c r="LYY8" s="162"/>
      <c r="LYZ8" s="162"/>
      <c r="LZA8" s="162"/>
      <c r="LZB8" s="162"/>
      <c r="LZC8" s="162"/>
      <c r="LZD8" s="162"/>
      <c r="LZE8" s="162"/>
      <c r="LZF8" s="162"/>
      <c r="LZG8" s="162"/>
      <c r="LZH8" s="162"/>
      <c r="LZI8" s="162"/>
      <c r="LZJ8" s="162"/>
      <c r="LZK8" s="162"/>
      <c r="LZL8" s="162"/>
      <c r="LZM8" s="162"/>
      <c r="LZN8" s="162"/>
      <c r="LZO8" s="162"/>
      <c r="LZP8" s="162"/>
      <c r="LZQ8" s="162"/>
      <c r="LZR8" s="162"/>
      <c r="LZS8" s="162"/>
      <c r="LZT8" s="162"/>
      <c r="LZU8" s="162"/>
      <c r="LZV8" s="162"/>
      <c r="LZW8" s="162"/>
      <c r="LZX8" s="162"/>
      <c r="LZY8" s="162"/>
      <c r="LZZ8" s="162"/>
      <c r="MAA8" s="162"/>
      <c r="MAB8" s="162"/>
      <c r="MAC8" s="162"/>
      <c r="MAD8" s="162"/>
      <c r="MAE8" s="162"/>
      <c r="MAF8" s="162"/>
      <c r="MAG8" s="162"/>
      <c r="MAH8" s="162"/>
      <c r="MAI8" s="162"/>
      <c r="MAJ8" s="162"/>
      <c r="MAK8" s="162"/>
      <c r="MAL8" s="162"/>
      <c r="MAM8" s="162"/>
      <c r="MAN8" s="162"/>
      <c r="MAO8" s="162"/>
      <c r="MAP8" s="162"/>
      <c r="MAQ8" s="162"/>
      <c r="MAR8" s="162"/>
      <c r="MAS8" s="162"/>
      <c r="MAT8" s="162"/>
      <c r="MAU8" s="162"/>
      <c r="MAV8" s="162"/>
      <c r="MAW8" s="162"/>
      <c r="MAX8" s="162"/>
      <c r="MAY8" s="162"/>
      <c r="MAZ8" s="162"/>
      <c r="MBA8" s="162"/>
      <c r="MBB8" s="162"/>
      <c r="MBC8" s="162"/>
      <c r="MBD8" s="162"/>
      <c r="MBE8" s="162"/>
      <c r="MBF8" s="162"/>
      <c r="MBG8" s="162"/>
      <c r="MBH8" s="162"/>
      <c r="MBI8" s="162"/>
      <c r="MBJ8" s="162"/>
      <c r="MBK8" s="162"/>
      <c r="MBL8" s="162"/>
      <c r="MBM8" s="162"/>
      <c r="MBN8" s="162"/>
      <c r="MBO8" s="162"/>
      <c r="MBP8" s="162"/>
      <c r="MBQ8" s="162"/>
      <c r="MBR8" s="162"/>
      <c r="MBS8" s="162"/>
      <c r="MBT8" s="162"/>
      <c r="MBU8" s="162"/>
      <c r="MBV8" s="162"/>
      <c r="MBW8" s="162"/>
      <c r="MBX8" s="162"/>
      <c r="MBY8" s="162"/>
      <c r="MBZ8" s="162"/>
      <c r="MCA8" s="162"/>
      <c r="MCB8" s="162"/>
      <c r="MCC8" s="162"/>
      <c r="MCD8" s="162"/>
      <c r="MCE8" s="162"/>
      <c r="MCF8" s="162"/>
      <c r="MCG8" s="162"/>
      <c r="MCH8" s="162"/>
      <c r="MCI8" s="162"/>
      <c r="MCJ8" s="162"/>
      <c r="MCK8" s="162"/>
      <c r="MCL8" s="162"/>
      <c r="MCM8" s="162"/>
      <c r="MCN8" s="162"/>
      <c r="MCO8" s="162"/>
      <c r="MCP8" s="162"/>
      <c r="MCQ8" s="162"/>
      <c r="MCR8" s="162"/>
      <c r="MCS8" s="162"/>
      <c r="MCT8" s="162"/>
      <c r="MCU8" s="162"/>
      <c r="MCV8" s="162"/>
      <c r="MCW8" s="162"/>
      <c r="MCX8" s="162"/>
      <c r="MCY8" s="162"/>
      <c r="MCZ8" s="162"/>
      <c r="MDA8" s="162"/>
      <c r="MDB8" s="162"/>
      <c r="MDC8" s="162"/>
      <c r="MDD8" s="162"/>
      <c r="MDE8" s="162"/>
      <c r="MDF8" s="162"/>
      <c r="MDG8" s="162"/>
      <c r="MDH8" s="162"/>
      <c r="MDI8" s="162"/>
      <c r="MDJ8" s="162"/>
      <c r="MDK8" s="162"/>
      <c r="MDL8" s="162"/>
      <c r="MDM8" s="162"/>
      <c r="MDN8" s="162"/>
      <c r="MDO8" s="162"/>
      <c r="MDP8" s="162"/>
      <c r="MDQ8" s="162"/>
      <c r="MDR8" s="162"/>
      <c r="MDS8" s="162"/>
      <c r="MDT8" s="162"/>
      <c r="MDU8" s="162"/>
      <c r="MDV8" s="162"/>
      <c r="MDW8" s="162"/>
      <c r="MDX8" s="162"/>
      <c r="MDY8" s="162"/>
      <c r="MDZ8" s="162"/>
      <c r="MEA8" s="162"/>
      <c r="MEB8" s="162"/>
      <c r="MEC8" s="162"/>
      <c r="MED8" s="162"/>
      <c r="MEE8" s="162"/>
      <c r="MEF8" s="162"/>
      <c r="MEG8" s="162"/>
      <c r="MEH8" s="162"/>
      <c r="MEI8" s="162"/>
      <c r="MEJ8" s="162"/>
      <c r="MEK8" s="162"/>
      <c r="MEL8" s="162"/>
      <c r="MEM8" s="162"/>
      <c r="MEN8" s="162"/>
      <c r="MEO8" s="162"/>
      <c r="MEP8" s="162"/>
      <c r="MEQ8" s="162"/>
      <c r="MER8" s="162"/>
      <c r="MES8" s="162"/>
      <c r="MET8" s="162"/>
      <c r="MEU8" s="162"/>
      <c r="MEV8" s="162"/>
      <c r="MEW8" s="162"/>
      <c r="MEX8" s="162"/>
      <c r="MEY8" s="162"/>
      <c r="MEZ8" s="162"/>
      <c r="MFA8" s="162"/>
      <c r="MFB8" s="162"/>
      <c r="MFC8" s="162"/>
      <c r="MFD8" s="162"/>
      <c r="MFE8" s="162"/>
      <c r="MFF8" s="162"/>
      <c r="MFG8" s="162"/>
      <c r="MFH8" s="162"/>
      <c r="MFI8" s="162"/>
      <c r="MFJ8" s="162"/>
      <c r="MFK8" s="162"/>
      <c r="MFL8" s="162"/>
      <c r="MFM8" s="162"/>
      <c r="MFN8" s="162"/>
      <c r="MFO8" s="162"/>
      <c r="MFP8" s="162"/>
      <c r="MFQ8" s="162"/>
      <c r="MFR8" s="162"/>
      <c r="MFS8" s="162"/>
      <c r="MFT8" s="162"/>
      <c r="MFU8" s="162"/>
      <c r="MFV8" s="162"/>
      <c r="MFW8" s="162"/>
      <c r="MFX8" s="162"/>
      <c r="MFY8" s="162"/>
      <c r="MFZ8" s="162"/>
      <c r="MGA8" s="162"/>
      <c r="MGB8" s="162"/>
      <c r="MGC8" s="162"/>
      <c r="MGD8" s="162"/>
      <c r="MGE8" s="162"/>
      <c r="MGF8" s="162"/>
      <c r="MGG8" s="162"/>
      <c r="MGH8" s="162"/>
      <c r="MGI8" s="162"/>
      <c r="MGJ8" s="162"/>
      <c r="MGK8" s="162"/>
      <c r="MGL8" s="162"/>
      <c r="MGM8" s="162"/>
      <c r="MGN8" s="162"/>
      <c r="MGO8" s="162"/>
      <c r="MGP8" s="162"/>
      <c r="MGQ8" s="162"/>
      <c r="MGR8" s="162"/>
      <c r="MGS8" s="162"/>
      <c r="MGT8" s="162"/>
      <c r="MGU8" s="162"/>
      <c r="MGV8" s="162"/>
      <c r="MGW8" s="162"/>
      <c r="MGX8" s="162"/>
      <c r="MGY8" s="162"/>
      <c r="MGZ8" s="162"/>
      <c r="MHA8" s="162"/>
      <c r="MHB8" s="162"/>
      <c r="MHC8" s="162"/>
      <c r="MHD8" s="162"/>
      <c r="MHE8" s="162"/>
      <c r="MHF8" s="162"/>
      <c r="MHG8" s="162"/>
      <c r="MHH8" s="162"/>
      <c r="MHI8" s="162"/>
      <c r="MHJ8" s="162"/>
      <c r="MHK8" s="162"/>
      <c r="MHL8" s="162"/>
      <c r="MHM8" s="162"/>
      <c r="MHN8" s="162"/>
      <c r="MHO8" s="162"/>
      <c r="MHP8" s="162"/>
      <c r="MHQ8" s="162"/>
      <c r="MHR8" s="162"/>
      <c r="MHS8" s="162"/>
      <c r="MHT8" s="162"/>
      <c r="MHU8" s="162"/>
      <c r="MHV8" s="162"/>
      <c r="MHW8" s="162"/>
      <c r="MHX8" s="162"/>
      <c r="MHY8" s="162"/>
      <c r="MHZ8" s="162"/>
      <c r="MIA8" s="162"/>
      <c r="MIB8" s="162"/>
      <c r="MIC8" s="162"/>
      <c r="MID8" s="162"/>
      <c r="MIE8" s="162"/>
      <c r="MIF8" s="162"/>
      <c r="MIG8" s="162"/>
      <c r="MIH8" s="162"/>
      <c r="MII8" s="162"/>
      <c r="MIJ8" s="162"/>
      <c r="MIK8" s="162"/>
      <c r="MIL8" s="162"/>
      <c r="MIM8" s="162"/>
      <c r="MIN8" s="162"/>
      <c r="MIO8" s="162"/>
      <c r="MIP8" s="162"/>
      <c r="MIQ8" s="162"/>
      <c r="MIR8" s="162"/>
      <c r="MIS8" s="162"/>
      <c r="MIT8" s="162"/>
      <c r="MIU8" s="162"/>
      <c r="MIV8" s="162"/>
      <c r="MIW8" s="162"/>
      <c r="MIX8" s="162"/>
      <c r="MIY8" s="162"/>
      <c r="MIZ8" s="162"/>
      <c r="MJA8" s="162"/>
      <c r="MJB8" s="162"/>
      <c r="MJC8" s="162"/>
      <c r="MJD8" s="162"/>
      <c r="MJE8" s="162"/>
      <c r="MJF8" s="162"/>
      <c r="MJG8" s="162"/>
      <c r="MJH8" s="162"/>
      <c r="MJI8" s="162"/>
      <c r="MJJ8" s="162"/>
      <c r="MJK8" s="162"/>
      <c r="MJL8" s="162"/>
      <c r="MJM8" s="162"/>
      <c r="MJN8" s="162"/>
      <c r="MJO8" s="162"/>
      <c r="MJP8" s="162"/>
      <c r="MJQ8" s="162"/>
      <c r="MJR8" s="162"/>
      <c r="MJS8" s="162"/>
      <c r="MJT8" s="162"/>
      <c r="MJU8" s="162"/>
      <c r="MJV8" s="162"/>
      <c r="MJW8" s="162"/>
      <c r="MJX8" s="162"/>
      <c r="MJY8" s="162"/>
      <c r="MJZ8" s="162"/>
      <c r="MKA8" s="162"/>
      <c r="MKB8" s="162"/>
      <c r="MKC8" s="162"/>
      <c r="MKD8" s="162"/>
      <c r="MKE8" s="162"/>
      <c r="MKF8" s="162"/>
      <c r="MKG8" s="162"/>
      <c r="MKH8" s="162"/>
      <c r="MKI8" s="162"/>
      <c r="MKJ8" s="162"/>
      <c r="MKK8" s="162"/>
      <c r="MKL8" s="162"/>
      <c r="MKM8" s="162"/>
      <c r="MKN8" s="162"/>
      <c r="MKO8" s="162"/>
      <c r="MKP8" s="162"/>
      <c r="MKQ8" s="162"/>
      <c r="MKR8" s="162"/>
      <c r="MKS8" s="162"/>
      <c r="MKT8" s="162"/>
      <c r="MKU8" s="162"/>
      <c r="MKV8" s="162"/>
      <c r="MKW8" s="162"/>
      <c r="MKX8" s="162"/>
      <c r="MKY8" s="162"/>
      <c r="MKZ8" s="162"/>
      <c r="MLA8" s="162"/>
      <c r="MLB8" s="162"/>
      <c r="MLC8" s="162"/>
      <c r="MLD8" s="162"/>
      <c r="MLE8" s="162"/>
      <c r="MLF8" s="162"/>
      <c r="MLG8" s="162"/>
      <c r="MLH8" s="162"/>
      <c r="MLI8" s="162"/>
      <c r="MLJ8" s="162"/>
      <c r="MLK8" s="162"/>
      <c r="MLL8" s="162"/>
      <c r="MLM8" s="162"/>
      <c r="MLN8" s="162"/>
      <c r="MLO8" s="162"/>
      <c r="MLP8" s="162"/>
      <c r="MLQ8" s="162"/>
      <c r="MLR8" s="162"/>
      <c r="MLS8" s="162"/>
      <c r="MLT8" s="162"/>
      <c r="MLU8" s="162"/>
      <c r="MLV8" s="162"/>
      <c r="MLW8" s="162"/>
      <c r="MLX8" s="162"/>
      <c r="MLY8" s="162"/>
      <c r="MLZ8" s="162"/>
      <c r="MMA8" s="162"/>
      <c r="MMB8" s="162"/>
      <c r="MMC8" s="162"/>
      <c r="MMD8" s="162"/>
      <c r="MME8" s="162"/>
      <c r="MMF8" s="162"/>
      <c r="MMG8" s="162"/>
      <c r="MMH8" s="162"/>
      <c r="MMI8" s="162"/>
      <c r="MMJ8" s="162"/>
      <c r="MMK8" s="162"/>
      <c r="MML8" s="162"/>
      <c r="MMM8" s="162"/>
      <c r="MMN8" s="162"/>
      <c r="MMO8" s="162"/>
      <c r="MMP8" s="162"/>
      <c r="MMQ8" s="162"/>
      <c r="MMR8" s="162"/>
      <c r="MMS8" s="162"/>
      <c r="MMT8" s="162"/>
      <c r="MMU8" s="162"/>
      <c r="MMV8" s="162"/>
      <c r="MMW8" s="162"/>
      <c r="MMX8" s="162"/>
      <c r="MMY8" s="162"/>
      <c r="MMZ8" s="162"/>
      <c r="MNA8" s="162"/>
      <c r="MNB8" s="162"/>
      <c r="MNC8" s="162"/>
      <c r="MND8" s="162"/>
      <c r="MNE8" s="162"/>
      <c r="MNF8" s="162"/>
      <c r="MNG8" s="162"/>
      <c r="MNH8" s="162"/>
      <c r="MNI8" s="162"/>
      <c r="MNJ8" s="162"/>
      <c r="MNK8" s="162"/>
      <c r="MNL8" s="162"/>
      <c r="MNM8" s="162"/>
      <c r="MNN8" s="162"/>
      <c r="MNO8" s="162"/>
      <c r="MNP8" s="162"/>
      <c r="MNQ8" s="162"/>
      <c r="MNR8" s="162"/>
      <c r="MNS8" s="162"/>
      <c r="MNT8" s="162"/>
      <c r="MNU8" s="162"/>
      <c r="MNV8" s="162"/>
      <c r="MNW8" s="162"/>
      <c r="MNX8" s="162"/>
      <c r="MNY8" s="162"/>
      <c r="MNZ8" s="162"/>
      <c r="MOA8" s="162"/>
      <c r="MOB8" s="162"/>
      <c r="MOC8" s="162"/>
      <c r="MOD8" s="162"/>
      <c r="MOE8" s="162"/>
      <c r="MOF8" s="162"/>
      <c r="MOG8" s="162"/>
      <c r="MOH8" s="162"/>
      <c r="MOI8" s="162"/>
      <c r="MOJ8" s="162"/>
      <c r="MOK8" s="162"/>
      <c r="MOL8" s="162"/>
      <c r="MOM8" s="162"/>
      <c r="MON8" s="162"/>
      <c r="MOO8" s="162"/>
      <c r="MOP8" s="162"/>
      <c r="MOQ8" s="162"/>
      <c r="MOR8" s="162"/>
      <c r="MOS8" s="162"/>
      <c r="MOT8" s="162"/>
      <c r="MOU8" s="162"/>
      <c r="MOV8" s="162"/>
      <c r="MOW8" s="162"/>
      <c r="MOX8" s="162"/>
      <c r="MOY8" s="162"/>
      <c r="MOZ8" s="162"/>
      <c r="MPA8" s="162"/>
      <c r="MPB8" s="162"/>
      <c r="MPC8" s="162"/>
      <c r="MPD8" s="162"/>
      <c r="MPE8" s="162"/>
      <c r="MPF8" s="162"/>
      <c r="MPG8" s="162"/>
      <c r="MPH8" s="162"/>
      <c r="MPI8" s="162"/>
      <c r="MPJ8" s="162"/>
      <c r="MPK8" s="162"/>
      <c r="MPL8" s="162"/>
      <c r="MPM8" s="162"/>
      <c r="MPN8" s="162"/>
      <c r="MPO8" s="162"/>
      <c r="MPP8" s="162"/>
      <c r="MPQ8" s="162"/>
      <c r="MPR8" s="162"/>
      <c r="MPS8" s="162"/>
      <c r="MPT8" s="162"/>
      <c r="MPU8" s="162"/>
      <c r="MPV8" s="162"/>
      <c r="MPW8" s="162"/>
      <c r="MPX8" s="162"/>
      <c r="MPY8" s="162"/>
      <c r="MPZ8" s="162"/>
      <c r="MQA8" s="162"/>
      <c r="MQB8" s="162"/>
      <c r="MQC8" s="162"/>
      <c r="MQD8" s="162"/>
      <c r="MQE8" s="162"/>
      <c r="MQF8" s="162"/>
      <c r="MQG8" s="162"/>
      <c r="MQH8" s="162"/>
      <c r="MQI8" s="162"/>
      <c r="MQJ8" s="162"/>
      <c r="MQK8" s="162"/>
      <c r="MQL8" s="162"/>
      <c r="MQM8" s="162"/>
      <c r="MQN8" s="162"/>
      <c r="MQO8" s="162"/>
      <c r="MQP8" s="162"/>
      <c r="MQQ8" s="162"/>
      <c r="MQR8" s="162"/>
      <c r="MQS8" s="162"/>
      <c r="MQT8" s="162"/>
      <c r="MQU8" s="162"/>
      <c r="MQV8" s="162"/>
      <c r="MQW8" s="162"/>
      <c r="MQX8" s="162"/>
      <c r="MQY8" s="162"/>
      <c r="MQZ8" s="162"/>
      <c r="MRA8" s="162"/>
      <c r="MRB8" s="162"/>
      <c r="MRC8" s="162"/>
      <c r="MRD8" s="162"/>
      <c r="MRE8" s="162"/>
      <c r="MRF8" s="162"/>
      <c r="MRG8" s="162"/>
      <c r="MRH8" s="162"/>
      <c r="MRI8" s="162"/>
      <c r="MRJ8" s="162"/>
      <c r="MRK8" s="162"/>
      <c r="MRL8" s="162"/>
      <c r="MRM8" s="162"/>
      <c r="MRN8" s="162"/>
      <c r="MRO8" s="162"/>
      <c r="MRP8" s="162"/>
      <c r="MRQ8" s="162"/>
      <c r="MRR8" s="162"/>
      <c r="MRS8" s="162"/>
      <c r="MRT8" s="162"/>
      <c r="MRU8" s="162"/>
      <c r="MRV8" s="162"/>
      <c r="MRW8" s="162"/>
      <c r="MRX8" s="162"/>
      <c r="MRY8" s="162"/>
      <c r="MRZ8" s="162"/>
      <c r="MSA8" s="162"/>
      <c r="MSB8" s="162"/>
      <c r="MSC8" s="162"/>
      <c r="MSD8" s="162"/>
      <c r="MSE8" s="162"/>
      <c r="MSF8" s="162"/>
      <c r="MSG8" s="162"/>
      <c r="MSH8" s="162"/>
      <c r="MSI8" s="162"/>
      <c r="MSJ8" s="162"/>
      <c r="MSK8" s="162"/>
      <c r="MSL8" s="162"/>
      <c r="MSM8" s="162"/>
      <c r="MSN8" s="162"/>
      <c r="MSO8" s="162"/>
      <c r="MSP8" s="162"/>
      <c r="MSQ8" s="162"/>
      <c r="MSR8" s="162"/>
      <c r="MSS8" s="162"/>
      <c r="MST8" s="162"/>
      <c r="MSU8" s="162"/>
      <c r="MSV8" s="162"/>
      <c r="MSW8" s="162"/>
      <c r="MSX8" s="162"/>
      <c r="MSY8" s="162"/>
      <c r="MSZ8" s="162"/>
      <c r="MTA8" s="162"/>
      <c r="MTB8" s="162"/>
      <c r="MTC8" s="162"/>
      <c r="MTD8" s="162"/>
      <c r="MTE8" s="162"/>
      <c r="MTF8" s="162"/>
      <c r="MTG8" s="162"/>
      <c r="MTH8" s="162"/>
      <c r="MTI8" s="162"/>
      <c r="MTJ8" s="162"/>
      <c r="MTK8" s="162"/>
      <c r="MTL8" s="162"/>
      <c r="MTM8" s="162"/>
      <c r="MTN8" s="162"/>
      <c r="MTO8" s="162"/>
      <c r="MTP8" s="162"/>
      <c r="MTQ8" s="162"/>
      <c r="MTR8" s="162"/>
      <c r="MTS8" s="162"/>
      <c r="MTT8" s="162"/>
      <c r="MTU8" s="162"/>
      <c r="MTV8" s="162"/>
      <c r="MTW8" s="162"/>
      <c r="MTX8" s="162"/>
      <c r="MTY8" s="162"/>
      <c r="MTZ8" s="162"/>
      <c r="MUA8" s="162"/>
      <c r="MUB8" s="162"/>
      <c r="MUC8" s="162"/>
      <c r="MUD8" s="162"/>
      <c r="MUE8" s="162"/>
      <c r="MUF8" s="162"/>
      <c r="MUG8" s="162"/>
      <c r="MUH8" s="162"/>
      <c r="MUI8" s="162"/>
      <c r="MUJ8" s="162"/>
      <c r="MUK8" s="162"/>
      <c r="MUL8" s="162"/>
      <c r="MUM8" s="162"/>
      <c r="MUN8" s="162"/>
      <c r="MUO8" s="162"/>
      <c r="MUP8" s="162"/>
      <c r="MUQ8" s="162"/>
      <c r="MUR8" s="162"/>
      <c r="MUS8" s="162"/>
      <c r="MUT8" s="162"/>
      <c r="MUU8" s="162"/>
      <c r="MUV8" s="162"/>
      <c r="MUW8" s="162"/>
      <c r="MUX8" s="162"/>
      <c r="MUY8" s="162"/>
      <c r="MUZ8" s="162"/>
      <c r="MVA8" s="162"/>
      <c r="MVB8" s="162"/>
      <c r="MVC8" s="162"/>
      <c r="MVD8" s="162"/>
      <c r="MVE8" s="162"/>
      <c r="MVF8" s="162"/>
      <c r="MVG8" s="162"/>
      <c r="MVH8" s="162"/>
      <c r="MVI8" s="162"/>
      <c r="MVJ8" s="162"/>
      <c r="MVK8" s="162"/>
      <c r="MVL8" s="162"/>
      <c r="MVM8" s="162"/>
      <c r="MVN8" s="162"/>
      <c r="MVO8" s="162"/>
      <c r="MVP8" s="162"/>
      <c r="MVQ8" s="162"/>
      <c r="MVR8" s="162"/>
      <c r="MVS8" s="162"/>
      <c r="MVT8" s="162"/>
      <c r="MVU8" s="162"/>
      <c r="MVV8" s="162"/>
      <c r="MVW8" s="162"/>
      <c r="MVX8" s="162"/>
      <c r="MVY8" s="162"/>
      <c r="MVZ8" s="162"/>
      <c r="MWA8" s="162"/>
      <c r="MWB8" s="162"/>
      <c r="MWC8" s="162"/>
      <c r="MWD8" s="162"/>
      <c r="MWE8" s="162"/>
      <c r="MWF8" s="162"/>
      <c r="MWG8" s="162"/>
      <c r="MWH8" s="162"/>
      <c r="MWI8" s="162"/>
      <c r="MWJ8" s="162"/>
      <c r="MWK8" s="162"/>
      <c r="MWL8" s="162"/>
      <c r="MWM8" s="162"/>
      <c r="MWN8" s="162"/>
      <c r="MWO8" s="162"/>
      <c r="MWP8" s="162"/>
      <c r="MWQ8" s="162"/>
      <c r="MWR8" s="162"/>
      <c r="MWS8" s="162"/>
      <c r="MWT8" s="162"/>
      <c r="MWU8" s="162"/>
      <c r="MWV8" s="162"/>
      <c r="MWW8" s="162"/>
      <c r="MWX8" s="162"/>
      <c r="MWY8" s="162"/>
      <c r="MWZ8" s="162"/>
      <c r="MXA8" s="162"/>
      <c r="MXB8" s="162"/>
      <c r="MXC8" s="162"/>
      <c r="MXD8" s="162"/>
      <c r="MXE8" s="162"/>
      <c r="MXF8" s="162"/>
      <c r="MXG8" s="162"/>
      <c r="MXH8" s="162"/>
      <c r="MXI8" s="162"/>
      <c r="MXJ8" s="162"/>
      <c r="MXK8" s="162"/>
      <c r="MXL8" s="162"/>
      <c r="MXM8" s="162"/>
      <c r="MXN8" s="162"/>
      <c r="MXO8" s="162"/>
      <c r="MXP8" s="162"/>
      <c r="MXQ8" s="162"/>
      <c r="MXR8" s="162"/>
      <c r="MXS8" s="162"/>
      <c r="MXT8" s="162"/>
      <c r="MXU8" s="162"/>
      <c r="MXV8" s="162"/>
      <c r="MXW8" s="162"/>
      <c r="MXX8" s="162"/>
      <c r="MXY8" s="162"/>
      <c r="MXZ8" s="162"/>
      <c r="MYA8" s="162"/>
      <c r="MYB8" s="162"/>
      <c r="MYC8" s="162"/>
      <c r="MYD8" s="162"/>
      <c r="MYE8" s="162"/>
      <c r="MYF8" s="162"/>
      <c r="MYG8" s="162"/>
      <c r="MYH8" s="162"/>
      <c r="MYI8" s="162"/>
      <c r="MYJ8" s="162"/>
      <c r="MYK8" s="162"/>
      <c r="MYL8" s="162"/>
      <c r="MYM8" s="162"/>
      <c r="MYN8" s="162"/>
      <c r="MYO8" s="162"/>
      <c r="MYP8" s="162"/>
      <c r="MYQ8" s="162"/>
      <c r="MYR8" s="162"/>
      <c r="MYS8" s="162"/>
      <c r="MYT8" s="162"/>
      <c r="MYU8" s="162"/>
      <c r="MYV8" s="162"/>
      <c r="MYW8" s="162"/>
      <c r="MYX8" s="162"/>
      <c r="MYY8" s="162"/>
      <c r="MYZ8" s="162"/>
      <c r="MZA8" s="162"/>
      <c r="MZB8" s="162"/>
      <c r="MZC8" s="162"/>
      <c r="MZD8" s="162"/>
      <c r="MZE8" s="162"/>
      <c r="MZF8" s="162"/>
      <c r="MZG8" s="162"/>
      <c r="MZH8" s="162"/>
      <c r="MZI8" s="162"/>
      <c r="MZJ8" s="162"/>
      <c r="MZK8" s="162"/>
      <c r="MZL8" s="162"/>
      <c r="MZM8" s="162"/>
      <c r="MZN8" s="162"/>
      <c r="MZO8" s="162"/>
      <c r="MZP8" s="162"/>
      <c r="MZQ8" s="162"/>
      <c r="MZR8" s="162"/>
      <c r="MZS8" s="162"/>
      <c r="MZT8" s="162"/>
      <c r="MZU8" s="162"/>
      <c r="MZV8" s="162"/>
      <c r="MZW8" s="162"/>
      <c r="MZX8" s="162"/>
      <c r="MZY8" s="162"/>
      <c r="MZZ8" s="162"/>
      <c r="NAA8" s="162"/>
      <c r="NAB8" s="162"/>
      <c r="NAC8" s="162"/>
      <c r="NAD8" s="162"/>
      <c r="NAE8" s="162"/>
      <c r="NAF8" s="162"/>
      <c r="NAG8" s="162"/>
      <c r="NAH8" s="162"/>
      <c r="NAI8" s="162"/>
      <c r="NAJ8" s="162"/>
      <c r="NAK8" s="162"/>
      <c r="NAL8" s="162"/>
      <c r="NAM8" s="162"/>
      <c r="NAN8" s="162"/>
      <c r="NAO8" s="162"/>
      <c r="NAP8" s="162"/>
      <c r="NAQ8" s="162"/>
      <c r="NAR8" s="162"/>
      <c r="NAS8" s="162"/>
      <c r="NAT8" s="162"/>
      <c r="NAU8" s="162"/>
      <c r="NAV8" s="162"/>
      <c r="NAW8" s="162"/>
      <c r="NAX8" s="162"/>
      <c r="NAY8" s="162"/>
      <c r="NAZ8" s="162"/>
      <c r="NBA8" s="162"/>
      <c r="NBB8" s="162"/>
      <c r="NBC8" s="162"/>
      <c r="NBD8" s="162"/>
      <c r="NBE8" s="162"/>
      <c r="NBF8" s="162"/>
      <c r="NBG8" s="162"/>
      <c r="NBH8" s="162"/>
      <c r="NBI8" s="162"/>
      <c r="NBJ8" s="162"/>
      <c r="NBK8" s="162"/>
      <c r="NBL8" s="162"/>
      <c r="NBM8" s="162"/>
      <c r="NBN8" s="162"/>
      <c r="NBO8" s="162"/>
      <c r="NBP8" s="162"/>
      <c r="NBQ8" s="162"/>
      <c r="NBR8" s="162"/>
      <c r="NBS8" s="162"/>
      <c r="NBT8" s="162"/>
      <c r="NBU8" s="162"/>
      <c r="NBV8" s="162"/>
      <c r="NBW8" s="162"/>
      <c r="NBX8" s="162"/>
      <c r="NBY8" s="162"/>
      <c r="NBZ8" s="162"/>
      <c r="NCA8" s="162"/>
      <c r="NCB8" s="162"/>
      <c r="NCC8" s="162"/>
      <c r="NCD8" s="162"/>
      <c r="NCE8" s="162"/>
      <c r="NCF8" s="162"/>
      <c r="NCG8" s="162"/>
      <c r="NCH8" s="162"/>
      <c r="NCI8" s="162"/>
      <c r="NCJ8" s="162"/>
      <c r="NCK8" s="162"/>
      <c r="NCL8" s="162"/>
      <c r="NCM8" s="162"/>
      <c r="NCN8" s="162"/>
      <c r="NCO8" s="162"/>
      <c r="NCP8" s="162"/>
      <c r="NCQ8" s="162"/>
      <c r="NCR8" s="162"/>
      <c r="NCS8" s="162"/>
      <c r="NCT8" s="162"/>
      <c r="NCU8" s="162"/>
      <c r="NCV8" s="162"/>
      <c r="NCW8" s="162"/>
      <c r="NCX8" s="162"/>
      <c r="NCY8" s="162"/>
      <c r="NCZ8" s="162"/>
      <c r="NDA8" s="162"/>
      <c r="NDB8" s="162"/>
      <c r="NDC8" s="162"/>
      <c r="NDD8" s="162"/>
      <c r="NDE8" s="162"/>
      <c r="NDF8" s="162"/>
      <c r="NDG8" s="162"/>
      <c r="NDH8" s="162"/>
      <c r="NDI8" s="162"/>
      <c r="NDJ8" s="162"/>
      <c r="NDK8" s="162"/>
      <c r="NDL8" s="162"/>
      <c r="NDM8" s="162"/>
      <c r="NDN8" s="162"/>
      <c r="NDO8" s="162"/>
      <c r="NDP8" s="162"/>
      <c r="NDQ8" s="162"/>
      <c r="NDR8" s="162"/>
      <c r="NDS8" s="162"/>
      <c r="NDT8" s="162"/>
      <c r="NDU8" s="162"/>
      <c r="NDV8" s="162"/>
      <c r="NDW8" s="162"/>
      <c r="NDX8" s="162"/>
      <c r="NDY8" s="162"/>
      <c r="NDZ8" s="162"/>
      <c r="NEA8" s="162"/>
      <c r="NEB8" s="162"/>
      <c r="NEC8" s="162"/>
      <c r="NED8" s="162"/>
      <c r="NEE8" s="162"/>
      <c r="NEF8" s="162"/>
      <c r="NEG8" s="162"/>
      <c r="NEH8" s="162"/>
      <c r="NEI8" s="162"/>
      <c r="NEJ8" s="162"/>
      <c r="NEK8" s="162"/>
      <c r="NEL8" s="162"/>
      <c r="NEM8" s="162"/>
      <c r="NEN8" s="162"/>
      <c r="NEO8" s="162"/>
      <c r="NEP8" s="162"/>
      <c r="NEQ8" s="162"/>
      <c r="NER8" s="162"/>
      <c r="NES8" s="162"/>
      <c r="NET8" s="162"/>
      <c r="NEU8" s="162"/>
      <c r="NEV8" s="162"/>
      <c r="NEW8" s="162"/>
      <c r="NEX8" s="162"/>
      <c r="NEY8" s="162"/>
      <c r="NEZ8" s="162"/>
      <c r="NFA8" s="162"/>
      <c r="NFB8" s="162"/>
      <c r="NFC8" s="162"/>
      <c r="NFD8" s="162"/>
      <c r="NFE8" s="162"/>
      <c r="NFF8" s="162"/>
      <c r="NFG8" s="162"/>
      <c r="NFH8" s="162"/>
      <c r="NFI8" s="162"/>
      <c r="NFJ8" s="162"/>
      <c r="NFK8" s="162"/>
      <c r="NFL8" s="162"/>
      <c r="NFM8" s="162"/>
      <c r="NFN8" s="162"/>
      <c r="NFO8" s="162"/>
      <c r="NFP8" s="162"/>
      <c r="NFQ8" s="162"/>
      <c r="NFR8" s="162"/>
      <c r="NFS8" s="162"/>
      <c r="NFT8" s="162"/>
      <c r="NFU8" s="162"/>
      <c r="NFV8" s="162"/>
      <c r="NFW8" s="162"/>
      <c r="NFX8" s="162"/>
      <c r="NFY8" s="162"/>
      <c r="NFZ8" s="162"/>
      <c r="NGA8" s="162"/>
      <c r="NGB8" s="162"/>
      <c r="NGC8" s="162"/>
      <c r="NGD8" s="162"/>
      <c r="NGE8" s="162"/>
      <c r="NGF8" s="162"/>
      <c r="NGG8" s="162"/>
      <c r="NGH8" s="162"/>
      <c r="NGI8" s="162"/>
      <c r="NGJ8" s="162"/>
      <c r="NGK8" s="162"/>
      <c r="NGL8" s="162"/>
      <c r="NGM8" s="162"/>
      <c r="NGN8" s="162"/>
      <c r="NGO8" s="162"/>
      <c r="NGP8" s="162"/>
      <c r="NGQ8" s="162"/>
      <c r="NGR8" s="162"/>
      <c r="NGS8" s="162"/>
      <c r="NGT8" s="162"/>
      <c r="NGU8" s="162"/>
      <c r="NGV8" s="162"/>
      <c r="NGW8" s="162"/>
      <c r="NGX8" s="162"/>
      <c r="NGY8" s="162"/>
      <c r="NGZ8" s="162"/>
      <c r="NHA8" s="162"/>
      <c r="NHB8" s="162"/>
      <c r="NHC8" s="162"/>
      <c r="NHD8" s="162"/>
      <c r="NHE8" s="162"/>
      <c r="NHF8" s="162"/>
      <c r="NHG8" s="162"/>
      <c r="NHH8" s="162"/>
      <c r="NHI8" s="162"/>
      <c r="NHJ8" s="162"/>
      <c r="NHK8" s="162"/>
      <c r="NHL8" s="162"/>
      <c r="NHM8" s="162"/>
      <c r="NHN8" s="162"/>
      <c r="NHO8" s="162"/>
      <c r="NHP8" s="162"/>
      <c r="NHQ8" s="162"/>
      <c r="NHR8" s="162"/>
      <c r="NHS8" s="162"/>
      <c r="NHT8" s="162"/>
      <c r="NHU8" s="162"/>
      <c r="NHV8" s="162"/>
      <c r="NHW8" s="162"/>
      <c r="NHX8" s="162"/>
      <c r="NHY8" s="162"/>
      <c r="NHZ8" s="162"/>
      <c r="NIA8" s="162"/>
      <c r="NIB8" s="162"/>
      <c r="NIC8" s="162"/>
      <c r="NID8" s="162"/>
      <c r="NIE8" s="162"/>
      <c r="NIF8" s="162"/>
      <c r="NIG8" s="162"/>
      <c r="NIH8" s="162"/>
      <c r="NII8" s="162"/>
      <c r="NIJ8" s="162"/>
      <c r="NIK8" s="162"/>
      <c r="NIL8" s="162"/>
      <c r="NIM8" s="162"/>
      <c r="NIN8" s="162"/>
      <c r="NIO8" s="162"/>
      <c r="NIP8" s="162"/>
      <c r="NIQ8" s="162"/>
      <c r="NIR8" s="162"/>
      <c r="NIS8" s="162"/>
      <c r="NIT8" s="162"/>
      <c r="NIU8" s="162"/>
      <c r="NIV8" s="162"/>
      <c r="NIW8" s="162"/>
      <c r="NIX8" s="162"/>
      <c r="NIY8" s="162"/>
      <c r="NIZ8" s="162"/>
      <c r="NJA8" s="162"/>
      <c r="NJB8" s="162"/>
      <c r="NJC8" s="162"/>
      <c r="NJD8" s="162"/>
      <c r="NJE8" s="162"/>
      <c r="NJF8" s="162"/>
      <c r="NJG8" s="162"/>
      <c r="NJH8" s="162"/>
      <c r="NJI8" s="162"/>
      <c r="NJJ8" s="162"/>
      <c r="NJK8" s="162"/>
      <c r="NJL8" s="162"/>
      <c r="NJM8" s="162"/>
      <c r="NJN8" s="162"/>
      <c r="NJO8" s="162"/>
      <c r="NJP8" s="162"/>
      <c r="NJQ8" s="162"/>
      <c r="NJR8" s="162"/>
      <c r="NJS8" s="162"/>
      <c r="NJT8" s="162"/>
      <c r="NJU8" s="162"/>
      <c r="NJV8" s="162"/>
      <c r="NJW8" s="162"/>
      <c r="NJX8" s="162"/>
      <c r="NJY8" s="162"/>
      <c r="NJZ8" s="162"/>
      <c r="NKA8" s="162"/>
      <c r="NKB8" s="162"/>
      <c r="NKC8" s="162"/>
      <c r="NKD8" s="162"/>
      <c r="NKE8" s="162"/>
      <c r="NKF8" s="162"/>
      <c r="NKG8" s="162"/>
      <c r="NKH8" s="162"/>
      <c r="NKI8" s="162"/>
      <c r="NKJ8" s="162"/>
      <c r="NKK8" s="162"/>
      <c r="NKL8" s="162"/>
      <c r="NKM8" s="162"/>
      <c r="NKN8" s="162"/>
      <c r="NKO8" s="162"/>
      <c r="NKP8" s="162"/>
      <c r="NKQ8" s="162"/>
      <c r="NKR8" s="162"/>
      <c r="NKS8" s="162"/>
      <c r="NKT8" s="162"/>
      <c r="NKU8" s="162"/>
      <c r="NKV8" s="162"/>
      <c r="NKW8" s="162"/>
      <c r="NKX8" s="162"/>
      <c r="NKY8" s="162"/>
      <c r="NKZ8" s="162"/>
      <c r="NLA8" s="162"/>
      <c r="NLB8" s="162"/>
      <c r="NLC8" s="162"/>
      <c r="NLD8" s="162"/>
      <c r="NLE8" s="162"/>
      <c r="NLF8" s="162"/>
      <c r="NLG8" s="162"/>
      <c r="NLH8" s="162"/>
      <c r="NLI8" s="162"/>
      <c r="NLJ8" s="162"/>
      <c r="NLK8" s="162"/>
      <c r="NLL8" s="162"/>
      <c r="NLM8" s="162"/>
      <c r="NLN8" s="162"/>
      <c r="NLO8" s="162"/>
      <c r="NLP8" s="162"/>
      <c r="NLQ8" s="162"/>
      <c r="NLR8" s="162"/>
      <c r="NLS8" s="162"/>
      <c r="NLT8" s="162"/>
      <c r="NLU8" s="162"/>
      <c r="NLV8" s="162"/>
      <c r="NLW8" s="162"/>
      <c r="NLX8" s="162"/>
      <c r="NLY8" s="162"/>
      <c r="NLZ8" s="162"/>
      <c r="NMA8" s="162"/>
      <c r="NMB8" s="162"/>
      <c r="NMC8" s="162"/>
      <c r="NMD8" s="162"/>
      <c r="NME8" s="162"/>
      <c r="NMF8" s="162"/>
      <c r="NMG8" s="162"/>
      <c r="NMH8" s="162"/>
      <c r="NMI8" s="162"/>
      <c r="NMJ8" s="162"/>
      <c r="NMK8" s="162"/>
      <c r="NML8" s="162"/>
      <c r="NMM8" s="162"/>
      <c r="NMN8" s="162"/>
      <c r="NMO8" s="162"/>
      <c r="NMP8" s="162"/>
      <c r="NMQ8" s="162"/>
      <c r="NMR8" s="162"/>
      <c r="NMS8" s="162"/>
      <c r="NMT8" s="162"/>
      <c r="NMU8" s="162"/>
      <c r="NMV8" s="162"/>
      <c r="NMW8" s="162"/>
      <c r="NMX8" s="162"/>
      <c r="NMY8" s="162"/>
      <c r="NMZ8" s="162"/>
      <c r="NNA8" s="162"/>
      <c r="NNB8" s="162"/>
      <c r="NNC8" s="162"/>
      <c r="NND8" s="162"/>
      <c r="NNE8" s="162"/>
      <c r="NNF8" s="162"/>
      <c r="NNG8" s="162"/>
      <c r="NNH8" s="162"/>
      <c r="NNI8" s="162"/>
      <c r="NNJ8" s="162"/>
      <c r="NNK8" s="162"/>
      <c r="NNL8" s="162"/>
      <c r="NNM8" s="162"/>
      <c r="NNN8" s="162"/>
      <c r="NNO8" s="162"/>
      <c r="NNP8" s="162"/>
      <c r="NNQ8" s="162"/>
      <c r="NNR8" s="162"/>
      <c r="NNS8" s="162"/>
      <c r="NNT8" s="162"/>
      <c r="NNU8" s="162"/>
      <c r="NNV8" s="162"/>
      <c r="NNW8" s="162"/>
      <c r="NNX8" s="162"/>
      <c r="NNY8" s="162"/>
      <c r="NNZ8" s="162"/>
      <c r="NOA8" s="162"/>
      <c r="NOB8" s="162"/>
      <c r="NOC8" s="162"/>
      <c r="NOD8" s="162"/>
      <c r="NOE8" s="162"/>
      <c r="NOF8" s="162"/>
      <c r="NOG8" s="162"/>
      <c r="NOH8" s="162"/>
      <c r="NOI8" s="162"/>
      <c r="NOJ8" s="162"/>
      <c r="NOK8" s="162"/>
      <c r="NOL8" s="162"/>
      <c r="NOM8" s="162"/>
      <c r="NON8" s="162"/>
      <c r="NOO8" s="162"/>
      <c r="NOP8" s="162"/>
      <c r="NOQ8" s="162"/>
      <c r="NOR8" s="162"/>
      <c r="NOS8" s="162"/>
      <c r="NOT8" s="162"/>
      <c r="NOU8" s="162"/>
      <c r="NOV8" s="162"/>
      <c r="NOW8" s="162"/>
      <c r="NOX8" s="162"/>
      <c r="NOY8" s="162"/>
      <c r="NOZ8" s="162"/>
      <c r="NPA8" s="162"/>
      <c r="NPB8" s="162"/>
      <c r="NPC8" s="162"/>
      <c r="NPD8" s="162"/>
      <c r="NPE8" s="162"/>
      <c r="NPF8" s="162"/>
      <c r="NPG8" s="162"/>
      <c r="NPH8" s="162"/>
      <c r="NPI8" s="162"/>
      <c r="NPJ8" s="162"/>
      <c r="NPK8" s="162"/>
      <c r="NPL8" s="162"/>
      <c r="NPM8" s="162"/>
      <c r="NPN8" s="162"/>
      <c r="NPO8" s="162"/>
      <c r="NPP8" s="162"/>
      <c r="NPQ8" s="162"/>
      <c r="NPR8" s="162"/>
      <c r="NPS8" s="162"/>
      <c r="NPT8" s="162"/>
      <c r="NPU8" s="162"/>
      <c r="NPV8" s="162"/>
      <c r="NPW8" s="162"/>
      <c r="NPX8" s="162"/>
      <c r="NPY8" s="162"/>
      <c r="NPZ8" s="162"/>
      <c r="NQA8" s="162"/>
      <c r="NQB8" s="162"/>
      <c r="NQC8" s="162"/>
      <c r="NQD8" s="162"/>
      <c r="NQE8" s="162"/>
      <c r="NQF8" s="162"/>
      <c r="NQG8" s="162"/>
      <c r="NQH8" s="162"/>
      <c r="NQI8" s="162"/>
      <c r="NQJ8" s="162"/>
      <c r="NQK8" s="162"/>
      <c r="NQL8" s="162"/>
      <c r="NQM8" s="162"/>
      <c r="NQN8" s="162"/>
      <c r="NQO8" s="162"/>
      <c r="NQP8" s="162"/>
      <c r="NQQ8" s="162"/>
      <c r="NQR8" s="162"/>
      <c r="NQS8" s="162"/>
      <c r="NQT8" s="162"/>
      <c r="NQU8" s="162"/>
      <c r="NQV8" s="162"/>
      <c r="NQW8" s="162"/>
      <c r="NQX8" s="162"/>
      <c r="NQY8" s="162"/>
      <c r="NQZ8" s="162"/>
      <c r="NRA8" s="162"/>
      <c r="NRB8" s="162"/>
      <c r="NRC8" s="162"/>
      <c r="NRD8" s="162"/>
      <c r="NRE8" s="162"/>
      <c r="NRF8" s="162"/>
      <c r="NRG8" s="162"/>
      <c r="NRH8" s="162"/>
      <c r="NRI8" s="162"/>
      <c r="NRJ8" s="162"/>
      <c r="NRK8" s="162"/>
      <c r="NRL8" s="162"/>
      <c r="NRM8" s="162"/>
      <c r="NRN8" s="162"/>
      <c r="NRO8" s="162"/>
      <c r="NRP8" s="162"/>
      <c r="NRQ8" s="162"/>
      <c r="NRR8" s="162"/>
      <c r="NRS8" s="162"/>
      <c r="NRT8" s="162"/>
      <c r="NRU8" s="162"/>
      <c r="NRV8" s="162"/>
      <c r="NRW8" s="162"/>
      <c r="NRX8" s="162"/>
      <c r="NRY8" s="162"/>
      <c r="NRZ8" s="162"/>
      <c r="NSA8" s="162"/>
      <c r="NSB8" s="162"/>
      <c r="NSC8" s="162"/>
      <c r="NSD8" s="162"/>
      <c r="NSE8" s="162"/>
      <c r="NSF8" s="162"/>
      <c r="NSG8" s="162"/>
      <c r="NSH8" s="162"/>
      <c r="NSI8" s="162"/>
      <c r="NSJ8" s="162"/>
      <c r="NSK8" s="162"/>
      <c r="NSL8" s="162"/>
      <c r="NSM8" s="162"/>
      <c r="NSN8" s="162"/>
      <c r="NSO8" s="162"/>
      <c r="NSP8" s="162"/>
      <c r="NSQ8" s="162"/>
      <c r="NSR8" s="162"/>
      <c r="NSS8" s="162"/>
      <c r="NST8" s="162"/>
      <c r="NSU8" s="162"/>
      <c r="NSV8" s="162"/>
      <c r="NSW8" s="162"/>
      <c r="NSX8" s="162"/>
      <c r="NSY8" s="162"/>
      <c r="NSZ8" s="162"/>
      <c r="NTA8" s="162"/>
      <c r="NTB8" s="162"/>
      <c r="NTC8" s="162"/>
      <c r="NTD8" s="162"/>
      <c r="NTE8" s="162"/>
      <c r="NTF8" s="162"/>
      <c r="NTG8" s="162"/>
      <c r="NTH8" s="162"/>
      <c r="NTI8" s="162"/>
      <c r="NTJ8" s="162"/>
      <c r="NTK8" s="162"/>
      <c r="NTL8" s="162"/>
      <c r="NTM8" s="162"/>
      <c r="NTN8" s="162"/>
      <c r="NTO8" s="162"/>
      <c r="NTP8" s="162"/>
      <c r="NTQ8" s="162"/>
      <c r="NTR8" s="162"/>
      <c r="NTS8" s="162"/>
      <c r="NTT8" s="162"/>
      <c r="NTU8" s="162"/>
      <c r="NTV8" s="162"/>
      <c r="NTW8" s="162"/>
      <c r="NTX8" s="162"/>
      <c r="NTY8" s="162"/>
      <c r="NTZ8" s="162"/>
      <c r="NUA8" s="162"/>
      <c r="NUB8" s="162"/>
      <c r="NUC8" s="162"/>
      <c r="NUD8" s="162"/>
      <c r="NUE8" s="162"/>
      <c r="NUF8" s="162"/>
      <c r="NUG8" s="162"/>
      <c r="NUH8" s="162"/>
      <c r="NUI8" s="162"/>
      <c r="NUJ8" s="162"/>
      <c r="NUK8" s="162"/>
      <c r="NUL8" s="162"/>
      <c r="NUM8" s="162"/>
      <c r="NUN8" s="162"/>
      <c r="NUO8" s="162"/>
      <c r="NUP8" s="162"/>
      <c r="NUQ8" s="162"/>
      <c r="NUR8" s="162"/>
      <c r="NUS8" s="162"/>
      <c r="NUT8" s="162"/>
      <c r="NUU8" s="162"/>
      <c r="NUV8" s="162"/>
      <c r="NUW8" s="162"/>
      <c r="NUX8" s="162"/>
      <c r="NUY8" s="162"/>
      <c r="NUZ8" s="162"/>
      <c r="NVA8" s="162"/>
      <c r="NVB8" s="162"/>
      <c r="NVC8" s="162"/>
      <c r="NVD8" s="162"/>
      <c r="NVE8" s="162"/>
      <c r="NVF8" s="162"/>
      <c r="NVG8" s="162"/>
      <c r="NVH8" s="162"/>
      <c r="NVI8" s="162"/>
      <c r="NVJ8" s="162"/>
      <c r="NVK8" s="162"/>
      <c r="NVL8" s="162"/>
      <c r="NVM8" s="162"/>
      <c r="NVN8" s="162"/>
      <c r="NVO8" s="162"/>
      <c r="NVP8" s="162"/>
      <c r="NVQ8" s="162"/>
      <c r="NVR8" s="162"/>
      <c r="NVS8" s="162"/>
      <c r="NVT8" s="162"/>
      <c r="NVU8" s="162"/>
      <c r="NVV8" s="162"/>
      <c r="NVW8" s="162"/>
      <c r="NVX8" s="162"/>
      <c r="NVY8" s="162"/>
      <c r="NVZ8" s="162"/>
      <c r="NWA8" s="162"/>
      <c r="NWB8" s="162"/>
      <c r="NWC8" s="162"/>
      <c r="NWD8" s="162"/>
      <c r="NWE8" s="162"/>
      <c r="NWF8" s="162"/>
      <c r="NWG8" s="162"/>
      <c r="NWH8" s="162"/>
      <c r="NWI8" s="162"/>
      <c r="NWJ8" s="162"/>
      <c r="NWK8" s="162"/>
      <c r="NWL8" s="162"/>
      <c r="NWM8" s="162"/>
      <c r="NWN8" s="162"/>
      <c r="NWO8" s="162"/>
      <c r="NWP8" s="162"/>
      <c r="NWQ8" s="162"/>
      <c r="NWR8" s="162"/>
      <c r="NWS8" s="162"/>
      <c r="NWT8" s="162"/>
      <c r="NWU8" s="162"/>
      <c r="NWV8" s="162"/>
      <c r="NWW8" s="162"/>
      <c r="NWX8" s="162"/>
      <c r="NWY8" s="162"/>
      <c r="NWZ8" s="162"/>
      <c r="NXA8" s="162"/>
      <c r="NXB8" s="162"/>
      <c r="NXC8" s="162"/>
      <c r="NXD8" s="162"/>
      <c r="NXE8" s="162"/>
      <c r="NXF8" s="162"/>
      <c r="NXG8" s="162"/>
      <c r="NXH8" s="162"/>
      <c r="NXI8" s="162"/>
      <c r="NXJ8" s="162"/>
      <c r="NXK8" s="162"/>
      <c r="NXL8" s="162"/>
      <c r="NXM8" s="162"/>
      <c r="NXN8" s="162"/>
      <c r="NXO8" s="162"/>
      <c r="NXP8" s="162"/>
      <c r="NXQ8" s="162"/>
      <c r="NXR8" s="162"/>
      <c r="NXS8" s="162"/>
      <c r="NXT8" s="162"/>
      <c r="NXU8" s="162"/>
      <c r="NXV8" s="162"/>
      <c r="NXW8" s="162"/>
      <c r="NXX8" s="162"/>
      <c r="NXY8" s="162"/>
      <c r="NXZ8" s="162"/>
      <c r="NYA8" s="162"/>
      <c r="NYB8" s="162"/>
      <c r="NYC8" s="162"/>
      <c r="NYD8" s="162"/>
      <c r="NYE8" s="162"/>
      <c r="NYF8" s="162"/>
      <c r="NYG8" s="162"/>
      <c r="NYH8" s="162"/>
      <c r="NYI8" s="162"/>
      <c r="NYJ8" s="162"/>
      <c r="NYK8" s="162"/>
      <c r="NYL8" s="162"/>
      <c r="NYM8" s="162"/>
      <c r="NYN8" s="162"/>
      <c r="NYO8" s="162"/>
      <c r="NYP8" s="162"/>
      <c r="NYQ8" s="162"/>
      <c r="NYR8" s="162"/>
      <c r="NYS8" s="162"/>
      <c r="NYT8" s="162"/>
      <c r="NYU8" s="162"/>
      <c r="NYV8" s="162"/>
      <c r="NYW8" s="162"/>
      <c r="NYX8" s="162"/>
      <c r="NYY8" s="162"/>
      <c r="NYZ8" s="162"/>
      <c r="NZA8" s="162"/>
      <c r="NZB8" s="162"/>
      <c r="NZC8" s="162"/>
      <c r="NZD8" s="162"/>
      <c r="NZE8" s="162"/>
      <c r="NZF8" s="162"/>
      <c r="NZG8" s="162"/>
      <c r="NZH8" s="162"/>
      <c r="NZI8" s="162"/>
      <c r="NZJ8" s="162"/>
      <c r="NZK8" s="162"/>
      <c r="NZL8" s="162"/>
      <c r="NZM8" s="162"/>
      <c r="NZN8" s="162"/>
      <c r="NZO8" s="162"/>
      <c r="NZP8" s="162"/>
      <c r="NZQ8" s="162"/>
      <c r="NZR8" s="162"/>
      <c r="NZS8" s="162"/>
      <c r="NZT8" s="162"/>
      <c r="NZU8" s="162"/>
      <c r="NZV8" s="162"/>
      <c r="NZW8" s="162"/>
      <c r="NZX8" s="162"/>
      <c r="NZY8" s="162"/>
      <c r="NZZ8" s="162"/>
      <c r="OAA8" s="162"/>
      <c r="OAB8" s="162"/>
      <c r="OAC8" s="162"/>
      <c r="OAD8" s="162"/>
      <c r="OAE8" s="162"/>
      <c r="OAF8" s="162"/>
      <c r="OAG8" s="162"/>
      <c r="OAH8" s="162"/>
      <c r="OAI8" s="162"/>
      <c r="OAJ8" s="162"/>
      <c r="OAK8" s="162"/>
      <c r="OAL8" s="162"/>
      <c r="OAM8" s="162"/>
      <c r="OAN8" s="162"/>
      <c r="OAO8" s="162"/>
      <c r="OAP8" s="162"/>
      <c r="OAQ8" s="162"/>
      <c r="OAR8" s="162"/>
      <c r="OAS8" s="162"/>
      <c r="OAT8" s="162"/>
      <c r="OAU8" s="162"/>
      <c r="OAV8" s="162"/>
      <c r="OAW8" s="162"/>
      <c r="OAX8" s="162"/>
      <c r="OAY8" s="162"/>
      <c r="OAZ8" s="162"/>
      <c r="OBA8" s="162"/>
      <c r="OBB8" s="162"/>
      <c r="OBC8" s="162"/>
      <c r="OBD8" s="162"/>
      <c r="OBE8" s="162"/>
      <c r="OBF8" s="162"/>
      <c r="OBG8" s="162"/>
      <c r="OBH8" s="162"/>
      <c r="OBI8" s="162"/>
      <c r="OBJ8" s="162"/>
      <c r="OBK8" s="162"/>
      <c r="OBL8" s="162"/>
      <c r="OBM8" s="162"/>
      <c r="OBN8" s="162"/>
      <c r="OBO8" s="162"/>
      <c r="OBP8" s="162"/>
      <c r="OBQ8" s="162"/>
      <c r="OBR8" s="162"/>
      <c r="OBS8" s="162"/>
      <c r="OBT8" s="162"/>
      <c r="OBU8" s="162"/>
      <c r="OBV8" s="162"/>
      <c r="OBW8" s="162"/>
      <c r="OBX8" s="162"/>
      <c r="OBY8" s="162"/>
      <c r="OBZ8" s="162"/>
      <c r="OCA8" s="162"/>
      <c r="OCB8" s="162"/>
      <c r="OCC8" s="162"/>
      <c r="OCD8" s="162"/>
      <c r="OCE8" s="162"/>
      <c r="OCF8" s="162"/>
      <c r="OCG8" s="162"/>
      <c r="OCH8" s="162"/>
      <c r="OCI8" s="162"/>
      <c r="OCJ8" s="162"/>
      <c r="OCK8" s="162"/>
      <c r="OCL8" s="162"/>
      <c r="OCM8" s="162"/>
      <c r="OCN8" s="162"/>
      <c r="OCO8" s="162"/>
      <c r="OCP8" s="162"/>
      <c r="OCQ8" s="162"/>
      <c r="OCR8" s="162"/>
      <c r="OCS8" s="162"/>
      <c r="OCT8" s="162"/>
      <c r="OCU8" s="162"/>
      <c r="OCV8" s="162"/>
      <c r="OCW8" s="162"/>
      <c r="OCX8" s="162"/>
      <c r="OCY8" s="162"/>
      <c r="OCZ8" s="162"/>
      <c r="ODA8" s="162"/>
      <c r="ODB8" s="162"/>
      <c r="ODC8" s="162"/>
      <c r="ODD8" s="162"/>
      <c r="ODE8" s="162"/>
      <c r="ODF8" s="162"/>
      <c r="ODG8" s="162"/>
      <c r="ODH8" s="162"/>
      <c r="ODI8" s="162"/>
      <c r="ODJ8" s="162"/>
      <c r="ODK8" s="162"/>
      <c r="ODL8" s="162"/>
      <c r="ODM8" s="162"/>
      <c r="ODN8" s="162"/>
      <c r="ODO8" s="162"/>
      <c r="ODP8" s="162"/>
      <c r="ODQ8" s="162"/>
      <c r="ODR8" s="162"/>
      <c r="ODS8" s="162"/>
      <c r="ODT8" s="162"/>
      <c r="ODU8" s="162"/>
      <c r="ODV8" s="162"/>
      <c r="ODW8" s="162"/>
      <c r="ODX8" s="162"/>
      <c r="ODY8" s="162"/>
      <c r="ODZ8" s="162"/>
      <c r="OEA8" s="162"/>
      <c r="OEB8" s="162"/>
      <c r="OEC8" s="162"/>
      <c r="OED8" s="162"/>
      <c r="OEE8" s="162"/>
      <c r="OEF8" s="162"/>
      <c r="OEG8" s="162"/>
      <c r="OEH8" s="162"/>
      <c r="OEI8" s="162"/>
      <c r="OEJ8" s="162"/>
      <c r="OEK8" s="162"/>
      <c r="OEL8" s="162"/>
      <c r="OEM8" s="162"/>
      <c r="OEN8" s="162"/>
      <c r="OEO8" s="162"/>
      <c r="OEP8" s="162"/>
      <c r="OEQ8" s="162"/>
      <c r="OER8" s="162"/>
      <c r="OES8" s="162"/>
      <c r="OET8" s="162"/>
      <c r="OEU8" s="162"/>
      <c r="OEV8" s="162"/>
      <c r="OEW8" s="162"/>
      <c r="OEX8" s="162"/>
      <c r="OEY8" s="162"/>
      <c r="OEZ8" s="162"/>
      <c r="OFA8" s="162"/>
      <c r="OFB8" s="162"/>
      <c r="OFC8" s="162"/>
      <c r="OFD8" s="162"/>
      <c r="OFE8" s="162"/>
      <c r="OFF8" s="162"/>
      <c r="OFG8" s="162"/>
      <c r="OFH8" s="162"/>
      <c r="OFI8" s="162"/>
      <c r="OFJ8" s="162"/>
      <c r="OFK8" s="162"/>
      <c r="OFL8" s="162"/>
      <c r="OFM8" s="162"/>
      <c r="OFN8" s="162"/>
      <c r="OFO8" s="162"/>
      <c r="OFP8" s="162"/>
      <c r="OFQ8" s="162"/>
      <c r="OFR8" s="162"/>
      <c r="OFS8" s="162"/>
      <c r="OFT8" s="162"/>
      <c r="OFU8" s="162"/>
      <c r="OFV8" s="162"/>
      <c r="OFW8" s="162"/>
      <c r="OFX8" s="162"/>
      <c r="OFY8" s="162"/>
      <c r="OFZ8" s="162"/>
      <c r="OGA8" s="162"/>
      <c r="OGB8" s="162"/>
      <c r="OGC8" s="162"/>
      <c r="OGD8" s="162"/>
      <c r="OGE8" s="162"/>
      <c r="OGF8" s="162"/>
      <c r="OGG8" s="162"/>
      <c r="OGH8" s="162"/>
      <c r="OGI8" s="162"/>
      <c r="OGJ8" s="162"/>
      <c r="OGK8" s="162"/>
      <c r="OGL8" s="162"/>
      <c r="OGM8" s="162"/>
      <c r="OGN8" s="162"/>
      <c r="OGO8" s="162"/>
      <c r="OGP8" s="162"/>
      <c r="OGQ8" s="162"/>
      <c r="OGR8" s="162"/>
      <c r="OGS8" s="162"/>
      <c r="OGT8" s="162"/>
      <c r="OGU8" s="162"/>
      <c r="OGV8" s="162"/>
      <c r="OGW8" s="162"/>
      <c r="OGX8" s="162"/>
      <c r="OGY8" s="162"/>
      <c r="OGZ8" s="162"/>
      <c r="OHA8" s="162"/>
      <c r="OHB8" s="162"/>
      <c r="OHC8" s="162"/>
      <c r="OHD8" s="162"/>
      <c r="OHE8" s="162"/>
      <c r="OHF8" s="162"/>
      <c r="OHG8" s="162"/>
      <c r="OHH8" s="162"/>
      <c r="OHI8" s="162"/>
      <c r="OHJ8" s="162"/>
      <c r="OHK8" s="162"/>
      <c r="OHL8" s="162"/>
      <c r="OHM8" s="162"/>
      <c r="OHN8" s="162"/>
      <c r="OHO8" s="162"/>
      <c r="OHP8" s="162"/>
      <c r="OHQ8" s="162"/>
      <c r="OHR8" s="162"/>
      <c r="OHS8" s="162"/>
      <c r="OHT8" s="162"/>
      <c r="OHU8" s="162"/>
      <c r="OHV8" s="162"/>
      <c r="OHW8" s="162"/>
      <c r="OHX8" s="162"/>
      <c r="OHY8" s="162"/>
      <c r="OHZ8" s="162"/>
      <c r="OIA8" s="162"/>
      <c r="OIB8" s="162"/>
      <c r="OIC8" s="162"/>
      <c r="OID8" s="162"/>
      <c r="OIE8" s="162"/>
      <c r="OIF8" s="162"/>
      <c r="OIG8" s="162"/>
      <c r="OIH8" s="162"/>
      <c r="OII8" s="162"/>
      <c r="OIJ8" s="162"/>
      <c r="OIK8" s="162"/>
      <c r="OIL8" s="162"/>
      <c r="OIM8" s="162"/>
      <c r="OIN8" s="162"/>
      <c r="OIO8" s="162"/>
      <c r="OIP8" s="162"/>
      <c r="OIQ8" s="162"/>
      <c r="OIR8" s="162"/>
      <c r="OIS8" s="162"/>
      <c r="OIT8" s="162"/>
      <c r="OIU8" s="162"/>
      <c r="OIV8" s="162"/>
      <c r="OIW8" s="162"/>
      <c r="OIX8" s="162"/>
      <c r="OIY8" s="162"/>
      <c r="OIZ8" s="162"/>
      <c r="OJA8" s="162"/>
      <c r="OJB8" s="162"/>
      <c r="OJC8" s="162"/>
      <c r="OJD8" s="162"/>
      <c r="OJE8" s="162"/>
      <c r="OJF8" s="162"/>
      <c r="OJG8" s="162"/>
      <c r="OJH8" s="162"/>
      <c r="OJI8" s="162"/>
      <c r="OJJ8" s="162"/>
      <c r="OJK8" s="162"/>
      <c r="OJL8" s="162"/>
      <c r="OJM8" s="162"/>
      <c r="OJN8" s="162"/>
      <c r="OJO8" s="162"/>
      <c r="OJP8" s="162"/>
      <c r="OJQ8" s="162"/>
      <c r="OJR8" s="162"/>
      <c r="OJS8" s="162"/>
      <c r="OJT8" s="162"/>
      <c r="OJU8" s="162"/>
      <c r="OJV8" s="162"/>
      <c r="OJW8" s="162"/>
      <c r="OJX8" s="162"/>
      <c r="OJY8" s="162"/>
      <c r="OJZ8" s="162"/>
      <c r="OKA8" s="162"/>
      <c r="OKB8" s="162"/>
      <c r="OKC8" s="162"/>
      <c r="OKD8" s="162"/>
      <c r="OKE8" s="162"/>
      <c r="OKF8" s="162"/>
      <c r="OKG8" s="162"/>
      <c r="OKH8" s="162"/>
      <c r="OKI8" s="162"/>
      <c r="OKJ8" s="162"/>
      <c r="OKK8" s="162"/>
      <c r="OKL8" s="162"/>
      <c r="OKM8" s="162"/>
      <c r="OKN8" s="162"/>
      <c r="OKO8" s="162"/>
      <c r="OKP8" s="162"/>
      <c r="OKQ8" s="162"/>
      <c r="OKR8" s="162"/>
      <c r="OKS8" s="162"/>
      <c r="OKT8" s="162"/>
      <c r="OKU8" s="162"/>
      <c r="OKV8" s="162"/>
      <c r="OKW8" s="162"/>
      <c r="OKX8" s="162"/>
      <c r="OKY8" s="162"/>
      <c r="OKZ8" s="162"/>
      <c r="OLA8" s="162"/>
      <c r="OLB8" s="162"/>
      <c r="OLC8" s="162"/>
      <c r="OLD8" s="162"/>
      <c r="OLE8" s="162"/>
      <c r="OLF8" s="162"/>
      <c r="OLG8" s="162"/>
      <c r="OLH8" s="162"/>
      <c r="OLI8" s="162"/>
      <c r="OLJ8" s="162"/>
      <c r="OLK8" s="162"/>
      <c r="OLL8" s="162"/>
      <c r="OLM8" s="162"/>
      <c r="OLN8" s="162"/>
      <c r="OLO8" s="162"/>
      <c r="OLP8" s="162"/>
      <c r="OLQ8" s="162"/>
      <c r="OLR8" s="162"/>
      <c r="OLS8" s="162"/>
      <c r="OLT8" s="162"/>
      <c r="OLU8" s="162"/>
      <c r="OLV8" s="162"/>
      <c r="OLW8" s="162"/>
      <c r="OLX8" s="162"/>
      <c r="OLY8" s="162"/>
      <c r="OLZ8" s="162"/>
      <c r="OMA8" s="162"/>
      <c r="OMB8" s="162"/>
      <c r="OMC8" s="162"/>
      <c r="OMD8" s="162"/>
      <c r="OME8" s="162"/>
      <c r="OMF8" s="162"/>
      <c r="OMG8" s="162"/>
      <c r="OMH8" s="162"/>
      <c r="OMI8" s="162"/>
      <c r="OMJ8" s="162"/>
      <c r="OMK8" s="162"/>
      <c r="OML8" s="162"/>
      <c r="OMM8" s="162"/>
      <c r="OMN8" s="162"/>
      <c r="OMO8" s="162"/>
      <c r="OMP8" s="162"/>
      <c r="OMQ8" s="162"/>
      <c r="OMR8" s="162"/>
      <c r="OMS8" s="162"/>
      <c r="OMT8" s="162"/>
      <c r="OMU8" s="162"/>
      <c r="OMV8" s="162"/>
      <c r="OMW8" s="162"/>
      <c r="OMX8" s="162"/>
      <c r="OMY8" s="162"/>
      <c r="OMZ8" s="162"/>
      <c r="ONA8" s="162"/>
      <c r="ONB8" s="162"/>
      <c r="ONC8" s="162"/>
      <c r="OND8" s="162"/>
      <c r="ONE8" s="162"/>
      <c r="ONF8" s="162"/>
      <c r="ONG8" s="162"/>
      <c r="ONH8" s="162"/>
      <c r="ONI8" s="162"/>
      <c r="ONJ8" s="162"/>
      <c r="ONK8" s="162"/>
      <c r="ONL8" s="162"/>
      <c r="ONM8" s="162"/>
      <c r="ONN8" s="162"/>
      <c r="ONO8" s="162"/>
      <c r="ONP8" s="162"/>
      <c r="ONQ8" s="162"/>
      <c r="ONR8" s="162"/>
      <c r="ONS8" s="162"/>
      <c r="ONT8" s="162"/>
      <c r="ONU8" s="162"/>
      <c r="ONV8" s="162"/>
      <c r="ONW8" s="162"/>
      <c r="ONX8" s="162"/>
      <c r="ONY8" s="162"/>
      <c r="ONZ8" s="162"/>
      <c r="OOA8" s="162"/>
      <c r="OOB8" s="162"/>
      <c r="OOC8" s="162"/>
      <c r="OOD8" s="162"/>
      <c r="OOE8" s="162"/>
      <c r="OOF8" s="162"/>
      <c r="OOG8" s="162"/>
      <c r="OOH8" s="162"/>
      <c r="OOI8" s="162"/>
      <c r="OOJ8" s="162"/>
      <c r="OOK8" s="162"/>
      <c r="OOL8" s="162"/>
      <c r="OOM8" s="162"/>
      <c r="OON8" s="162"/>
      <c r="OOO8" s="162"/>
      <c r="OOP8" s="162"/>
      <c r="OOQ8" s="162"/>
      <c r="OOR8" s="162"/>
      <c r="OOS8" s="162"/>
      <c r="OOT8" s="162"/>
      <c r="OOU8" s="162"/>
      <c r="OOV8" s="162"/>
      <c r="OOW8" s="162"/>
      <c r="OOX8" s="162"/>
      <c r="OOY8" s="162"/>
      <c r="OOZ8" s="162"/>
      <c r="OPA8" s="162"/>
      <c r="OPB8" s="162"/>
      <c r="OPC8" s="162"/>
      <c r="OPD8" s="162"/>
      <c r="OPE8" s="162"/>
      <c r="OPF8" s="162"/>
      <c r="OPG8" s="162"/>
      <c r="OPH8" s="162"/>
      <c r="OPI8" s="162"/>
      <c r="OPJ8" s="162"/>
      <c r="OPK8" s="162"/>
      <c r="OPL8" s="162"/>
      <c r="OPM8" s="162"/>
      <c r="OPN8" s="162"/>
      <c r="OPO8" s="162"/>
      <c r="OPP8" s="162"/>
      <c r="OPQ8" s="162"/>
      <c r="OPR8" s="162"/>
      <c r="OPS8" s="162"/>
      <c r="OPT8" s="162"/>
      <c r="OPU8" s="162"/>
      <c r="OPV8" s="162"/>
      <c r="OPW8" s="162"/>
      <c r="OPX8" s="162"/>
      <c r="OPY8" s="162"/>
      <c r="OPZ8" s="162"/>
      <c r="OQA8" s="162"/>
      <c r="OQB8" s="162"/>
      <c r="OQC8" s="162"/>
      <c r="OQD8" s="162"/>
      <c r="OQE8" s="162"/>
      <c r="OQF8" s="162"/>
      <c r="OQG8" s="162"/>
      <c r="OQH8" s="162"/>
      <c r="OQI8" s="162"/>
      <c r="OQJ8" s="162"/>
      <c r="OQK8" s="162"/>
      <c r="OQL8" s="162"/>
      <c r="OQM8" s="162"/>
      <c r="OQN8" s="162"/>
      <c r="OQO8" s="162"/>
      <c r="OQP8" s="162"/>
      <c r="OQQ8" s="162"/>
      <c r="OQR8" s="162"/>
      <c r="OQS8" s="162"/>
      <c r="OQT8" s="162"/>
      <c r="OQU8" s="162"/>
      <c r="OQV8" s="162"/>
      <c r="OQW8" s="162"/>
      <c r="OQX8" s="162"/>
      <c r="OQY8" s="162"/>
      <c r="OQZ8" s="162"/>
      <c r="ORA8" s="162"/>
      <c r="ORB8" s="162"/>
      <c r="ORC8" s="162"/>
      <c r="ORD8" s="162"/>
      <c r="ORE8" s="162"/>
      <c r="ORF8" s="162"/>
      <c r="ORG8" s="162"/>
      <c r="ORH8" s="162"/>
      <c r="ORI8" s="162"/>
      <c r="ORJ8" s="162"/>
      <c r="ORK8" s="162"/>
      <c r="ORL8" s="162"/>
      <c r="ORM8" s="162"/>
      <c r="ORN8" s="162"/>
      <c r="ORO8" s="162"/>
      <c r="ORP8" s="162"/>
      <c r="ORQ8" s="162"/>
      <c r="ORR8" s="162"/>
      <c r="ORS8" s="162"/>
      <c r="ORT8" s="162"/>
      <c r="ORU8" s="162"/>
      <c r="ORV8" s="162"/>
      <c r="ORW8" s="162"/>
      <c r="ORX8" s="162"/>
      <c r="ORY8" s="162"/>
      <c r="ORZ8" s="162"/>
      <c r="OSA8" s="162"/>
      <c r="OSB8" s="162"/>
      <c r="OSC8" s="162"/>
      <c r="OSD8" s="162"/>
      <c r="OSE8" s="162"/>
      <c r="OSF8" s="162"/>
      <c r="OSG8" s="162"/>
      <c r="OSH8" s="162"/>
      <c r="OSI8" s="162"/>
      <c r="OSJ8" s="162"/>
      <c r="OSK8" s="162"/>
      <c r="OSL8" s="162"/>
      <c r="OSM8" s="162"/>
      <c r="OSN8" s="162"/>
      <c r="OSO8" s="162"/>
      <c r="OSP8" s="162"/>
      <c r="OSQ8" s="162"/>
      <c r="OSR8" s="162"/>
      <c r="OSS8" s="162"/>
      <c r="OST8" s="162"/>
      <c r="OSU8" s="162"/>
      <c r="OSV8" s="162"/>
      <c r="OSW8" s="162"/>
      <c r="OSX8" s="162"/>
      <c r="OSY8" s="162"/>
      <c r="OSZ8" s="162"/>
      <c r="OTA8" s="162"/>
      <c r="OTB8" s="162"/>
      <c r="OTC8" s="162"/>
      <c r="OTD8" s="162"/>
      <c r="OTE8" s="162"/>
      <c r="OTF8" s="162"/>
      <c r="OTG8" s="162"/>
      <c r="OTH8" s="162"/>
      <c r="OTI8" s="162"/>
      <c r="OTJ8" s="162"/>
      <c r="OTK8" s="162"/>
      <c r="OTL8" s="162"/>
      <c r="OTM8" s="162"/>
      <c r="OTN8" s="162"/>
      <c r="OTO8" s="162"/>
      <c r="OTP8" s="162"/>
      <c r="OTQ8" s="162"/>
      <c r="OTR8" s="162"/>
      <c r="OTS8" s="162"/>
      <c r="OTT8" s="162"/>
      <c r="OTU8" s="162"/>
      <c r="OTV8" s="162"/>
      <c r="OTW8" s="162"/>
      <c r="OTX8" s="162"/>
      <c r="OTY8" s="162"/>
      <c r="OTZ8" s="162"/>
      <c r="OUA8" s="162"/>
      <c r="OUB8" s="162"/>
      <c r="OUC8" s="162"/>
      <c r="OUD8" s="162"/>
      <c r="OUE8" s="162"/>
      <c r="OUF8" s="162"/>
      <c r="OUG8" s="162"/>
      <c r="OUH8" s="162"/>
      <c r="OUI8" s="162"/>
      <c r="OUJ8" s="162"/>
      <c r="OUK8" s="162"/>
      <c r="OUL8" s="162"/>
      <c r="OUM8" s="162"/>
      <c r="OUN8" s="162"/>
      <c r="OUO8" s="162"/>
      <c r="OUP8" s="162"/>
      <c r="OUQ8" s="162"/>
      <c r="OUR8" s="162"/>
      <c r="OUS8" s="162"/>
      <c r="OUT8" s="162"/>
      <c r="OUU8" s="162"/>
      <c r="OUV8" s="162"/>
      <c r="OUW8" s="162"/>
      <c r="OUX8" s="162"/>
      <c r="OUY8" s="162"/>
      <c r="OUZ8" s="162"/>
      <c r="OVA8" s="162"/>
      <c r="OVB8" s="162"/>
      <c r="OVC8" s="162"/>
      <c r="OVD8" s="162"/>
      <c r="OVE8" s="162"/>
      <c r="OVF8" s="162"/>
      <c r="OVG8" s="162"/>
      <c r="OVH8" s="162"/>
      <c r="OVI8" s="162"/>
      <c r="OVJ8" s="162"/>
      <c r="OVK8" s="162"/>
      <c r="OVL8" s="162"/>
      <c r="OVM8" s="162"/>
      <c r="OVN8" s="162"/>
      <c r="OVO8" s="162"/>
      <c r="OVP8" s="162"/>
      <c r="OVQ8" s="162"/>
      <c r="OVR8" s="162"/>
      <c r="OVS8" s="162"/>
      <c r="OVT8" s="162"/>
      <c r="OVU8" s="162"/>
      <c r="OVV8" s="162"/>
      <c r="OVW8" s="162"/>
      <c r="OVX8" s="162"/>
      <c r="OVY8" s="162"/>
      <c r="OVZ8" s="162"/>
      <c r="OWA8" s="162"/>
      <c r="OWB8" s="162"/>
      <c r="OWC8" s="162"/>
      <c r="OWD8" s="162"/>
      <c r="OWE8" s="162"/>
      <c r="OWF8" s="162"/>
      <c r="OWG8" s="162"/>
      <c r="OWH8" s="162"/>
      <c r="OWI8" s="162"/>
      <c r="OWJ8" s="162"/>
      <c r="OWK8" s="162"/>
      <c r="OWL8" s="162"/>
      <c r="OWM8" s="162"/>
      <c r="OWN8" s="162"/>
      <c r="OWO8" s="162"/>
      <c r="OWP8" s="162"/>
      <c r="OWQ8" s="162"/>
      <c r="OWR8" s="162"/>
      <c r="OWS8" s="162"/>
      <c r="OWT8" s="162"/>
      <c r="OWU8" s="162"/>
      <c r="OWV8" s="162"/>
      <c r="OWW8" s="162"/>
      <c r="OWX8" s="162"/>
      <c r="OWY8" s="162"/>
      <c r="OWZ8" s="162"/>
      <c r="OXA8" s="162"/>
      <c r="OXB8" s="162"/>
      <c r="OXC8" s="162"/>
      <c r="OXD8" s="162"/>
      <c r="OXE8" s="162"/>
      <c r="OXF8" s="162"/>
      <c r="OXG8" s="162"/>
      <c r="OXH8" s="162"/>
      <c r="OXI8" s="162"/>
      <c r="OXJ8" s="162"/>
      <c r="OXK8" s="162"/>
      <c r="OXL8" s="162"/>
      <c r="OXM8" s="162"/>
      <c r="OXN8" s="162"/>
      <c r="OXO8" s="162"/>
      <c r="OXP8" s="162"/>
      <c r="OXQ8" s="162"/>
      <c r="OXR8" s="162"/>
      <c r="OXS8" s="162"/>
      <c r="OXT8" s="162"/>
      <c r="OXU8" s="162"/>
      <c r="OXV8" s="162"/>
      <c r="OXW8" s="162"/>
      <c r="OXX8" s="162"/>
      <c r="OXY8" s="162"/>
      <c r="OXZ8" s="162"/>
      <c r="OYA8" s="162"/>
      <c r="OYB8" s="162"/>
      <c r="OYC8" s="162"/>
      <c r="OYD8" s="162"/>
      <c r="OYE8" s="162"/>
      <c r="OYF8" s="162"/>
      <c r="OYG8" s="162"/>
      <c r="OYH8" s="162"/>
      <c r="OYI8" s="162"/>
      <c r="OYJ8" s="162"/>
      <c r="OYK8" s="162"/>
      <c r="OYL8" s="162"/>
      <c r="OYM8" s="162"/>
      <c r="OYN8" s="162"/>
      <c r="OYO8" s="162"/>
      <c r="OYP8" s="162"/>
      <c r="OYQ8" s="162"/>
      <c r="OYR8" s="162"/>
      <c r="OYS8" s="162"/>
      <c r="OYT8" s="162"/>
      <c r="OYU8" s="162"/>
      <c r="OYV8" s="162"/>
      <c r="OYW8" s="162"/>
      <c r="OYX8" s="162"/>
      <c r="OYY8" s="162"/>
      <c r="OYZ8" s="162"/>
      <c r="OZA8" s="162"/>
      <c r="OZB8" s="162"/>
      <c r="OZC8" s="162"/>
      <c r="OZD8" s="162"/>
      <c r="OZE8" s="162"/>
      <c r="OZF8" s="162"/>
      <c r="OZG8" s="162"/>
      <c r="OZH8" s="162"/>
      <c r="OZI8" s="162"/>
      <c r="OZJ8" s="162"/>
      <c r="OZK8" s="162"/>
      <c r="OZL8" s="162"/>
      <c r="OZM8" s="162"/>
      <c r="OZN8" s="162"/>
      <c r="OZO8" s="162"/>
      <c r="OZP8" s="162"/>
      <c r="OZQ8" s="162"/>
      <c r="OZR8" s="162"/>
      <c r="OZS8" s="162"/>
      <c r="OZT8" s="162"/>
      <c r="OZU8" s="162"/>
      <c r="OZV8" s="162"/>
      <c r="OZW8" s="162"/>
      <c r="OZX8" s="162"/>
      <c r="OZY8" s="162"/>
      <c r="OZZ8" s="162"/>
      <c r="PAA8" s="162"/>
      <c r="PAB8" s="162"/>
      <c r="PAC8" s="162"/>
      <c r="PAD8" s="162"/>
      <c r="PAE8" s="162"/>
      <c r="PAF8" s="162"/>
      <c r="PAG8" s="162"/>
      <c r="PAH8" s="162"/>
      <c r="PAI8" s="162"/>
      <c r="PAJ8" s="162"/>
      <c r="PAK8" s="162"/>
      <c r="PAL8" s="162"/>
      <c r="PAM8" s="162"/>
      <c r="PAN8" s="162"/>
      <c r="PAO8" s="162"/>
      <c r="PAP8" s="162"/>
      <c r="PAQ8" s="162"/>
      <c r="PAR8" s="162"/>
      <c r="PAS8" s="162"/>
      <c r="PAT8" s="162"/>
      <c r="PAU8" s="162"/>
      <c r="PAV8" s="162"/>
      <c r="PAW8" s="162"/>
      <c r="PAX8" s="162"/>
      <c r="PAY8" s="162"/>
      <c r="PAZ8" s="162"/>
      <c r="PBA8" s="162"/>
      <c r="PBB8" s="162"/>
      <c r="PBC8" s="162"/>
      <c r="PBD8" s="162"/>
      <c r="PBE8" s="162"/>
      <c r="PBF8" s="162"/>
      <c r="PBG8" s="162"/>
      <c r="PBH8" s="162"/>
      <c r="PBI8" s="162"/>
      <c r="PBJ8" s="162"/>
      <c r="PBK8" s="162"/>
      <c r="PBL8" s="162"/>
      <c r="PBM8" s="162"/>
      <c r="PBN8" s="162"/>
      <c r="PBO8" s="162"/>
      <c r="PBP8" s="162"/>
      <c r="PBQ8" s="162"/>
      <c r="PBR8" s="162"/>
      <c r="PBS8" s="162"/>
      <c r="PBT8" s="162"/>
      <c r="PBU8" s="162"/>
      <c r="PBV8" s="162"/>
      <c r="PBW8" s="162"/>
      <c r="PBX8" s="162"/>
      <c r="PBY8" s="162"/>
      <c r="PBZ8" s="162"/>
      <c r="PCA8" s="162"/>
      <c r="PCB8" s="162"/>
      <c r="PCC8" s="162"/>
      <c r="PCD8" s="162"/>
      <c r="PCE8" s="162"/>
      <c r="PCF8" s="162"/>
      <c r="PCG8" s="162"/>
      <c r="PCH8" s="162"/>
      <c r="PCI8" s="162"/>
      <c r="PCJ8" s="162"/>
      <c r="PCK8" s="162"/>
      <c r="PCL8" s="162"/>
      <c r="PCM8" s="162"/>
      <c r="PCN8" s="162"/>
      <c r="PCO8" s="162"/>
      <c r="PCP8" s="162"/>
      <c r="PCQ8" s="162"/>
      <c r="PCR8" s="162"/>
      <c r="PCS8" s="162"/>
      <c r="PCT8" s="162"/>
      <c r="PCU8" s="162"/>
      <c r="PCV8" s="162"/>
      <c r="PCW8" s="162"/>
      <c r="PCX8" s="162"/>
      <c r="PCY8" s="162"/>
      <c r="PCZ8" s="162"/>
      <c r="PDA8" s="162"/>
      <c r="PDB8" s="162"/>
      <c r="PDC8" s="162"/>
      <c r="PDD8" s="162"/>
      <c r="PDE8" s="162"/>
      <c r="PDF8" s="162"/>
      <c r="PDG8" s="162"/>
      <c r="PDH8" s="162"/>
      <c r="PDI8" s="162"/>
      <c r="PDJ8" s="162"/>
      <c r="PDK8" s="162"/>
      <c r="PDL8" s="162"/>
      <c r="PDM8" s="162"/>
      <c r="PDN8" s="162"/>
      <c r="PDO8" s="162"/>
      <c r="PDP8" s="162"/>
      <c r="PDQ8" s="162"/>
      <c r="PDR8" s="162"/>
      <c r="PDS8" s="162"/>
      <c r="PDT8" s="162"/>
      <c r="PDU8" s="162"/>
      <c r="PDV8" s="162"/>
      <c r="PDW8" s="162"/>
      <c r="PDX8" s="162"/>
      <c r="PDY8" s="162"/>
      <c r="PDZ8" s="162"/>
      <c r="PEA8" s="162"/>
      <c r="PEB8" s="162"/>
      <c r="PEC8" s="162"/>
      <c r="PED8" s="162"/>
      <c r="PEE8" s="162"/>
      <c r="PEF8" s="162"/>
      <c r="PEG8" s="162"/>
      <c r="PEH8" s="162"/>
      <c r="PEI8" s="162"/>
      <c r="PEJ8" s="162"/>
      <c r="PEK8" s="162"/>
      <c r="PEL8" s="162"/>
      <c r="PEM8" s="162"/>
      <c r="PEN8" s="162"/>
      <c r="PEO8" s="162"/>
      <c r="PEP8" s="162"/>
      <c r="PEQ8" s="162"/>
      <c r="PER8" s="162"/>
      <c r="PES8" s="162"/>
      <c r="PET8" s="162"/>
      <c r="PEU8" s="162"/>
      <c r="PEV8" s="162"/>
      <c r="PEW8" s="162"/>
      <c r="PEX8" s="162"/>
      <c r="PEY8" s="162"/>
      <c r="PEZ8" s="162"/>
      <c r="PFA8" s="162"/>
      <c r="PFB8" s="162"/>
      <c r="PFC8" s="162"/>
      <c r="PFD8" s="162"/>
      <c r="PFE8" s="162"/>
      <c r="PFF8" s="162"/>
      <c r="PFG8" s="162"/>
      <c r="PFH8" s="162"/>
      <c r="PFI8" s="162"/>
      <c r="PFJ8" s="162"/>
      <c r="PFK8" s="162"/>
      <c r="PFL8" s="162"/>
      <c r="PFM8" s="162"/>
      <c r="PFN8" s="162"/>
      <c r="PFO8" s="162"/>
      <c r="PFP8" s="162"/>
      <c r="PFQ8" s="162"/>
      <c r="PFR8" s="162"/>
      <c r="PFS8" s="162"/>
      <c r="PFT8" s="162"/>
      <c r="PFU8" s="162"/>
      <c r="PFV8" s="162"/>
      <c r="PFW8" s="162"/>
      <c r="PFX8" s="162"/>
      <c r="PFY8" s="162"/>
      <c r="PFZ8" s="162"/>
      <c r="PGA8" s="162"/>
      <c r="PGB8" s="162"/>
      <c r="PGC8" s="162"/>
      <c r="PGD8" s="162"/>
      <c r="PGE8" s="162"/>
      <c r="PGF8" s="162"/>
      <c r="PGG8" s="162"/>
      <c r="PGH8" s="162"/>
      <c r="PGI8" s="162"/>
      <c r="PGJ8" s="162"/>
      <c r="PGK8" s="162"/>
      <c r="PGL8" s="162"/>
      <c r="PGM8" s="162"/>
      <c r="PGN8" s="162"/>
      <c r="PGO8" s="162"/>
      <c r="PGP8" s="162"/>
      <c r="PGQ8" s="162"/>
      <c r="PGR8" s="162"/>
      <c r="PGS8" s="162"/>
      <c r="PGT8" s="162"/>
      <c r="PGU8" s="162"/>
      <c r="PGV8" s="162"/>
      <c r="PGW8" s="162"/>
      <c r="PGX8" s="162"/>
      <c r="PGY8" s="162"/>
      <c r="PGZ8" s="162"/>
      <c r="PHA8" s="162"/>
      <c r="PHB8" s="162"/>
      <c r="PHC8" s="162"/>
      <c r="PHD8" s="162"/>
      <c r="PHE8" s="162"/>
      <c r="PHF8" s="162"/>
      <c r="PHG8" s="162"/>
      <c r="PHH8" s="162"/>
      <c r="PHI8" s="162"/>
      <c r="PHJ8" s="162"/>
      <c r="PHK8" s="162"/>
      <c r="PHL8" s="162"/>
      <c r="PHM8" s="162"/>
      <c r="PHN8" s="162"/>
      <c r="PHO8" s="162"/>
      <c r="PHP8" s="162"/>
      <c r="PHQ8" s="162"/>
      <c r="PHR8" s="162"/>
      <c r="PHS8" s="162"/>
      <c r="PHT8" s="162"/>
      <c r="PHU8" s="162"/>
      <c r="PHV8" s="162"/>
      <c r="PHW8" s="162"/>
      <c r="PHX8" s="162"/>
      <c r="PHY8" s="162"/>
      <c r="PHZ8" s="162"/>
      <c r="PIA8" s="162"/>
      <c r="PIB8" s="162"/>
      <c r="PIC8" s="162"/>
      <c r="PID8" s="162"/>
      <c r="PIE8" s="162"/>
      <c r="PIF8" s="162"/>
      <c r="PIG8" s="162"/>
      <c r="PIH8" s="162"/>
      <c r="PII8" s="162"/>
      <c r="PIJ8" s="162"/>
      <c r="PIK8" s="162"/>
      <c r="PIL8" s="162"/>
      <c r="PIM8" s="162"/>
      <c r="PIN8" s="162"/>
      <c r="PIO8" s="162"/>
      <c r="PIP8" s="162"/>
      <c r="PIQ8" s="162"/>
      <c r="PIR8" s="162"/>
      <c r="PIS8" s="162"/>
      <c r="PIT8" s="162"/>
      <c r="PIU8" s="162"/>
      <c r="PIV8" s="162"/>
      <c r="PIW8" s="162"/>
      <c r="PIX8" s="162"/>
      <c r="PIY8" s="162"/>
      <c r="PIZ8" s="162"/>
      <c r="PJA8" s="162"/>
      <c r="PJB8" s="162"/>
      <c r="PJC8" s="162"/>
      <c r="PJD8" s="162"/>
      <c r="PJE8" s="162"/>
      <c r="PJF8" s="162"/>
      <c r="PJG8" s="162"/>
      <c r="PJH8" s="162"/>
      <c r="PJI8" s="162"/>
      <c r="PJJ8" s="162"/>
      <c r="PJK8" s="162"/>
      <c r="PJL8" s="162"/>
      <c r="PJM8" s="162"/>
      <c r="PJN8" s="162"/>
      <c r="PJO8" s="162"/>
      <c r="PJP8" s="162"/>
      <c r="PJQ8" s="162"/>
      <c r="PJR8" s="162"/>
      <c r="PJS8" s="162"/>
      <c r="PJT8" s="162"/>
      <c r="PJU8" s="162"/>
      <c r="PJV8" s="162"/>
      <c r="PJW8" s="162"/>
      <c r="PJX8" s="162"/>
      <c r="PJY8" s="162"/>
      <c r="PJZ8" s="162"/>
      <c r="PKA8" s="162"/>
      <c r="PKB8" s="162"/>
      <c r="PKC8" s="162"/>
      <c r="PKD8" s="162"/>
      <c r="PKE8" s="162"/>
      <c r="PKF8" s="162"/>
      <c r="PKG8" s="162"/>
      <c r="PKH8" s="162"/>
      <c r="PKI8" s="162"/>
      <c r="PKJ8" s="162"/>
      <c r="PKK8" s="162"/>
      <c r="PKL8" s="162"/>
      <c r="PKM8" s="162"/>
      <c r="PKN8" s="162"/>
      <c r="PKO8" s="162"/>
      <c r="PKP8" s="162"/>
      <c r="PKQ8" s="162"/>
      <c r="PKR8" s="162"/>
      <c r="PKS8" s="162"/>
      <c r="PKT8" s="162"/>
      <c r="PKU8" s="162"/>
      <c r="PKV8" s="162"/>
      <c r="PKW8" s="162"/>
      <c r="PKX8" s="162"/>
      <c r="PKY8" s="162"/>
      <c r="PKZ8" s="162"/>
      <c r="PLA8" s="162"/>
      <c r="PLB8" s="162"/>
      <c r="PLC8" s="162"/>
      <c r="PLD8" s="162"/>
      <c r="PLE8" s="162"/>
      <c r="PLF8" s="162"/>
      <c r="PLG8" s="162"/>
      <c r="PLH8" s="162"/>
      <c r="PLI8" s="162"/>
      <c r="PLJ8" s="162"/>
      <c r="PLK8" s="162"/>
      <c r="PLL8" s="162"/>
      <c r="PLM8" s="162"/>
      <c r="PLN8" s="162"/>
      <c r="PLO8" s="162"/>
      <c r="PLP8" s="162"/>
      <c r="PLQ8" s="162"/>
      <c r="PLR8" s="162"/>
      <c r="PLS8" s="162"/>
      <c r="PLT8" s="162"/>
      <c r="PLU8" s="162"/>
      <c r="PLV8" s="162"/>
      <c r="PLW8" s="162"/>
      <c r="PLX8" s="162"/>
      <c r="PLY8" s="162"/>
      <c r="PLZ8" s="162"/>
      <c r="PMA8" s="162"/>
      <c r="PMB8" s="162"/>
      <c r="PMC8" s="162"/>
      <c r="PMD8" s="162"/>
      <c r="PME8" s="162"/>
      <c r="PMF8" s="162"/>
      <c r="PMG8" s="162"/>
      <c r="PMH8" s="162"/>
      <c r="PMI8" s="162"/>
      <c r="PMJ8" s="162"/>
      <c r="PMK8" s="162"/>
      <c r="PML8" s="162"/>
      <c r="PMM8" s="162"/>
      <c r="PMN8" s="162"/>
      <c r="PMO8" s="162"/>
      <c r="PMP8" s="162"/>
      <c r="PMQ8" s="162"/>
      <c r="PMR8" s="162"/>
      <c r="PMS8" s="162"/>
      <c r="PMT8" s="162"/>
      <c r="PMU8" s="162"/>
      <c r="PMV8" s="162"/>
      <c r="PMW8" s="162"/>
      <c r="PMX8" s="162"/>
      <c r="PMY8" s="162"/>
      <c r="PMZ8" s="162"/>
      <c r="PNA8" s="162"/>
      <c r="PNB8" s="162"/>
      <c r="PNC8" s="162"/>
      <c r="PND8" s="162"/>
      <c r="PNE8" s="162"/>
      <c r="PNF8" s="162"/>
      <c r="PNG8" s="162"/>
      <c r="PNH8" s="162"/>
      <c r="PNI8" s="162"/>
      <c r="PNJ8" s="162"/>
      <c r="PNK8" s="162"/>
      <c r="PNL8" s="162"/>
      <c r="PNM8" s="162"/>
      <c r="PNN8" s="162"/>
      <c r="PNO8" s="162"/>
      <c r="PNP8" s="162"/>
      <c r="PNQ8" s="162"/>
      <c r="PNR8" s="162"/>
      <c r="PNS8" s="162"/>
      <c r="PNT8" s="162"/>
      <c r="PNU8" s="162"/>
      <c r="PNV8" s="162"/>
      <c r="PNW8" s="162"/>
      <c r="PNX8" s="162"/>
      <c r="PNY8" s="162"/>
      <c r="PNZ8" s="162"/>
      <c r="POA8" s="162"/>
      <c r="POB8" s="162"/>
      <c r="POC8" s="162"/>
      <c r="POD8" s="162"/>
      <c r="POE8" s="162"/>
      <c r="POF8" s="162"/>
      <c r="POG8" s="162"/>
      <c r="POH8" s="162"/>
      <c r="POI8" s="162"/>
      <c r="POJ8" s="162"/>
      <c r="POK8" s="162"/>
      <c r="POL8" s="162"/>
      <c r="POM8" s="162"/>
      <c r="PON8" s="162"/>
      <c r="POO8" s="162"/>
      <c r="POP8" s="162"/>
      <c r="POQ8" s="162"/>
      <c r="POR8" s="162"/>
      <c r="POS8" s="162"/>
      <c r="POT8" s="162"/>
      <c r="POU8" s="162"/>
      <c r="POV8" s="162"/>
      <c r="POW8" s="162"/>
      <c r="POX8" s="162"/>
      <c r="POY8" s="162"/>
      <c r="POZ8" s="162"/>
      <c r="PPA8" s="162"/>
      <c r="PPB8" s="162"/>
      <c r="PPC8" s="162"/>
      <c r="PPD8" s="162"/>
      <c r="PPE8" s="162"/>
      <c r="PPF8" s="162"/>
      <c r="PPG8" s="162"/>
      <c r="PPH8" s="162"/>
      <c r="PPI8" s="162"/>
      <c r="PPJ8" s="162"/>
      <c r="PPK8" s="162"/>
      <c r="PPL8" s="162"/>
      <c r="PPM8" s="162"/>
      <c r="PPN8" s="162"/>
      <c r="PPO8" s="162"/>
      <c r="PPP8" s="162"/>
      <c r="PPQ8" s="162"/>
      <c r="PPR8" s="162"/>
      <c r="PPS8" s="162"/>
      <c r="PPT8" s="162"/>
      <c r="PPU8" s="162"/>
      <c r="PPV8" s="162"/>
      <c r="PPW8" s="162"/>
      <c r="PPX8" s="162"/>
      <c r="PPY8" s="162"/>
      <c r="PPZ8" s="162"/>
      <c r="PQA8" s="162"/>
      <c r="PQB8" s="162"/>
      <c r="PQC8" s="162"/>
      <c r="PQD8" s="162"/>
      <c r="PQE8" s="162"/>
      <c r="PQF8" s="162"/>
      <c r="PQG8" s="162"/>
      <c r="PQH8" s="162"/>
      <c r="PQI8" s="162"/>
      <c r="PQJ8" s="162"/>
      <c r="PQK8" s="162"/>
      <c r="PQL8" s="162"/>
      <c r="PQM8" s="162"/>
      <c r="PQN8" s="162"/>
      <c r="PQO8" s="162"/>
      <c r="PQP8" s="162"/>
      <c r="PQQ8" s="162"/>
      <c r="PQR8" s="162"/>
      <c r="PQS8" s="162"/>
      <c r="PQT8" s="162"/>
      <c r="PQU8" s="162"/>
      <c r="PQV8" s="162"/>
      <c r="PQW8" s="162"/>
      <c r="PQX8" s="162"/>
      <c r="PQY8" s="162"/>
      <c r="PQZ8" s="162"/>
      <c r="PRA8" s="162"/>
      <c r="PRB8" s="162"/>
      <c r="PRC8" s="162"/>
      <c r="PRD8" s="162"/>
      <c r="PRE8" s="162"/>
      <c r="PRF8" s="162"/>
      <c r="PRG8" s="162"/>
      <c r="PRH8" s="162"/>
      <c r="PRI8" s="162"/>
      <c r="PRJ8" s="162"/>
      <c r="PRK8" s="162"/>
      <c r="PRL8" s="162"/>
      <c r="PRM8" s="162"/>
      <c r="PRN8" s="162"/>
      <c r="PRO8" s="162"/>
      <c r="PRP8" s="162"/>
      <c r="PRQ8" s="162"/>
      <c r="PRR8" s="162"/>
      <c r="PRS8" s="162"/>
      <c r="PRT8" s="162"/>
      <c r="PRU8" s="162"/>
      <c r="PRV8" s="162"/>
      <c r="PRW8" s="162"/>
      <c r="PRX8" s="162"/>
      <c r="PRY8" s="162"/>
      <c r="PRZ8" s="162"/>
      <c r="PSA8" s="162"/>
      <c r="PSB8" s="162"/>
      <c r="PSC8" s="162"/>
      <c r="PSD8" s="162"/>
      <c r="PSE8" s="162"/>
      <c r="PSF8" s="162"/>
      <c r="PSG8" s="162"/>
      <c r="PSH8" s="162"/>
      <c r="PSI8" s="162"/>
      <c r="PSJ8" s="162"/>
      <c r="PSK8" s="162"/>
      <c r="PSL8" s="162"/>
      <c r="PSM8" s="162"/>
      <c r="PSN8" s="162"/>
      <c r="PSO8" s="162"/>
      <c r="PSP8" s="162"/>
      <c r="PSQ8" s="162"/>
      <c r="PSR8" s="162"/>
      <c r="PSS8" s="162"/>
      <c r="PST8" s="162"/>
      <c r="PSU8" s="162"/>
      <c r="PSV8" s="162"/>
      <c r="PSW8" s="162"/>
      <c r="PSX8" s="162"/>
      <c r="PSY8" s="162"/>
      <c r="PSZ8" s="162"/>
      <c r="PTA8" s="162"/>
      <c r="PTB8" s="162"/>
      <c r="PTC8" s="162"/>
      <c r="PTD8" s="162"/>
      <c r="PTE8" s="162"/>
      <c r="PTF8" s="162"/>
      <c r="PTG8" s="162"/>
      <c r="PTH8" s="162"/>
      <c r="PTI8" s="162"/>
      <c r="PTJ8" s="162"/>
      <c r="PTK8" s="162"/>
      <c r="PTL8" s="162"/>
      <c r="PTM8" s="162"/>
      <c r="PTN8" s="162"/>
      <c r="PTO8" s="162"/>
      <c r="PTP8" s="162"/>
      <c r="PTQ8" s="162"/>
      <c r="PTR8" s="162"/>
      <c r="PTS8" s="162"/>
      <c r="PTT8" s="162"/>
      <c r="PTU8" s="162"/>
      <c r="PTV8" s="162"/>
      <c r="PTW8" s="162"/>
      <c r="PTX8" s="162"/>
      <c r="PTY8" s="162"/>
      <c r="PTZ8" s="162"/>
      <c r="PUA8" s="162"/>
      <c r="PUB8" s="162"/>
      <c r="PUC8" s="162"/>
      <c r="PUD8" s="162"/>
      <c r="PUE8" s="162"/>
      <c r="PUF8" s="162"/>
      <c r="PUG8" s="162"/>
      <c r="PUH8" s="162"/>
      <c r="PUI8" s="162"/>
      <c r="PUJ8" s="162"/>
      <c r="PUK8" s="162"/>
      <c r="PUL8" s="162"/>
      <c r="PUM8" s="162"/>
      <c r="PUN8" s="162"/>
      <c r="PUO8" s="162"/>
      <c r="PUP8" s="162"/>
      <c r="PUQ8" s="162"/>
      <c r="PUR8" s="162"/>
      <c r="PUS8" s="162"/>
      <c r="PUT8" s="162"/>
      <c r="PUU8" s="162"/>
      <c r="PUV8" s="162"/>
      <c r="PUW8" s="162"/>
      <c r="PUX8" s="162"/>
      <c r="PUY8" s="162"/>
      <c r="PUZ8" s="162"/>
      <c r="PVA8" s="162"/>
      <c r="PVB8" s="162"/>
      <c r="PVC8" s="162"/>
      <c r="PVD8" s="162"/>
      <c r="PVE8" s="162"/>
      <c r="PVF8" s="162"/>
      <c r="PVG8" s="162"/>
      <c r="PVH8" s="162"/>
      <c r="PVI8" s="162"/>
      <c r="PVJ8" s="162"/>
      <c r="PVK8" s="162"/>
      <c r="PVL8" s="162"/>
      <c r="PVM8" s="162"/>
      <c r="PVN8" s="162"/>
      <c r="PVO8" s="162"/>
      <c r="PVP8" s="162"/>
      <c r="PVQ8" s="162"/>
      <c r="PVR8" s="162"/>
      <c r="PVS8" s="162"/>
      <c r="PVT8" s="162"/>
      <c r="PVU8" s="162"/>
      <c r="PVV8" s="162"/>
      <c r="PVW8" s="162"/>
      <c r="PVX8" s="162"/>
      <c r="PVY8" s="162"/>
      <c r="PVZ8" s="162"/>
      <c r="PWA8" s="162"/>
      <c r="PWB8" s="162"/>
      <c r="PWC8" s="162"/>
      <c r="PWD8" s="162"/>
      <c r="PWE8" s="162"/>
      <c r="PWF8" s="162"/>
      <c r="PWG8" s="162"/>
      <c r="PWH8" s="162"/>
      <c r="PWI8" s="162"/>
      <c r="PWJ8" s="162"/>
      <c r="PWK8" s="162"/>
      <c r="PWL8" s="162"/>
      <c r="PWM8" s="162"/>
      <c r="PWN8" s="162"/>
      <c r="PWO8" s="162"/>
      <c r="PWP8" s="162"/>
      <c r="PWQ8" s="162"/>
      <c r="PWR8" s="162"/>
      <c r="PWS8" s="162"/>
      <c r="PWT8" s="162"/>
      <c r="PWU8" s="162"/>
      <c r="PWV8" s="162"/>
      <c r="PWW8" s="162"/>
      <c r="PWX8" s="162"/>
      <c r="PWY8" s="162"/>
      <c r="PWZ8" s="162"/>
      <c r="PXA8" s="162"/>
      <c r="PXB8" s="162"/>
      <c r="PXC8" s="162"/>
      <c r="PXD8" s="162"/>
      <c r="PXE8" s="162"/>
      <c r="PXF8" s="162"/>
      <c r="PXG8" s="162"/>
      <c r="PXH8" s="162"/>
      <c r="PXI8" s="162"/>
      <c r="PXJ8" s="162"/>
      <c r="PXK8" s="162"/>
      <c r="PXL8" s="162"/>
      <c r="PXM8" s="162"/>
      <c r="PXN8" s="162"/>
      <c r="PXO8" s="162"/>
      <c r="PXP8" s="162"/>
      <c r="PXQ8" s="162"/>
      <c r="PXR8" s="162"/>
      <c r="PXS8" s="162"/>
      <c r="PXT8" s="162"/>
      <c r="PXU8" s="162"/>
      <c r="PXV8" s="162"/>
      <c r="PXW8" s="162"/>
      <c r="PXX8" s="162"/>
      <c r="PXY8" s="162"/>
      <c r="PXZ8" s="162"/>
      <c r="PYA8" s="162"/>
      <c r="PYB8" s="162"/>
      <c r="PYC8" s="162"/>
      <c r="PYD8" s="162"/>
      <c r="PYE8" s="162"/>
      <c r="PYF8" s="162"/>
      <c r="PYG8" s="162"/>
      <c r="PYH8" s="162"/>
      <c r="PYI8" s="162"/>
      <c r="PYJ8" s="162"/>
      <c r="PYK8" s="162"/>
      <c r="PYL8" s="162"/>
      <c r="PYM8" s="162"/>
      <c r="PYN8" s="162"/>
      <c r="PYO8" s="162"/>
      <c r="PYP8" s="162"/>
      <c r="PYQ8" s="162"/>
      <c r="PYR8" s="162"/>
      <c r="PYS8" s="162"/>
      <c r="PYT8" s="162"/>
      <c r="PYU8" s="162"/>
      <c r="PYV8" s="162"/>
      <c r="PYW8" s="162"/>
      <c r="PYX8" s="162"/>
      <c r="PYY8" s="162"/>
      <c r="PYZ8" s="162"/>
      <c r="PZA8" s="162"/>
      <c r="PZB8" s="162"/>
      <c r="PZC8" s="162"/>
      <c r="PZD8" s="162"/>
      <c r="PZE8" s="162"/>
      <c r="PZF8" s="162"/>
      <c r="PZG8" s="162"/>
      <c r="PZH8" s="162"/>
      <c r="PZI8" s="162"/>
      <c r="PZJ8" s="162"/>
      <c r="PZK8" s="162"/>
      <c r="PZL8" s="162"/>
      <c r="PZM8" s="162"/>
      <c r="PZN8" s="162"/>
      <c r="PZO8" s="162"/>
      <c r="PZP8" s="162"/>
      <c r="PZQ8" s="162"/>
      <c r="PZR8" s="162"/>
      <c r="PZS8" s="162"/>
      <c r="PZT8" s="162"/>
      <c r="PZU8" s="162"/>
      <c r="PZV8" s="162"/>
      <c r="PZW8" s="162"/>
      <c r="PZX8" s="162"/>
      <c r="PZY8" s="162"/>
      <c r="PZZ8" s="162"/>
      <c r="QAA8" s="162"/>
      <c r="QAB8" s="162"/>
      <c r="QAC8" s="162"/>
      <c r="QAD8" s="162"/>
      <c r="QAE8" s="162"/>
      <c r="QAF8" s="162"/>
      <c r="QAG8" s="162"/>
      <c r="QAH8" s="162"/>
      <c r="QAI8" s="162"/>
      <c r="QAJ8" s="162"/>
      <c r="QAK8" s="162"/>
      <c r="QAL8" s="162"/>
      <c r="QAM8" s="162"/>
      <c r="QAN8" s="162"/>
      <c r="QAO8" s="162"/>
      <c r="QAP8" s="162"/>
      <c r="QAQ8" s="162"/>
      <c r="QAR8" s="162"/>
      <c r="QAS8" s="162"/>
      <c r="QAT8" s="162"/>
      <c r="QAU8" s="162"/>
      <c r="QAV8" s="162"/>
      <c r="QAW8" s="162"/>
      <c r="QAX8" s="162"/>
      <c r="QAY8" s="162"/>
      <c r="QAZ8" s="162"/>
      <c r="QBA8" s="162"/>
      <c r="QBB8" s="162"/>
      <c r="QBC8" s="162"/>
      <c r="QBD8" s="162"/>
      <c r="QBE8" s="162"/>
      <c r="QBF8" s="162"/>
      <c r="QBG8" s="162"/>
      <c r="QBH8" s="162"/>
      <c r="QBI8" s="162"/>
      <c r="QBJ8" s="162"/>
      <c r="QBK8" s="162"/>
      <c r="QBL8" s="162"/>
      <c r="QBM8" s="162"/>
      <c r="QBN8" s="162"/>
      <c r="QBO8" s="162"/>
      <c r="QBP8" s="162"/>
      <c r="QBQ8" s="162"/>
      <c r="QBR8" s="162"/>
      <c r="QBS8" s="162"/>
      <c r="QBT8" s="162"/>
      <c r="QBU8" s="162"/>
      <c r="QBV8" s="162"/>
      <c r="QBW8" s="162"/>
      <c r="QBX8" s="162"/>
      <c r="QBY8" s="162"/>
      <c r="QBZ8" s="162"/>
      <c r="QCA8" s="162"/>
      <c r="QCB8" s="162"/>
      <c r="QCC8" s="162"/>
      <c r="QCD8" s="162"/>
      <c r="QCE8" s="162"/>
      <c r="QCF8" s="162"/>
      <c r="QCG8" s="162"/>
      <c r="QCH8" s="162"/>
      <c r="QCI8" s="162"/>
      <c r="QCJ8" s="162"/>
      <c r="QCK8" s="162"/>
      <c r="QCL8" s="162"/>
      <c r="QCM8" s="162"/>
      <c r="QCN8" s="162"/>
      <c r="QCO8" s="162"/>
      <c r="QCP8" s="162"/>
      <c r="QCQ8" s="162"/>
      <c r="QCR8" s="162"/>
      <c r="QCS8" s="162"/>
      <c r="QCT8" s="162"/>
      <c r="QCU8" s="162"/>
      <c r="QCV8" s="162"/>
      <c r="QCW8" s="162"/>
      <c r="QCX8" s="162"/>
      <c r="QCY8" s="162"/>
      <c r="QCZ8" s="162"/>
      <c r="QDA8" s="162"/>
      <c r="QDB8" s="162"/>
      <c r="QDC8" s="162"/>
      <c r="QDD8" s="162"/>
      <c r="QDE8" s="162"/>
      <c r="QDF8" s="162"/>
      <c r="QDG8" s="162"/>
      <c r="QDH8" s="162"/>
      <c r="QDI8" s="162"/>
      <c r="QDJ8" s="162"/>
      <c r="QDK8" s="162"/>
      <c r="QDL8" s="162"/>
      <c r="QDM8" s="162"/>
      <c r="QDN8" s="162"/>
      <c r="QDO8" s="162"/>
      <c r="QDP8" s="162"/>
      <c r="QDQ8" s="162"/>
      <c r="QDR8" s="162"/>
      <c r="QDS8" s="162"/>
      <c r="QDT8" s="162"/>
      <c r="QDU8" s="162"/>
      <c r="QDV8" s="162"/>
      <c r="QDW8" s="162"/>
      <c r="QDX8" s="162"/>
      <c r="QDY8" s="162"/>
      <c r="QDZ8" s="162"/>
      <c r="QEA8" s="162"/>
      <c r="QEB8" s="162"/>
      <c r="QEC8" s="162"/>
      <c r="QED8" s="162"/>
      <c r="QEE8" s="162"/>
      <c r="QEF8" s="162"/>
      <c r="QEG8" s="162"/>
      <c r="QEH8" s="162"/>
      <c r="QEI8" s="162"/>
      <c r="QEJ8" s="162"/>
      <c r="QEK8" s="162"/>
      <c r="QEL8" s="162"/>
      <c r="QEM8" s="162"/>
      <c r="QEN8" s="162"/>
      <c r="QEO8" s="162"/>
      <c r="QEP8" s="162"/>
      <c r="QEQ8" s="162"/>
      <c r="QER8" s="162"/>
      <c r="QES8" s="162"/>
      <c r="QET8" s="162"/>
      <c r="QEU8" s="162"/>
      <c r="QEV8" s="162"/>
      <c r="QEW8" s="162"/>
      <c r="QEX8" s="162"/>
      <c r="QEY8" s="162"/>
      <c r="QEZ8" s="162"/>
      <c r="QFA8" s="162"/>
      <c r="QFB8" s="162"/>
      <c r="QFC8" s="162"/>
      <c r="QFD8" s="162"/>
      <c r="QFE8" s="162"/>
      <c r="QFF8" s="162"/>
      <c r="QFG8" s="162"/>
      <c r="QFH8" s="162"/>
      <c r="QFI8" s="162"/>
      <c r="QFJ8" s="162"/>
      <c r="QFK8" s="162"/>
      <c r="QFL8" s="162"/>
      <c r="QFM8" s="162"/>
      <c r="QFN8" s="162"/>
      <c r="QFO8" s="162"/>
      <c r="QFP8" s="162"/>
      <c r="QFQ8" s="162"/>
      <c r="QFR8" s="162"/>
      <c r="QFS8" s="162"/>
      <c r="QFT8" s="162"/>
      <c r="QFU8" s="162"/>
      <c r="QFV8" s="162"/>
      <c r="QFW8" s="162"/>
      <c r="QFX8" s="162"/>
      <c r="QFY8" s="162"/>
      <c r="QFZ8" s="162"/>
      <c r="QGA8" s="162"/>
      <c r="QGB8" s="162"/>
      <c r="QGC8" s="162"/>
      <c r="QGD8" s="162"/>
      <c r="QGE8" s="162"/>
      <c r="QGF8" s="162"/>
      <c r="QGG8" s="162"/>
      <c r="QGH8" s="162"/>
      <c r="QGI8" s="162"/>
      <c r="QGJ8" s="162"/>
      <c r="QGK8" s="162"/>
      <c r="QGL8" s="162"/>
      <c r="QGM8" s="162"/>
      <c r="QGN8" s="162"/>
      <c r="QGO8" s="162"/>
      <c r="QGP8" s="162"/>
      <c r="QGQ8" s="162"/>
      <c r="QGR8" s="162"/>
      <c r="QGS8" s="162"/>
      <c r="QGT8" s="162"/>
      <c r="QGU8" s="162"/>
      <c r="QGV8" s="162"/>
      <c r="QGW8" s="162"/>
      <c r="QGX8" s="162"/>
      <c r="QGY8" s="162"/>
      <c r="QGZ8" s="162"/>
      <c r="QHA8" s="162"/>
      <c r="QHB8" s="162"/>
      <c r="QHC8" s="162"/>
      <c r="QHD8" s="162"/>
      <c r="QHE8" s="162"/>
      <c r="QHF8" s="162"/>
      <c r="QHG8" s="162"/>
      <c r="QHH8" s="162"/>
      <c r="QHI8" s="162"/>
      <c r="QHJ8" s="162"/>
      <c r="QHK8" s="162"/>
      <c r="QHL8" s="162"/>
      <c r="QHM8" s="162"/>
      <c r="QHN8" s="162"/>
      <c r="QHO8" s="162"/>
      <c r="QHP8" s="162"/>
      <c r="QHQ8" s="162"/>
      <c r="QHR8" s="162"/>
      <c r="QHS8" s="162"/>
      <c r="QHT8" s="162"/>
      <c r="QHU8" s="162"/>
      <c r="QHV8" s="162"/>
      <c r="QHW8" s="162"/>
      <c r="QHX8" s="162"/>
      <c r="QHY8" s="162"/>
      <c r="QHZ8" s="162"/>
      <c r="QIA8" s="162"/>
      <c r="QIB8" s="162"/>
      <c r="QIC8" s="162"/>
      <c r="QID8" s="162"/>
      <c r="QIE8" s="162"/>
      <c r="QIF8" s="162"/>
      <c r="QIG8" s="162"/>
      <c r="QIH8" s="162"/>
      <c r="QII8" s="162"/>
      <c r="QIJ8" s="162"/>
      <c r="QIK8" s="162"/>
      <c r="QIL8" s="162"/>
      <c r="QIM8" s="162"/>
      <c r="QIN8" s="162"/>
      <c r="QIO8" s="162"/>
      <c r="QIP8" s="162"/>
      <c r="QIQ8" s="162"/>
      <c r="QIR8" s="162"/>
      <c r="QIS8" s="162"/>
      <c r="QIT8" s="162"/>
      <c r="QIU8" s="162"/>
      <c r="QIV8" s="162"/>
      <c r="QIW8" s="162"/>
      <c r="QIX8" s="162"/>
      <c r="QIY8" s="162"/>
      <c r="QIZ8" s="162"/>
      <c r="QJA8" s="162"/>
      <c r="QJB8" s="162"/>
      <c r="QJC8" s="162"/>
      <c r="QJD8" s="162"/>
      <c r="QJE8" s="162"/>
      <c r="QJF8" s="162"/>
      <c r="QJG8" s="162"/>
      <c r="QJH8" s="162"/>
      <c r="QJI8" s="162"/>
      <c r="QJJ8" s="162"/>
      <c r="QJK8" s="162"/>
      <c r="QJL8" s="162"/>
      <c r="QJM8" s="162"/>
      <c r="QJN8" s="162"/>
      <c r="QJO8" s="162"/>
      <c r="QJP8" s="162"/>
      <c r="QJQ8" s="162"/>
      <c r="QJR8" s="162"/>
      <c r="QJS8" s="162"/>
      <c r="QJT8" s="162"/>
      <c r="QJU8" s="162"/>
      <c r="QJV8" s="162"/>
      <c r="QJW8" s="162"/>
      <c r="QJX8" s="162"/>
      <c r="QJY8" s="162"/>
      <c r="QJZ8" s="162"/>
      <c r="QKA8" s="162"/>
      <c r="QKB8" s="162"/>
      <c r="QKC8" s="162"/>
      <c r="QKD8" s="162"/>
      <c r="QKE8" s="162"/>
      <c r="QKF8" s="162"/>
      <c r="QKG8" s="162"/>
      <c r="QKH8" s="162"/>
      <c r="QKI8" s="162"/>
      <c r="QKJ8" s="162"/>
      <c r="QKK8" s="162"/>
      <c r="QKL8" s="162"/>
      <c r="QKM8" s="162"/>
      <c r="QKN8" s="162"/>
      <c r="QKO8" s="162"/>
      <c r="QKP8" s="162"/>
      <c r="QKQ8" s="162"/>
      <c r="QKR8" s="162"/>
      <c r="QKS8" s="162"/>
      <c r="QKT8" s="162"/>
      <c r="QKU8" s="162"/>
      <c r="QKV8" s="162"/>
      <c r="QKW8" s="162"/>
      <c r="QKX8" s="162"/>
      <c r="QKY8" s="162"/>
      <c r="QKZ8" s="162"/>
      <c r="QLA8" s="162"/>
      <c r="QLB8" s="162"/>
      <c r="QLC8" s="162"/>
      <c r="QLD8" s="162"/>
      <c r="QLE8" s="162"/>
      <c r="QLF8" s="162"/>
      <c r="QLG8" s="162"/>
      <c r="QLH8" s="162"/>
      <c r="QLI8" s="162"/>
      <c r="QLJ8" s="162"/>
      <c r="QLK8" s="162"/>
      <c r="QLL8" s="162"/>
      <c r="QLM8" s="162"/>
      <c r="QLN8" s="162"/>
      <c r="QLO8" s="162"/>
      <c r="QLP8" s="162"/>
      <c r="QLQ8" s="162"/>
      <c r="QLR8" s="162"/>
      <c r="QLS8" s="162"/>
      <c r="QLT8" s="162"/>
      <c r="QLU8" s="162"/>
      <c r="QLV8" s="162"/>
      <c r="QLW8" s="162"/>
      <c r="QLX8" s="162"/>
      <c r="QLY8" s="162"/>
      <c r="QLZ8" s="162"/>
      <c r="QMA8" s="162"/>
      <c r="QMB8" s="162"/>
      <c r="QMC8" s="162"/>
      <c r="QMD8" s="162"/>
      <c r="QME8" s="162"/>
      <c r="QMF8" s="162"/>
      <c r="QMG8" s="162"/>
      <c r="QMH8" s="162"/>
      <c r="QMI8" s="162"/>
      <c r="QMJ8" s="162"/>
      <c r="QMK8" s="162"/>
      <c r="QML8" s="162"/>
      <c r="QMM8" s="162"/>
      <c r="QMN8" s="162"/>
      <c r="QMO8" s="162"/>
      <c r="QMP8" s="162"/>
      <c r="QMQ8" s="162"/>
      <c r="QMR8" s="162"/>
      <c r="QMS8" s="162"/>
      <c r="QMT8" s="162"/>
      <c r="QMU8" s="162"/>
      <c r="QMV8" s="162"/>
      <c r="QMW8" s="162"/>
      <c r="QMX8" s="162"/>
      <c r="QMY8" s="162"/>
      <c r="QMZ8" s="162"/>
      <c r="QNA8" s="162"/>
      <c r="QNB8" s="162"/>
      <c r="QNC8" s="162"/>
      <c r="QND8" s="162"/>
      <c r="QNE8" s="162"/>
      <c r="QNF8" s="162"/>
      <c r="QNG8" s="162"/>
      <c r="QNH8" s="162"/>
      <c r="QNI8" s="162"/>
      <c r="QNJ8" s="162"/>
      <c r="QNK8" s="162"/>
      <c r="QNL8" s="162"/>
      <c r="QNM8" s="162"/>
      <c r="QNN8" s="162"/>
      <c r="QNO8" s="162"/>
      <c r="QNP8" s="162"/>
      <c r="QNQ8" s="162"/>
      <c r="QNR8" s="162"/>
      <c r="QNS8" s="162"/>
      <c r="QNT8" s="162"/>
      <c r="QNU8" s="162"/>
      <c r="QNV8" s="162"/>
      <c r="QNW8" s="162"/>
      <c r="QNX8" s="162"/>
      <c r="QNY8" s="162"/>
      <c r="QNZ8" s="162"/>
      <c r="QOA8" s="162"/>
      <c r="QOB8" s="162"/>
      <c r="QOC8" s="162"/>
      <c r="QOD8" s="162"/>
      <c r="QOE8" s="162"/>
      <c r="QOF8" s="162"/>
      <c r="QOG8" s="162"/>
      <c r="QOH8" s="162"/>
      <c r="QOI8" s="162"/>
      <c r="QOJ8" s="162"/>
      <c r="QOK8" s="162"/>
      <c r="QOL8" s="162"/>
      <c r="QOM8" s="162"/>
      <c r="QON8" s="162"/>
      <c r="QOO8" s="162"/>
      <c r="QOP8" s="162"/>
      <c r="QOQ8" s="162"/>
      <c r="QOR8" s="162"/>
      <c r="QOS8" s="162"/>
      <c r="QOT8" s="162"/>
      <c r="QOU8" s="162"/>
      <c r="QOV8" s="162"/>
      <c r="QOW8" s="162"/>
      <c r="QOX8" s="162"/>
      <c r="QOY8" s="162"/>
      <c r="QOZ8" s="162"/>
      <c r="QPA8" s="162"/>
      <c r="QPB8" s="162"/>
      <c r="QPC8" s="162"/>
      <c r="QPD8" s="162"/>
      <c r="QPE8" s="162"/>
      <c r="QPF8" s="162"/>
      <c r="QPG8" s="162"/>
      <c r="QPH8" s="162"/>
      <c r="QPI8" s="162"/>
      <c r="QPJ8" s="162"/>
      <c r="QPK8" s="162"/>
      <c r="QPL8" s="162"/>
      <c r="QPM8" s="162"/>
      <c r="QPN8" s="162"/>
      <c r="QPO8" s="162"/>
      <c r="QPP8" s="162"/>
      <c r="QPQ8" s="162"/>
      <c r="QPR8" s="162"/>
      <c r="QPS8" s="162"/>
      <c r="QPT8" s="162"/>
      <c r="QPU8" s="162"/>
      <c r="QPV8" s="162"/>
      <c r="QPW8" s="162"/>
      <c r="QPX8" s="162"/>
      <c r="QPY8" s="162"/>
      <c r="QPZ8" s="162"/>
      <c r="QQA8" s="162"/>
      <c r="QQB8" s="162"/>
      <c r="QQC8" s="162"/>
      <c r="QQD8" s="162"/>
      <c r="QQE8" s="162"/>
      <c r="QQF8" s="162"/>
      <c r="QQG8" s="162"/>
      <c r="QQH8" s="162"/>
      <c r="QQI8" s="162"/>
      <c r="QQJ8" s="162"/>
      <c r="QQK8" s="162"/>
      <c r="QQL8" s="162"/>
      <c r="QQM8" s="162"/>
      <c r="QQN8" s="162"/>
      <c r="QQO8" s="162"/>
      <c r="QQP8" s="162"/>
      <c r="QQQ8" s="162"/>
      <c r="QQR8" s="162"/>
      <c r="QQS8" s="162"/>
      <c r="QQT8" s="162"/>
      <c r="QQU8" s="162"/>
      <c r="QQV8" s="162"/>
      <c r="QQW8" s="162"/>
      <c r="QQX8" s="162"/>
      <c r="QQY8" s="162"/>
      <c r="QQZ8" s="162"/>
      <c r="QRA8" s="162"/>
      <c r="QRB8" s="162"/>
      <c r="QRC8" s="162"/>
      <c r="QRD8" s="162"/>
      <c r="QRE8" s="162"/>
      <c r="QRF8" s="162"/>
      <c r="QRG8" s="162"/>
      <c r="QRH8" s="162"/>
      <c r="QRI8" s="162"/>
      <c r="QRJ8" s="162"/>
      <c r="QRK8" s="162"/>
      <c r="QRL8" s="162"/>
      <c r="QRM8" s="162"/>
      <c r="QRN8" s="162"/>
      <c r="QRO8" s="162"/>
      <c r="QRP8" s="162"/>
      <c r="QRQ8" s="162"/>
      <c r="QRR8" s="162"/>
      <c r="QRS8" s="162"/>
      <c r="QRT8" s="162"/>
      <c r="QRU8" s="162"/>
      <c r="QRV8" s="162"/>
      <c r="QRW8" s="162"/>
      <c r="QRX8" s="162"/>
      <c r="QRY8" s="162"/>
      <c r="QRZ8" s="162"/>
      <c r="QSA8" s="162"/>
      <c r="QSB8" s="162"/>
      <c r="QSC8" s="162"/>
      <c r="QSD8" s="162"/>
      <c r="QSE8" s="162"/>
      <c r="QSF8" s="162"/>
      <c r="QSG8" s="162"/>
      <c r="QSH8" s="162"/>
      <c r="QSI8" s="162"/>
      <c r="QSJ8" s="162"/>
      <c r="QSK8" s="162"/>
      <c r="QSL8" s="162"/>
      <c r="QSM8" s="162"/>
      <c r="QSN8" s="162"/>
      <c r="QSO8" s="162"/>
      <c r="QSP8" s="162"/>
      <c r="QSQ8" s="162"/>
      <c r="QSR8" s="162"/>
      <c r="QSS8" s="162"/>
      <c r="QST8" s="162"/>
      <c r="QSU8" s="162"/>
      <c r="QSV8" s="162"/>
      <c r="QSW8" s="162"/>
      <c r="QSX8" s="162"/>
      <c r="QSY8" s="162"/>
      <c r="QSZ8" s="162"/>
      <c r="QTA8" s="162"/>
      <c r="QTB8" s="162"/>
      <c r="QTC8" s="162"/>
      <c r="QTD8" s="162"/>
      <c r="QTE8" s="162"/>
      <c r="QTF8" s="162"/>
      <c r="QTG8" s="162"/>
      <c r="QTH8" s="162"/>
      <c r="QTI8" s="162"/>
      <c r="QTJ8" s="162"/>
      <c r="QTK8" s="162"/>
      <c r="QTL8" s="162"/>
      <c r="QTM8" s="162"/>
      <c r="QTN8" s="162"/>
      <c r="QTO8" s="162"/>
      <c r="QTP8" s="162"/>
      <c r="QTQ8" s="162"/>
      <c r="QTR8" s="162"/>
      <c r="QTS8" s="162"/>
      <c r="QTT8" s="162"/>
      <c r="QTU8" s="162"/>
      <c r="QTV8" s="162"/>
      <c r="QTW8" s="162"/>
      <c r="QTX8" s="162"/>
      <c r="QTY8" s="162"/>
      <c r="QTZ8" s="162"/>
      <c r="QUA8" s="162"/>
      <c r="QUB8" s="162"/>
      <c r="QUC8" s="162"/>
      <c r="QUD8" s="162"/>
      <c r="QUE8" s="162"/>
      <c r="QUF8" s="162"/>
      <c r="QUG8" s="162"/>
      <c r="QUH8" s="162"/>
      <c r="QUI8" s="162"/>
      <c r="QUJ8" s="162"/>
      <c r="QUK8" s="162"/>
      <c r="QUL8" s="162"/>
      <c r="QUM8" s="162"/>
      <c r="QUN8" s="162"/>
      <c r="QUO8" s="162"/>
      <c r="QUP8" s="162"/>
      <c r="QUQ8" s="162"/>
      <c r="QUR8" s="162"/>
      <c r="QUS8" s="162"/>
      <c r="QUT8" s="162"/>
      <c r="QUU8" s="162"/>
      <c r="QUV8" s="162"/>
      <c r="QUW8" s="162"/>
      <c r="QUX8" s="162"/>
      <c r="QUY8" s="162"/>
      <c r="QUZ8" s="162"/>
      <c r="QVA8" s="162"/>
      <c r="QVB8" s="162"/>
      <c r="QVC8" s="162"/>
      <c r="QVD8" s="162"/>
      <c r="QVE8" s="162"/>
      <c r="QVF8" s="162"/>
      <c r="QVG8" s="162"/>
      <c r="QVH8" s="162"/>
      <c r="QVI8" s="162"/>
      <c r="QVJ8" s="162"/>
      <c r="QVK8" s="162"/>
      <c r="QVL8" s="162"/>
      <c r="QVM8" s="162"/>
      <c r="QVN8" s="162"/>
      <c r="QVO8" s="162"/>
      <c r="QVP8" s="162"/>
      <c r="QVQ8" s="162"/>
      <c r="QVR8" s="162"/>
      <c r="QVS8" s="162"/>
      <c r="QVT8" s="162"/>
      <c r="QVU8" s="162"/>
      <c r="QVV8" s="162"/>
      <c r="QVW8" s="162"/>
      <c r="QVX8" s="162"/>
      <c r="QVY8" s="162"/>
      <c r="QVZ8" s="162"/>
      <c r="QWA8" s="162"/>
      <c r="QWB8" s="162"/>
      <c r="QWC8" s="162"/>
      <c r="QWD8" s="162"/>
      <c r="QWE8" s="162"/>
      <c r="QWF8" s="162"/>
      <c r="QWG8" s="162"/>
      <c r="QWH8" s="162"/>
      <c r="QWI8" s="162"/>
      <c r="QWJ8" s="162"/>
      <c r="QWK8" s="162"/>
      <c r="QWL8" s="162"/>
      <c r="QWM8" s="162"/>
      <c r="QWN8" s="162"/>
      <c r="QWO8" s="162"/>
      <c r="QWP8" s="162"/>
      <c r="QWQ8" s="162"/>
      <c r="QWR8" s="162"/>
      <c r="QWS8" s="162"/>
      <c r="QWT8" s="162"/>
      <c r="QWU8" s="162"/>
      <c r="QWV8" s="162"/>
      <c r="QWW8" s="162"/>
      <c r="QWX8" s="162"/>
      <c r="QWY8" s="162"/>
      <c r="QWZ8" s="162"/>
      <c r="QXA8" s="162"/>
      <c r="QXB8" s="162"/>
      <c r="QXC8" s="162"/>
      <c r="QXD8" s="162"/>
      <c r="QXE8" s="162"/>
      <c r="QXF8" s="162"/>
      <c r="QXG8" s="162"/>
      <c r="QXH8" s="162"/>
      <c r="QXI8" s="162"/>
      <c r="QXJ8" s="162"/>
      <c r="QXK8" s="162"/>
      <c r="QXL8" s="162"/>
      <c r="QXM8" s="162"/>
      <c r="QXN8" s="162"/>
      <c r="QXO8" s="162"/>
      <c r="QXP8" s="162"/>
      <c r="QXQ8" s="162"/>
      <c r="QXR8" s="162"/>
      <c r="QXS8" s="162"/>
      <c r="QXT8" s="162"/>
      <c r="QXU8" s="162"/>
      <c r="QXV8" s="162"/>
      <c r="QXW8" s="162"/>
      <c r="QXX8" s="162"/>
      <c r="QXY8" s="162"/>
      <c r="QXZ8" s="162"/>
      <c r="QYA8" s="162"/>
      <c r="QYB8" s="162"/>
      <c r="QYC8" s="162"/>
      <c r="QYD8" s="162"/>
      <c r="QYE8" s="162"/>
      <c r="QYF8" s="162"/>
      <c r="QYG8" s="162"/>
      <c r="QYH8" s="162"/>
      <c r="QYI8" s="162"/>
      <c r="QYJ8" s="162"/>
      <c r="QYK8" s="162"/>
      <c r="QYL8" s="162"/>
      <c r="QYM8" s="162"/>
      <c r="QYN8" s="162"/>
      <c r="QYO8" s="162"/>
      <c r="QYP8" s="162"/>
      <c r="QYQ8" s="162"/>
      <c r="QYR8" s="162"/>
      <c r="QYS8" s="162"/>
      <c r="QYT8" s="162"/>
      <c r="QYU8" s="162"/>
      <c r="QYV8" s="162"/>
      <c r="QYW8" s="162"/>
      <c r="QYX8" s="162"/>
      <c r="QYY8" s="162"/>
      <c r="QYZ8" s="162"/>
      <c r="QZA8" s="162"/>
      <c r="QZB8" s="162"/>
      <c r="QZC8" s="162"/>
      <c r="QZD8" s="162"/>
      <c r="QZE8" s="162"/>
      <c r="QZF8" s="162"/>
      <c r="QZG8" s="162"/>
      <c r="QZH8" s="162"/>
      <c r="QZI8" s="162"/>
      <c r="QZJ8" s="162"/>
      <c r="QZK8" s="162"/>
      <c r="QZL8" s="162"/>
      <c r="QZM8" s="162"/>
      <c r="QZN8" s="162"/>
      <c r="QZO8" s="162"/>
      <c r="QZP8" s="162"/>
      <c r="QZQ8" s="162"/>
      <c r="QZR8" s="162"/>
      <c r="QZS8" s="162"/>
      <c r="QZT8" s="162"/>
      <c r="QZU8" s="162"/>
      <c r="QZV8" s="162"/>
      <c r="QZW8" s="162"/>
      <c r="QZX8" s="162"/>
      <c r="QZY8" s="162"/>
      <c r="QZZ8" s="162"/>
      <c r="RAA8" s="162"/>
      <c r="RAB8" s="162"/>
      <c r="RAC8" s="162"/>
      <c r="RAD8" s="162"/>
      <c r="RAE8" s="162"/>
      <c r="RAF8" s="162"/>
      <c r="RAG8" s="162"/>
      <c r="RAH8" s="162"/>
      <c r="RAI8" s="162"/>
      <c r="RAJ8" s="162"/>
      <c r="RAK8" s="162"/>
      <c r="RAL8" s="162"/>
      <c r="RAM8" s="162"/>
      <c r="RAN8" s="162"/>
      <c r="RAO8" s="162"/>
      <c r="RAP8" s="162"/>
      <c r="RAQ8" s="162"/>
      <c r="RAR8" s="162"/>
      <c r="RAS8" s="162"/>
      <c r="RAT8" s="162"/>
      <c r="RAU8" s="162"/>
      <c r="RAV8" s="162"/>
      <c r="RAW8" s="162"/>
      <c r="RAX8" s="162"/>
      <c r="RAY8" s="162"/>
      <c r="RAZ8" s="162"/>
      <c r="RBA8" s="162"/>
      <c r="RBB8" s="162"/>
      <c r="RBC8" s="162"/>
      <c r="RBD8" s="162"/>
      <c r="RBE8" s="162"/>
      <c r="RBF8" s="162"/>
      <c r="RBG8" s="162"/>
      <c r="RBH8" s="162"/>
      <c r="RBI8" s="162"/>
      <c r="RBJ8" s="162"/>
      <c r="RBK8" s="162"/>
      <c r="RBL8" s="162"/>
      <c r="RBM8" s="162"/>
      <c r="RBN8" s="162"/>
      <c r="RBO8" s="162"/>
      <c r="RBP8" s="162"/>
      <c r="RBQ8" s="162"/>
      <c r="RBR8" s="162"/>
      <c r="RBS8" s="162"/>
      <c r="RBT8" s="162"/>
      <c r="RBU8" s="162"/>
      <c r="RBV8" s="162"/>
      <c r="RBW8" s="162"/>
      <c r="RBX8" s="162"/>
      <c r="RBY8" s="162"/>
      <c r="RBZ8" s="162"/>
      <c r="RCA8" s="162"/>
      <c r="RCB8" s="162"/>
      <c r="RCC8" s="162"/>
      <c r="RCD8" s="162"/>
      <c r="RCE8" s="162"/>
      <c r="RCF8" s="162"/>
      <c r="RCG8" s="162"/>
      <c r="RCH8" s="162"/>
      <c r="RCI8" s="162"/>
      <c r="RCJ8" s="162"/>
      <c r="RCK8" s="162"/>
      <c r="RCL8" s="162"/>
      <c r="RCM8" s="162"/>
      <c r="RCN8" s="162"/>
      <c r="RCO8" s="162"/>
      <c r="RCP8" s="162"/>
      <c r="RCQ8" s="162"/>
      <c r="RCR8" s="162"/>
      <c r="RCS8" s="162"/>
      <c r="RCT8" s="162"/>
      <c r="RCU8" s="162"/>
      <c r="RCV8" s="162"/>
      <c r="RCW8" s="162"/>
      <c r="RCX8" s="162"/>
      <c r="RCY8" s="162"/>
      <c r="RCZ8" s="162"/>
      <c r="RDA8" s="162"/>
      <c r="RDB8" s="162"/>
      <c r="RDC8" s="162"/>
      <c r="RDD8" s="162"/>
      <c r="RDE8" s="162"/>
      <c r="RDF8" s="162"/>
      <c r="RDG8" s="162"/>
      <c r="RDH8" s="162"/>
      <c r="RDI8" s="162"/>
      <c r="RDJ8" s="162"/>
      <c r="RDK8" s="162"/>
      <c r="RDL8" s="162"/>
      <c r="RDM8" s="162"/>
      <c r="RDN8" s="162"/>
      <c r="RDO8" s="162"/>
      <c r="RDP8" s="162"/>
      <c r="RDQ8" s="162"/>
      <c r="RDR8" s="162"/>
      <c r="RDS8" s="162"/>
      <c r="RDT8" s="162"/>
      <c r="RDU8" s="162"/>
      <c r="RDV8" s="162"/>
      <c r="RDW8" s="162"/>
      <c r="RDX8" s="162"/>
      <c r="RDY8" s="162"/>
      <c r="RDZ8" s="162"/>
      <c r="REA8" s="162"/>
      <c r="REB8" s="162"/>
      <c r="REC8" s="162"/>
      <c r="RED8" s="162"/>
      <c r="REE8" s="162"/>
      <c r="REF8" s="162"/>
      <c r="REG8" s="162"/>
      <c r="REH8" s="162"/>
      <c r="REI8" s="162"/>
      <c r="REJ8" s="162"/>
      <c r="REK8" s="162"/>
      <c r="REL8" s="162"/>
      <c r="REM8" s="162"/>
      <c r="REN8" s="162"/>
      <c r="REO8" s="162"/>
      <c r="REP8" s="162"/>
      <c r="REQ8" s="162"/>
      <c r="RER8" s="162"/>
      <c r="RES8" s="162"/>
      <c r="RET8" s="162"/>
      <c r="REU8" s="162"/>
      <c r="REV8" s="162"/>
      <c r="REW8" s="162"/>
      <c r="REX8" s="162"/>
      <c r="REY8" s="162"/>
      <c r="REZ8" s="162"/>
      <c r="RFA8" s="162"/>
      <c r="RFB8" s="162"/>
      <c r="RFC8" s="162"/>
      <c r="RFD8" s="162"/>
      <c r="RFE8" s="162"/>
      <c r="RFF8" s="162"/>
      <c r="RFG8" s="162"/>
      <c r="RFH8" s="162"/>
      <c r="RFI8" s="162"/>
      <c r="RFJ8" s="162"/>
      <c r="RFK8" s="162"/>
      <c r="RFL8" s="162"/>
      <c r="RFM8" s="162"/>
      <c r="RFN8" s="162"/>
      <c r="RFO8" s="162"/>
      <c r="RFP8" s="162"/>
      <c r="RFQ8" s="162"/>
      <c r="RFR8" s="162"/>
      <c r="RFS8" s="162"/>
      <c r="RFT8" s="162"/>
      <c r="RFU8" s="162"/>
      <c r="RFV8" s="162"/>
      <c r="RFW8" s="162"/>
      <c r="RFX8" s="162"/>
      <c r="RFY8" s="162"/>
      <c r="RFZ8" s="162"/>
      <c r="RGA8" s="162"/>
      <c r="RGB8" s="162"/>
      <c r="RGC8" s="162"/>
      <c r="RGD8" s="162"/>
      <c r="RGE8" s="162"/>
      <c r="RGF8" s="162"/>
      <c r="RGG8" s="162"/>
      <c r="RGH8" s="162"/>
      <c r="RGI8" s="162"/>
      <c r="RGJ8" s="162"/>
      <c r="RGK8" s="162"/>
      <c r="RGL8" s="162"/>
      <c r="RGM8" s="162"/>
      <c r="RGN8" s="162"/>
      <c r="RGO8" s="162"/>
      <c r="RGP8" s="162"/>
      <c r="RGQ8" s="162"/>
      <c r="RGR8" s="162"/>
      <c r="RGS8" s="162"/>
      <c r="RGT8" s="162"/>
      <c r="RGU8" s="162"/>
      <c r="RGV8" s="162"/>
      <c r="RGW8" s="162"/>
      <c r="RGX8" s="162"/>
      <c r="RGY8" s="162"/>
      <c r="RGZ8" s="162"/>
      <c r="RHA8" s="162"/>
      <c r="RHB8" s="162"/>
      <c r="RHC8" s="162"/>
      <c r="RHD8" s="162"/>
      <c r="RHE8" s="162"/>
      <c r="RHF8" s="162"/>
      <c r="RHG8" s="162"/>
      <c r="RHH8" s="162"/>
      <c r="RHI8" s="162"/>
      <c r="RHJ8" s="162"/>
      <c r="RHK8" s="162"/>
      <c r="RHL8" s="162"/>
      <c r="RHM8" s="162"/>
      <c r="RHN8" s="162"/>
      <c r="RHO8" s="162"/>
      <c r="RHP8" s="162"/>
      <c r="RHQ8" s="162"/>
      <c r="RHR8" s="162"/>
      <c r="RHS8" s="162"/>
      <c r="RHT8" s="162"/>
      <c r="RHU8" s="162"/>
      <c r="RHV8" s="162"/>
      <c r="RHW8" s="162"/>
      <c r="RHX8" s="162"/>
      <c r="RHY8" s="162"/>
      <c r="RHZ8" s="162"/>
      <c r="RIA8" s="162"/>
      <c r="RIB8" s="162"/>
      <c r="RIC8" s="162"/>
      <c r="RID8" s="162"/>
      <c r="RIE8" s="162"/>
      <c r="RIF8" s="162"/>
      <c r="RIG8" s="162"/>
      <c r="RIH8" s="162"/>
      <c r="RII8" s="162"/>
      <c r="RIJ8" s="162"/>
      <c r="RIK8" s="162"/>
      <c r="RIL8" s="162"/>
      <c r="RIM8" s="162"/>
      <c r="RIN8" s="162"/>
      <c r="RIO8" s="162"/>
      <c r="RIP8" s="162"/>
      <c r="RIQ8" s="162"/>
      <c r="RIR8" s="162"/>
      <c r="RIS8" s="162"/>
      <c r="RIT8" s="162"/>
      <c r="RIU8" s="162"/>
      <c r="RIV8" s="162"/>
      <c r="RIW8" s="162"/>
      <c r="RIX8" s="162"/>
      <c r="RIY8" s="162"/>
      <c r="RIZ8" s="162"/>
      <c r="RJA8" s="162"/>
      <c r="RJB8" s="162"/>
      <c r="RJC8" s="162"/>
      <c r="RJD8" s="162"/>
      <c r="RJE8" s="162"/>
      <c r="RJF8" s="162"/>
      <c r="RJG8" s="162"/>
      <c r="RJH8" s="162"/>
      <c r="RJI8" s="162"/>
      <c r="RJJ8" s="162"/>
      <c r="RJK8" s="162"/>
      <c r="RJL8" s="162"/>
      <c r="RJM8" s="162"/>
      <c r="RJN8" s="162"/>
      <c r="RJO8" s="162"/>
      <c r="RJP8" s="162"/>
      <c r="RJQ8" s="162"/>
      <c r="RJR8" s="162"/>
      <c r="RJS8" s="162"/>
      <c r="RJT8" s="162"/>
      <c r="RJU8" s="162"/>
      <c r="RJV8" s="162"/>
      <c r="RJW8" s="162"/>
      <c r="RJX8" s="162"/>
      <c r="RJY8" s="162"/>
      <c r="RJZ8" s="162"/>
      <c r="RKA8" s="162"/>
      <c r="RKB8" s="162"/>
      <c r="RKC8" s="162"/>
      <c r="RKD8" s="162"/>
      <c r="RKE8" s="162"/>
      <c r="RKF8" s="162"/>
      <c r="RKG8" s="162"/>
      <c r="RKH8" s="162"/>
      <c r="RKI8" s="162"/>
      <c r="RKJ8" s="162"/>
      <c r="RKK8" s="162"/>
      <c r="RKL8" s="162"/>
      <c r="RKM8" s="162"/>
      <c r="RKN8" s="162"/>
      <c r="RKO8" s="162"/>
      <c r="RKP8" s="162"/>
      <c r="RKQ8" s="162"/>
      <c r="RKR8" s="162"/>
      <c r="RKS8" s="162"/>
      <c r="RKT8" s="162"/>
      <c r="RKU8" s="162"/>
      <c r="RKV8" s="162"/>
      <c r="RKW8" s="162"/>
      <c r="RKX8" s="162"/>
      <c r="RKY8" s="162"/>
      <c r="RKZ8" s="162"/>
      <c r="RLA8" s="162"/>
      <c r="RLB8" s="162"/>
      <c r="RLC8" s="162"/>
      <c r="RLD8" s="162"/>
      <c r="RLE8" s="162"/>
      <c r="RLF8" s="162"/>
      <c r="RLG8" s="162"/>
      <c r="RLH8" s="162"/>
      <c r="RLI8" s="162"/>
      <c r="RLJ8" s="162"/>
      <c r="RLK8" s="162"/>
      <c r="RLL8" s="162"/>
      <c r="RLM8" s="162"/>
      <c r="RLN8" s="162"/>
      <c r="RLO8" s="162"/>
      <c r="RLP8" s="162"/>
      <c r="RLQ8" s="162"/>
      <c r="RLR8" s="162"/>
      <c r="RLS8" s="162"/>
      <c r="RLT8" s="162"/>
      <c r="RLU8" s="162"/>
      <c r="RLV8" s="162"/>
      <c r="RLW8" s="162"/>
      <c r="RLX8" s="162"/>
      <c r="RLY8" s="162"/>
      <c r="RLZ8" s="162"/>
      <c r="RMA8" s="162"/>
      <c r="RMB8" s="162"/>
      <c r="RMC8" s="162"/>
      <c r="RMD8" s="162"/>
      <c r="RME8" s="162"/>
      <c r="RMF8" s="162"/>
      <c r="RMG8" s="162"/>
      <c r="RMH8" s="162"/>
      <c r="RMI8" s="162"/>
      <c r="RMJ8" s="162"/>
      <c r="RMK8" s="162"/>
      <c r="RML8" s="162"/>
      <c r="RMM8" s="162"/>
      <c r="RMN8" s="162"/>
      <c r="RMO8" s="162"/>
      <c r="RMP8" s="162"/>
      <c r="RMQ8" s="162"/>
      <c r="RMR8" s="162"/>
      <c r="RMS8" s="162"/>
      <c r="RMT8" s="162"/>
      <c r="RMU8" s="162"/>
      <c r="RMV8" s="162"/>
      <c r="RMW8" s="162"/>
      <c r="RMX8" s="162"/>
      <c r="RMY8" s="162"/>
      <c r="RMZ8" s="162"/>
      <c r="RNA8" s="162"/>
      <c r="RNB8" s="162"/>
      <c r="RNC8" s="162"/>
      <c r="RND8" s="162"/>
      <c r="RNE8" s="162"/>
      <c r="RNF8" s="162"/>
      <c r="RNG8" s="162"/>
      <c r="RNH8" s="162"/>
      <c r="RNI8" s="162"/>
      <c r="RNJ8" s="162"/>
      <c r="RNK8" s="162"/>
      <c r="RNL8" s="162"/>
      <c r="RNM8" s="162"/>
      <c r="RNN8" s="162"/>
      <c r="RNO8" s="162"/>
      <c r="RNP8" s="162"/>
      <c r="RNQ8" s="162"/>
      <c r="RNR8" s="162"/>
      <c r="RNS8" s="162"/>
      <c r="RNT8" s="162"/>
      <c r="RNU8" s="162"/>
      <c r="RNV8" s="162"/>
      <c r="RNW8" s="162"/>
      <c r="RNX8" s="162"/>
      <c r="RNY8" s="162"/>
      <c r="RNZ8" s="162"/>
      <c r="ROA8" s="162"/>
      <c r="ROB8" s="162"/>
      <c r="ROC8" s="162"/>
      <c r="ROD8" s="162"/>
      <c r="ROE8" s="162"/>
      <c r="ROF8" s="162"/>
      <c r="ROG8" s="162"/>
      <c r="ROH8" s="162"/>
      <c r="ROI8" s="162"/>
      <c r="ROJ8" s="162"/>
      <c r="ROK8" s="162"/>
      <c r="ROL8" s="162"/>
      <c r="ROM8" s="162"/>
      <c r="RON8" s="162"/>
      <c r="ROO8" s="162"/>
      <c r="ROP8" s="162"/>
      <c r="ROQ8" s="162"/>
      <c r="ROR8" s="162"/>
      <c r="ROS8" s="162"/>
      <c r="ROT8" s="162"/>
      <c r="ROU8" s="162"/>
      <c r="ROV8" s="162"/>
      <c r="ROW8" s="162"/>
      <c r="ROX8" s="162"/>
      <c r="ROY8" s="162"/>
      <c r="ROZ8" s="162"/>
      <c r="RPA8" s="162"/>
      <c r="RPB8" s="162"/>
      <c r="RPC8" s="162"/>
      <c r="RPD8" s="162"/>
      <c r="RPE8" s="162"/>
      <c r="RPF8" s="162"/>
      <c r="RPG8" s="162"/>
      <c r="RPH8" s="162"/>
      <c r="RPI8" s="162"/>
      <c r="RPJ8" s="162"/>
      <c r="RPK8" s="162"/>
      <c r="RPL8" s="162"/>
      <c r="RPM8" s="162"/>
      <c r="RPN8" s="162"/>
      <c r="RPO8" s="162"/>
      <c r="RPP8" s="162"/>
      <c r="RPQ8" s="162"/>
      <c r="RPR8" s="162"/>
      <c r="RPS8" s="162"/>
      <c r="RPT8" s="162"/>
      <c r="RPU8" s="162"/>
      <c r="RPV8" s="162"/>
      <c r="RPW8" s="162"/>
      <c r="RPX8" s="162"/>
      <c r="RPY8" s="162"/>
      <c r="RPZ8" s="162"/>
      <c r="RQA8" s="162"/>
      <c r="RQB8" s="162"/>
      <c r="RQC8" s="162"/>
      <c r="RQD8" s="162"/>
      <c r="RQE8" s="162"/>
      <c r="RQF8" s="162"/>
      <c r="RQG8" s="162"/>
      <c r="RQH8" s="162"/>
      <c r="RQI8" s="162"/>
      <c r="RQJ8" s="162"/>
      <c r="RQK8" s="162"/>
      <c r="RQL8" s="162"/>
      <c r="RQM8" s="162"/>
      <c r="RQN8" s="162"/>
      <c r="RQO8" s="162"/>
      <c r="RQP8" s="162"/>
      <c r="RQQ8" s="162"/>
      <c r="RQR8" s="162"/>
      <c r="RQS8" s="162"/>
      <c r="RQT8" s="162"/>
      <c r="RQU8" s="162"/>
      <c r="RQV8" s="162"/>
      <c r="RQW8" s="162"/>
      <c r="RQX8" s="162"/>
      <c r="RQY8" s="162"/>
      <c r="RQZ8" s="162"/>
      <c r="RRA8" s="162"/>
      <c r="RRB8" s="162"/>
      <c r="RRC8" s="162"/>
      <c r="RRD8" s="162"/>
      <c r="RRE8" s="162"/>
      <c r="RRF8" s="162"/>
      <c r="RRG8" s="162"/>
      <c r="RRH8" s="162"/>
      <c r="RRI8" s="162"/>
      <c r="RRJ8" s="162"/>
      <c r="RRK8" s="162"/>
      <c r="RRL8" s="162"/>
      <c r="RRM8" s="162"/>
      <c r="RRN8" s="162"/>
      <c r="RRO8" s="162"/>
      <c r="RRP8" s="162"/>
      <c r="RRQ8" s="162"/>
      <c r="RRR8" s="162"/>
      <c r="RRS8" s="162"/>
      <c r="RRT8" s="162"/>
      <c r="RRU8" s="162"/>
      <c r="RRV8" s="162"/>
      <c r="RRW8" s="162"/>
      <c r="RRX8" s="162"/>
      <c r="RRY8" s="162"/>
      <c r="RRZ8" s="162"/>
      <c r="RSA8" s="162"/>
      <c r="RSB8" s="162"/>
      <c r="RSC8" s="162"/>
      <c r="RSD8" s="162"/>
      <c r="RSE8" s="162"/>
      <c r="RSF8" s="162"/>
      <c r="RSG8" s="162"/>
      <c r="RSH8" s="162"/>
      <c r="RSI8" s="162"/>
      <c r="RSJ8" s="162"/>
      <c r="RSK8" s="162"/>
      <c r="RSL8" s="162"/>
      <c r="RSM8" s="162"/>
      <c r="RSN8" s="162"/>
      <c r="RSO8" s="162"/>
      <c r="RSP8" s="162"/>
      <c r="RSQ8" s="162"/>
      <c r="RSR8" s="162"/>
      <c r="RSS8" s="162"/>
      <c r="RST8" s="162"/>
      <c r="RSU8" s="162"/>
      <c r="RSV8" s="162"/>
      <c r="RSW8" s="162"/>
      <c r="RSX8" s="162"/>
      <c r="RSY8" s="162"/>
      <c r="RSZ8" s="162"/>
      <c r="RTA8" s="162"/>
      <c r="RTB8" s="162"/>
      <c r="RTC8" s="162"/>
      <c r="RTD8" s="162"/>
      <c r="RTE8" s="162"/>
      <c r="RTF8" s="162"/>
      <c r="RTG8" s="162"/>
      <c r="RTH8" s="162"/>
      <c r="RTI8" s="162"/>
      <c r="RTJ8" s="162"/>
      <c r="RTK8" s="162"/>
      <c r="RTL8" s="162"/>
      <c r="RTM8" s="162"/>
      <c r="RTN8" s="162"/>
      <c r="RTO8" s="162"/>
      <c r="RTP8" s="162"/>
      <c r="RTQ8" s="162"/>
      <c r="RTR8" s="162"/>
      <c r="RTS8" s="162"/>
      <c r="RTT8" s="162"/>
      <c r="RTU8" s="162"/>
      <c r="RTV8" s="162"/>
      <c r="RTW8" s="162"/>
      <c r="RTX8" s="162"/>
      <c r="RTY8" s="162"/>
      <c r="RTZ8" s="162"/>
      <c r="RUA8" s="162"/>
      <c r="RUB8" s="162"/>
      <c r="RUC8" s="162"/>
      <c r="RUD8" s="162"/>
      <c r="RUE8" s="162"/>
      <c r="RUF8" s="162"/>
      <c r="RUG8" s="162"/>
      <c r="RUH8" s="162"/>
      <c r="RUI8" s="162"/>
      <c r="RUJ8" s="162"/>
      <c r="RUK8" s="162"/>
      <c r="RUL8" s="162"/>
      <c r="RUM8" s="162"/>
      <c r="RUN8" s="162"/>
      <c r="RUO8" s="162"/>
      <c r="RUP8" s="162"/>
      <c r="RUQ8" s="162"/>
      <c r="RUR8" s="162"/>
      <c r="RUS8" s="162"/>
      <c r="RUT8" s="162"/>
      <c r="RUU8" s="162"/>
      <c r="RUV8" s="162"/>
      <c r="RUW8" s="162"/>
      <c r="RUX8" s="162"/>
      <c r="RUY8" s="162"/>
      <c r="RUZ8" s="162"/>
      <c r="RVA8" s="162"/>
      <c r="RVB8" s="162"/>
      <c r="RVC8" s="162"/>
      <c r="RVD8" s="162"/>
      <c r="RVE8" s="162"/>
      <c r="RVF8" s="162"/>
      <c r="RVG8" s="162"/>
      <c r="RVH8" s="162"/>
      <c r="RVI8" s="162"/>
      <c r="RVJ8" s="162"/>
      <c r="RVK8" s="162"/>
      <c r="RVL8" s="162"/>
      <c r="RVM8" s="162"/>
      <c r="RVN8" s="162"/>
      <c r="RVO8" s="162"/>
      <c r="RVP8" s="162"/>
      <c r="RVQ8" s="162"/>
      <c r="RVR8" s="162"/>
      <c r="RVS8" s="162"/>
      <c r="RVT8" s="162"/>
      <c r="RVU8" s="162"/>
      <c r="RVV8" s="162"/>
      <c r="RVW8" s="162"/>
      <c r="RVX8" s="162"/>
      <c r="RVY8" s="162"/>
      <c r="RVZ8" s="162"/>
      <c r="RWA8" s="162"/>
      <c r="RWB8" s="162"/>
      <c r="RWC8" s="162"/>
      <c r="RWD8" s="162"/>
      <c r="RWE8" s="162"/>
      <c r="RWF8" s="162"/>
      <c r="RWG8" s="162"/>
      <c r="RWH8" s="162"/>
      <c r="RWI8" s="162"/>
      <c r="RWJ8" s="162"/>
      <c r="RWK8" s="162"/>
      <c r="RWL8" s="162"/>
      <c r="RWM8" s="162"/>
      <c r="RWN8" s="162"/>
      <c r="RWO8" s="162"/>
      <c r="RWP8" s="162"/>
      <c r="RWQ8" s="162"/>
      <c r="RWR8" s="162"/>
      <c r="RWS8" s="162"/>
      <c r="RWT8" s="162"/>
      <c r="RWU8" s="162"/>
      <c r="RWV8" s="162"/>
      <c r="RWW8" s="162"/>
      <c r="RWX8" s="162"/>
      <c r="RWY8" s="162"/>
      <c r="RWZ8" s="162"/>
      <c r="RXA8" s="162"/>
      <c r="RXB8" s="162"/>
      <c r="RXC8" s="162"/>
      <c r="RXD8" s="162"/>
      <c r="RXE8" s="162"/>
      <c r="RXF8" s="162"/>
      <c r="RXG8" s="162"/>
      <c r="RXH8" s="162"/>
      <c r="RXI8" s="162"/>
      <c r="RXJ8" s="162"/>
      <c r="RXK8" s="162"/>
      <c r="RXL8" s="162"/>
      <c r="RXM8" s="162"/>
      <c r="RXN8" s="162"/>
      <c r="RXO8" s="162"/>
      <c r="RXP8" s="162"/>
      <c r="RXQ8" s="162"/>
      <c r="RXR8" s="162"/>
      <c r="RXS8" s="162"/>
      <c r="RXT8" s="162"/>
      <c r="RXU8" s="162"/>
      <c r="RXV8" s="162"/>
      <c r="RXW8" s="162"/>
      <c r="RXX8" s="162"/>
      <c r="RXY8" s="162"/>
      <c r="RXZ8" s="162"/>
      <c r="RYA8" s="162"/>
      <c r="RYB8" s="162"/>
      <c r="RYC8" s="162"/>
      <c r="RYD8" s="162"/>
      <c r="RYE8" s="162"/>
      <c r="RYF8" s="162"/>
      <c r="RYG8" s="162"/>
      <c r="RYH8" s="162"/>
      <c r="RYI8" s="162"/>
      <c r="RYJ8" s="162"/>
      <c r="RYK8" s="162"/>
      <c r="RYL8" s="162"/>
      <c r="RYM8" s="162"/>
      <c r="RYN8" s="162"/>
      <c r="RYO8" s="162"/>
      <c r="RYP8" s="162"/>
      <c r="RYQ8" s="162"/>
      <c r="RYR8" s="162"/>
      <c r="RYS8" s="162"/>
      <c r="RYT8" s="162"/>
      <c r="RYU8" s="162"/>
      <c r="RYV8" s="162"/>
      <c r="RYW8" s="162"/>
      <c r="RYX8" s="162"/>
      <c r="RYY8" s="162"/>
      <c r="RYZ8" s="162"/>
      <c r="RZA8" s="162"/>
      <c r="RZB8" s="162"/>
      <c r="RZC8" s="162"/>
      <c r="RZD8" s="162"/>
      <c r="RZE8" s="162"/>
      <c r="RZF8" s="162"/>
      <c r="RZG8" s="162"/>
      <c r="RZH8" s="162"/>
      <c r="RZI8" s="162"/>
      <c r="RZJ8" s="162"/>
      <c r="RZK8" s="162"/>
      <c r="RZL8" s="162"/>
      <c r="RZM8" s="162"/>
      <c r="RZN8" s="162"/>
      <c r="RZO8" s="162"/>
      <c r="RZP8" s="162"/>
      <c r="RZQ8" s="162"/>
      <c r="RZR8" s="162"/>
      <c r="RZS8" s="162"/>
      <c r="RZT8" s="162"/>
      <c r="RZU8" s="162"/>
      <c r="RZV8" s="162"/>
      <c r="RZW8" s="162"/>
      <c r="RZX8" s="162"/>
      <c r="RZY8" s="162"/>
      <c r="RZZ8" s="162"/>
      <c r="SAA8" s="162"/>
      <c r="SAB8" s="162"/>
      <c r="SAC8" s="162"/>
      <c r="SAD8" s="162"/>
      <c r="SAE8" s="162"/>
      <c r="SAF8" s="162"/>
      <c r="SAG8" s="162"/>
      <c r="SAH8" s="162"/>
      <c r="SAI8" s="162"/>
      <c r="SAJ8" s="162"/>
      <c r="SAK8" s="162"/>
      <c r="SAL8" s="162"/>
      <c r="SAM8" s="162"/>
      <c r="SAN8" s="162"/>
      <c r="SAO8" s="162"/>
      <c r="SAP8" s="162"/>
      <c r="SAQ8" s="162"/>
      <c r="SAR8" s="162"/>
      <c r="SAS8" s="162"/>
      <c r="SAT8" s="162"/>
      <c r="SAU8" s="162"/>
      <c r="SAV8" s="162"/>
      <c r="SAW8" s="162"/>
      <c r="SAX8" s="162"/>
      <c r="SAY8" s="162"/>
      <c r="SAZ8" s="162"/>
      <c r="SBA8" s="162"/>
      <c r="SBB8" s="162"/>
      <c r="SBC8" s="162"/>
      <c r="SBD8" s="162"/>
      <c r="SBE8" s="162"/>
      <c r="SBF8" s="162"/>
      <c r="SBG8" s="162"/>
      <c r="SBH8" s="162"/>
      <c r="SBI8" s="162"/>
      <c r="SBJ8" s="162"/>
      <c r="SBK8" s="162"/>
      <c r="SBL8" s="162"/>
      <c r="SBM8" s="162"/>
      <c r="SBN8" s="162"/>
      <c r="SBO8" s="162"/>
      <c r="SBP8" s="162"/>
      <c r="SBQ8" s="162"/>
      <c r="SBR8" s="162"/>
      <c r="SBS8" s="162"/>
      <c r="SBT8" s="162"/>
      <c r="SBU8" s="162"/>
      <c r="SBV8" s="162"/>
      <c r="SBW8" s="162"/>
      <c r="SBX8" s="162"/>
      <c r="SBY8" s="162"/>
      <c r="SBZ8" s="162"/>
      <c r="SCA8" s="162"/>
      <c r="SCB8" s="162"/>
      <c r="SCC8" s="162"/>
      <c r="SCD8" s="162"/>
      <c r="SCE8" s="162"/>
      <c r="SCF8" s="162"/>
      <c r="SCG8" s="162"/>
      <c r="SCH8" s="162"/>
      <c r="SCI8" s="162"/>
      <c r="SCJ8" s="162"/>
      <c r="SCK8" s="162"/>
      <c r="SCL8" s="162"/>
      <c r="SCM8" s="162"/>
      <c r="SCN8" s="162"/>
      <c r="SCO8" s="162"/>
      <c r="SCP8" s="162"/>
      <c r="SCQ8" s="162"/>
      <c r="SCR8" s="162"/>
      <c r="SCS8" s="162"/>
      <c r="SCT8" s="162"/>
      <c r="SCU8" s="162"/>
      <c r="SCV8" s="162"/>
      <c r="SCW8" s="162"/>
      <c r="SCX8" s="162"/>
      <c r="SCY8" s="162"/>
      <c r="SCZ8" s="162"/>
      <c r="SDA8" s="162"/>
      <c r="SDB8" s="162"/>
      <c r="SDC8" s="162"/>
      <c r="SDD8" s="162"/>
      <c r="SDE8" s="162"/>
      <c r="SDF8" s="162"/>
      <c r="SDG8" s="162"/>
      <c r="SDH8" s="162"/>
      <c r="SDI8" s="162"/>
      <c r="SDJ8" s="162"/>
      <c r="SDK8" s="162"/>
      <c r="SDL8" s="162"/>
      <c r="SDM8" s="162"/>
      <c r="SDN8" s="162"/>
      <c r="SDO8" s="162"/>
      <c r="SDP8" s="162"/>
      <c r="SDQ8" s="162"/>
      <c r="SDR8" s="162"/>
      <c r="SDS8" s="162"/>
      <c r="SDT8" s="162"/>
      <c r="SDU8" s="162"/>
      <c r="SDV8" s="162"/>
      <c r="SDW8" s="162"/>
      <c r="SDX8" s="162"/>
      <c r="SDY8" s="162"/>
      <c r="SDZ8" s="162"/>
      <c r="SEA8" s="162"/>
      <c r="SEB8" s="162"/>
      <c r="SEC8" s="162"/>
      <c r="SED8" s="162"/>
      <c r="SEE8" s="162"/>
      <c r="SEF8" s="162"/>
      <c r="SEG8" s="162"/>
      <c r="SEH8" s="162"/>
      <c r="SEI8" s="162"/>
      <c r="SEJ8" s="162"/>
      <c r="SEK8" s="162"/>
      <c r="SEL8" s="162"/>
      <c r="SEM8" s="162"/>
      <c r="SEN8" s="162"/>
      <c r="SEO8" s="162"/>
      <c r="SEP8" s="162"/>
      <c r="SEQ8" s="162"/>
      <c r="SER8" s="162"/>
      <c r="SES8" s="162"/>
      <c r="SET8" s="162"/>
      <c r="SEU8" s="162"/>
      <c r="SEV8" s="162"/>
      <c r="SEW8" s="162"/>
      <c r="SEX8" s="162"/>
      <c r="SEY8" s="162"/>
      <c r="SEZ8" s="162"/>
      <c r="SFA8" s="162"/>
      <c r="SFB8" s="162"/>
      <c r="SFC8" s="162"/>
      <c r="SFD8" s="162"/>
      <c r="SFE8" s="162"/>
      <c r="SFF8" s="162"/>
      <c r="SFG8" s="162"/>
      <c r="SFH8" s="162"/>
      <c r="SFI8" s="162"/>
      <c r="SFJ8" s="162"/>
      <c r="SFK8" s="162"/>
      <c r="SFL8" s="162"/>
      <c r="SFM8" s="162"/>
      <c r="SFN8" s="162"/>
      <c r="SFO8" s="162"/>
      <c r="SFP8" s="162"/>
      <c r="SFQ8" s="162"/>
      <c r="SFR8" s="162"/>
      <c r="SFS8" s="162"/>
      <c r="SFT8" s="162"/>
      <c r="SFU8" s="162"/>
      <c r="SFV8" s="162"/>
      <c r="SFW8" s="162"/>
      <c r="SFX8" s="162"/>
      <c r="SFY8" s="162"/>
      <c r="SFZ8" s="162"/>
      <c r="SGA8" s="162"/>
      <c r="SGB8" s="162"/>
      <c r="SGC8" s="162"/>
      <c r="SGD8" s="162"/>
      <c r="SGE8" s="162"/>
      <c r="SGF8" s="162"/>
      <c r="SGG8" s="162"/>
      <c r="SGH8" s="162"/>
      <c r="SGI8" s="162"/>
      <c r="SGJ8" s="162"/>
      <c r="SGK8" s="162"/>
      <c r="SGL8" s="162"/>
      <c r="SGM8" s="162"/>
      <c r="SGN8" s="162"/>
      <c r="SGO8" s="162"/>
      <c r="SGP8" s="162"/>
      <c r="SGQ8" s="162"/>
      <c r="SGR8" s="162"/>
      <c r="SGS8" s="162"/>
      <c r="SGT8" s="162"/>
      <c r="SGU8" s="162"/>
      <c r="SGV8" s="162"/>
      <c r="SGW8" s="162"/>
      <c r="SGX8" s="162"/>
      <c r="SGY8" s="162"/>
      <c r="SGZ8" s="162"/>
      <c r="SHA8" s="162"/>
      <c r="SHB8" s="162"/>
      <c r="SHC8" s="162"/>
      <c r="SHD8" s="162"/>
      <c r="SHE8" s="162"/>
      <c r="SHF8" s="162"/>
      <c r="SHG8" s="162"/>
      <c r="SHH8" s="162"/>
      <c r="SHI8" s="162"/>
      <c r="SHJ8" s="162"/>
      <c r="SHK8" s="162"/>
      <c r="SHL8" s="162"/>
      <c r="SHM8" s="162"/>
      <c r="SHN8" s="162"/>
      <c r="SHO8" s="162"/>
      <c r="SHP8" s="162"/>
      <c r="SHQ8" s="162"/>
      <c r="SHR8" s="162"/>
      <c r="SHS8" s="162"/>
      <c r="SHT8" s="162"/>
      <c r="SHU8" s="162"/>
      <c r="SHV8" s="162"/>
      <c r="SHW8" s="162"/>
      <c r="SHX8" s="162"/>
      <c r="SHY8" s="162"/>
      <c r="SHZ8" s="162"/>
      <c r="SIA8" s="162"/>
      <c r="SIB8" s="162"/>
      <c r="SIC8" s="162"/>
      <c r="SID8" s="162"/>
      <c r="SIE8" s="162"/>
      <c r="SIF8" s="162"/>
      <c r="SIG8" s="162"/>
      <c r="SIH8" s="162"/>
      <c r="SII8" s="162"/>
      <c r="SIJ8" s="162"/>
      <c r="SIK8" s="162"/>
      <c r="SIL8" s="162"/>
      <c r="SIM8" s="162"/>
      <c r="SIN8" s="162"/>
      <c r="SIO8" s="162"/>
      <c r="SIP8" s="162"/>
      <c r="SIQ8" s="162"/>
      <c r="SIR8" s="162"/>
      <c r="SIS8" s="162"/>
      <c r="SIT8" s="162"/>
      <c r="SIU8" s="162"/>
      <c r="SIV8" s="162"/>
      <c r="SIW8" s="162"/>
      <c r="SIX8" s="162"/>
      <c r="SIY8" s="162"/>
      <c r="SIZ8" s="162"/>
      <c r="SJA8" s="162"/>
      <c r="SJB8" s="162"/>
      <c r="SJC8" s="162"/>
      <c r="SJD8" s="162"/>
      <c r="SJE8" s="162"/>
      <c r="SJF8" s="162"/>
      <c r="SJG8" s="162"/>
      <c r="SJH8" s="162"/>
      <c r="SJI8" s="162"/>
      <c r="SJJ8" s="162"/>
      <c r="SJK8" s="162"/>
      <c r="SJL8" s="162"/>
      <c r="SJM8" s="162"/>
      <c r="SJN8" s="162"/>
      <c r="SJO8" s="162"/>
      <c r="SJP8" s="162"/>
      <c r="SJQ8" s="162"/>
      <c r="SJR8" s="162"/>
      <c r="SJS8" s="162"/>
      <c r="SJT8" s="162"/>
      <c r="SJU8" s="162"/>
      <c r="SJV8" s="162"/>
      <c r="SJW8" s="162"/>
      <c r="SJX8" s="162"/>
      <c r="SJY8" s="162"/>
      <c r="SJZ8" s="162"/>
      <c r="SKA8" s="162"/>
      <c r="SKB8" s="162"/>
      <c r="SKC8" s="162"/>
      <c r="SKD8" s="162"/>
      <c r="SKE8" s="162"/>
      <c r="SKF8" s="162"/>
      <c r="SKG8" s="162"/>
      <c r="SKH8" s="162"/>
      <c r="SKI8" s="162"/>
      <c r="SKJ8" s="162"/>
      <c r="SKK8" s="162"/>
      <c r="SKL8" s="162"/>
      <c r="SKM8" s="162"/>
      <c r="SKN8" s="162"/>
      <c r="SKO8" s="162"/>
      <c r="SKP8" s="162"/>
      <c r="SKQ8" s="162"/>
      <c r="SKR8" s="162"/>
      <c r="SKS8" s="162"/>
      <c r="SKT8" s="162"/>
      <c r="SKU8" s="162"/>
      <c r="SKV8" s="162"/>
      <c r="SKW8" s="162"/>
      <c r="SKX8" s="162"/>
      <c r="SKY8" s="162"/>
      <c r="SKZ8" s="162"/>
      <c r="SLA8" s="162"/>
      <c r="SLB8" s="162"/>
      <c r="SLC8" s="162"/>
      <c r="SLD8" s="162"/>
      <c r="SLE8" s="162"/>
      <c r="SLF8" s="162"/>
      <c r="SLG8" s="162"/>
      <c r="SLH8" s="162"/>
      <c r="SLI8" s="162"/>
      <c r="SLJ8" s="162"/>
      <c r="SLK8" s="162"/>
      <c r="SLL8" s="162"/>
      <c r="SLM8" s="162"/>
      <c r="SLN8" s="162"/>
      <c r="SLO8" s="162"/>
      <c r="SLP8" s="162"/>
      <c r="SLQ8" s="162"/>
      <c r="SLR8" s="162"/>
      <c r="SLS8" s="162"/>
      <c r="SLT8" s="162"/>
      <c r="SLU8" s="162"/>
      <c r="SLV8" s="162"/>
      <c r="SLW8" s="162"/>
      <c r="SLX8" s="162"/>
      <c r="SLY8" s="162"/>
      <c r="SLZ8" s="162"/>
      <c r="SMA8" s="162"/>
      <c r="SMB8" s="162"/>
      <c r="SMC8" s="162"/>
      <c r="SMD8" s="162"/>
      <c r="SME8" s="162"/>
      <c r="SMF8" s="162"/>
      <c r="SMG8" s="162"/>
      <c r="SMH8" s="162"/>
      <c r="SMI8" s="162"/>
      <c r="SMJ8" s="162"/>
      <c r="SMK8" s="162"/>
      <c r="SML8" s="162"/>
      <c r="SMM8" s="162"/>
      <c r="SMN8" s="162"/>
      <c r="SMO8" s="162"/>
      <c r="SMP8" s="162"/>
      <c r="SMQ8" s="162"/>
      <c r="SMR8" s="162"/>
      <c r="SMS8" s="162"/>
      <c r="SMT8" s="162"/>
      <c r="SMU8" s="162"/>
      <c r="SMV8" s="162"/>
      <c r="SMW8" s="162"/>
      <c r="SMX8" s="162"/>
      <c r="SMY8" s="162"/>
      <c r="SMZ8" s="162"/>
      <c r="SNA8" s="162"/>
      <c r="SNB8" s="162"/>
      <c r="SNC8" s="162"/>
      <c r="SND8" s="162"/>
      <c r="SNE8" s="162"/>
      <c r="SNF8" s="162"/>
      <c r="SNG8" s="162"/>
      <c r="SNH8" s="162"/>
      <c r="SNI8" s="162"/>
      <c r="SNJ8" s="162"/>
      <c r="SNK8" s="162"/>
      <c r="SNL8" s="162"/>
      <c r="SNM8" s="162"/>
      <c r="SNN8" s="162"/>
      <c r="SNO8" s="162"/>
      <c r="SNP8" s="162"/>
      <c r="SNQ8" s="162"/>
      <c r="SNR8" s="162"/>
      <c r="SNS8" s="162"/>
      <c r="SNT8" s="162"/>
      <c r="SNU8" s="162"/>
      <c r="SNV8" s="162"/>
      <c r="SNW8" s="162"/>
      <c r="SNX8" s="162"/>
      <c r="SNY8" s="162"/>
      <c r="SNZ8" s="162"/>
      <c r="SOA8" s="162"/>
      <c r="SOB8" s="162"/>
      <c r="SOC8" s="162"/>
      <c r="SOD8" s="162"/>
      <c r="SOE8" s="162"/>
      <c r="SOF8" s="162"/>
      <c r="SOG8" s="162"/>
      <c r="SOH8" s="162"/>
      <c r="SOI8" s="162"/>
      <c r="SOJ8" s="162"/>
      <c r="SOK8" s="162"/>
      <c r="SOL8" s="162"/>
      <c r="SOM8" s="162"/>
      <c r="SON8" s="162"/>
      <c r="SOO8" s="162"/>
      <c r="SOP8" s="162"/>
      <c r="SOQ8" s="162"/>
      <c r="SOR8" s="162"/>
      <c r="SOS8" s="162"/>
      <c r="SOT8" s="162"/>
      <c r="SOU8" s="162"/>
      <c r="SOV8" s="162"/>
      <c r="SOW8" s="162"/>
      <c r="SOX8" s="162"/>
      <c r="SOY8" s="162"/>
      <c r="SOZ8" s="162"/>
      <c r="SPA8" s="162"/>
      <c r="SPB8" s="162"/>
      <c r="SPC8" s="162"/>
      <c r="SPD8" s="162"/>
      <c r="SPE8" s="162"/>
      <c r="SPF8" s="162"/>
      <c r="SPG8" s="162"/>
      <c r="SPH8" s="162"/>
      <c r="SPI8" s="162"/>
      <c r="SPJ8" s="162"/>
      <c r="SPK8" s="162"/>
      <c r="SPL8" s="162"/>
      <c r="SPM8" s="162"/>
      <c r="SPN8" s="162"/>
      <c r="SPO8" s="162"/>
      <c r="SPP8" s="162"/>
      <c r="SPQ8" s="162"/>
      <c r="SPR8" s="162"/>
      <c r="SPS8" s="162"/>
      <c r="SPT8" s="162"/>
      <c r="SPU8" s="162"/>
      <c r="SPV8" s="162"/>
      <c r="SPW8" s="162"/>
      <c r="SPX8" s="162"/>
      <c r="SPY8" s="162"/>
      <c r="SPZ8" s="162"/>
      <c r="SQA8" s="162"/>
      <c r="SQB8" s="162"/>
      <c r="SQC8" s="162"/>
      <c r="SQD8" s="162"/>
      <c r="SQE8" s="162"/>
      <c r="SQF8" s="162"/>
      <c r="SQG8" s="162"/>
      <c r="SQH8" s="162"/>
      <c r="SQI8" s="162"/>
      <c r="SQJ8" s="162"/>
      <c r="SQK8" s="162"/>
      <c r="SQL8" s="162"/>
      <c r="SQM8" s="162"/>
      <c r="SQN8" s="162"/>
      <c r="SQO8" s="162"/>
      <c r="SQP8" s="162"/>
      <c r="SQQ8" s="162"/>
      <c r="SQR8" s="162"/>
      <c r="SQS8" s="162"/>
      <c r="SQT8" s="162"/>
      <c r="SQU8" s="162"/>
      <c r="SQV8" s="162"/>
      <c r="SQW8" s="162"/>
      <c r="SQX8" s="162"/>
      <c r="SQY8" s="162"/>
      <c r="SQZ8" s="162"/>
      <c r="SRA8" s="162"/>
      <c r="SRB8" s="162"/>
      <c r="SRC8" s="162"/>
      <c r="SRD8" s="162"/>
      <c r="SRE8" s="162"/>
      <c r="SRF8" s="162"/>
      <c r="SRG8" s="162"/>
      <c r="SRH8" s="162"/>
      <c r="SRI8" s="162"/>
      <c r="SRJ8" s="162"/>
      <c r="SRK8" s="162"/>
      <c r="SRL8" s="162"/>
      <c r="SRM8" s="162"/>
      <c r="SRN8" s="162"/>
      <c r="SRO8" s="162"/>
      <c r="SRP8" s="162"/>
      <c r="SRQ8" s="162"/>
      <c r="SRR8" s="162"/>
      <c r="SRS8" s="162"/>
      <c r="SRT8" s="162"/>
      <c r="SRU8" s="162"/>
      <c r="SRV8" s="162"/>
      <c r="SRW8" s="162"/>
      <c r="SRX8" s="162"/>
      <c r="SRY8" s="162"/>
      <c r="SRZ8" s="162"/>
      <c r="SSA8" s="162"/>
      <c r="SSB8" s="162"/>
      <c r="SSC8" s="162"/>
      <c r="SSD8" s="162"/>
      <c r="SSE8" s="162"/>
      <c r="SSF8" s="162"/>
      <c r="SSG8" s="162"/>
      <c r="SSH8" s="162"/>
      <c r="SSI8" s="162"/>
      <c r="SSJ8" s="162"/>
      <c r="SSK8" s="162"/>
      <c r="SSL8" s="162"/>
      <c r="SSM8" s="162"/>
      <c r="SSN8" s="162"/>
      <c r="SSO8" s="162"/>
      <c r="SSP8" s="162"/>
      <c r="SSQ8" s="162"/>
      <c r="SSR8" s="162"/>
      <c r="SSS8" s="162"/>
      <c r="SST8" s="162"/>
      <c r="SSU8" s="162"/>
      <c r="SSV8" s="162"/>
      <c r="SSW8" s="162"/>
      <c r="SSX8" s="162"/>
      <c r="SSY8" s="162"/>
      <c r="SSZ8" s="162"/>
      <c r="STA8" s="162"/>
      <c r="STB8" s="162"/>
      <c r="STC8" s="162"/>
      <c r="STD8" s="162"/>
      <c r="STE8" s="162"/>
      <c r="STF8" s="162"/>
      <c r="STG8" s="162"/>
      <c r="STH8" s="162"/>
      <c r="STI8" s="162"/>
      <c r="STJ8" s="162"/>
      <c r="STK8" s="162"/>
      <c r="STL8" s="162"/>
      <c r="STM8" s="162"/>
      <c r="STN8" s="162"/>
      <c r="STO8" s="162"/>
      <c r="STP8" s="162"/>
      <c r="STQ8" s="162"/>
      <c r="STR8" s="162"/>
      <c r="STS8" s="162"/>
      <c r="STT8" s="162"/>
      <c r="STU8" s="162"/>
      <c r="STV8" s="162"/>
      <c r="STW8" s="162"/>
      <c r="STX8" s="162"/>
      <c r="STY8" s="162"/>
      <c r="STZ8" s="162"/>
      <c r="SUA8" s="162"/>
      <c r="SUB8" s="162"/>
      <c r="SUC8" s="162"/>
      <c r="SUD8" s="162"/>
      <c r="SUE8" s="162"/>
      <c r="SUF8" s="162"/>
      <c r="SUG8" s="162"/>
      <c r="SUH8" s="162"/>
      <c r="SUI8" s="162"/>
      <c r="SUJ8" s="162"/>
      <c r="SUK8" s="162"/>
      <c r="SUL8" s="162"/>
      <c r="SUM8" s="162"/>
      <c r="SUN8" s="162"/>
      <c r="SUO8" s="162"/>
      <c r="SUP8" s="162"/>
      <c r="SUQ8" s="162"/>
      <c r="SUR8" s="162"/>
      <c r="SUS8" s="162"/>
      <c r="SUT8" s="162"/>
      <c r="SUU8" s="162"/>
      <c r="SUV8" s="162"/>
      <c r="SUW8" s="162"/>
      <c r="SUX8" s="162"/>
      <c r="SUY8" s="162"/>
      <c r="SUZ8" s="162"/>
      <c r="SVA8" s="162"/>
      <c r="SVB8" s="162"/>
      <c r="SVC8" s="162"/>
      <c r="SVD8" s="162"/>
      <c r="SVE8" s="162"/>
      <c r="SVF8" s="162"/>
      <c r="SVG8" s="162"/>
      <c r="SVH8" s="162"/>
      <c r="SVI8" s="162"/>
      <c r="SVJ8" s="162"/>
      <c r="SVK8" s="162"/>
      <c r="SVL8" s="162"/>
      <c r="SVM8" s="162"/>
      <c r="SVN8" s="162"/>
      <c r="SVO8" s="162"/>
      <c r="SVP8" s="162"/>
      <c r="SVQ8" s="162"/>
      <c r="SVR8" s="162"/>
      <c r="SVS8" s="162"/>
      <c r="SVT8" s="162"/>
      <c r="SVU8" s="162"/>
      <c r="SVV8" s="162"/>
      <c r="SVW8" s="162"/>
      <c r="SVX8" s="162"/>
      <c r="SVY8" s="162"/>
      <c r="SVZ8" s="162"/>
      <c r="SWA8" s="162"/>
      <c r="SWB8" s="162"/>
      <c r="SWC8" s="162"/>
      <c r="SWD8" s="162"/>
      <c r="SWE8" s="162"/>
      <c r="SWF8" s="162"/>
      <c r="SWG8" s="162"/>
      <c r="SWH8" s="162"/>
      <c r="SWI8" s="162"/>
      <c r="SWJ8" s="162"/>
      <c r="SWK8" s="162"/>
      <c r="SWL8" s="162"/>
      <c r="SWM8" s="162"/>
      <c r="SWN8" s="162"/>
      <c r="SWO8" s="162"/>
      <c r="SWP8" s="162"/>
      <c r="SWQ8" s="162"/>
      <c r="SWR8" s="162"/>
      <c r="SWS8" s="162"/>
      <c r="SWT8" s="162"/>
      <c r="SWU8" s="162"/>
      <c r="SWV8" s="162"/>
      <c r="SWW8" s="162"/>
      <c r="SWX8" s="162"/>
      <c r="SWY8" s="162"/>
      <c r="SWZ8" s="162"/>
      <c r="SXA8" s="162"/>
      <c r="SXB8" s="162"/>
      <c r="SXC8" s="162"/>
      <c r="SXD8" s="162"/>
      <c r="SXE8" s="162"/>
      <c r="SXF8" s="162"/>
      <c r="SXG8" s="162"/>
      <c r="SXH8" s="162"/>
      <c r="SXI8" s="162"/>
      <c r="SXJ8" s="162"/>
      <c r="SXK8" s="162"/>
      <c r="SXL8" s="162"/>
      <c r="SXM8" s="162"/>
      <c r="SXN8" s="162"/>
      <c r="SXO8" s="162"/>
      <c r="SXP8" s="162"/>
      <c r="SXQ8" s="162"/>
      <c r="SXR8" s="162"/>
      <c r="SXS8" s="162"/>
      <c r="SXT8" s="162"/>
      <c r="SXU8" s="162"/>
      <c r="SXV8" s="162"/>
      <c r="SXW8" s="162"/>
      <c r="SXX8" s="162"/>
      <c r="SXY8" s="162"/>
      <c r="SXZ8" s="162"/>
      <c r="SYA8" s="162"/>
      <c r="SYB8" s="162"/>
      <c r="SYC8" s="162"/>
      <c r="SYD8" s="162"/>
      <c r="SYE8" s="162"/>
      <c r="SYF8" s="162"/>
      <c r="SYG8" s="162"/>
      <c r="SYH8" s="162"/>
      <c r="SYI8" s="162"/>
      <c r="SYJ8" s="162"/>
      <c r="SYK8" s="162"/>
      <c r="SYL8" s="162"/>
      <c r="SYM8" s="162"/>
      <c r="SYN8" s="162"/>
      <c r="SYO8" s="162"/>
      <c r="SYP8" s="162"/>
      <c r="SYQ8" s="162"/>
      <c r="SYR8" s="162"/>
      <c r="SYS8" s="162"/>
      <c r="SYT8" s="162"/>
      <c r="SYU8" s="162"/>
      <c r="SYV8" s="162"/>
      <c r="SYW8" s="162"/>
      <c r="SYX8" s="162"/>
      <c r="SYY8" s="162"/>
      <c r="SYZ8" s="162"/>
      <c r="SZA8" s="162"/>
      <c r="SZB8" s="162"/>
      <c r="SZC8" s="162"/>
      <c r="SZD8" s="162"/>
      <c r="SZE8" s="162"/>
      <c r="SZF8" s="162"/>
      <c r="SZG8" s="162"/>
      <c r="SZH8" s="162"/>
      <c r="SZI8" s="162"/>
      <c r="SZJ8" s="162"/>
      <c r="SZK8" s="162"/>
      <c r="SZL8" s="162"/>
      <c r="SZM8" s="162"/>
      <c r="SZN8" s="162"/>
      <c r="SZO8" s="162"/>
      <c r="SZP8" s="162"/>
      <c r="SZQ8" s="162"/>
      <c r="SZR8" s="162"/>
      <c r="SZS8" s="162"/>
      <c r="SZT8" s="162"/>
      <c r="SZU8" s="162"/>
      <c r="SZV8" s="162"/>
      <c r="SZW8" s="162"/>
      <c r="SZX8" s="162"/>
      <c r="SZY8" s="162"/>
      <c r="SZZ8" s="162"/>
      <c r="TAA8" s="162"/>
      <c r="TAB8" s="162"/>
      <c r="TAC8" s="162"/>
      <c r="TAD8" s="162"/>
      <c r="TAE8" s="162"/>
      <c r="TAF8" s="162"/>
      <c r="TAG8" s="162"/>
      <c r="TAH8" s="162"/>
      <c r="TAI8" s="162"/>
      <c r="TAJ8" s="162"/>
      <c r="TAK8" s="162"/>
      <c r="TAL8" s="162"/>
      <c r="TAM8" s="162"/>
      <c r="TAN8" s="162"/>
      <c r="TAO8" s="162"/>
      <c r="TAP8" s="162"/>
      <c r="TAQ8" s="162"/>
      <c r="TAR8" s="162"/>
      <c r="TAS8" s="162"/>
      <c r="TAT8" s="162"/>
      <c r="TAU8" s="162"/>
      <c r="TAV8" s="162"/>
      <c r="TAW8" s="162"/>
      <c r="TAX8" s="162"/>
      <c r="TAY8" s="162"/>
      <c r="TAZ8" s="162"/>
      <c r="TBA8" s="162"/>
      <c r="TBB8" s="162"/>
      <c r="TBC8" s="162"/>
      <c r="TBD8" s="162"/>
      <c r="TBE8" s="162"/>
      <c r="TBF8" s="162"/>
      <c r="TBG8" s="162"/>
      <c r="TBH8" s="162"/>
      <c r="TBI8" s="162"/>
      <c r="TBJ8" s="162"/>
      <c r="TBK8" s="162"/>
      <c r="TBL8" s="162"/>
      <c r="TBM8" s="162"/>
      <c r="TBN8" s="162"/>
      <c r="TBO8" s="162"/>
      <c r="TBP8" s="162"/>
      <c r="TBQ8" s="162"/>
      <c r="TBR8" s="162"/>
      <c r="TBS8" s="162"/>
      <c r="TBT8" s="162"/>
      <c r="TBU8" s="162"/>
      <c r="TBV8" s="162"/>
      <c r="TBW8" s="162"/>
      <c r="TBX8" s="162"/>
      <c r="TBY8" s="162"/>
      <c r="TBZ8" s="162"/>
      <c r="TCA8" s="162"/>
      <c r="TCB8" s="162"/>
      <c r="TCC8" s="162"/>
      <c r="TCD8" s="162"/>
      <c r="TCE8" s="162"/>
      <c r="TCF8" s="162"/>
      <c r="TCG8" s="162"/>
      <c r="TCH8" s="162"/>
      <c r="TCI8" s="162"/>
      <c r="TCJ8" s="162"/>
      <c r="TCK8" s="162"/>
      <c r="TCL8" s="162"/>
      <c r="TCM8" s="162"/>
      <c r="TCN8" s="162"/>
      <c r="TCO8" s="162"/>
      <c r="TCP8" s="162"/>
      <c r="TCQ8" s="162"/>
      <c r="TCR8" s="162"/>
      <c r="TCS8" s="162"/>
      <c r="TCT8" s="162"/>
      <c r="TCU8" s="162"/>
      <c r="TCV8" s="162"/>
      <c r="TCW8" s="162"/>
      <c r="TCX8" s="162"/>
      <c r="TCY8" s="162"/>
      <c r="TCZ8" s="162"/>
      <c r="TDA8" s="162"/>
      <c r="TDB8" s="162"/>
      <c r="TDC8" s="162"/>
      <c r="TDD8" s="162"/>
      <c r="TDE8" s="162"/>
      <c r="TDF8" s="162"/>
      <c r="TDG8" s="162"/>
      <c r="TDH8" s="162"/>
      <c r="TDI8" s="162"/>
      <c r="TDJ8" s="162"/>
      <c r="TDK8" s="162"/>
      <c r="TDL8" s="162"/>
      <c r="TDM8" s="162"/>
      <c r="TDN8" s="162"/>
      <c r="TDO8" s="162"/>
      <c r="TDP8" s="162"/>
      <c r="TDQ8" s="162"/>
      <c r="TDR8" s="162"/>
      <c r="TDS8" s="162"/>
      <c r="TDT8" s="162"/>
      <c r="TDU8" s="162"/>
      <c r="TDV8" s="162"/>
      <c r="TDW8" s="162"/>
      <c r="TDX8" s="162"/>
      <c r="TDY8" s="162"/>
      <c r="TDZ8" s="162"/>
      <c r="TEA8" s="162"/>
      <c r="TEB8" s="162"/>
      <c r="TEC8" s="162"/>
      <c r="TED8" s="162"/>
      <c r="TEE8" s="162"/>
      <c r="TEF8" s="162"/>
      <c r="TEG8" s="162"/>
      <c r="TEH8" s="162"/>
      <c r="TEI8" s="162"/>
      <c r="TEJ8" s="162"/>
      <c r="TEK8" s="162"/>
      <c r="TEL8" s="162"/>
      <c r="TEM8" s="162"/>
      <c r="TEN8" s="162"/>
      <c r="TEO8" s="162"/>
      <c r="TEP8" s="162"/>
      <c r="TEQ8" s="162"/>
      <c r="TER8" s="162"/>
      <c r="TES8" s="162"/>
      <c r="TET8" s="162"/>
      <c r="TEU8" s="162"/>
      <c r="TEV8" s="162"/>
      <c r="TEW8" s="162"/>
      <c r="TEX8" s="162"/>
      <c r="TEY8" s="162"/>
      <c r="TEZ8" s="162"/>
      <c r="TFA8" s="162"/>
      <c r="TFB8" s="162"/>
      <c r="TFC8" s="162"/>
      <c r="TFD8" s="162"/>
      <c r="TFE8" s="162"/>
      <c r="TFF8" s="162"/>
      <c r="TFG8" s="162"/>
      <c r="TFH8" s="162"/>
      <c r="TFI8" s="162"/>
      <c r="TFJ8" s="162"/>
      <c r="TFK8" s="162"/>
      <c r="TFL8" s="162"/>
      <c r="TFM8" s="162"/>
      <c r="TFN8" s="162"/>
      <c r="TFO8" s="162"/>
      <c r="TFP8" s="162"/>
      <c r="TFQ8" s="162"/>
      <c r="TFR8" s="162"/>
      <c r="TFS8" s="162"/>
      <c r="TFT8" s="162"/>
      <c r="TFU8" s="162"/>
      <c r="TFV8" s="162"/>
      <c r="TFW8" s="162"/>
      <c r="TFX8" s="162"/>
      <c r="TFY8" s="162"/>
      <c r="TFZ8" s="162"/>
      <c r="TGA8" s="162"/>
      <c r="TGB8" s="162"/>
      <c r="TGC8" s="162"/>
      <c r="TGD8" s="162"/>
      <c r="TGE8" s="162"/>
      <c r="TGF8" s="162"/>
      <c r="TGG8" s="162"/>
      <c r="TGH8" s="162"/>
      <c r="TGI8" s="162"/>
      <c r="TGJ8" s="162"/>
      <c r="TGK8" s="162"/>
      <c r="TGL8" s="162"/>
      <c r="TGM8" s="162"/>
      <c r="TGN8" s="162"/>
      <c r="TGO8" s="162"/>
      <c r="TGP8" s="162"/>
      <c r="TGQ8" s="162"/>
      <c r="TGR8" s="162"/>
      <c r="TGS8" s="162"/>
      <c r="TGT8" s="162"/>
      <c r="TGU8" s="162"/>
      <c r="TGV8" s="162"/>
      <c r="TGW8" s="162"/>
      <c r="TGX8" s="162"/>
      <c r="TGY8" s="162"/>
      <c r="TGZ8" s="162"/>
      <c r="THA8" s="162"/>
      <c r="THB8" s="162"/>
      <c r="THC8" s="162"/>
      <c r="THD8" s="162"/>
      <c r="THE8" s="162"/>
      <c r="THF8" s="162"/>
      <c r="THG8" s="162"/>
      <c r="THH8" s="162"/>
      <c r="THI8" s="162"/>
      <c r="THJ8" s="162"/>
      <c r="THK8" s="162"/>
      <c r="THL8" s="162"/>
      <c r="THM8" s="162"/>
      <c r="THN8" s="162"/>
      <c r="THO8" s="162"/>
      <c r="THP8" s="162"/>
      <c r="THQ8" s="162"/>
      <c r="THR8" s="162"/>
      <c r="THS8" s="162"/>
      <c r="THT8" s="162"/>
      <c r="THU8" s="162"/>
      <c r="THV8" s="162"/>
      <c r="THW8" s="162"/>
      <c r="THX8" s="162"/>
      <c r="THY8" s="162"/>
      <c r="THZ8" s="162"/>
      <c r="TIA8" s="162"/>
      <c r="TIB8" s="162"/>
      <c r="TIC8" s="162"/>
      <c r="TID8" s="162"/>
      <c r="TIE8" s="162"/>
      <c r="TIF8" s="162"/>
      <c r="TIG8" s="162"/>
      <c r="TIH8" s="162"/>
      <c r="TII8" s="162"/>
      <c r="TIJ8" s="162"/>
      <c r="TIK8" s="162"/>
      <c r="TIL8" s="162"/>
      <c r="TIM8" s="162"/>
      <c r="TIN8" s="162"/>
      <c r="TIO8" s="162"/>
      <c r="TIP8" s="162"/>
      <c r="TIQ8" s="162"/>
      <c r="TIR8" s="162"/>
      <c r="TIS8" s="162"/>
      <c r="TIT8" s="162"/>
      <c r="TIU8" s="162"/>
      <c r="TIV8" s="162"/>
      <c r="TIW8" s="162"/>
      <c r="TIX8" s="162"/>
      <c r="TIY8" s="162"/>
      <c r="TIZ8" s="162"/>
      <c r="TJA8" s="162"/>
      <c r="TJB8" s="162"/>
      <c r="TJC8" s="162"/>
      <c r="TJD8" s="162"/>
      <c r="TJE8" s="162"/>
      <c r="TJF8" s="162"/>
      <c r="TJG8" s="162"/>
      <c r="TJH8" s="162"/>
      <c r="TJI8" s="162"/>
      <c r="TJJ8" s="162"/>
      <c r="TJK8" s="162"/>
      <c r="TJL8" s="162"/>
      <c r="TJM8" s="162"/>
      <c r="TJN8" s="162"/>
      <c r="TJO8" s="162"/>
      <c r="TJP8" s="162"/>
      <c r="TJQ8" s="162"/>
      <c r="TJR8" s="162"/>
      <c r="TJS8" s="162"/>
      <c r="TJT8" s="162"/>
      <c r="TJU8" s="162"/>
      <c r="TJV8" s="162"/>
      <c r="TJW8" s="162"/>
      <c r="TJX8" s="162"/>
      <c r="TJY8" s="162"/>
      <c r="TJZ8" s="162"/>
      <c r="TKA8" s="162"/>
      <c r="TKB8" s="162"/>
      <c r="TKC8" s="162"/>
      <c r="TKD8" s="162"/>
      <c r="TKE8" s="162"/>
      <c r="TKF8" s="162"/>
      <c r="TKG8" s="162"/>
      <c r="TKH8" s="162"/>
      <c r="TKI8" s="162"/>
      <c r="TKJ8" s="162"/>
      <c r="TKK8" s="162"/>
      <c r="TKL8" s="162"/>
      <c r="TKM8" s="162"/>
      <c r="TKN8" s="162"/>
      <c r="TKO8" s="162"/>
      <c r="TKP8" s="162"/>
      <c r="TKQ8" s="162"/>
      <c r="TKR8" s="162"/>
      <c r="TKS8" s="162"/>
      <c r="TKT8" s="162"/>
      <c r="TKU8" s="162"/>
      <c r="TKV8" s="162"/>
      <c r="TKW8" s="162"/>
      <c r="TKX8" s="162"/>
      <c r="TKY8" s="162"/>
      <c r="TKZ8" s="162"/>
      <c r="TLA8" s="162"/>
      <c r="TLB8" s="162"/>
      <c r="TLC8" s="162"/>
      <c r="TLD8" s="162"/>
      <c r="TLE8" s="162"/>
      <c r="TLF8" s="162"/>
      <c r="TLG8" s="162"/>
      <c r="TLH8" s="162"/>
      <c r="TLI8" s="162"/>
      <c r="TLJ8" s="162"/>
      <c r="TLK8" s="162"/>
      <c r="TLL8" s="162"/>
      <c r="TLM8" s="162"/>
      <c r="TLN8" s="162"/>
      <c r="TLO8" s="162"/>
      <c r="TLP8" s="162"/>
      <c r="TLQ8" s="162"/>
      <c r="TLR8" s="162"/>
      <c r="TLS8" s="162"/>
      <c r="TLT8" s="162"/>
      <c r="TLU8" s="162"/>
      <c r="TLV8" s="162"/>
      <c r="TLW8" s="162"/>
      <c r="TLX8" s="162"/>
      <c r="TLY8" s="162"/>
      <c r="TLZ8" s="162"/>
      <c r="TMA8" s="162"/>
      <c r="TMB8" s="162"/>
      <c r="TMC8" s="162"/>
      <c r="TMD8" s="162"/>
      <c r="TME8" s="162"/>
      <c r="TMF8" s="162"/>
      <c r="TMG8" s="162"/>
      <c r="TMH8" s="162"/>
      <c r="TMI8" s="162"/>
      <c r="TMJ8" s="162"/>
      <c r="TMK8" s="162"/>
      <c r="TML8" s="162"/>
      <c r="TMM8" s="162"/>
      <c r="TMN8" s="162"/>
      <c r="TMO8" s="162"/>
      <c r="TMP8" s="162"/>
      <c r="TMQ8" s="162"/>
      <c r="TMR8" s="162"/>
      <c r="TMS8" s="162"/>
      <c r="TMT8" s="162"/>
      <c r="TMU8" s="162"/>
      <c r="TMV8" s="162"/>
      <c r="TMW8" s="162"/>
      <c r="TMX8" s="162"/>
      <c r="TMY8" s="162"/>
      <c r="TMZ8" s="162"/>
      <c r="TNA8" s="162"/>
      <c r="TNB8" s="162"/>
      <c r="TNC8" s="162"/>
      <c r="TND8" s="162"/>
      <c r="TNE8" s="162"/>
      <c r="TNF8" s="162"/>
      <c r="TNG8" s="162"/>
      <c r="TNH8" s="162"/>
      <c r="TNI8" s="162"/>
      <c r="TNJ8" s="162"/>
      <c r="TNK8" s="162"/>
      <c r="TNL8" s="162"/>
      <c r="TNM8" s="162"/>
      <c r="TNN8" s="162"/>
      <c r="TNO8" s="162"/>
      <c r="TNP8" s="162"/>
      <c r="TNQ8" s="162"/>
      <c r="TNR8" s="162"/>
      <c r="TNS8" s="162"/>
      <c r="TNT8" s="162"/>
      <c r="TNU8" s="162"/>
      <c r="TNV8" s="162"/>
      <c r="TNW8" s="162"/>
      <c r="TNX8" s="162"/>
      <c r="TNY8" s="162"/>
      <c r="TNZ8" s="162"/>
      <c r="TOA8" s="162"/>
      <c r="TOB8" s="162"/>
      <c r="TOC8" s="162"/>
      <c r="TOD8" s="162"/>
      <c r="TOE8" s="162"/>
      <c r="TOF8" s="162"/>
      <c r="TOG8" s="162"/>
      <c r="TOH8" s="162"/>
      <c r="TOI8" s="162"/>
      <c r="TOJ8" s="162"/>
      <c r="TOK8" s="162"/>
      <c r="TOL8" s="162"/>
      <c r="TOM8" s="162"/>
      <c r="TON8" s="162"/>
      <c r="TOO8" s="162"/>
      <c r="TOP8" s="162"/>
      <c r="TOQ8" s="162"/>
      <c r="TOR8" s="162"/>
      <c r="TOS8" s="162"/>
      <c r="TOT8" s="162"/>
      <c r="TOU8" s="162"/>
      <c r="TOV8" s="162"/>
      <c r="TOW8" s="162"/>
      <c r="TOX8" s="162"/>
      <c r="TOY8" s="162"/>
      <c r="TOZ8" s="162"/>
      <c r="TPA8" s="162"/>
      <c r="TPB8" s="162"/>
      <c r="TPC8" s="162"/>
      <c r="TPD8" s="162"/>
      <c r="TPE8" s="162"/>
      <c r="TPF8" s="162"/>
      <c r="TPG8" s="162"/>
      <c r="TPH8" s="162"/>
      <c r="TPI8" s="162"/>
      <c r="TPJ8" s="162"/>
      <c r="TPK8" s="162"/>
      <c r="TPL8" s="162"/>
      <c r="TPM8" s="162"/>
      <c r="TPN8" s="162"/>
      <c r="TPO8" s="162"/>
      <c r="TPP8" s="162"/>
      <c r="TPQ8" s="162"/>
      <c r="TPR8" s="162"/>
      <c r="TPS8" s="162"/>
      <c r="TPT8" s="162"/>
      <c r="TPU8" s="162"/>
      <c r="TPV8" s="162"/>
      <c r="TPW8" s="162"/>
      <c r="TPX8" s="162"/>
      <c r="TPY8" s="162"/>
      <c r="TPZ8" s="162"/>
      <c r="TQA8" s="162"/>
      <c r="TQB8" s="162"/>
      <c r="TQC8" s="162"/>
      <c r="TQD8" s="162"/>
      <c r="TQE8" s="162"/>
      <c r="TQF8" s="162"/>
      <c r="TQG8" s="162"/>
      <c r="TQH8" s="162"/>
      <c r="TQI8" s="162"/>
      <c r="TQJ8" s="162"/>
      <c r="TQK8" s="162"/>
      <c r="TQL8" s="162"/>
      <c r="TQM8" s="162"/>
      <c r="TQN8" s="162"/>
      <c r="TQO8" s="162"/>
      <c r="TQP8" s="162"/>
      <c r="TQQ8" s="162"/>
      <c r="TQR8" s="162"/>
      <c r="TQS8" s="162"/>
      <c r="TQT8" s="162"/>
      <c r="TQU8" s="162"/>
      <c r="TQV8" s="162"/>
      <c r="TQW8" s="162"/>
      <c r="TQX8" s="162"/>
      <c r="TQY8" s="162"/>
      <c r="TQZ8" s="162"/>
      <c r="TRA8" s="162"/>
      <c r="TRB8" s="162"/>
      <c r="TRC8" s="162"/>
      <c r="TRD8" s="162"/>
      <c r="TRE8" s="162"/>
      <c r="TRF8" s="162"/>
      <c r="TRG8" s="162"/>
      <c r="TRH8" s="162"/>
      <c r="TRI8" s="162"/>
      <c r="TRJ8" s="162"/>
      <c r="TRK8" s="162"/>
      <c r="TRL8" s="162"/>
      <c r="TRM8" s="162"/>
      <c r="TRN8" s="162"/>
      <c r="TRO8" s="162"/>
      <c r="TRP8" s="162"/>
      <c r="TRQ8" s="162"/>
      <c r="TRR8" s="162"/>
      <c r="TRS8" s="162"/>
      <c r="TRT8" s="162"/>
      <c r="TRU8" s="162"/>
      <c r="TRV8" s="162"/>
      <c r="TRW8" s="162"/>
      <c r="TRX8" s="162"/>
      <c r="TRY8" s="162"/>
      <c r="TRZ8" s="162"/>
      <c r="TSA8" s="162"/>
      <c r="TSB8" s="162"/>
      <c r="TSC8" s="162"/>
      <c r="TSD8" s="162"/>
      <c r="TSE8" s="162"/>
      <c r="TSF8" s="162"/>
      <c r="TSG8" s="162"/>
      <c r="TSH8" s="162"/>
      <c r="TSI8" s="162"/>
      <c r="TSJ8" s="162"/>
      <c r="TSK8" s="162"/>
      <c r="TSL8" s="162"/>
      <c r="TSM8" s="162"/>
      <c r="TSN8" s="162"/>
      <c r="TSO8" s="162"/>
      <c r="TSP8" s="162"/>
      <c r="TSQ8" s="162"/>
      <c r="TSR8" s="162"/>
      <c r="TSS8" s="162"/>
      <c r="TST8" s="162"/>
      <c r="TSU8" s="162"/>
      <c r="TSV8" s="162"/>
      <c r="TSW8" s="162"/>
      <c r="TSX8" s="162"/>
      <c r="TSY8" s="162"/>
      <c r="TSZ8" s="162"/>
      <c r="TTA8" s="162"/>
      <c r="TTB8" s="162"/>
      <c r="TTC8" s="162"/>
      <c r="TTD8" s="162"/>
      <c r="TTE8" s="162"/>
      <c r="TTF8" s="162"/>
      <c r="TTG8" s="162"/>
      <c r="TTH8" s="162"/>
      <c r="TTI8" s="162"/>
      <c r="TTJ8" s="162"/>
      <c r="TTK8" s="162"/>
      <c r="TTL8" s="162"/>
      <c r="TTM8" s="162"/>
      <c r="TTN8" s="162"/>
      <c r="TTO8" s="162"/>
      <c r="TTP8" s="162"/>
      <c r="TTQ8" s="162"/>
      <c r="TTR8" s="162"/>
      <c r="TTS8" s="162"/>
      <c r="TTT8" s="162"/>
      <c r="TTU8" s="162"/>
      <c r="TTV8" s="162"/>
      <c r="TTW8" s="162"/>
      <c r="TTX8" s="162"/>
      <c r="TTY8" s="162"/>
      <c r="TTZ8" s="162"/>
      <c r="TUA8" s="162"/>
      <c r="TUB8" s="162"/>
      <c r="TUC8" s="162"/>
      <c r="TUD8" s="162"/>
      <c r="TUE8" s="162"/>
      <c r="TUF8" s="162"/>
      <c r="TUG8" s="162"/>
      <c r="TUH8" s="162"/>
      <c r="TUI8" s="162"/>
      <c r="TUJ8" s="162"/>
      <c r="TUK8" s="162"/>
      <c r="TUL8" s="162"/>
      <c r="TUM8" s="162"/>
      <c r="TUN8" s="162"/>
      <c r="TUO8" s="162"/>
      <c r="TUP8" s="162"/>
      <c r="TUQ8" s="162"/>
      <c r="TUR8" s="162"/>
      <c r="TUS8" s="162"/>
      <c r="TUT8" s="162"/>
      <c r="TUU8" s="162"/>
      <c r="TUV8" s="162"/>
      <c r="TUW8" s="162"/>
      <c r="TUX8" s="162"/>
      <c r="TUY8" s="162"/>
      <c r="TUZ8" s="162"/>
      <c r="TVA8" s="162"/>
      <c r="TVB8" s="162"/>
      <c r="TVC8" s="162"/>
      <c r="TVD8" s="162"/>
      <c r="TVE8" s="162"/>
      <c r="TVF8" s="162"/>
      <c r="TVG8" s="162"/>
      <c r="TVH8" s="162"/>
      <c r="TVI8" s="162"/>
      <c r="TVJ8" s="162"/>
      <c r="TVK8" s="162"/>
      <c r="TVL8" s="162"/>
      <c r="TVM8" s="162"/>
      <c r="TVN8" s="162"/>
      <c r="TVO8" s="162"/>
      <c r="TVP8" s="162"/>
      <c r="TVQ8" s="162"/>
      <c r="TVR8" s="162"/>
      <c r="TVS8" s="162"/>
      <c r="TVT8" s="162"/>
      <c r="TVU8" s="162"/>
      <c r="TVV8" s="162"/>
      <c r="TVW8" s="162"/>
      <c r="TVX8" s="162"/>
      <c r="TVY8" s="162"/>
      <c r="TVZ8" s="162"/>
      <c r="TWA8" s="162"/>
      <c r="TWB8" s="162"/>
      <c r="TWC8" s="162"/>
      <c r="TWD8" s="162"/>
      <c r="TWE8" s="162"/>
      <c r="TWF8" s="162"/>
      <c r="TWG8" s="162"/>
      <c r="TWH8" s="162"/>
      <c r="TWI8" s="162"/>
      <c r="TWJ8" s="162"/>
      <c r="TWK8" s="162"/>
      <c r="TWL8" s="162"/>
      <c r="TWM8" s="162"/>
      <c r="TWN8" s="162"/>
      <c r="TWO8" s="162"/>
      <c r="TWP8" s="162"/>
      <c r="TWQ8" s="162"/>
      <c r="TWR8" s="162"/>
      <c r="TWS8" s="162"/>
      <c r="TWT8" s="162"/>
      <c r="TWU8" s="162"/>
      <c r="TWV8" s="162"/>
      <c r="TWW8" s="162"/>
      <c r="TWX8" s="162"/>
      <c r="TWY8" s="162"/>
      <c r="TWZ8" s="162"/>
      <c r="TXA8" s="162"/>
      <c r="TXB8" s="162"/>
      <c r="TXC8" s="162"/>
      <c r="TXD8" s="162"/>
      <c r="TXE8" s="162"/>
      <c r="TXF8" s="162"/>
      <c r="TXG8" s="162"/>
      <c r="TXH8" s="162"/>
      <c r="TXI8" s="162"/>
      <c r="TXJ8" s="162"/>
      <c r="TXK8" s="162"/>
      <c r="TXL8" s="162"/>
      <c r="TXM8" s="162"/>
      <c r="TXN8" s="162"/>
      <c r="TXO8" s="162"/>
      <c r="TXP8" s="162"/>
      <c r="TXQ8" s="162"/>
      <c r="TXR8" s="162"/>
      <c r="TXS8" s="162"/>
      <c r="TXT8" s="162"/>
      <c r="TXU8" s="162"/>
      <c r="TXV8" s="162"/>
      <c r="TXW8" s="162"/>
      <c r="TXX8" s="162"/>
      <c r="TXY8" s="162"/>
      <c r="TXZ8" s="162"/>
      <c r="TYA8" s="162"/>
      <c r="TYB8" s="162"/>
      <c r="TYC8" s="162"/>
      <c r="TYD8" s="162"/>
      <c r="TYE8" s="162"/>
      <c r="TYF8" s="162"/>
      <c r="TYG8" s="162"/>
      <c r="TYH8" s="162"/>
      <c r="TYI8" s="162"/>
      <c r="TYJ8" s="162"/>
      <c r="TYK8" s="162"/>
      <c r="TYL8" s="162"/>
      <c r="TYM8" s="162"/>
      <c r="TYN8" s="162"/>
      <c r="TYO8" s="162"/>
      <c r="TYP8" s="162"/>
      <c r="TYQ8" s="162"/>
      <c r="TYR8" s="162"/>
      <c r="TYS8" s="162"/>
      <c r="TYT8" s="162"/>
      <c r="TYU8" s="162"/>
      <c r="TYV8" s="162"/>
      <c r="TYW8" s="162"/>
      <c r="TYX8" s="162"/>
      <c r="TYY8" s="162"/>
      <c r="TYZ8" s="162"/>
      <c r="TZA8" s="162"/>
      <c r="TZB8" s="162"/>
      <c r="TZC8" s="162"/>
      <c r="TZD8" s="162"/>
      <c r="TZE8" s="162"/>
      <c r="TZF8" s="162"/>
      <c r="TZG8" s="162"/>
      <c r="TZH8" s="162"/>
      <c r="TZI8" s="162"/>
      <c r="TZJ8" s="162"/>
      <c r="TZK8" s="162"/>
      <c r="TZL8" s="162"/>
      <c r="TZM8" s="162"/>
      <c r="TZN8" s="162"/>
      <c r="TZO8" s="162"/>
      <c r="TZP8" s="162"/>
      <c r="TZQ8" s="162"/>
      <c r="TZR8" s="162"/>
      <c r="TZS8" s="162"/>
      <c r="TZT8" s="162"/>
      <c r="TZU8" s="162"/>
      <c r="TZV8" s="162"/>
      <c r="TZW8" s="162"/>
      <c r="TZX8" s="162"/>
      <c r="TZY8" s="162"/>
      <c r="TZZ8" s="162"/>
      <c r="UAA8" s="162"/>
      <c r="UAB8" s="162"/>
      <c r="UAC8" s="162"/>
      <c r="UAD8" s="162"/>
      <c r="UAE8" s="162"/>
      <c r="UAF8" s="162"/>
      <c r="UAG8" s="162"/>
      <c r="UAH8" s="162"/>
      <c r="UAI8" s="162"/>
      <c r="UAJ8" s="162"/>
      <c r="UAK8" s="162"/>
      <c r="UAL8" s="162"/>
      <c r="UAM8" s="162"/>
      <c r="UAN8" s="162"/>
      <c r="UAO8" s="162"/>
      <c r="UAP8" s="162"/>
      <c r="UAQ8" s="162"/>
      <c r="UAR8" s="162"/>
      <c r="UAS8" s="162"/>
      <c r="UAT8" s="162"/>
      <c r="UAU8" s="162"/>
      <c r="UAV8" s="162"/>
      <c r="UAW8" s="162"/>
      <c r="UAX8" s="162"/>
      <c r="UAY8" s="162"/>
      <c r="UAZ8" s="162"/>
      <c r="UBA8" s="162"/>
      <c r="UBB8" s="162"/>
      <c r="UBC8" s="162"/>
      <c r="UBD8" s="162"/>
      <c r="UBE8" s="162"/>
      <c r="UBF8" s="162"/>
      <c r="UBG8" s="162"/>
      <c r="UBH8" s="162"/>
      <c r="UBI8" s="162"/>
      <c r="UBJ8" s="162"/>
      <c r="UBK8" s="162"/>
      <c r="UBL8" s="162"/>
      <c r="UBM8" s="162"/>
      <c r="UBN8" s="162"/>
      <c r="UBO8" s="162"/>
      <c r="UBP8" s="162"/>
      <c r="UBQ8" s="162"/>
      <c r="UBR8" s="162"/>
      <c r="UBS8" s="162"/>
      <c r="UBT8" s="162"/>
      <c r="UBU8" s="162"/>
      <c r="UBV8" s="162"/>
      <c r="UBW8" s="162"/>
      <c r="UBX8" s="162"/>
      <c r="UBY8" s="162"/>
      <c r="UBZ8" s="162"/>
      <c r="UCA8" s="162"/>
      <c r="UCB8" s="162"/>
      <c r="UCC8" s="162"/>
      <c r="UCD8" s="162"/>
      <c r="UCE8" s="162"/>
      <c r="UCF8" s="162"/>
      <c r="UCG8" s="162"/>
      <c r="UCH8" s="162"/>
      <c r="UCI8" s="162"/>
      <c r="UCJ8" s="162"/>
      <c r="UCK8" s="162"/>
      <c r="UCL8" s="162"/>
      <c r="UCM8" s="162"/>
      <c r="UCN8" s="162"/>
      <c r="UCO8" s="162"/>
      <c r="UCP8" s="162"/>
      <c r="UCQ8" s="162"/>
      <c r="UCR8" s="162"/>
      <c r="UCS8" s="162"/>
      <c r="UCT8" s="162"/>
      <c r="UCU8" s="162"/>
      <c r="UCV8" s="162"/>
      <c r="UCW8" s="162"/>
      <c r="UCX8" s="162"/>
      <c r="UCY8" s="162"/>
      <c r="UCZ8" s="162"/>
      <c r="UDA8" s="162"/>
      <c r="UDB8" s="162"/>
      <c r="UDC8" s="162"/>
      <c r="UDD8" s="162"/>
      <c r="UDE8" s="162"/>
      <c r="UDF8" s="162"/>
      <c r="UDG8" s="162"/>
      <c r="UDH8" s="162"/>
      <c r="UDI8" s="162"/>
      <c r="UDJ8" s="162"/>
      <c r="UDK8" s="162"/>
      <c r="UDL8" s="162"/>
      <c r="UDM8" s="162"/>
      <c r="UDN8" s="162"/>
      <c r="UDO8" s="162"/>
      <c r="UDP8" s="162"/>
      <c r="UDQ8" s="162"/>
      <c r="UDR8" s="162"/>
      <c r="UDS8" s="162"/>
      <c r="UDT8" s="162"/>
      <c r="UDU8" s="162"/>
      <c r="UDV8" s="162"/>
      <c r="UDW8" s="162"/>
      <c r="UDX8" s="162"/>
      <c r="UDY8" s="162"/>
      <c r="UDZ8" s="162"/>
      <c r="UEA8" s="162"/>
      <c r="UEB8" s="162"/>
      <c r="UEC8" s="162"/>
      <c r="UED8" s="162"/>
      <c r="UEE8" s="162"/>
      <c r="UEF8" s="162"/>
      <c r="UEG8" s="162"/>
      <c r="UEH8" s="162"/>
      <c r="UEI8" s="162"/>
      <c r="UEJ8" s="162"/>
      <c r="UEK8" s="162"/>
      <c r="UEL8" s="162"/>
      <c r="UEM8" s="162"/>
      <c r="UEN8" s="162"/>
      <c r="UEO8" s="162"/>
      <c r="UEP8" s="162"/>
      <c r="UEQ8" s="162"/>
      <c r="UER8" s="162"/>
      <c r="UES8" s="162"/>
      <c r="UET8" s="162"/>
      <c r="UEU8" s="162"/>
      <c r="UEV8" s="162"/>
      <c r="UEW8" s="162"/>
      <c r="UEX8" s="162"/>
      <c r="UEY8" s="162"/>
      <c r="UEZ8" s="162"/>
      <c r="UFA8" s="162"/>
      <c r="UFB8" s="162"/>
      <c r="UFC8" s="162"/>
      <c r="UFD8" s="162"/>
      <c r="UFE8" s="162"/>
      <c r="UFF8" s="162"/>
      <c r="UFG8" s="162"/>
      <c r="UFH8" s="162"/>
      <c r="UFI8" s="162"/>
      <c r="UFJ8" s="162"/>
      <c r="UFK8" s="162"/>
      <c r="UFL8" s="162"/>
      <c r="UFM8" s="162"/>
      <c r="UFN8" s="162"/>
      <c r="UFO8" s="162"/>
      <c r="UFP8" s="162"/>
      <c r="UFQ8" s="162"/>
      <c r="UFR8" s="162"/>
      <c r="UFS8" s="162"/>
      <c r="UFT8" s="162"/>
      <c r="UFU8" s="162"/>
      <c r="UFV8" s="162"/>
      <c r="UFW8" s="162"/>
      <c r="UFX8" s="162"/>
      <c r="UFY8" s="162"/>
      <c r="UFZ8" s="162"/>
      <c r="UGA8" s="162"/>
      <c r="UGB8" s="162"/>
      <c r="UGC8" s="162"/>
      <c r="UGD8" s="162"/>
      <c r="UGE8" s="162"/>
      <c r="UGF8" s="162"/>
      <c r="UGG8" s="162"/>
      <c r="UGH8" s="162"/>
      <c r="UGI8" s="162"/>
      <c r="UGJ8" s="162"/>
      <c r="UGK8" s="162"/>
      <c r="UGL8" s="162"/>
      <c r="UGM8" s="162"/>
      <c r="UGN8" s="162"/>
      <c r="UGO8" s="162"/>
      <c r="UGP8" s="162"/>
      <c r="UGQ8" s="162"/>
      <c r="UGR8" s="162"/>
      <c r="UGS8" s="162"/>
      <c r="UGT8" s="162"/>
      <c r="UGU8" s="162"/>
      <c r="UGV8" s="162"/>
      <c r="UGW8" s="162"/>
      <c r="UGX8" s="162"/>
      <c r="UGY8" s="162"/>
      <c r="UGZ8" s="162"/>
      <c r="UHA8" s="162"/>
      <c r="UHB8" s="162"/>
      <c r="UHC8" s="162"/>
      <c r="UHD8" s="162"/>
      <c r="UHE8" s="162"/>
      <c r="UHF8" s="162"/>
      <c r="UHG8" s="162"/>
      <c r="UHH8" s="162"/>
      <c r="UHI8" s="162"/>
      <c r="UHJ8" s="162"/>
      <c r="UHK8" s="162"/>
      <c r="UHL8" s="162"/>
      <c r="UHM8" s="162"/>
      <c r="UHN8" s="162"/>
      <c r="UHO8" s="162"/>
      <c r="UHP8" s="162"/>
      <c r="UHQ8" s="162"/>
      <c r="UHR8" s="162"/>
      <c r="UHS8" s="162"/>
      <c r="UHT8" s="162"/>
      <c r="UHU8" s="162"/>
      <c r="UHV8" s="162"/>
      <c r="UHW8" s="162"/>
      <c r="UHX8" s="162"/>
      <c r="UHY8" s="162"/>
      <c r="UHZ8" s="162"/>
      <c r="UIA8" s="162"/>
      <c r="UIB8" s="162"/>
      <c r="UIC8" s="162"/>
      <c r="UID8" s="162"/>
      <c r="UIE8" s="162"/>
      <c r="UIF8" s="162"/>
      <c r="UIG8" s="162"/>
      <c r="UIH8" s="162"/>
      <c r="UII8" s="162"/>
      <c r="UIJ8" s="162"/>
      <c r="UIK8" s="162"/>
      <c r="UIL8" s="162"/>
      <c r="UIM8" s="162"/>
      <c r="UIN8" s="162"/>
      <c r="UIO8" s="162"/>
      <c r="UIP8" s="162"/>
      <c r="UIQ8" s="162"/>
      <c r="UIR8" s="162"/>
      <c r="UIS8" s="162"/>
      <c r="UIT8" s="162"/>
      <c r="UIU8" s="162"/>
      <c r="UIV8" s="162"/>
      <c r="UIW8" s="162"/>
      <c r="UIX8" s="162"/>
      <c r="UIY8" s="162"/>
      <c r="UIZ8" s="162"/>
      <c r="UJA8" s="162"/>
      <c r="UJB8" s="162"/>
      <c r="UJC8" s="162"/>
      <c r="UJD8" s="162"/>
      <c r="UJE8" s="162"/>
      <c r="UJF8" s="162"/>
      <c r="UJG8" s="162"/>
      <c r="UJH8" s="162"/>
      <c r="UJI8" s="162"/>
      <c r="UJJ8" s="162"/>
      <c r="UJK8" s="162"/>
      <c r="UJL8" s="162"/>
      <c r="UJM8" s="162"/>
      <c r="UJN8" s="162"/>
      <c r="UJO8" s="162"/>
      <c r="UJP8" s="162"/>
      <c r="UJQ8" s="162"/>
      <c r="UJR8" s="162"/>
      <c r="UJS8" s="162"/>
      <c r="UJT8" s="162"/>
      <c r="UJU8" s="162"/>
      <c r="UJV8" s="162"/>
      <c r="UJW8" s="162"/>
      <c r="UJX8" s="162"/>
      <c r="UJY8" s="162"/>
      <c r="UJZ8" s="162"/>
      <c r="UKA8" s="162"/>
      <c r="UKB8" s="162"/>
      <c r="UKC8" s="162"/>
      <c r="UKD8" s="162"/>
      <c r="UKE8" s="162"/>
      <c r="UKF8" s="162"/>
      <c r="UKG8" s="162"/>
      <c r="UKH8" s="162"/>
      <c r="UKI8" s="162"/>
      <c r="UKJ8" s="162"/>
      <c r="UKK8" s="162"/>
      <c r="UKL8" s="162"/>
      <c r="UKM8" s="162"/>
      <c r="UKN8" s="162"/>
      <c r="UKO8" s="162"/>
      <c r="UKP8" s="162"/>
      <c r="UKQ8" s="162"/>
      <c r="UKR8" s="162"/>
      <c r="UKS8" s="162"/>
      <c r="UKT8" s="162"/>
      <c r="UKU8" s="162"/>
      <c r="UKV8" s="162"/>
      <c r="UKW8" s="162"/>
      <c r="UKX8" s="162"/>
      <c r="UKY8" s="162"/>
      <c r="UKZ8" s="162"/>
      <c r="ULA8" s="162"/>
      <c r="ULB8" s="162"/>
      <c r="ULC8" s="162"/>
      <c r="ULD8" s="162"/>
      <c r="ULE8" s="162"/>
      <c r="ULF8" s="162"/>
      <c r="ULG8" s="162"/>
      <c r="ULH8" s="162"/>
      <c r="ULI8" s="162"/>
      <c r="ULJ8" s="162"/>
      <c r="ULK8" s="162"/>
      <c r="ULL8" s="162"/>
      <c r="ULM8" s="162"/>
      <c r="ULN8" s="162"/>
      <c r="ULO8" s="162"/>
      <c r="ULP8" s="162"/>
      <c r="ULQ8" s="162"/>
      <c r="ULR8" s="162"/>
      <c r="ULS8" s="162"/>
      <c r="ULT8" s="162"/>
      <c r="ULU8" s="162"/>
      <c r="ULV8" s="162"/>
      <c r="ULW8" s="162"/>
      <c r="ULX8" s="162"/>
      <c r="ULY8" s="162"/>
      <c r="ULZ8" s="162"/>
      <c r="UMA8" s="162"/>
      <c r="UMB8" s="162"/>
      <c r="UMC8" s="162"/>
      <c r="UMD8" s="162"/>
      <c r="UME8" s="162"/>
      <c r="UMF8" s="162"/>
      <c r="UMG8" s="162"/>
      <c r="UMH8" s="162"/>
      <c r="UMI8" s="162"/>
      <c r="UMJ8" s="162"/>
      <c r="UMK8" s="162"/>
      <c r="UML8" s="162"/>
      <c r="UMM8" s="162"/>
      <c r="UMN8" s="162"/>
      <c r="UMO8" s="162"/>
      <c r="UMP8" s="162"/>
      <c r="UMQ8" s="162"/>
      <c r="UMR8" s="162"/>
      <c r="UMS8" s="162"/>
      <c r="UMT8" s="162"/>
      <c r="UMU8" s="162"/>
      <c r="UMV8" s="162"/>
      <c r="UMW8" s="162"/>
      <c r="UMX8" s="162"/>
      <c r="UMY8" s="162"/>
      <c r="UMZ8" s="162"/>
      <c r="UNA8" s="162"/>
      <c r="UNB8" s="162"/>
      <c r="UNC8" s="162"/>
      <c r="UND8" s="162"/>
      <c r="UNE8" s="162"/>
      <c r="UNF8" s="162"/>
      <c r="UNG8" s="162"/>
      <c r="UNH8" s="162"/>
      <c r="UNI8" s="162"/>
      <c r="UNJ8" s="162"/>
      <c r="UNK8" s="162"/>
      <c r="UNL8" s="162"/>
      <c r="UNM8" s="162"/>
      <c r="UNN8" s="162"/>
      <c r="UNO8" s="162"/>
      <c r="UNP8" s="162"/>
      <c r="UNQ8" s="162"/>
      <c r="UNR8" s="162"/>
      <c r="UNS8" s="162"/>
      <c r="UNT8" s="162"/>
      <c r="UNU8" s="162"/>
      <c r="UNV8" s="162"/>
      <c r="UNW8" s="162"/>
      <c r="UNX8" s="162"/>
      <c r="UNY8" s="162"/>
      <c r="UNZ8" s="162"/>
      <c r="UOA8" s="162"/>
      <c r="UOB8" s="162"/>
      <c r="UOC8" s="162"/>
      <c r="UOD8" s="162"/>
      <c r="UOE8" s="162"/>
      <c r="UOF8" s="162"/>
      <c r="UOG8" s="162"/>
      <c r="UOH8" s="162"/>
      <c r="UOI8" s="162"/>
      <c r="UOJ8" s="162"/>
      <c r="UOK8" s="162"/>
      <c r="UOL8" s="162"/>
      <c r="UOM8" s="162"/>
      <c r="UON8" s="162"/>
      <c r="UOO8" s="162"/>
      <c r="UOP8" s="162"/>
      <c r="UOQ8" s="162"/>
      <c r="UOR8" s="162"/>
      <c r="UOS8" s="162"/>
      <c r="UOT8" s="162"/>
      <c r="UOU8" s="162"/>
      <c r="UOV8" s="162"/>
      <c r="UOW8" s="162"/>
      <c r="UOX8" s="162"/>
      <c r="UOY8" s="162"/>
      <c r="UOZ8" s="162"/>
      <c r="UPA8" s="162"/>
      <c r="UPB8" s="162"/>
      <c r="UPC8" s="162"/>
      <c r="UPD8" s="162"/>
      <c r="UPE8" s="162"/>
      <c r="UPF8" s="162"/>
      <c r="UPG8" s="162"/>
      <c r="UPH8" s="162"/>
      <c r="UPI8" s="162"/>
      <c r="UPJ8" s="162"/>
      <c r="UPK8" s="162"/>
      <c r="UPL8" s="162"/>
      <c r="UPM8" s="162"/>
      <c r="UPN8" s="162"/>
      <c r="UPO8" s="162"/>
      <c r="UPP8" s="162"/>
      <c r="UPQ8" s="162"/>
      <c r="UPR8" s="162"/>
      <c r="UPS8" s="162"/>
      <c r="UPT8" s="162"/>
      <c r="UPU8" s="162"/>
      <c r="UPV8" s="162"/>
      <c r="UPW8" s="162"/>
      <c r="UPX8" s="162"/>
      <c r="UPY8" s="162"/>
      <c r="UPZ8" s="162"/>
      <c r="UQA8" s="162"/>
      <c r="UQB8" s="162"/>
      <c r="UQC8" s="162"/>
      <c r="UQD8" s="162"/>
      <c r="UQE8" s="162"/>
      <c r="UQF8" s="162"/>
      <c r="UQG8" s="162"/>
      <c r="UQH8" s="162"/>
      <c r="UQI8" s="162"/>
      <c r="UQJ8" s="162"/>
      <c r="UQK8" s="162"/>
      <c r="UQL8" s="162"/>
      <c r="UQM8" s="162"/>
      <c r="UQN8" s="162"/>
      <c r="UQO8" s="162"/>
      <c r="UQP8" s="162"/>
      <c r="UQQ8" s="162"/>
      <c r="UQR8" s="162"/>
      <c r="UQS8" s="162"/>
      <c r="UQT8" s="162"/>
      <c r="UQU8" s="162"/>
      <c r="UQV8" s="162"/>
      <c r="UQW8" s="162"/>
      <c r="UQX8" s="162"/>
      <c r="UQY8" s="162"/>
      <c r="UQZ8" s="162"/>
      <c r="URA8" s="162"/>
      <c r="URB8" s="162"/>
      <c r="URC8" s="162"/>
      <c r="URD8" s="162"/>
      <c r="URE8" s="162"/>
      <c r="URF8" s="162"/>
      <c r="URG8" s="162"/>
      <c r="URH8" s="162"/>
      <c r="URI8" s="162"/>
      <c r="URJ8" s="162"/>
      <c r="URK8" s="162"/>
      <c r="URL8" s="162"/>
      <c r="URM8" s="162"/>
      <c r="URN8" s="162"/>
      <c r="URO8" s="162"/>
      <c r="URP8" s="162"/>
      <c r="URQ8" s="162"/>
      <c r="URR8" s="162"/>
      <c r="URS8" s="162"/>
      <c r="URT8" s="162"/>
      <c r="URU8" s="162"/>
      <c r="URV8" s="162"/>
      <c r="URW8" s="162"/>
      <c r="URX8" s="162"/>
      <c r="URY8" s="162"/>
      <c r="URZ8" s="162"/>
      <c r="USA8" s="162"/>
      <c r="USB8" s="162"/>
      <c r="USC8" s="162"/>
      <c r="USD8" s="162"/>
      <c r="USE8" s="162"/>
      <c r="USF8" s="162"/>
      <c r="USG8" s="162"/>
      <c r="USH8" s="162"/>
      <c r="USI8" s="162"/>
      <c r="USJ8" s="162"/>
      <c r="USK8" s="162"/>
      <c r="USL8" s="162"/>
      <c r="USM8" s="162"/>
      <c r="USN8" s="162"/>
      <c r="USO8" s="162"/>
      <c r="USP8" s="162"/>
      <c r="USQ8" s="162"/>
      <c r="USR8" s="162"/>
      <c r="USS8" s="162"/>
      <c r="UST8" s="162"/>
      <c r="USU8" s="162"/>
      <c r="USV8" s="162"/>
      <c r="USW8" s="162"/>
      <c r="USX8" s="162"/>
      <c r="USY8" s="162"/>
      <c r="USZ8" s="162"/>
      <c r="UTA8" s="162"/>
      <c r="UTB8" s="162"/>
      <c r="UTC8" s="162"/>
      <c r="UTD8" s="162"/>
      <c r="UTE8" s="162"/>
      <c r="UTF8" s="162"/>
      <c r="UTG8" s="162"/>
      <c r="UTH8" s="162"/>
      <c r="UTI8" s="162"/>
      <c r="UTJ8" s="162"/>
      <c r="UTK8" s="162"/>
      <c r="UTL8" s="162"/>
      <c r="UTM8" s="162"/>
      <c r="UTN8" s="162"/>
      <c r="UTO8" s="162"/>
      <c r="UTP8" s="162"/>
      <c r="UTQ8" s="162"/>
      <c r="UTR8" s="162"/>
      <c r="UTS8" s="162"/>
      <c r="UTT8" s="162"/>
      <c r="UTU8" s="162"/>
      <c r="UTV8" s="162"/>
      <c r="UTW8" s="162"/>
      <c r="UTX8" s="162"/>
      <c r="UTY8" s="162"/>
      <c r="UTZ8" s="162"/>
      <c r="UUA8" s="162"/>
      <c r="UUB8" s="162"/>
      <c r="UUC8" s="162"/>
      <c r="UUD8" s="162"/>
      <c r="UUE8" s="162"/>
      <c r="UUF8" s="162"/>
      <c r="UUG8" s="162"/>
      <c r="UUH8" s="162"/>
      <c r="UUI8" s="162"/>
      <c r="UUJ8" s="162"/>
      <c r="UUK8" s="162"/>
      <c r="UUL8" s="162"/>
      <c r="UUM8" s="162"/>
      <c r="UUN8" s="162"/>
      <c r="UUO8" s="162"/>
      <c r="UUP8" s="162"/>
      <c r="UUQ8" s="162"/>
      <c r="UUR8" s="162"/>
      <c r="UUS8" s="162"/>
      <c r="UUT8" s="162"/>
      <c r="UUU8" s="162"/>
      <c r="UUV8" s="162"/>
      <c r="UUW8" s="162"/>
      <c r="UUX8" s="162"/>
      <c r="UUY8" s="162"/>
      <c r="UUZ8" s="162"/>
      <c r="UVA8" s="162"/>
      <c r="UVB8" s="162"/>
      <c r="UVC8" s="162"/>
      <c r="UVD8" s="162"/>
      <c r="UVE8" s="162"/>
      <c r="UVF8" s="162"/>
      <c r="UVG8" s="162"/>
      <c r="UVH8" s="162"/>
      <c r="UVI8" s="162"/>
      <c r="UVJ8" s="162"/>
      <c r="UVK8" s="162"/>
      <c r="UVL8" s="162"/>
      <c r="UVM8" s="162"/>
      <c r="UVN8" s="162"/>
      <c r="UVO8" s="162"/>
      <c r="UVP8" s="162"/>
      <c r="UVQ8" s="162"/>
      <c r="UVR8" s="162"/>
      <c r="UVS8" s="162"/>
      <c r="UVT8" s="162"/>
      <c r="UVU8" s="162"/>
      <c r="UVV8" s="162"/>
      <c r="UVW8" s="162"/>
      <c r="UVX8" s="162"/>
      <c r="UVY8" s="162"/>
      <c r="UVZ8" s="162"/>
      <c r="UWA8" s="162"/>
      <c r="UWB8" s="162"/>
      <c r="UWC8" s="162"/>
      <c r="UWD8" s="162"/>
      <c r="UWE8" s="162"/>
      <c r="UWF8" s="162"/>
      <c r="UWG8" s="162"/>
      <c r="UWH8" s="162"/>
      <c r="UWI8" s="162"/>
      <c r="UWJ8" s="162"/>
      <c r="UWK8" s="162"/>
      <c r="UWL8" s="162"/>
      <c r="UWM8" s="162"/>
      <c r="UWN8" s="162"/>
      <c r="UWO8" s="162"/>
      <c r="UWP8" s="162"/>
      <c r="UWQ8" s="162"/>
      <c r="UWR8" s="162"/>
      <c r="UWS8" s="162"/>
      <c r="UWT8" s="162"/>
      <c r="UWU8" s="162"/>
      <c r="UWV8" s="162"/>
      <c r="UWW8" s="162"/>
      <c r="UWX8" s="162"/>
      <c r="UWY8" s="162"/>
      <c r="UWZ8" s="162"/>
      <c r="UXA8" s="162"/>
      <c r="UXB8" s="162"/>
      <c r="UXC8" s="162"/>
      <c r="UXD8" s="162"/>
      <c r="UXE8" s="162"/>
      <c r="UXF8" s="162"/>
      <c r="UXG8" s="162"/>
      <c r="UXH8" s="162"/>
      <c r="UXI8" s="162"/>
      <c r="UXJ8" s="162"/>
      <c r="UXK8" s="162"/>
      <c r="UXL8" s="162"/>
      <c r="UXM8" s="162"/>
      <c r="UXN8" s="162"/>
      <c r="UXO8" s="162"/>
      <c r="UXP8" s="162"/>
      <c r="UXQ8" s="162"/>
      <c r="UXR8" s="162"/>
      <c r="UXS8" s="162"/>
      <c r="UXT8" s="162"/>
      <c r="UXU8" s="162"/>
      <c r="UXV8" s="162"/>
      <c r="UXW8" s="162"/>
      <c r="UXX8" s="162"/>
      <c r="UXY8" s="162"/>
      <c r="UXZ8" s="162"/>
      <c r="UYA8" s="162"/>
      <c r="UYB8" s="162"/>
      <c r="UYC8" s="162"/>
      <c r="UYD8" s="162"/>
      <c r="UYE8" s="162"/>
      <c r="UYF8" s="162"/>
      <c r="UYG8" s="162"/>
      <c r="UYH8" s="162"/>
      <c r="UYI8" s="162"/>
      <c r="UYJ8" s="162"/>
      <c r="UYK8" s="162"/>
      <c r="UYL8" s="162"/>
      <c r="UYM8" s="162"/>
      <c r="UYN8" s="162"/>
      <c r="UYO8" s="162"/>
      <c r="UYP8" s="162"/>
      <c r="UYQ8" s="162"/>
      <c r="UYR8" s="162"/>
      <c r="UYS8" s="162"/>
      <c r="UYT8" s="162"/>
      <c r="UYU8" s="162"/>
      <c r="UYV8" s="162"/>
      <c r="UYW8" s="162"/>
      <c r="UYX8" s="162"/>
      <c r="UYY8" s="162"/>
      <c r="UYZ8" s="162"/>
      <c r="UZA8" s="162"/>
      <c r="UZB8" s="162"/>
      <c r="UZC8" s="162"/>
      <c r="UZD8" s="162"/>
      <c r="UZE8" s="162"/>
      <c r="UZF8" s="162"/>
      <c r="UZG8" s="162"/>
      <c r="UZH8" s="162"/>
      <c r="UZI8" s="162"/>
      <c r="UZJ8" s="162"/>
      <c r="UZK8" s="162"/>
      <c r="UZL8" s="162"/>
      <c r="UZM8" s="162"/>
      <c r="UZN8" s="162"/>
      <c r="UZO8" s="162"/>
      <c r="UZP8" s="162"/>
      <c r="UZQ8" s="162"/>
      <c r="UZR8" s="162"/>
      <c r="UZS8" s="162"/>
      <c r="UZT8" s="162"/>
      <c r="UZU8" s="162"/>
      <c r="UZV8" s="162"/>
      <c r="UZW8" s="162"/>
      <c r="UZX8" s="162"/>
      <c r="UZY8" s="162"/>
      <c r="UZZ8" s="162"/>
      <c r="VAA8" s="162"/>
      <c r="VAB8" s="162"/>
      <c r="VAC8" s="162"/>
      <c r="VAD8" s="162"/>
      <c r="VAE8" s="162"/>
      <c r="VAF8" s="162"/>
      <c r="VAG8" s="162"/>
      <c r="VAH8" s="162"/>
      <c r="VAI8" s="162"/>
      <c r="VAJ8" s="162"/>
      <c r="VAK8" s="162"/>
      <c r="VAL8" s="162"/>
      <c r="VAM8" s="162"/>
      <c r="VAN8" s="162"/>
      <c r="VAO8" s="162"/>
      <c r="VAP8" s="162"/>
      <c r="VAQ8" s="162"/>
      <c r="VAR8" s="162"/>
      <c r="VAS8" s="162"/>
      <c r="VAT8" s="162"/>
      <c r="VAU8" s="162"/>
      <c r="VAV8" s="162"/>
      <c r="VAW8" s="162"/>
      <c r="VAX8" s="162"/>
      <c r="VAY8" s="162"/>
      <c r="VAZ8" s="162"/>
      <c r="VBA8" s="162"/>
      <c r="VBB8" s="162"/>
      <c r="VBC8" s="162"/>
      <c r="VBD8" s="162"/>
      <c r="VBE8" s="162"/>
      <c r="VBF8" s="162"/>
      <c r="VBG8" s="162"/>
      <c r="VBH8" s="162"/>
      <c r="VBI8" s="162"/>
      <c r="VBJ8" s="162"/>
      <c r="VBK8" s="162"/>
      <c r="VBL8" s="162"/>
      <c r="VBM8" s="162"/>
      <c r="VBN8" s="162"/>
      <c r="VBO8" s="162"/>
      <c r="VBP8" s="162"/>
      <c r="VBQ8" s="162"/>
      <c r="VBR8" s="162"/>
      <c r="VBS8" s="162"/>
      <c r="VBT8" s="162"/>
      <c r="VBU8" s="162"/>
      <c r="VBV8" s="162"/>
      <c r="VBW8" s="162"/>
      <c r="VBX8" s="162"/>
      <c r="VBY8" s="162"/>
      <c r="VBZ8" s="162"/>
      <c r="VCA8" s="162"/>
      <c r="VCB8" s="162"/>
      <c r="VCC8" s="162"/>
      <c r="VCD8" s="162"/>
      <c r="VCE8" s="162"/>
      <c r="VCF8" s="162"/>
      <c r="VCG8" s="162"/>
      <c r="VCH8" s="162"/>
      <c r="VCI8" s="162"/>
      <c r="VCJ8" s="162"/>
      <c r="VCK8" s="162"/>
      <c r="VCL8" s="162"/>
      <c r="VCM8" s="162"/>
      <c r="VCN8" s="162"/>
      <c r="VCO8" s="162"/>
      <c r="VCP8" s="162"/>
      <c r="VCQ8" s="162"/>
      <c r="VCR8" s="162"/>
      <c r="VCS8" s="162"/>
      <c r="VCT8" s="162"/>
      <c r="VCU8" s="162"/>
      <c r="VCV8" s="162"/>
      <c r="VCW8" s="162"/>
      <c r="VCX8" s="162"/>
      <c r="VCY8" s="162"/>
      <c r="VCZ8" s="162"/>
      <c r="VDA8" s="162"/>
      <c r="VDB8" s="162"/>
      <c r="VDC8" s="162"/>
      <c r="VDD8" s="162"/>
      <c r="VDE8" s="162"/>
      <c r="VDF8" s="162"/>
      <c r="VDG8" s="162"/>
      <c r="VDH8" s="162"/>
      <c r="VDI8" s="162"/>
      <c r="VDJ8" s="162"/>
      <c r="VDK8" s="162"/>
      <c r="VDL8" s="162"/>
      <c r="VDM8" s="162"/>
      <c r="VDN8" s="162"/>
      <c r="VDO8" s="162"/>
      <c r="VDP8" s="162"/>
      <c r="VDQ8" s="162"/>
      <c r="VDR8" s="162"/>
      <c r="VDS8" s="162"/>
      <c r="VDT8" s="162"/>
      <c r="VDU8" s="162"/>
      <c r="VDV8" s="162"/>
      <c r="VDW8" s="162"/>
      <c r="VDX8" s="162"/>
      <c r="VDY8" s="162"/>
      <c r="VDZ8" s="162"/>
      <c r="VEA8" s="162"/>
      <c r="VEB8" s="162"/>
      <c r="VEC8" s="162"/>
      <c r="VED8" s="162"/>
      <c r="VEE8" s="162"/>
      <c r="VEF8" s="162"/>
      <c r="VEG8" s="162"/>
      <c r="VEH8" s="162"/>
      <c r="VEI8" s="162"/>
      <c r="VEJ8" s="162"/>
      <c r="VEK8" s="162"/>
      <c r="VEL8" s="162"/>
      <c r="VEM8" s="162"/>
      <c r="VEN8" s="162"/>
      <c r="VEO8" s="162"/>
      <c r="VEP8" s="162"/>
      <c r="VEQ8" s="162"/>
      <c r="VER8" s="162"/>
      <c r="VES8" s="162"/>
      <c r="VET8" s="162"/>
      <c r="VEU8" s="162"/>
      <c r="VEV8" s="162"/>
      <c r="VEW8" s="162"/>
      <c r="VEX8" s="162"/>
      <c r="VEY8" s="162"/>
      <c r="VEZ8" s="162"/>
      <c r="VFA8" s="162"/>
      <c r="VFB8" s="162"/>
      <c r="VFC8" s="162"/>
      <c r="VFD8" s="162"/>
      <c r="VFE8" s="162"/>
      <c r="VFF8" s="162"/>
      <c r="VFG8" s="162"/>
      <c r="VFH8" s="162"/>
      <c r="VFI8" s="162"/>
      <c r="VFJ8" s="162"/>
      <c r="VFK8" s="162"/>
      <c r="VFL8" s="162"/>
      <c r="VFM8" s="162"/>
      <c r="VFN8" s="162"/>
      <c r="VFO8" s="162"/>
      <c r="VFP8" s="162"/>
      <c r="VFQ8" s="162"/>
      <c r="VFR8" s="162"/>
      <c r="VFS8" s="162"/>
      <c r="VFT8" s="162"/>
      <c r="VFU8" s="162"/>
      <c r="VFV8" s="162"/>
      <c r="VFW8" s="162"/>
      <c r="VFX8" s="162"/>
      <c r="VFY8" s="162"/>
      <c r="VFZ8" s="162"/>
      <c r="VGA8" s="162"/>
      <c r="VGB8" s="162"/>
      <c r="VGC8" s="162"/>
      <c r="VGD8" s="162"/>
      <c r="VGE8" s="162"/>
      <c r="VGF8" s="162"/>
      <c r="VGG8" s="162"/>
      <c r="VGH8" s="162"/>
      <c r="VGI8" s="162"/>
      <c r="VGJ8" s="162"/>
      <c r="VGK8" s="162"/>
      <c r="VGL8" s="162"/>
      <c r="VGM8" s="162"/>
      <c r="VGN8" s="162"/>
      <c r="VGO8" s="162"/>
      <c r="VGP8" s="162"/>
      <c r="VGQ8" s="162"/>
      <c r="VGR8" s="162"/>
      <c r="VGS8" s="162"/>
      <c r="VGT8" s="162"/>
      <c r="VGU8" s="162"/>
      <c r="VGV8" s="162"/>
      <c r="VGW8" s="162"/>
      <c r="VGX8" s="162"/>
      <c r="VGY8" s="162"/>
      <c r="VGZ8" s="162"/>
      <c r="VHA8" s="162"/>
      <c r="VHB8" s="162"/>
      <c r="VHC8" s="162"/>
      <c r="VHD8" s="162"/>
      <c r="VHE8" s="162"/>
      <c r="VHF8" s="162"/>
      <c r="VHG8" s="162"/>
      <c r="VHH8" s="162"/>
      <c r="VHI8" s="162"/>
      <c r="VHJ8" s="162"/>
      <c r="VHK8" s="162"/>
      <c r="VHL8" s="162"/>
      <c r="VHM8" s="162"/>
      <c r="VHN8" s="162"/>
      <c r="VHO8" s="162"/>
      <c r="VHP8" s="162"/>
      <c r="VHQ8" s="162"/>
      <c r="VHR8" s="162"/>
      <c r="VHS8" s="162"/>
      <c r="VHT8" s="162"/>
      <c r="VHU8" s="162"/>
      <c r="VHV8" s="162"/>
      <c r="VHW8" s="162"/>
      <c r="VHX8" s="162"/>
      <c r="VHY8" s="162"/>
      <c r="VHZ8" s="162"/>
      <c r="VIA8" s="162"/>
      <c r="VIB8" s="162"/>
      <c r="VIC8" s="162"/>
      <c r="VID8" s="162"/>
      <c r="VIE8" s="162"/>
      <c r="VIF8" s="162"/>
      <c r="VIG8" s="162"/>
      <c r="VIH8" s="162"/>
      <c r="VII8" s="162"/>
      <c r="VIJ8" s="162"/>
      <c r="VIK8" s="162"/>
      <c r="VIL8" s="162"/>
      <c r="VIM8" s="162"/>
      <c r="VIN8" s="162"/>
      <c r="VIO8" s="162"/>
      <c r="VIP8" s="162"/>
      <c r="VIQ8" s="162"/>
      <c r="VIR8" s="162"/>
      <c r="VIS8" s="162"/>
      <c r="VIT8" s="162"/>
      <c r="VIU8" s="162"/>
      <c r="VIV8" s="162"/>
      <c r="VIW8" s="162"/>
      <c r="VIX8" s="162"/>
      <c r="VIY8" s="162"/>
      <c r="VIZ8" s="162"/>
      <c r="VJA8" s="162"/>
      <c r="VJB8" s="162"/>
      <c r="VJC8" s="162"/>
      <c r="VJD8" s="162"/>
      <c r="VJE8" s="162"/>
      <c r="VJF8" s="162"/>
      <c r="VJG8" s="162"/>
      <c r="VJH8" s="162"/>
      <c r="VJI8" s="162"/>
      <c r="VJJ8" s="162"/>
      <c r="VJK8" s="162"/>
      <c r="VJL8" s="162"/>
      <c r="VJM8" s="162"/>
      <c r="VJN8" s="162"/>
      <c r="VJO8" s="162"/>
      <c r="VJP8" s="162"/>
      <c r="VJQ8" s="162"/>
      <c r="VJR8" s="162"/>
      <c r="VJS8" s="162"/>
      <c r="VJT8" s="162"/>
      <c r="VJU8" s="162"/>
      <c r="VJV8" s="162"/>
      <c r="VJW8" s="162"/>
      <c r="VJX8" s="162"/>
      <c r="VJY8" s="162"/>
      <c r="VJZ8" s="162"/>
      <c r="VKA8" s="162"/>
      <c r="VKB8" s="162"/>
      <c r="VKC8" s="162"/>
      <c r="VKD8" s="162"/>
      <c r="VKE8" s="162"/>
      <c r="VKF8" s="162"/>
      <c r="VKG8" s="162"/>
      <c r="VKH8" s="162"/>
      <c r="VKI8" s="162"/>
      <c r="VKJ8" s="162"/>
      <c r="VKK8" s="162"/>
      <c r="VKL8" s="162"/>
      <c r="VKM8" s="162"/>
      <c r="VKN8" s="162"/>
      <c r="VKO8" s="162"/>
      <c r="VKP8" s="162"/>
      <c r="VKQ8" s="162"/>
      <c r="VKR8" s="162"/>
      <c r="VKS8" s="162"/>
      <c r="VKT8" s="162"/>
      <c r="VKU8" s="162"/>
      <c r="VKV8" s="162"/>
      <c r="VKW8" s="162"/>
      <c r="VKX8" s="162"/>
      <c r="VKY8" s="162"/>
      <c r="VKZ8" s="162"/>
      <c r="VLA8" s="162"/>
      <c r="VLB8" s="162"/>
      <c r="VLC8" s="162"/>
      <c r="VLD8" s="162"/>
      <c r="VLE8" s="162"/>
      <c r="VLF8" s="162"/>
      <c r="VLG8" s="162"/>
      <c r="VLH8" s="162"/>
      <c r="VLI8" s="162"/>
      <c r="VLJ8" s="162"/>
      <c r="VLK8" s="162"/>
      <c r="VLL8" s="162"/>
      <c r="VLM8" s="162"/>
      <c r="VLN8" s="162"/>
      <c r="VLO8" s="162"/>
      <c r="VLP8" s="162"/>
      <c r="VLQ8" s="162"/>
      <c r="VLR8" s="162"/>
      <c r="VLS8" s="162"/>
      <c r="VLT8" s="162"/>
      <c r="VLU8" s="162"/>
      <c r="VLV8" s="162"/>
      <c r="VLW8" s="162"/>
      <c r="VLX8" s="162"/>
      <c r="VLY8" s="162"/>
      <c r="VLZ8" s="162"/>
      <c r="VMA8" s="162"/>
      <c r="VMB8" s="162"/>
      <c r="VMC8" s="162"/>
      <c r="VMD8" s="162"/>
      <c r="VME8" s="162"/>
      <c r="VMF8" s="162"/>
      <c r="VMG8" s="162"/>
      <c r="VMH8" s="162"/>
      <c r="VMI8" s="162"/>
      <c r="VMJ8" s="162"/>
      <c r="VMK8" s="162"/>
      <c r="VML8" s="162"/>
      <c r="VMM8" s="162"/>
      <c r="VMN8" s="162"/>
      <c r="VMO8" s="162"/>
      <c r="VMP8" s="162"/>
      <c r="VMQ8" s="162"/>
      <c r="VMR8" s="162"/>
      <c r="VMS8" s="162"/>
      <c r="VMT8" s="162"/>
      <c r="VMU8" s="162"/>
      <c r="VMV8" s="162"/>
      <c r="VMW8" s="162"/>
      <c r="VMX8" s="162"/>
      <c r="VMY8" s="162"/>
      <c r="VMZ8" s="162"/>
      <c r="VNA8" s="162"/>
      <c r="VNB8" s="162"/>
      <c r="VNC8" s="162"/>
      <c r="VND8" s="162"/>
      <c r="VNE8" s="162"/>
      <c r="VNF8" s="162"/>
      <c r="VNG8" s="162"/>
      <c r="VNH8" s="162"/>
      <c r="VNI8" s="162"/>
      <c r="VNJ8" s="162"/>
      <c r="VNK8" s="162"/>
      <c r="VNL8" s="162"/>
      <c r="VNM8" s="162"/>
      <c r="VNN8" s="162"/>
      <c r="VNO8" s="162"/>
      <c r="VNP8" s="162"/>
      <c r="VNQ8" s="162"/>
      <c r="VNR8" s="162"/>
      <c r="VNS8" s="162"/>
      <c r="VNT8" s="162"/>
      <c r="VNU8" s="162"/>
      <c r="VNV8" s="162"/>
      <c r="VNW8" s="162"/>
      <c r="VNX8" s="162"/>
      <c r="VNY8" s="162"/>
      <c r="VNZ8" s="162"/>
      <c r="VOA8" s="162"/>
      <c r="VOB8" s="162"/>
      <c r="VOC8" s="162"/>
      <c r="VOD8" s="162"/>
      <c r="VOE8" s="162"/>
      <c r="VOF8" s="162"/>
      <c r="VOG8" s="162"/>
      <c r="VOH8" s="162"/>
      <c r="VOI8" s="162"/>
      <c r="VOJ8" s="162"/>
      <c r="VOK8" s="162"/>
      <c r="VOL8" s="162"/>
      <c r="VOM8" s="162"/>
      <c r="VON8" s="162"/>
      <c r="VOO8" s="162"/>
      <c r="VOP8" s="162"/>
      <c r="VOQ8" s="162"/>
      <c r="VOR8" s="162"/>
      <c r="VOS8" s="162"/>
      <c r="VOT8" s="162"/>
      <c r="VOU8" s="162"/>
      <c r="VOV8" s="162"/>
      <c r="VOW8" s="162"/>
      <c r="VOX8" s="162"/>
      <c r="VOY8" s="162"/>
      <c r="VOZ8" s="162"/>
      <c r="VPA8" s="162"/>
      <c r="VPB8" s="162"/>
      <c r="VPC8" s="162"/>
      <c r="VPD8" s="162"/>
      <c r="VPE8" s="162"/>
      <c r="VPF8" s="162"/>
      <c r="VPG8" s="162"/>
      <c r="VPH8" s="162"/>
      <c r="VPI8" s="162"/>
      <c r="VPJ8" s="162"/>
      <c r="VPK8" s="162"/>
      <c r="VPL8" s="162"/>
      <c r="VPM8" s="162"/>
      <c r="VPN8" s="162"/>
      <c r="VPO8" s="162"/>
      <c r="VPP8" s="162"/>
      <c r="VPQ8" s="162"/>
      <c r="VPR8" s="162"/>
      <c r="VPS8" s="162"/>
      <c r="VPT8" s="162"/>
      <c r="VPU8" s="162"/>
      <c r="VPV8" s="162"/>
      <c r="VPW8" s="162"/>
      <c r="VPX8" s="162"/>
      <c r="VPY8" s="162"/>
      <c r="VPZ8" s="162"/>
      <c r="VQA8" s="162"/>
      <c r="VQB8" s="162"/>
      <c r="VQC8" s="162"/>
      <c r="VQD8" s="162"/>
      <c r="VQE8" s="162"/>
      <c r="VQF8" s="162"/>
      <c r="VQG8" s="162"/>
      <c r="VQH8" s="162"/>
      <c r="VQI8" s="162"/>
      <c r="VQJ8" s="162"/>
      <c r="VQK8" s="162"/>
      <c r="VQL8" s="162"/>
      <c r="VQM8" s="162"/>
      <c r="VQN8" s="162"/>
      <c r="VQO8" s="162"/>
      <c r="VQP8" s="162"/>
      <c r="VQQ8" s="162"/>
      <c r="VQR8" s="162"/>
      <c r="VQS8" s="162"/>
      <c r="VQT8" s="162"/>
      <c r="VQU8" s="162"/>
      <c r="VQV8" s="162"/>
      <c r="VQW8" s="162"/>
      <c r="VQX8" s="162"/>
      <c r="VQY8" s="162"/>
      <c r="VQZ8" s="162"/>
      <c r="VRA8" s="162"/>
      <c r="VRB8" s="162"/>
      <c r="VRC8" s="162"/>
      <c r="VRD8" s="162"/>
      <c r="VRE8" s="162"/>
      <c r="VRF8" s="162"/>
      <c r="VRG8" s="162"/>
      <c r="VRH8" s="162"/>
      <c r="VRI8" s="162"/>
      <c r="VRJ8" s="162"/>
      <c r="VRK8" s="162"/>
      <c r="VRL8" s="162"/>
      <c r="VRM8" s="162"/>
      <c r="VRN8" s="162"/>
      <c r="VRO8" s="162"/>
      <c r="VRP8" s="162"/>
      <c r="VRQ8" s="162"/>
      <c r="VRR8" s="162"/>
      <c r="VRS8" s="162"/>
      <c r="VRT8" s="162"/>
      <c r="VRU8" s="162"/>
      <c r="VRV8" s="162"/>
      <c r="VRW8" s="162"/>
      <c r="VRX8" s="162"/>
      <c r="VRY8" s="162"/>
      <c r="VRZ8" s="162"/>
      <c r="VSA8" s="162"/>
      <c r="VSB8" s="162"/>
      <c r="VSC8" s="162"/>
      <c r="VSD8" s="162"/>
      <c r="VSE8" s="162"/>
      <c r="VSF8" s="162"/>
      <c r="VSG8" s="162"/>
      <c r="VSH8" s="162"/>
      <c r="VSI8" s="162"/>
      <c r="VSJ8" s="162"/>
      <c r="VSK8" s="162"/>
      <c r="VSL8" s="162"/>
      <c r="VSM8" s="162"/>
      <c r="VSN8" s="162"/>
      <c r="VSO8" s="162"/>
      <c r="VSP8" s="162"/>
      <c r="VSQ8" s="162"/>
      <c r="VSR8" s="162"/>
      <c r="VSS8" s="162"/>
      <c r="VST8" s="162"/>
      <c r="VSU8" s="162"/>
      <c r="VSV8" s="162"/>
      <c r="VSW8" s="162"/>
      <c r="VSX8" s="162"/>
      <c r="VSY8" s="162"/>
      <c r="VSZ8" s="162"/>
      <c r="VTA8" s="162"/>
      <c r="VTB8" s="162"/>
      <c r="VTC8" s="162"/>
      <c r="VTD8" s="162"/>
      <c r="VTE8" s="162"/>
      <c r="VTF8" s="162"/>
      <c r="VTG8" s="162"/>
      <c r="VTH8" s="162"/>
      <c r="VTI8" s="162"/>
      <c r="VTJ8" s="162"/>
      <c r="VTK8" s="162"/>
      <c r="VTL8" s="162"/>
      <c r="VTM8" s="162"/>
      <c r="VTN8" s="162"/>
      <c r="VTO8" s="162"/>
      <c r="VTP8" s="162"/>
      <c r="VTQ8" s="162"/>
      <c r="VTR8" s="162"/>
      <c r="VTS8" s="162"/>
      <c r="VTT8" s="162"/>
      <c r="VTU8" s="162"/>
      <c r="VTV8" s="162"/>
      <c r="VTW8" s="162"/>
      <c r="VTX8" s="162"/>
      <c r="VTY8" s="162"/>
      <c r="VTZ8" s="162"/>
      <c r="VUA8" s="162"/>
      <c r="VUB8" s="162"/>
      <c r="VUC8" s="162"/>
      <c r="VUD8" s="162"/>
      <c r="VUE8" s="162"/>
      <c r="VUF8" s="162"/>
      <c r="VUG8" s="162"/>
      <c r="VUH8" s="162"/>
      <c r="VUI8" s="162"/>
      <c r="VUJ8" s="162"/>
      <c r="VUK8" s="162"/>
      <c r="VUL8" s="162"/>
      <c r="VUM8" s="162"/>
      <c r="VUN8" s="162"/>
      <c r="VUO8" s="162"/>
      <c r="VUP8" s="162"/>
      <c r="VUQ8" s="162"/>
      <c r="VUR8" s="162"/>
      <c r="VUS8" s="162"/>
      <c r="VUT8" s="162"/>
      <c r="VUU8" s="162"/>
      <c r="VUV8" s="162"/>
      <c r="VUW8" s="162"/>
      <c r="VUX8" s="162"/>
      <c r="VUY8" s="162"/>
      <c r="VUZ8" s="162"/>
      <c r="VVA8" s="162"/>
      <c r="VVB8" s="162"/>
      <c r="VVC8" s="162"/>
      <c r="VVD8" s="162"/>
      <c r="VVE8" s="162"/>
      <c r="VVF8" s="162"/>
      <c r="VVG8" s="162"/>
      <c r="VVH8" s="162"/>
      <c r="VVI8" s="162"/>
      <c r="VVJ8" s="162"/>
      <c r="VVK8" s="162"/>
      <c r="VVL8" s="162"/>
      <c r="VVM8" s="162"/>
      <c r="VVN8" s="162"/>
      <c r="VVO8" s="162"/>
      <c r="VVP8" s="162"/>
      <c r="VVQ8" s="162"/>
      <c r="VVR8" s="162"/>
      <c r="VVS8" s="162"/>
      <c r="VVT8" s="162"/>
      <c r="VVU8" s="162"/>
      <c r="VVV8" s="162"/>
      <c r="VVW8" s="162"/>
      <c r="VVX8" s="162"/>
      <c r="VVY8" s="162"/>
      <c r="VVZ8" s="162"/>
      <c r="VWA8" s="162"/>
      <c r="VWB8" s="162"/>
      <c r="VWC8" s="162"/>
      <c r="VWD8" s="162"/>
      <c r="VWE8" s="162"/>
      <c r="VWF8" s="162"/>
      <c r="VWG8" s="162"/>
      <c r="VWH8" s="162"/>
      <c r="VWI8" s="162"/>
      <c r="VWJ8" s="162"/>
      <c r="VWK8" s="162"/>
      <c r="VWL8" s="162"/>
      <c r="VWM8" s="162"/>
      <c r="VWN8" s="162"/>
      <c r="VWO8" s="162"/>
      <c r="VWP8" s="162"/>
      <c r="VWQ8" s="162"/>
      <c r="VWR8" s="162"/>
      <c r="VWS8" s="162"/>
      <c r="VWT8" s="162"/>
      <c r="VWU8" s="162"/>
      <c r="VWV8" s="162"/>
      <c r="VWW8" s="162"/>
      <c r="VWX8" s="162"/>
      <c r="VWY8" s="162"/>
      <c r="VWZ8" s="162"/>
      <c r="VXA8" s="162"/>
      <c r="VXB8" s="162"/>
      <c r="VXC8" s="162"/>
      <c r="VXD8" s="162"/>
      <c r="VXE8" s="162"/>
      <c r="VXF8" s="162"/>
      <c r="VXG8" s="162"/>
      <c r="VXH8" s="162"/>
      <c r="VXI8" s="162"/>
      <c r="VXJ8" s="162"/>
      <c r="VXK8" s="162"/>
      <c r="VXL8" s="162"/>
      <c r="VXM8" s="162"/>
      <c r="VXN8" s="162"/>
      <c r="VXO8" s="162"/>
      <c r="VXP8" s="162"/>
      <c r="VXQ8" s="162"/>
      <c r="VXR8" s="162"/>
      <c r="VXS8" s="162"/>
      <c r="VXT8" s="162"/>
      <c r="VXU8" s="162"/>
      <c r="VXV8" s="162"/>
      <c r="VXW8" s="162"/>
      <c r="VXX8" s="162"/>
      <c r="VXY8" s="162"/>
      <c r="VXZ8" s="162"/>
      <c r="VYA8" s="162"/>
      <c r="VYB8" s="162"/>
      <c r="VYC8" s="162"/>
      <c r="VYD8" s="162"/>
      <c r="VYE8" s="162"/>
      <c r="VYF8" s="162"/>
      <c r="VYG8" s="162"/>
      <c r="VYH8" s="162"/>
      <c r="VYI8" s="162"/>
      <c r="VYJ8" s="162"/>
      <c r="VYK8" s="162"/>
      <c r="VYL8" s="162"/>
      <c r="VYM8" s="162"/>
      <c r="VYN8" s="162"/>
      <c r="VYO8" s="162"/>
      <c r="VYP8" s="162"/>
      <c r="VYQ8" s="162"/>
      <c r="VYR8" s="162"/>
      <c r="VYS8" s="162"/>
      <c r="VYT8" s="162"/>
      <c r="VYU8" s="162"/>
      <c r="VYV8" s="162"/>
      <c r="VYW8" s="162"/>
      <c r="VYX8" s="162"/>
      <c r="VYY8" s="162"/>
      <c r="VYZ8" s="162"/>
      <c r="VZA8" s="162"/>
      <c r="VZB8" s="162"/>
      <c r="VZC8" s="162"/>
      <c r="VZD8" s="162"/>
      <c r="VZE8" s="162"/>
      <c r="VZF8" s="162"/>
      <c r="VZG8" s="162"/>
      <c r="VZH8" s="162"/>
      <c r="VZI8" s="162"/>
      <c r="VZJ8" s="162"/>
      <c r="VZK8" s="162"/>
      <c r="VZL8" s="162"/>
      <c r="VZM8" s="162"/>
      <c r="VZN8" s="162"/>
      <c r="VZO8" s="162"/>
      <c r="VZP8" s="162"/>
      <c r="VZQ8" s="162"/>
      <c r="VZR8" s="162"/>
      <c r="VZS8" s="162"/>
      <c r="VZT8" s="162"/>
      <c r="VZU8" s="162"/>
      <c r="VZV8" s="162"/>
      <c r="VZW8" s="162"/>
      <c r="VZX8" s="162"/>
      <c r="VZY8" s="162"/>
      <c r="VZZ8" s="162"/>
      <c r="WAA8" s="162"/>
      <c r="WAB8" s="162"/>
      <c r="WAC8" s="162"/>
      <c r="WAD8" s="162"/>
      <c r="WAE8" s="162"/>
      <c r="WAF8" s="162"/>
      <c r="WAG8" s="162"/>
      <c r="WAH8" s="162"/>
      <c r="WAI8" s="162"/>
      <c r="WAJ8" s="162"/>
      <c r="WAK8" s="162"/>
      <c r="WAL8" s="162"/>
      <c r="WAM8" s="162"/>
      <c r="WAN8" s="162"/>
      <c r="WAO8" s="162"/>
      <c r="WAP8" s="162"/>
      <c r="WAQ8" s="162"/>
      <c r="WAR8" s="162"/>
      <c r="WAS8" s="162"/>
      <c r="WAT8" s="162"/>
      <c r="WAU8" s="162"/>
      <c r="WAV8" s="162"/>
      <c r="WAW8" s="162"/>
      <c r="WAX8" s="162"/>
      <c r="WAY8" s="162"/>
      <c r="WAZ8" s="162"/>
      <c r="WBA8" s="162"/>
      <c r="WBB8" s="162"/>
      <c r="WBC8" s="162"/>
      <c r="WBD8" s="162"/>
      <c r="WBE8" s="162"/>
      <c r="WBF8" s="162"/>
      <c r="WBG8" s="162"/>
      <c r="WBH8" s="162"/>
      <c r="WBI8" s="162"/>
      <c r="WBJ8" s="162"/>
      <c r="WBK8" s="162"/>
      <c r="WBL8" s="162"/>
      <c r="WBM8" s="162"/>
      <c r="WBN8" s="162"/>
      <c r="WBO8" s="162"/>
      <c r="WBP8" s="162"/>
      <c r="WBQ8" s="162"/>
      <c r="WBR8" s="162"/>
      <c r="WBS8" s="162"/>
      <c r="WBT8" s="162"/>
      <c r="WBU8" s="162"/>
      <c r="WBV8" s="162"/>
      <c r="WBW8" s="162"/>
      <c r="WBX8" s="162"/>
      <c r="WBY8" s="162"/>
      <c r="WBZ8" s="162"/>
      <c r="WCA8" s="162"/>
      <c r="WCB8" s="162"/>
      <c r="WCC8" s="162"/>
      <c r="WCD8" s="162"/>
      <c r="WCE8" s="162"/>
      <c r="WCF8" s="162"/>
      <c r="WCG8" s="162"/>
      <c r="WCH8" s="162"/>
      <c r="WCI8" s="162"/>
      <c r="WCJ8" s="162"/>
      <c r="WCK8" s="162"/>
      <c r="WCL8" s="162"/>
      <c r="WCM8" s="162"/>
      <c r="WCN8" s="162"/>
      <c r="WCO8" s="162"/>
      <c r="WCP8" s="162"/>
      <c r="WCQ8" s="162"/>
      <c r="WCR8" s="162"/>
      <c r="WCS8" s="162"/>
      <c r="WCT8" s="162"/>
      <c r="WCU8" s="162"/>
      <c r="WCV8" s="162"/>
      <c r="WCW8" s="162"/>
      <c r="WCX8" s="162"/>
      <c r="WCY8" s="162"/>
      <c r="WCZ8" s="162"/>
      <c r="WDA8" s="162"/>
      <c r="WDB8" s="162"/>
      <c r="WDC8" s="162"/>
      <c r="WDD8" s="162"/>
      <c r="WDE8" s="162"/>
      <c r="WDF8" s="162"/>
      <c r="WDG8" s="162"/>
      <c r="WDH8" s="162"/>
      <c r="WDI8" s="162"/>
      <c r="WDJ8" s="162"/>
      <c r="WDK8" s="162"/>
      <c r="WDL8" s="162"/>
      <c r="WDM8" s="162"/>
      <c r="WDN8" s="162"/>
      <c r="WDO8" s="162"/>
      <c r="WDP8" s="162"/>
      <c r="WDQ8" s="162"/>
      <c r="WDR8" s="162"/>
      <c r="WDS8" s="162"/>
      <c r="WDT8" s="162"/>
      <c r="WDU8" s="162"/>
      <c r="WDV8" s="162"/>
      <c r="WDW8" s="162"/>
      <c r="WDX8" s="162"/>
      <c r="WDY8" s="162"/>
      <c r="WDZ8" s="162"/>
      <c r="WEA8" s="162"/>
      <c r="WEB8" s="162"/>
      <c r="WEC8" s="162"/>
      <c r="WED8" s="162"/>
      <c r="WEE8" s="162"/>
      <c r="WEF8" s="162"/>
      <c r="WEG8" s="162"/>
      <c r="WEH8" s="162"/>
      <c r="WEI8" s="162"/>
      <c r="WEJ8" s="162"/>
      <c r="WEK8" s="162"/>
      <c r="WEL8" s="162"/>
      <c r="WEM8" s="162"/>
      <c r="WEN8" s="162"/>
      <c r="WEO8" s="162"/>
      <c r="WEP8" s="162"/>
      <c r="WEQ8" s="162"/>
      <c r="WER8" s="162"/>
      <c r="WES8" s="162"/>
      <c r="WET8" s="162"/>
      <c r="WEU8" s="162"/>
      <c r="WEV8" s="162"/>
      <c r="WEW8" s="162"/>
      <c r="WEX8" s="162"/>
      <c r="WEY8" s="162"/>
      <c r="WEZ8" s="162"/>
      <c r="WFA8" s="162"/>
      <c r="WFB8" s="162"/>
      <c r="WFC8" s="162"/>
      <c r="WFD8" s="162"/>
      <c r="WFE8" s="162"/>
      <c r="WFF8" s="162"/>
      <c r="WFG8" s="162"/>
      <c r="WFH8" s="162"/>
      <c r="WFI8" s="162"/>
      <c r="WFJ8" s="162"/>
      <c r="WFK8" s="162"/>
      <c r="WFL8" s="162"/>
      <c r="WFM8" s="162"/>
      <c r="WFN8" s="162"/>
      <c r="WFO8" s="162"/>
      <c r="WFP8" s="162"/>
      <c r="WFQ8" s="162"/>
      <c r="WFR8" s="162"/>
      <c r="WFS8" s="162"/>
      <c r="WFT8" s="162"/>
      <c r="WFU8" s="162"/>
      <c r="WFV8" s="162"/>
      <c r="WFW8" s="162"/>
      <c r="WFX8" s="162"/>
      <c r="WFY8" s="162"/>
      <c r="WFZ8" s="162"/>
      <c r="WGA8" s="162"/>
      <c r="WGB8" s="162"/>
      <c r="WGC8" s="162"/>
      <c r="WGD8" s="162"/>
      <c r="WGE8" s="162"/>
      <c r="WGF8" s="162"/>
      <c r="WGG8" s="162"/>
      <c r="WGH8" s="162"/>
      <c r="WGI8" s="162"/>
      <c r="WGJ8" s="162"/>
      <c r="WGK8" s="162"/>
      <c r="WGL8" s="162"/>
      <c r="WGM8" s="162"/>
      <c r="WGN8" s="162"/>
      <c r="WGO8" s="162"/>
      <c r="WGP8" s="162"/>
      <c r="WGQ8" s="162"/>
      <c r="WGR8" s="162"/>
      <c r="WGS8" s="162"/>
      <c r="WGT8" s="162"/>
      <c r="WGU8" s="162"/>
      <c r="WGV8" s="162"/>
      <c r="WGW8" s="162"/>
      <c r="WGX8" s="162"/>
      <c r="WGY8" s="162"/>
      <c r="WGZ8" s="162"/>
      <c r="WHA8" s="162"/>
      <c r="WHB8" s="162"/>
      <c r="WHC8" s="162"/>
      <c r="WHD8" s="162"/>
      <c r="WHE8" s="162"/>
      <c r="WHF8" s="162"/>
      <c r="WHG8" s="162"/>
      <c r="WHH8" s="162"/>
      <c r="WHI8" s="162"/>
      <c r="WHJ8" s="162"/>
      <c r="WHK8" s="162"/>
      <c r="WHL8" s="162"/>
      <c r="WHM8" s="162"/>
      <c r="WHN8" s="162"/>
      <c r="WHO8" s="162"/>
      <c r="WHP8" s="162"/>
      <c r="WHQ8" s="162"/>
      <c r="WHR8" s="162"/>
      <c r="WHS8" s="162"/>
      <c r="WHT8" s="162"/>
      <c r="WHU8" s="162"/>
      <c r="WHV8" s="162"/>
      <c r="WHW8" s="162"/>
      <c r="WHX8" s="162"/>
      <c r="WHY8" s="162"/>
      <c r="WHZ8" s="162"/>
      <c r="WIA8" s="162"/>
      <c r="WIB8" s="162"/>
      <c r="WIC8" s="162"/>
      <c r="WID8" s="162"/>
      <c r="WIE8" s="162"/>
      <c r="WIF8" s="162"/>
      <c r="WIG8" s="162"/>
      <c r="WIH8" s="162"/>
      <c r="WII8" s="162"/>
      <c r="WIJ8" s="162"/>
      <c r="WIK8" s="162"/>
      <c r="WIL8" s="162"/>
      <c r="WIM8" s="162"/>
      <c r="WIN8" s="162"/>
      <c r="WIO8" s="162"/>
      <c r="WIP8" s="162"/>
      <c r="WIQ8" s="162"/>
      <c r="WIR8" s="162"/>
      <c r="WIS8" s="162"/>
      <c r="WIT8" s="162"/>
      <c r="WIU8" s="162"/>
      <c r="WIV8" s="162"/>
      <c r="WIW8" s="162"/>
      <c r="WIX8" s="162"/>
      <c r="WIY8" s="162"/>
      <c r="WIZ8" s="162"/>
      <c r="WJA8" s="162"/>
      <c r="WJB8" s="162"/>
      <c r="WJC8" s="162"/>
      <c r="WJD8" s="162"/>
      <c r="WJE8" s="162"/>
      <c r="WJF8" s="162"/>
      <c r="WJG8" s="162"/>
      <c r="WJH8" s="162"/>
      <c r="WJI8" s="162"/>
      <c r="WJJ8" s="162"/>
      <c r="WJK8" s="162"/>
      <c r="WJL8" s="162"/>
      <c r="WJM8" s="162"/>
      <c r="WJN8" s="162"/>
      <c r="WJO8" s="162"/>
      <c r="WJP8" s="162"/>
      <c r="WJQ8" s="162"/>
      <c r="WJR8" s="162"/>
      <c r="WJS8" s="162"/>
      <c r="WJT8" s="162"/>
      <c r="WJU8" s="162"/>
      <c r="WJV8" s="162"/>
      <c r="WJW8" s="162"/>
      <c r="WJX8" s="162"/>
      <c r="WJY8" s="162"/>
      <c r="WJZ8" s="162"/>
      <c r="WKA8" s="162"/>
      <c r="WKB8" s="162"/>
      <c r="WKC8" s="162"/>
      <c r="WKD8" s="162"/>
      <c r="WKE8" s="162"/>
      <c r="WKF8" s="162"/>
      <c r="WKG8" s="162"/>
      <c r="WKH8" s="162"/>
      <c r="WKI8" s="162"/>
      <c r="WKJ8" s="162"/>
      <c r="WKK8" s="162"/>
      <c r="WKL8" s="162"/>
      <c r="WKM8" s="162"/>
      <c r="WKN8" s="162"/>
      <c r="WKO8" s="162"/>
      <c r="WKP8" s="162"/>
      <c r="WKQ8" s="162"/>
      <c r="WKR8" s="162"/>
      <c r="WKS8" s="162"/>
      <c r="WKT8" s="162"/>
      <c r="WKU8" s="162"/>
      <c r="WKV8" s="162"/>
      <c r="WKW8" s="162"/>
      <c r="WKX8" s="162"/>
      <c r="WKY8" s="162"/>
      <c r="WKZ8" s="162"/>
      <c r="WLA8" s="162"/>
      <c r="WLB8" s="162"/>
      <c r="WLC8" s="162"/>
      <c r="WLD8" s="162"/>
      <c r="WLE8" s="162"/>
      <c r="WLF8" s="162"/>
      <c r="WLG8" s="162"/>
      <c r="WLH8" s="162"/>
      <c r="WLI8" s="162"/>
      <c r="WLJ8" s="162"/>
      <c r="WLK8" s="162"/>
      <c r="WLL8" s="162"/>
      <c r="WLM8" s="162"/>
      <c r="WLN8" s="162"/>
      <c r="WLO8" s="162"/>
      <c r="WLP8" s="162"/>
      <c r="WLQ8" s="162"/>
      <c r="WLR8" s="162"/>
      <c r="WLS8" s="162"/>
      <c r="WLT8" s="162"/>
      <c r="WLU8" s="162"/>
      <c r="WLV8" s="162"/>
      <c r="WLW8" s="162"/>
      <c r="WLX8" s="162"/>
      <c r="WLY8" s="162"/>
      <c r="WLZ8" s="162"/>
      <c r="WMA8" s="162"/>
      <c r="WMB8" s="162"/>
      <c r="WMC8" s="162"/>
      <c r="WMD8" s="162"/>
      <c r="WME8" s="162"/>
      <c r="WMF8" s="162"/>
      <c r="WMG8" s="162"/>
      <c r="WMH8" s="162"/>
      <c r="WMI8" s="162"/>
      <c r="WMJ8" s="162"/>
      <c r="WMK8" s="162"/>
      <c r="WML8" s="162"/>
      <c r="WMM8" s="162"/>
      <c r="WMN8" s="162"/>
      <c r="WMO8" s="162"/>
      <c r="WMP8" s="162"/>
      <c r="WMQ8" s="162"/>
      <c r="WMR8" s="162"/>
      <c r="WMS8" s="162"/>
      <c r="WMT8" s="162"/>
      <c r="WMU8" s="162"/>
      <c r="WMV8" s="162"/>
      <c r="WMW8" s="162"/>
      <c r="WMX8" s="162"/>
      <c r="WMY8" s="162"/>
      <c r="WMZ8" s="162"/>
      <c r="WNA8" s="162"/>
      <c r="WNB8" s="162"/>
      <c r="WNC8" s="162"/>
      <c r="WND8" s="162"/>
      <c r="WNE8" s="162"/>
      <c r="WNF8" s="162"/>
      <c r="WNG8" s="162"/>
      <c r="WNH8" s="162"/>
      <c r="WNI8" s="162"/>
      <c r="WNJ8" s="162"/>
      <c r="WNK8" s="162"/>
      <c r="WNL8" s="162"/>
      <c r="WNM8" s="162"/>
      <c r="WNN8" s="162"/>
      <c r="WNO8" s="162"/>
      <c r="WNP8" s="162"/>
      <c r="WNQ8" s="162"/>
      <c r="WNR8" s="162"/>
      <c r="WNS8" s="162"/>
      <c r="WNT8" s="162"/>
      <c r="WNU8" s="162"/>
      <c r="WNV8" s="162"/>
      <c r="WNW8" s="162"/>
      <c r="WNX8" s="162"/>
      <c r="WNY8" s="162"/>
      <c r="WNZ8" s="162"/>
      <c r="WOA8" s="162"/>
      <c r="WOB8" s="162"/>
      <c r="WOC8" s="162"/>
      <c r="WOD8" s="162"/>
      <c r="WOE8" s="162"/>
      <c r="WOF8" s="162"/>
      <c r="WOG8" s="162"/>
      <c r="WOH8" s="162"/>
      <c r="WOI8" s="162"/>
      <c r="WOJ8" s="162"/>
      <c r="WOK8" s="162"/>
      <c r="WOL8" s="162"/>
      <c r="WOM8" s="162"/>
      <c r="WON8" s="162"/>
      <c r="WOO8" s="162"/>
      <c r="WOP8" s="162"/>
      <c r="WOQ8" s="162"/>
      <c r="WOR8" s="162"/>
      <c r="WOS8" s="162"/>
      <c r="WOT8" s="162"/>
      <c r="WOU8" s="162"/>
      <c r="WOV8" s="162"/>
      <c r="WOW8" s="162"/>
      <c r="WOX8" s="162"/>
      <c r="WOY8" s="162"/>
      <c r="WOZ8" s="162"/>
      <c r="WPA8" s="162"/>
      <c r="WPB8" s="162"/>
      <c r="WPC8" s="162"/>
      <c r="WPD8" s="162"/>
      <c r="WPE8" s="162"/>
      <c r="WPF8" s="162"/>
      <c r="WPG8" s="162"/>
      <c r="WPH8" s="162"/>
      <c r="WPI8" s="162"/>
      <c r="WPJ8" s="162"/>
      <c r="WPK8" s="162"/>
      <c r="WPL8" s="162"/>
      <c r="WPM8" s="162"/>
      <c r="WPN8" s="162"/>
      <c r="WPO8" s="162"/>
      <c r="WPP8" s="162"/>
      <c r="WPQ8" s="162"/>
      <c r="WPR8" s="162"/>
      <c r="WPS8" s="162"/>
      <c r="WPT8" s="162"/>
      <c r="WPU8" s="162"/>
      <c r="WPV8" s="162"/>
      <c r="WPW8" s="162"/>
      <c r="WPX8" s="162"/>
      <c r="WPY8" s="162"/>
      <c r="WPZ8" s="162"/>
      <c r="WQA8" s="162"/>
      <c r="WQB8" s="162"/>
      <c r="WQC8" s="162"/>
      <c r="WQD8" s="162"/>
      <c r="WQE8" s="162"/>
      <c r="WQF8" s="162"/>
      <c r="WQG8" s="162"/>
      <c r="WQH8" s="162"/>
      <c r="WQI8" s="162"/>
      <c r="WQJ8" s="162"/>
      <c r="WQK8" s="162"/>
      <c r="WQL8" s="162"/>
      <c r="WQM8" s="162"/>
      <c r="WQN8" s="162"/>
      <c r="WQO8" s="162"/>
      <c r="WQP8" s="162"/>
      <c r="WQQ8" s="162"/>
      <c r="WQR8" s="162"/>
      <c r="WQS8" s="162"/>
      <c r="WQT8" s="162"/>
      <c r="WQU8" s="162"/>
      <c r="WQV8" s="162"/>
      <c r="WQW8" s="162"/>
      <c r="WQX8" s="162"/>
      <c r="WQY8" s="162"/>
      <c r="WQZ8" s="162"/>
      <c r="WRA8" s="162"/>
      <c r="WRB8" s="162"/>
      <c r="WRC8" s="162"/>
      <c r="WRD8" s="162"/>
      <c r="WRE8" s="162"/>
      <c r="WRF8" s="162"/>
      <c r="WRG8" s="162"/>
      <c r="WRH8" s="162"/>
      <c r="WRI8" s="162"/>
      <c r="WRJ8" s="162"/>
      <c r="WRK8" s="162"/>
      <c r="WRL8" s="162"/>
      <c r="WRM8" s="162"/>
      <c r="WRN8" s="162"/>
      <c r="WRO8" s="162"/>
      <c r="WRP8" s="162"/>
      <c r="WRQ8" s="162"/>
      <c r="WRR8" s="162"/>
      <c r="WRS8" s="162"/>
      <c r="WRT8" s="162"/>
      <c r="WRU8" s="162"/>
      <c r="WRV8" s="162"/>
      <c r="WRW8" s="162"/>
      <c r="WRX8" s="162"/>
      <c r="WRY8" s="162"/>
      <c r="WRZ8" s="162"/>
      <c r="WSA8" s="162"/>
      <c r="WSB8" s="162"/>
      <c r="WSC8" s="162"/>
      <c r="WSD8" s="162"/>
      <c r="WSE8" s="162"/>
      <c r="WSF8" s="162"/>
      <c r="WSG8" s="162"/>
      <c r="WSH8" s="162"/>
      <c r="WSI8" s="162"/>
      <c r="WSJ8" s="162"/>
      <c r="WSK8" s="162"/>
      <c r="WSL8" s="162"/>
      <c r="WSM8" s="162"/>
      <c r="WSN8" s="162"/>
      <c r="WSO8" s="162"/>
      <c r="WSP8" s="162"/>
      <c r="WSQ8" s="162"/>
      <c r="WSR8" s="162"/>
      <c r="WSS8" s="162"/>
      <c r="WST8" s="162"/>
      <c r="WSU8" s="162"/>
      <c r="WSV8" s="162"/>
      <c r="WSW8" s="162"/>
      <c r="WSX8" s="162"/>
      <c r="WSY8" s="162"/>
      <c r="WSZ8" s="162"/>
      <c r="WTA8" s="162"/>
      <c r="WTB8" s="162"/>
      <c r="WTC8" s="162"/>
      <c r="WTD8" s="162"/>
      <c r="WTE8" s="162"/>
      <c r="WTF8" s="162"/>
      <c r="WTG8" s="162"/>
      <c r="WTH8" s="162"/>
      <c r="WTI8" s="162"/>
      <c r="WTJ8" s="162"/>
      <c r="WTK8" s="162"/>
      <c r="WTL8" s="162"/>
      <c r="WTM8" s="162"/>
      <c r="WTN8" s="162"/>
      <c r="WTO8" s="162"/>
      <c r="WTP8" s="162"/>
      <c r="WTQ8" s="162"/>
      <c r="WTR8" s="162"/>
      <c r="WTS8" s="162"/>
      <c r="WTT8" s="162"/>
      <c r="WTU8" s="162"/>
      <c r="WTV8" s="162"/>
      <c r="WTW8" s="162"/>
      <c r="WTX8" s="162"/>
      <c r="WTY8" s="162"/>
      <c r="WTZ8" s="162"/>
      <c r="WUA8" s="162"/>
      <c r="WUB8" s="162"/>
      <c r="WUC8" s="162"/>
      <c r="WUD8" s="162"/>
      <c r="WUE8" s="162"/>
      <c r="WUF8" s="162"/>
      <c r="WUG8" s="162"/>
      <c r="WUH8" s="162"/>
      <c r="WUI8" s="162"/>
      <c r="WUJ8" s="162"/>
      <c r="WUK8" s="162"/>
      <c r="WUL8" s="162"/>
      <c r="WUM8" s="162"/>
      <c r="WUN8" s="162"/>
      <c r="WUO8" s="162"/>
      <c r="WUP8" s="162"/>
      <c r="WUQ8" s="162"/>
      <c r="WUR8" s="162"/>
      <c r="WUS8" s="162"/>
      <c r="WUT8" s="162"/>
      <c r="WUU8" s="162"/>
      <c r="WUV8" s="162"/>
      <c r="WUW8" s="162"/>
      <c r="WUX8" s="162"/>
      <c r="WUY8" s="162"/>
      <c r="WUZ8" s="162"/>
      <c r="WVA8" s="162"/>
      <c r="WVB8" s="162"/>
      <c r="WVC8" s="162"/>
      <c r="WVD8" s="162"/>
      <c r="WVE8" s="162"/>
      <c r="WVF8" s="162"/>
      <c r="WVG8" s="162"/>
      <c r="WVH8" s="162"/>
      <c r="WVI8" s="162"/>
      <c r="WVJ8" s="162"/>
      <c r="WVK8" s="162"/>
      <c r="WVL8" s="162"/>
      <c r="WVM8" s="162"/>
      <c r="WVN8" s="162"/>
      <c r="WVO8" s="162"/>
      <c r="WVP8" s="162"/>
      <c r="WVQ8" s="162"/>
      <c r="WVR8" s="162"/>
      <c r="WVS8" s="162"/>
      <c r="WVT8" s="162"/>
      <c r="WVU8" s="162"/>
      <c r="WVV8" s="162"/>
      <c r="WVW8" s="162"/>
      <c r="WVX8" s="162"/>
      <c r="WVY8" s="162"/>
      <c r="WVZ8" s="162"/>
      <c r="WWA8" s="162"/>
      <c r="WWB8" s="162"/>
      <c r="WWC8" s="162"/>
      <c r="WWD8" s="162"/>
      <c r="WWE8" s="162"/>
      <c r="WWF8" s="162"/>
      <c r="WWG8" s="162"/>
      <c r="WWH8" s="162"/>
      <c r="WWI8" s="162"/>
      <c r="WWJ8" s="162"/>
      <c r="WWK8" s="162"/>
      <c r="WWL8" s="162"/>
      <c r="WWM8" s="162"/>
      <c r="WWN8" s="162"/>
      <c r="WWO8" s="162"/>
      <c r="WWP8" s="162"/>
      <c r="WWQ8" s="162"/>
      <c r="WWR8" s="162"/>
      <c r="WWS8" s="162"/>
      <c r="WWT8" s="162"/>
      <c r="WWU8" s="162"/>
      <c r="WWV8" s="162"/>
      <c r="WWW8" s="162"/>
      <c r="WWX8" s="162"/>
      <c r="WWY8" s="162"/>
      <c r="WWZ8" s="162"/>
      <c r="WXA8" s="162"/>
      <c r="WXB8" s="162"/>
      <c r="WXC8" s="162"/>
      <c r="WXD8" s="162"/>
      <c r="WXE8" s="162"/>
      <c r="WXF8" s="162"/>
      <c r="WXG8" s="162"/>
      <c r="WXH8" s="162"/>
      <c r="WXI8" s="162"/>
      <c r="WXJ8" s="162"/>
      <c r="WXK8" s="162"/>
      <c r="WXL8" s="162"/>
      <c r="WXM8" s="162"/>
      <c r="WXN8" s="162"/>
      <c r="WXO8" s="162"/>
      <c r="WXP8" s="162"/>
      <c r="WXQ8" s="162"/>
      <c r="WXR8" s="162"/>
      <c r="WXS8" s="162"/>
      <c r="WXT8" s="162"/>
      <c r="WXU8" s="162"/>
      <c r="WXV8" s="162"/>
      <c r="WXW8" s="162"/>
      <c r="WXX8" s="162"/>
      <c r="WXY8" s="162"/>
      <c r="WXZ8" s="162"/>
      <c r="WYA8" s="162"/>
      <c r="WYB8" s="162"/>
      <c r="WYC8" s="162"/>
      <c r="WYD8" s="162"/>
      <c r="WYE8" s="162"/>
      <c r="WYF8" s="162"/>
      <c r="WYG8" s="162"/>
      <c r="WYH8" s="162"/>
      <c r="WYI8" s="162"/>
      <c r="WYJ8" s="162"/>
      <c r="WYK8" s="162"/>
      <c r="WYL8" s="162"/>
      <c r="WYM8" s="162"/>
      <c r="WYN8" s="162"/>
      <c r="WYO8" s="162"/>
      <c r="WYP8" s="162"/>
      <c r="WYQ8" s="162"/>
      <c r="WYR8" s="162"/>
      <c r="WYS8" s="162"/>
      <c r="WYT8" s="162"/>
      <c r="WYU8" s="162"/>
      <c r="WYV8" s="162"/>
      <c r="WYW8" s="162"/>
      <c r="WYX8" s="162"/>
      <c r="WYY8" s="162"/>
      <c r="WYZ8" s="162"/>
      <c r="WZA8" s="162"/>
      <c r="WZB8" s="162"/>
      <c r="WZC8" s="162"/>
      <c r="WZD8" s="162"/>
      <c r="WZE8" s="162"/>
      <c r="WZF8" s="162"/>
      <c r="WZG8" s="162"/>
      <c r="WZH8" s="162"/>
      <c r="WZI8" s="162"/>
      <c r="WZJ8" s="162"/>
      <c r="WZK8" s="162"/>
      <c r="WZL8" s="162"/>
      <c r="WZM8" s="162"/>
      <c r="WZN8" s="162"/>
      <c r="WZO8" s="162"/>
      <c r="WZP8" s="162"/>
      <c r="WZQ8" s="162"/>
      <c r="WZR8" s="162"/>
      <c r="WZS8" s="162"/>
      <c r="WZT8" s="162"/>
      <c r="WZU8" s="162"/>
      <c r="WZV8" s="162"/>
      <c r="WZW8" s="162"/>
      <c r="WZX8" s="162"/>
      <c r="WZY8" s="162"/>
      <c r="WZZ8" s="162"/>
      <c r="XAA8" s="162"/>
      <c r="XAB8" s="162"/>
      <c r="XAC8" s="162"/>
      <c r="XAD8" s="162"/>
      <c r="XAE8" s="162"/>
      <c r="XAF8" s="162"/>
      <c r="XAG8" s="162"/>
      <c r="XAH8" s="162"/>
      <c r="XAI8" s="162"/>
      <c r="XAJ8" s="162"/>
      <c r="XAK8" s="162"/>
      <c r="XAL8" s="162"/>
      <c r="XAM8" s="162"/>
      <c r="XAN8" s="162"/>
      <c r="XAO8" s="162"/>
      <c r="XAP8" s="162"/>
      <c r="XAQ8" s="162"/>
      <c r="XAR8" s="162"/>
      <c r="XAS8" s="162"/>
      <c r="XAT8" s="162"/>
      <c r="XAU8" s="162"/>
      <c r="XAV8" s="162"/>
      <c r="XAW8" s="162"/>
      <c r="XAX8" s="162"/>
      <c r="XAY8" s="162"/>
      <c r="XAZ8" s="162"/>
      <c r="XBA8" s="162"/>
      <c r="XBB8" s="162"/>
      <c r="XBC8" s="162"/>
      <c r="XBD8" s="162"/>
      <c r="XBE8" s="162"/>
      <c r="XBF8" s="162"/>
      <c r="XBG8" s="162"/>
      <c r="XBH8" s="162"/>
      <c r="XBI8" s="162"/>
      <c r="XBJ8" s="162"/>
      <c r="XBK8" s="162"/>
      <c r="XBL8" s="162"/>
      <c r="XBM8" s="162"/>
      <c r="XBN8" s="162"/>
      <c r="XBO8" s="162"/>
      <c r="XBP8" s="162"/>
      <c r="XBQ8" s="162"/>
      <c r="XBR8" s="162"/>
      <c r="XBS8" s="162"/>
      <c r="XBT8" s="162"/>
      <c r="XBU8" s="162"/>
      <c r="XBV8" s="162"/>
      <c r="XBW8" s="162"/>
      <c r="XBX8" s="162"/>
      <c r="XBY8" s="162"/>
      <c r="XBZ8" s="162"/>
      <c r="XCA8" s="162"/>
      <c r="XCB8" s="162"/>
      <c r="XCC8" s="162"/>
      <c r="XCD8" s="162"/>
      <c r="XCE8" s="162"/>
      <c r="XCF8" s="162"/>
      <c r="XCG8" s="162"/>
      <c r="XCH8" s="162"/>
      <c r="XCI8" s="162"/>
      <c r="XCJ8" s="162"/>
      <c r="XCK8" s="162"/>
      <c r="XCL8" s="162"/>
      <c r="XCM8" s="162"/>
      <c r="XCN8" s="162"/>
      <c r="XCO8" s="162"/>
      <c r="XCP8" s="162"/>
      <c r="XCQ8" s="162"/>
      <c r="XCR8" s="162"/>
      <c r="XCS8" s="162"/>
      <c r="XCT8" s="162"/>
      <c r="XCU8" s="162"/>
      <c r="XCV8" s="162"/>
      <c r="XCW8" s="162"/>
      <c r="XCX8" s="162"/>
      <c r="XCY8" s="162"/>
      <c r="XCZ8" s="162"/>
      <c r="XDA8" s="162"/>
      <c r="XDB8" s="162"/>
      <c r="XDC8" s="162"/>
      <c r="XDD8" s="162"/>
      <c r="XDE8" s="162"/>
      <c r="XDF8" s="162"/>
      <c r="XDG8" s="162"/>
      <c r="XDH8" s="162"/>
      <c r="XDI8" s="162"/>
      <c r="XDJ8" s="162"/>
      <c r="XDK8" s="162"/>
      <c r="XDL8" s="162"/>
      <c r="XDM8" s="162"/>
      <c r="XDN8" s="162"/>
      <c r="XDO8" s="162"/>
      <c r="XDP8" s="162"/>
      <c r="XDQ8" s="162"/>
      <c r="XDR8" s="162"/>
      <c r="XDS8" s="162"/>
      <c r="XDT8" s="162"/>
      <c r="XDU8" s="162"/>
      <c r="XDV8" s="162"/>
      <c r="XDW8" s="162"/>
      <c r="XDX8" s="162"/>
      <c r="XDY8" s="162"/>
      <c r="XDZ8" s="162"/>
      <c r="XEA8" s="162"/>
      <c r="XEB8" s="162"/>
      <c r="XEC8" s="162"/>
      <c r="XED8" s="162"/>
      <c r="XEE8" s="162"/>
      <c r="XEF8" s="162"/>
      <c r="XEG8" s="162"/>
      <c r="XEH8" s="162"/>
      <c r="XEI8" s="162"/>
      <c r="XEJ8" s="162"/>
      <c r="XEK8" s="162"/>
      <c r="XEL8" s="162"/>
      <c r="XEM8" s="162"/>
      <c r="XEN8" s="162"/>
      <c r="XEO8" s="162"/>
      <c r="XEP8" s="162"/>
      <c r="XEQ8" s="162"/>
      <c r="XER8" s="162"/>
      <c r="XES8" s="162"/>
      <c r="XET8" s="162"/>
      <c r="XEU8" s="162"/>
      <c r="XEV8" s="162"/>
      <c r="XEW8" s="162"/>
      <c r="XEX8" s="162"/>
      <c r="XEY8" s="162"/>
      <c r="XEZ8" s="162"/>
      <c r="XFA8" s="162"/>
      <c r="XFB8" s="162"/>
      <c r="XFC8" s="162"/>
    </row>
    <row r="9" spans="1:16384" s="163" customFormat="1" ht="20.149999999999999" customHeight="1">
      <c r="A9" s="165" t="s">
        <v>2139</v>
      </c>
      <c r="B9" s="31"/>
      <c r="C9" s="32"/>
      <c r="D9" s="33"/>
      <c r="E9" s="31"/>
      <c r="F9" s="31"/>
      <c r="G9" s="31"/>
      <c r="H9" s="31"/>
      <c r="I9" s="31"/>
      <c r="J9" s="34"/>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c r="XEE9" s="162"/>
      <c r="XEF9" s="162"/>
      <c r="XEG9" s="162"/>
      <c r="XEH9" s="162"/>
      <c r="XEI9" s="162"/>
      <c r="XEJ9" s="162"/>
      <c r="XEK9" s="162"/>
      <c r="XEL9" s="162"/>
      <c r="XEM9" s="162"/>
      <c r="XEN9" s="162"/>
      <c r="XEO9" s="162"/>
      <c r="XEP9" s="162"/>
      <c r="XEQ9" s="162"/>
      <c r="XER9" s="162"/>
      <c r="XES9" s="162"/>
      <c r="XET9" s="162"/>
      <c r="XEU9" s="162"/>
      <c r="XEV9" s="162"/>
      <c r="XEW9" s="162"/>
      <c r="XEX9" s="162"/>
      <c r="XEY9" s="162"/>
      <c r="XEZ9" s="162"/>
      <c r="XFA9" s="162"/>
      <c r="XFB9" s="162"/>
      <c r="XFC9" s="162"/>
    </row>
    <row r="10" spans="1:16384" s="163" customFormat="1" ht="20.149999999999999" customHeight="1">
      <c r="A10" s="165" t="s">
        <v>2312</v>
      </c>
      <c r="B10" s="31"/>
      <c r="C10" s="32"/>
      <c r="D10" s="33"/>
      <c r="E10" s="31"/>
      <c r="F10" s="31"/>
      <c r="G10" s="31"/>
      <c r="H10" s="31"/>
      <c r="I10" s="31"/>
      <c r="J10" s="34"/>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c r="IW10" s="162"/>
      <c r="IX10" s="162"/>
      <c r="IY10" s="162"/>
      <c r="IZ10" s="162"/>
      <c r="JA10" s="162"/>
      <c r="JB10" s="162"/>
      <c r="JC10" s="162"/>
      <c r="JD10" s="162"/>
      <c r="JE10" s="162"/>
      <c r="JF10" s="162"/>
      <c r="JG10" s="162"/>
      <c r="JH10" s="162"/>
      <c r="JI10" s="162"/>
      <c r="JJ10" s="162"/>
      <c r="JK10" s="162"/>
      <c r="JL10" s="162"/>
      <c r="JM10" s="162"/>
      <c r="JN10" s="162"/>
      <c r="JO10" s="162"/>
      <c r="JP10" s="162"/>
      <c r="JQ10" s="162"/>
      <c r="JR10" s="162"/>
      <c r="JS10" s="162"/>
      <c r="JT10" s="162"/>
      <c r="JU10" s="162"/>
      <c r="JV10" s="162"/>
      <c r="JW10" s="162"/>
      <c r="JX10" s="162"/>
      <c r="JY10" s="162"/>
      <c r="JZ10" s="162"/>
      <c r="KA10" s="162"/>
      <c r="KB10" s="162"/>
      <c r="KC10" s="162"/>
      <c r="KD10" s="162"/>
      <c r="KE10" s="162"/>
      <c r="KF10" s="162"/>
      <c r="KG10" s="162"/>
      <c r="KH10" s="162"/>
      <c r="KI10" s="162"/>
      <c r="KJ10" s="162"/>
      <c r="KK10" s="162"/>
      <c r="KL10" s="162"/>
      <c r="KM10" s="162"/>
      <c r="KN10" s="162"/>
      <c r="KO10" s="162"/>
      <c r="KP10" s="162"/>
      <c r="KQ10" s="162"/>
      <c r="KR10" s="162"/>
      <c r="KS10" s="162"/>
      <c r="KT10" s="162"/>
      <c r="KU10" s="162"/>
      <c r="KV10" s="162"/>
      <c r="KW10" s="162"/>
      <c r="KX10" s="162"/>
      <c r="KY10" s="162"/>
      <c r="KZ10" s="162"/>
      <c r="LA10" s="162"/>
      <c r="LB10" s="162"/>
      <c r="LC10" s="162"/>
      <c r="LD10" s="162"/>
      <c r="LE10" s="162"/>
      <c r="LF10" s="162"/>
      <c r="LG10" s="162"/>
      <c r="LH10" s="162"/>
      <c r="LI10" s="162"/>
      <c r="LJ10" s="162"/>
      <c r="LK10" s="162"/>
      <c r="LL10" s="162"/>
      <c r="LM10" s="162"/>
      <c r="LN10" s="162"/>
      <c r="LO10" s="162"/>
      <c r="LP10" s="162"/>
      <c r="LQ10" s="162"/>
      <c r="LR10" s="162"/>
      <c r="LS10" s="162"/>
      <c r="LT10" s="162"/>
      <c r="LU10" s="162"/>
      <c r="LV10" s="162"/>
      <c r="LW10" s="162"/>
      <c r="LX10" s="162"/>
      <c r="LY10" s="162"/>
      <c r="LZ10" s="162"/>
      <c r="MA10" s="162"/>
      <c r="MB10" s="162"/>
      <c r="MC10" s="162"/>
      <c r="MD10" s="162"/>
      <c r="ME10" s="162"/>
      <c r="MF10" s="162"/>
      <c r="MG10" s="162"/>
      <c r="MH10" s="162"/>
      <c r="MI10" s="162"/>
      <c r="MJ10" s="162"/>
      <c r="MK10" s="162"/>
      <c r="ML10" s="162"/>
      <c r="MM10" s="162"/>
      <c r="MN10" s="162"/>
      <c r="MO10" s="162"/>
      <c r="MP10" s="162"/>
      <c r="MQ10" s="162"/>
      <c r="MR10" s="162"/>
      <c r="MS10" s="162"/>
      <c r="MT10" s="162"/>
      <c r="MU10" s="162"/>
      <c r="MV10" s="162"/>
      <c r="MW10" s="162"/>
      <c r="MX10" s="162"/>
      <c r="MY10" s="162"/>
      <c r="MZ10" s="162"/>
      <c r="NA10" s="162"/>
      <c r="NB10" s="162"/>
      <c r="NC10" s="162"/>
      <c r="ND10" s="162"/>
      <c r="NE10" s="162"/>
      <c r="NF10" s="162"/>
      <c r="NG10" s="162"/>
      <c r="NH10" s="162"/>
      <c r="NI10" s="162"/>
      <c r="NJ10" s="162"/>
      <c r="NK10" s="162"/>
      <c r="NL10" s="162"/>
      <c r="NM10" s="162"/>
      <c r="NN10" s="162"/>
      <c r="NO10" s="162"/>
      <c r="NP10" s="162"/>
      <c r="NQ10" s="162"/>
      <c r="NR10" s="162"/>
      <c r="NS10" s="162"/>
      <c r="NT10" s="162"/>
      <c r="NU10" s="162"/>
      <c r="NV10" s="162"/>
      <c r="NW10" s="162"/>
      <c r="NX10" s="162"/>
      <c r="NY10" s="162"/>
      <c r="NZ10" s="162"/>
      <c r="OA10" s="162"/>
      <c r="OB10" s="162"/>
      <c r="OC10" s="162"/>
      <c r="OD10" s="162"/>
      <c r="OE10" s="162"/>
      <c r="OF10" s="162"/>
      <c r="OG10" s="162"/>
      <c r="OH10" s="162"/>
      <c r="OI10" s="162"/>
      <c r="OJ10" s="162"/>
      <c r="OK10" s="162"/>
      <c r="OL10" s="162"/>
      <c r="OM10" s="162"/>
      <c r="ON10" s="162"/>
      <c r="OO10" s="162"/>
      <c r="OP10" s="162"/>
      <c r="OQ10" s="162"/>
      <c r="OR10" s="162"/>
      <c r="OS10" s="162"/>
      <c r="OT10" s="162"/>
      <c r="OU10" s="162"/>
      <c r="OV10" s="162"/>
      <c r="OW10" s="162"/>
      <c r="OX10" s="162"/>
      <c r="OY10" s="162"/>
      <c r="OZ10" s="162"/>
      <c r="PA10" s="162"/>
      <c r="PB10" s="162"/>
      <c r="PC10" s="162"/>
      <c r="PD10" s="162"/>
      <c r="PE10" s="162"/>
      <c r="PF10" s="162"/>
      <c r="PG10" s="162"/>
      <c r="PH10" s="162"/>
      <c r="PI10" s="162"/>
      <c r="PJ10" s="162"/>
      <c r="PK10" s="162"/>
      <c r="PL10" s="162"/>
      <c r="PM10" s="162"/>
      <c r="PN10" s="162"/>
      <c r="PO10" s="162"/>
      <c r="PP10" s="162"/>
      <c r="PQ10" s="162"/>
      <c r="PR10" s="162"/>
      <c r="PS10" s="162"/>
      <c r="PT10" s="162"/>
      <c r="PU10" s="162"/>
      <c r="PV10" s="162"/>
      <c r="PW10" s="162"/>
      <c r="PX10" s="162"/>
      <c r="PY10" s="162"/>
      <c r="PZ10" s="162"/>
      <c r="QA10" s="162"/>
      <c r="QB10" s="162"/>
      <c r="QC10" s="162"/>
      <c r="QD10" s="162"/>
      <c r="QE10" s="162"/>
      <c r="QF10" s="162"/>
      <c r="QG10" s="162"/>
      <c r="QH10" s="162"/>
      <c r="QI10" s="162"/>
      <c r="QJ10" s="162"/>
      <c r="QK10" s="162"/>
      <c r="QL10" s="162"/>
      <c r="QM10" s="162"/>
      <c r="QN10" s="162"/>
      <c r="QO10" s="162"/>
      <c r="QP10" s="162"/>
      <c r="QQ10" s="162"/>
      <c r="QR10" s="162"/>
      <c r="QS10" s="162"/>
      <c r="QT10" s="162"/>
      <c r="QU10" s="162"/>
      <c r="QV10" s="162"/>
      <c r="QW10" s="162"/>
      <c r="QX10" s="162"/>
      <c r="QY10" s="162"/>
      <c r="QZ10" s="162"/>
      <c r="RA10" s="162"/>
      <c r="RB10" s="162"/>
      <c r="RC10" s="162"/>
      <c r="RD10" s="162"/>
      <c r="RE10" s="162"/>
      <c r="RF10" s="162"/>
      <c r="RG10" s="162"/>
      <c r="RH10" s="162"/>
      <c r="RI10" s="162"/>
      <c r="RJ10" s="162"/>
      <c r="RK10" s="162"/>
      <c r="RL10" s="162"/>
      <c r="RM10" s="162"/>
      <c r="RN10" s="162"/>
      <c r="RO10" s="162"/>
      <c r="RP10" s="162"/>
      <c r="RQ10" s="162"/>
      <c r="RR10" s="162"/>
      <c r="RS10" s="162"/>
      <c r="RT10" s="162"/>
      <c r="RU10" s="162"/>
      <c r="RV10" s="162"/>
      <c r="RW10" s="162"/>
      <c r="RX10" s="162"/>
      <c r="RY10" s="162"/>
      <c r="RZ10" s="162"/>
      <c r="SA10" s="162"/>
      <c r="SB10" s="162"/>
      <c r="SC10" s="162"/>
      <c r="SD10" s="162"/>
      <c r="SE10" s="162"/>
      <c r="SF10" s="162"/>
      <c r="SG10" s="162"/>
      <c r="SH10" s="162"/>
      <c r="SI10" s="162"/>
      <c r="SJ10" s="162"/>
      <c r="SK10" s="162"/>
      <c r="SL10" s="162"/>
      <c r="SM10" s="162"/>
      <c r="SN10" s="162"/>
      <c r="SO10" s="162"/>
      <c r="SP10" s="162"/>
      <c r="SQ10" s="162"/>
      <c r="SR10" s="162"/>
      <c r="SS10" s="162"/>
      <c r="ST10" s="162"/>
      <c r="SU10" s="162"/>
      <c r="SV10" s="162"/>
      <c r="SW10" s="162"/>
      <c r="SX10" s="162"/>
      <c r="SY10" s="162"/>
      <c r="SZ10" s="162"/>
      <c r="TA10" s="162"/>
      <c r="TB10" s="162"/>
      <c r="TC10" s="162"/>
      <c r="TD10" s="162"/>
      <c r="TE10" s="162"/>
      <c r="TF10" s="162"/>
      <c r="TG10" s="162"/>
      <c r="TH10" s="162"/>
      <c r="TI10" s="162"/>
      <c r="TJ10" s="162"/>
      <c r="TK10" s="162"/>
      <c r="TL10" s="162"/>
      <c r="TM10" s="162"/>
      <c r="TN10" s="162"/>
      <c r="TO10" s="162"/>
      <c r="TP10" s="162"/>
      <c r="TQ10" s="162"/>
      <c r="TR10" s="162"/>
      <c r="TS10" s="162"/>
      <c r="TT10" s="162"/>
      <c r="TU10" s="162"/>
      <c r="TV10" s="162"/>
      <c r="TW10" s="162"/>
      <c r="TX10" s="162"/>
      <c r="TY10" s="162"/>
      <c r="TZ10" s="162"/>
      <c r="UA10" s="162"/>
      <c r="UB10" s="162"/>
      <c r="UC10" s="162"/>
      <c r="UD10" s="162"/>
      <c r="UE10" s="162"/>
      <c r="UF10" s="162"/>
      <c r="UG10" s="162"/>
      <c r="UH10" s="162"/>
      <c r="UI10" s="162"/>
      <c r="UJ10" s="162"/>
      <c r="UK10" s="162"/>
      <c r="UL10" s="162"/>
      <c r="UM10" s="162"/>
      <c r="UN10" s="162"/>
      <c r="UO10" s="162"/>
      <c r="UP10" s="162"/>
      <c r="UQ10" s="162"/>
      <c r="UR10" s="162"/>
      <c r="US10" s="162"/>
      <c r="UT10" s="162"/>
      <c r="UU10" s="162"/>
      <c r="UV10" s="162"/>
      <c r="UW10" s="162"/>
      <c r="UX10" s="162"/>
      <c r="UY10" s="162"/>
      <c r="UZ10" s="162"/>
      <c r="VA10" s="162"/>
      <c r="VB10" s="162"/>
      <c r="VC10" s="162"/>
      <c r="VD10" s="162"/>
      <c r="VE10" s="162"/>
      <c r="VF10" s="162"/>
      <c r="VG10" s="162"/>
      <c r="VH10" s="162"/>
      <c r="VI10" s="162"/>
      <c r="VJ10" s="162"/>
      <c r="VK10" s="162"/>
      <c r="VL10" s="162"/>
      <c r="VM10" s="162"/>
      <c r="VN10" s="162"/>
      <c r="VO10" s="162"/>
      <c r="VP10" s="162"/>
      <c r="VQ10" s="162"/>
      <c r="VR10" s="162"/>
      <c r="VS10" s="162"/>
      <c r="VT10" s="162"/>
      <c r="VU10" s="162"/>
      <c r="VV10" s="162"/>
      <c r="VW10" s="162"/>
      <c r="VX10" s="162"/>
      <c r="VY10" s="162"/>
      <c r="VZ10" s="162"/>
      <c r="WA10" s="162"/>
      <c r="WB10" s="162"/>
      <c r="WC10" s="162"/>
      <c r="WD10" s="162"/>
      <c r="WE10" s="162"/>
      <c r="WF10" s="162"/>
      <c r="WG10" s="162"/>
      <c r="WH10" s="162"/>
      <c r="WI10" s="162"/>
      <c r="WJ10" s="162"/>
      <c r="WK10" s="162"/>
      <c r="WL10" s="162"/>
      <c r="WM10" s="162"/>
      <c r="WN10" s="162"/>
      <c r="WO10" s="162"/>
      <c r="WP10" s="162"/>
      <c r="WQ10" s="162"/>
      <c r="WR10" s="162"/>
      <c r="WS10" s="162"/>
      <c r="WT10" s="162"/>
      <c r="WU10" s="162"/>
      <c r="WV10" s="162"/>
      <c r="WW10" s="162"/>
      <c r="WX10" s="162"/>
      <c r="WY10" s="162"/>
      <c r="WZ10" s="162"/>
      <c r="XA10" s="162"/>
      <c r="XB10" s="162"/>
      <c r="XC10" s="162"/>
      <c r="XD10" s="162"/>
      <c r="XE10" s="162"/>
      <c r="XF10" s="162"/>
      <c r="XG10" s="162"/>
      <c r="XH10" s="162"/>
      <c r="XI10" s="162"/>
      <c r="XJ10" s="162"/>
      <c r="XK10" s="162"/>
      <c r="XL10" s="162"/>
      <c r="XM10" s="162"/>
      <c r="XN10" s="162"/>
      <c r="XO10" s="162"/>
      <c r="XP10" s="162"/>
      <c r="XQ10" s="162"/>
      <c r="XR10" s="162"/>
      <c r="XS10" s="162"/>
      <c r="XT10" s="162"/>
      <c r="XU10" s="162"/>
      <c r="XV10" s="162"/>
      <c r="XW10" s="162"/>
      <c r="XX10" s="162"/>
      <c r="XY10" s="162"/>
      <c r="XZ10" s="162"/>
      <c r="YA10" s="162"/>
      <c r="YB10" s="162"/>
      <c r="YC10" s="162"/>
      <c r="YD10" s="162"/>
      <c r="YE10" s="162"/>
      <c r="YF10" s="162"/>
      <c r="YG10" s="162"/>
      <c r="YH10" s="162"/>
      <c r="YI10" s="162"/>
      <c r="YJ10" s="162"/>
      <c r="YK10" s="162"/>
      <c r="YL10" s="162"/>
      <c r="YM10" s="162"/>
      <c r="YN10" s="162"/>
      <c r="YO10" s="162"/>
      <c r="YP10" s="162"/>
      <c r="YQ10" s="162"/>
      <c r="YR10" s="162"/>
      <c r="YS10" s="162"/>
      <c r="YT10" s="162"/>
      <c r="YU10" s="162"/>
      <c r="YV10" s="162"/>
      <c r="YW10" s="162"/>
      <c r="YX10" s="162"/>
      <c r="YY10" s="162"/>
      <c r="YZ10" s="162"/>
      <c r="ZA10" s="162"/>
      <c r="ZB10" s="162"/>
      <c r="ZC10" s="162"/>
      <c r="ZD10" s="162"/>
      <c r="ZE10" s="162"/>
      <c r="ZF10" s="162"/>
      <c r="ZG10" s="162"/>
      <c r="ZH10" s="162"/>
      <c r="ZI10" s="162"/>
      <c r="ZJ10" s="162"/>
      <c r="ZK10" s="162"/>
      <c r="ZL10" s="162"/>
      <c r="ZM10" s="162"/>
      <c r="ZN10" s="162"/>
      <c r="ZO10" s="162"/>
      <c r="ZP10" s="162"/>
      <c r="ZQ10" s="162"/>
      <c r="ZR10" s="162"/>
      <c r="ZS10" s="162"/>
      <c r="ZT10" s="162"/>
      <c r="ZU10" s="162"/>
      <c r="ZV10" s="162"/>
      <c r="ZW10" s="162"/>
      <c r="ZX10" s="162"/>
      <c r="ZY10" s="162"/>
      <c r="ZZ10" s="162"/>
      <c r="AAA10" s="162"/>
      <c r="AAB10" s="162"/>
      <c r="AAC10" s="162"/>
      <c r="AAD10" s="162"/>
      <c r="AAE10" s="162"/>
      <c r="AAF10" s="162"/>
      <c r="AAG10" s="162"/>
      <c r="AAH10" s="162"/>
      <c r="AAI10" s="162"/>
      <c r="AAJ10" s="162"/>
      <c r="AAK10" s="162"/>
      <c r="AAL10" s="162"/>
      <c r="AAM10" s="162"/>
      <c r="AAN10" s="162"/>
      <c r="AAO10" s="162"/>
      <c r="AAP10" s="162"/>
      <c r="AAQ10" s="162"/>
      <c r="AAR10" s="162"/>
      <c r="AAS10" s="162"/>
      <c r="AAT10" s="162"/>
      <c r="AAU10" s="162"/>
      <c r="AAV10" s="162"/>
      <c r="AAW10" s="162"/>
      <c r="AAX10" s="162"/>
      <c r="AAY10" s="162"/>
      <c r="AAZ10" s="162"/>
      <c r="ABA10" s="162"/>
      <c r="ABB10" s="162"/>
      <c r="ABC10" s="162"/>
      <c r="ABD10" s="162"/>
      <c r="ABE10" s="162"/>
      <c r="ABF10" s="162"/>
      <c r="ABG10" s="162"/>
      <c r="ABH10" s="162"/>
      <c r="ABI10" s="162"/>
      <c r="ABJ10" s="162"/>
      <c r="ABK10" s="162"/>
      <c r="ABL10" s="162"/>
      <c r="ABM10" s="162"/>
      <c r="ABN10" s="162"/>
      <c r="ABO10" s="162"/>
      <c r="ABP10" s="162"/>
      <c r="ABQ10" s="162"/>
      <c r="ABR10" s="162"/>
      <c r="ABS10" s="162"/>
      <c r="ABT10" s="162"/>
      <c r="ABU10" s="162"/>
      <c r="ABV10" s="162"/>
      <c r="ABW10" s="162"/>
      <c r="ABX10" s="162"/>
      <c r="ABY10" s="162"/>
      <c r="ABZ10" s="162"/>
      <c r="ACA10" s="162"/>
      <c r="ACB10" s="162"/>
      <c r="ACC10" s="162"/>
      <c r="ACD10" s="162"/>
      <c r="ACE10" s="162"/>
      <c r="ACF10" s="162"/>
      <c r="ACG10" s="162"/>
      <c r="ACH10" s="162"/>
      <c r="ACI10" s="162"/>
      <c r="ACJ10" s="162"/>
      <c r="ACK10" s="162"/>
      <c r="ACL10" s="162"/>
      <c r="ACM10" s="162"/>
      <c r="ACN10" s="162"/>
      <c r="ACO10" s="162"/>
      <c r="ACP10" s="162"/>
      <c r="ACQ10" s="162"/>
      <c r="ACR10" s="162"/>
      <c r="ACS10" s="162"/>
      <c r="ACT10" s="162"/>
      <c r="ACU10" s="162"/>
      <c r="ACV10" s="162"/>
      <c r="ACW10" s="162"/>
      <c r="ACX10" s="162"/>
      <c r="ACY10" s="162"/>
      <c r="ACZ10" s="162"/>
      <c r="ADA10" s="162"/>
      <c r="ADB10" s="162"/>
      <c r="ADC10" s="162"/>
      <c r="ADD10" s="162"/>
      <c r="ADE10" s="162"/>
      <c r="ADF10" s="162"/>
      <c r="ADG10" s="162"/>
      <c r="ADH10" s="162"/>
      <c r="ADI10" s="162"/>
      <c r="ADJ10" s="162"/>
      <c r="ADK10" s="162"/>
      <c r="ADL10" s="162"/>
      <c r="ADM10" s="162"/>
      <c r="ADN10" s="162"/>
      <c r="ADO10" s="162"/>
      <c r="ADP10" s="162"/>
      <c r="ADQ10" s="162"/>
      <c r="ADR10" s="162"/>
      <c r="ADS10" s="162"/>
      <c r="ADT10" s="162"/>
      <c r="ADU10" s="162"/>
      <c r="ADV10" s="162"/>
      <c r="ADW10" s="162"/>
      <c r="ADX10" s="162"/>
      <c r="ADY10" s="162"/>
      <c r="ADZ10" s="162"/>
      <c r="AEA10" s="162"/>
      <c r="AEB10" s="162"/>
      <c r="AEC10" s="162"/>
      <c r="AED10" s="162"/>
      <c r="AEE10" s="162"/>
      <c r="AEF10" s="162"/>
      <c r="AEG10" s="162"/>
      <c r="AEH10" s="162"/>
      <c r="AEI10" s="162"/>
      <c r="AEJ10" s="162"/>
      <c r="AEK10" s="162"/>
      <c r="AEL10" s="162"/>
      <c r="AEM10" s="162"/>
      <c r="AEN10" s="162"/>
      <c r="AEO10" s="162"/>
      <c r="AEP10" s="162"/>
      <c r="AEQ10" s="162"/>
      <c r="AER10" s="162"/>
      <c r="AES10" s="162"/>
      <c r="AET10" s="162"/>
      <c r="AEU10" s="162"/>
      <c r="AEV10" s="162"/>
      <c r="AEW10" s="162"/>
      <c r="AEX10" s="162"/>
      <c r="AEY10" s="162"/>
      <c r="AEZ10" s="162"/>
      <c r="AFA10" s="162"/>
      <c r="AFB10" s="162"/>
      <c r="AFC10" s="162"/>
      <c r="AFD10" s="162"/>
      <c r="AFE10" s="162"/>
      <c r="AFF10" s="162"/>
      <c r="AFG10" s="162"/>
      <c r="AFH10" s="162"/>
      <c r="AFI10" s="162"/>
      <c r="AFJ10" s="162"/>
      <c r="AFK10" s="162"/>
      <c r="AFL10" s="162"/>
      <c r="AFM10" s="162"/>
      <c r="AFN10" s="162"/>
      <c r="AFO10" s="162"/>
      <c r="AFP10" s="162"/>
      <c r="AFQ10" s="162"/>
      <c r="AFR10" s="162"/>
      <c r="AFS10" s="162"/>
      <c r="AFT10" s="162"/>
      <c r="AFU10" s="162"/>
      <c r="AFV10" s="162"/>
      <c r="AFW10" s="162"/>
      <c r="AFX10" s="162"/>
      <c r="AFY10" s="162"/>
      <c r="AFZ10" s="162"/>
      <c r="AGA10" s="162"/>
      <c r="AGB10" s="162"/>
      <c r="AGC10" s="162"/>
      <c r="AGD10" s="162"/>
      <c r="AGE10" s="162"/>
      <c r="AGF10" s="162"/>
      <c r="AGG10" s="162"/>
      <c r="AGH10" s="162"/>
      <c r="AGI10" s="162"/>
      <c r="AGJ10" s="162"/>
      <c r="AGK10" s="162"/>
      <c r="AGL10" s="162"/>
      <c r="AGM10" s="162"/>
      <c r="AGN10" s="162"/>
      <c r="AGO10" s="162"/>
      <c r="AGP10" s="162"/>
      <c r="AGQ10" s="162"/>
      <c r="AGR10" s="162"/>
      <c r="AGS10" s="162"/>
      <c r="AGT10" s="162"/>
      <c r="AGU10" s="162"/>
      <c r="AGV10" s="162"/>
      <c r="AGW10" s="162"/>
      <c r="AGX10" s="162"/>
      <c r="AGY10" s="162"/>
      <c r="AGZ10" s="162"/>
      <c r="AHA10" s="162"/>
      <c r="AHB10" s="162"/>
      <c r="AHC10" s="162"/>
      <c r="AHD10" s="162"/>
      <c r="AHE10" s="162"/>
      <c r="AHF10" s="162"/>
      <c r="AHG10" s="162"/>
      <c r="AHH10" s="162"/>
      <c r="AHI10" s="162"/>
      <c r="AHJ10" s="162"/>
      <c r="AHK10" s="162"/>
      <c r="AHL10" s="162"/>
      <c r="AHM10" s="162"/>
      <c r="AHN10" s="162"/>
      <c r="AHO10" s="162"/>
      <c r="AHP10" s="162"/>
      <c r="AHQ10" s="162"/>
      <c r="AHR10" s="162"/>
      <c r="AHS10" s="162"/>
      <c r="AHT10" s="162"/>
      <c r="AHU10" s="162"/>
      <c r="AHV10" s="162"/>
      <c r="AHW10" s="162"/>
      <c r="AHX10" s="162"/>
      <c r="AHY10" s="162"/>
      <c r="AHZ10" s="162"/>
      <c r="AIA10" s="162"/>
      <c r="AIB10" s="162"/>
      <c r="AIC10" s="162"/>
      <c r="AID10" s="162"/>
      <c r="AIE10" s="162"/>
      <c r="AIF10" s="162"/>
      <c r="AIG10" s="162"/>
      <c r="AIH10" s="162"/>
      <c r="AII10" s="162"/>
      <c r="AIJ10" s="162"/>
      <c r="AIK10" s="162"/>
      <c r="AIL10" s="162"/>
      <c r="AIM10" s="162"/>
      <c r="AIN10" s="162"/>
      <c r="AIO10" s="162"/>
      <c r="AIP10" s="162"/>
      <c r="AIQ10" s="162"/>
      <c r="AIR10" s="162"/>
      <c r="AIS10" s="162"/>
      <c r="AIT10" s="162"/>
      <c r="AIU10" s="162"/>
      <c r="AIV10" s="162"/>
      <c r="AIW10" s="162"/>
      <c r="AIX10" s="162"/>
      <c r="AIY10" s="162"/>
      <c r="AIZ10" s="162"/>
      <c r="AJA10" s="162"/>
      <c r="AJB10" s="162"/>
      <c r="AJC10" s="162"/>
      <c r="AJD10" s="162"/>
      <c r="AJE10" s="162"/>
      <c r="AJF10" s="162"/>
      <c r="AJG10" s="162"/>
      <c r="AJH10" s="162"/>
      <c r="AJI10" s="162"/>
      <c r="AJJ10" s="162"/>
      <c r="AJK10" s="162"/>
      <c r="AJL10" s="162"/>
      <c r="AJM10" s="162"/>
      <c r="AJN10" s="162"/>
      <c r="AJO10" s="162"/>
      <c r="AJP10" s="162"/>
      <c r="AJQ10" s="162"/>
      <c r="AJR10" s="162"/>
      <c r="AJS10" s="162"/>
      <c r="AJT10" s="162"/>
      <c r="AJU10" s="162"/>
      <c r="AJV10" s="162"/>
      <c r="AJW10" s="162"/>
      <c r="AJX10" s="162"/>
      <c r="AJY10" s="162"/>
      <c r="AJZ10" s="162"/>
      <c r="AKA10" s="162"/>
      <c r="AKB10" s="162"/>
      <c r="AKC10" s="162"/>
      <c r="AKD10" s="162"/>
      <c r="AKE10" s="162"/>
      <c r="AKF10" s="162"/>
      <c r="AKG10" s="162"/>
      <c r="AKH10" s="162"/>
      <c r="AKI10" s="162"/>
      <c r="AKJ10" s="162"/>
      <c r="AKK10" s="162"/>
      <c r="AKL10" s="162"/>
      <c r="AKM10" s="162"/>
      <c r="AKN10" s="162"/>
      <c r="AKO10" s="162"/>
      <c r="AKP10" s="162"/>
      <c r="AKQ10" s="162"/>
      <c r="AKR10" s="162"/>
      <c r="AKS10" s="162"/>
      <c r="AKT10" s="162"/>
      <c r="AKU10" s="162"/>
      <c r="AKV10" s="162"/>
      <c r="AKW10" s="162"/>
      <c r="AKX10" s="162"/>
      <c r="AKY10" s="162"/>
      <c r="AKZ10" s="162"/>
      <c r="ALA10" s="162"/>
      <c r="ALB10" s="162"/>
      <c r="ALC10" s="162"/>
      <c r="ALD10" s="162"/>
      <c r="ALE10" s="162"/>
      <c r="ALF10" s="162"/>
      <c r="ALG10" s="162"/>
      <c r="ALH10" s="162"/>
      <c r="ALI10" s="162"/>
      <c r="ALJ10" s="162"/>
      <c r="ALK10" s="162"/>
      <c r="ALL10" s="162"/>
      <c r="ALM10" s="162"/>
      <c r="ALN10" s="162"/>
      <c r="ALO10" s="162"/>
      <c r="ALP10" s="162"/>
      <c r="ALQ10" s="162"/>
      <c r="ALR10" s="162"/>
      <c r="ALS10" s="162"/>
      <c r="ALT10" s="162"/>
      <c r="ALU10" s="162"/>
      <c r="ALV10" s="162"/>
      <c r="ALW10" s="162"/>
      <c r="ALX10" s="162"/>
      <c r="ALY10" s="162"/>
      <c r="ALZ10" s="162"/>
      <c r="AMA10" s="162"/>
      <c r="AMB10" s="162"/>
      <c r="AMC10" s="162"/>
      <c r="AMD10" s="162"/>
      <c r="AME10" s="162"/>
      <c r="AMF10" s="162"/>
      <c r="AMG10" s="162"/>
      <c r="AMH10" s="162"/>
      <c r="AMI10" s="162"/>
      <c r="AMJ10" s="162"/>
      <c r="AMK10" s="162"/>
      <c r="AML10" s="162"/>
      <c r="AMM10" s="162"/>
      <c r="AMN10" s="162"/>
      <c r="AMO10" s="162"/>
      <c r="AMP10" s="162"/>
      <c r="AMQ10" s="162"/>
      <c r="AMR10" s="162"/>
      <c r="AMS10" s="162"/>
      <c r="AMT10" s="162"/>
      <c r="AMU10" s="162"/>
      <c r="AMV10" s="162"/>
      <c r="AMW10" s="162"/>
      <c r="AMX10" s="162"/>
      <c r="AMY10" s="162"/>
      <c r="AMZ10" s="162"/>
      <c r="ANA10" s="162"/>
      <c r="ANB10" s="162"/>
      <c r="ANC10" s="162"/>
      <c r="AND10" s="162"/>
      <c r="ANE10" s="162"/>
      <c r="ANF10" s="162"/>
      <c r="ANG10" s="162"/>
      <c r="ANH10" s="162"/>
      <c r="ANI10" s="162"/>
      <c r="ANJ10" s="162"/>
      <c r="ANK10" s="162"/>
      <c r="ANL10" s="162"/>
      <c r="ANM10" s="162"/>
      <c r="ANN10" s="162"/>
      <c r="ANO10" s="162"/>
      <c r="ANP10" s="162"/>
      <c r="ANQ10" s="162"/>
      <c r="ANR10" s="162"/>
      <c r="ANS10" s="162"/>
      <c r="ANT10" s="162"/>
      <c r="ANU10" s="162"/>
      <c r="ANV10" s="162"/>
      <c r="ANW10" s="162"/>
      <c r="ANX10" s="162"/>
      <c r="ANY10" s="162"/>
      <c r="ANZ10" s="162"/>
      <c r="AOA10" s="162"/>
      <c r="AOB10" s="162"/>
      <c r="AOC10" s="162"/>
      <c r="AOD10" s="162"/>
      <c r="AOE10" s="162"/>
      <c r="AOF10" s="162"/>
      <c r="AOG10" s="162"/>
      <c r="AOH10" s="162"/>
      <c r="AOI10" s="162"/>
      <c r="AOJ10" s="162"/>
      <c r="AOK10" s="162"/>
      <c r="AOL10" s="162"/>
      <c r="AOM10" s="162"/>
      <c r="AON10" s="162"/>
      <c r="AOO10" s="162"/>
      <c r="AOP10" s="162"/>
      <c r="AOQ10" s="162"/>
      <c r="AOR10" s="162"/>
      <c r="AOS10" s="162"/>
      <c r="AOT10" s="162"/>
      <c r="AOU10" s="162"/>
      <c r="AOV10" s="162"/>
      <c r="AOW10" s="162"/>
      <c r="AOX10" s="162"/>
      <c r="AOY10" s="162"/>
      <c r="AOZ10" s="162"/>
      <c r="APA10" s="162"/>
      <c r="APB10" s="162"/>
      <c r="APC10" s="162"/>
      <c r="APD10" s="162"/>
      <c r="APE10" s="162"/>
      <c r="APF10" s="162"/>
      <c r="APG10" s="162"/>
      <c r="APH10" s="162"/>
      <c r="API10" s="162"/>
      <c r="APJ10" s="162"/>
      <c r="APK10" s="162"/>
      <c r="APL10" s="162"/>
      <c r="APM10" s="162"/>
      <c r="APN10" s="162"/>
      <c r="APO10" s="162"/>
      <c r="APP10" s="162"/>
      <c r="APQ10" s="162"/>
      <c r="APR10" s="162"/>
      <c r="APS10" s="162"/>
      <c r="APT10" s="162"/>
      <c r="APU10" s="162"/>
      <c r="APV10" s="162"/>
      <c r="APW10" s="162"/>
      <c r="APX10" s="162"/>
      <c r="APY10" s="162"/>
      <c r="APZ10" s="162"/>
      <c r="AQA10" s="162"/>
      <c r="AQB10" s="162"/>
      <c r="AQC10" s="162"/>
      <c r="AQD10" s="162"/>
      <c r="AQE10" s="162"/>
      <c r="AQF10" s="162"/>
      <c r="AQG10" s="162"/>
      <c r="AQH10" s="162"/>
      <c r="AQI10" s="162"/>
      <c r="AQJ10" s="162"/>
      <c r="AQK10" s="162"/>
      <c r="AQL10" s="162"/>
      <c r="AQM10" s="162"/>
      <c r="AQN10" s="162"/>
      <c r="AQO10" s="162"/>
      <c r="AQP10" s="162"/>
      <c r="AQQ10" s="162"/>
      <c r="AQR10" s="162"/>
      <c r="AQS10" s="162"/>
      <c r="AQT10" s="162"/>
      <c r="AQU10" s="162"/>
      <c r="AQV10" s="162"/>
      <c r="AQW10" s="162"/>
      <c r="AQX10" s="162"/>
      <c r="AQY10" s="162"/>
      <c r="AQZ10" s="162"/>
      <c r="ARA10" s="162"/>
      <c r="ARB10" s="162"/>
      <c r="ARC10" s="162"/>
      <c r="ARD10" s="162"/>
      <c r="ARE10" s="162"/>
      <c r="ARF10" s="162"/>
      <c r="ARG10" s="162"/>
      <c r="ARH10" s="162"/>
      <c r="ARI10" s="162"/>
      <c r="ARJ10" s="162"/>
      <c r="ARK10" s="162"/>
      <c r="ARL10" s="162"/>
      <c r="ARM10" s="162"/>
      <c r="ARN10" s="162"/>
      <c r="ARO10" s="162"/>
      <c r="ARP10" s="162"/>
      <c r="ARQ10" s="162"/>
      <c r="ARR10" s="162"/>
      <c r="ARS10" s="162"/>
      <c r="ART10" s="162"/>
      <c r="ARU10" s="162"/>
      <c r="ARV10" s="162"/>
      <c r="ARW10" s="162"/>
      <c r="ARX10" s="162"/>
      <c r="ARY10" s="162"/>
      <c r="ARZ10" s="162"/>
      <c r="ASA10" s="162"/>
      <c r="ASB10" s="162"/>
      <c r="ASC10" s="162"/>
      <c r="ASD10" s="162"/>
      <c r="ASE10" s="162"/>
      <c r="ASF10" s="162"/>
      <c r="ASG10" s="162"/>
      <c r="ASH10" s="162"/>
      <c r="ASI10" s="162"/>
      <c r="ASJ10" s="162"/>
      <c r="ASK10" s="162"/>
      <c r="ASL10" s="162"/>
      <c r="ASM10" s="162"/>
      <c r="ASN10" s="162"/>
      <c r="ASO10" s="162"/>
      <c r="ASP10" s="162"/>
      <c r="ASQ10" s="162"/>
      <c r="ASR10" s="162"/>
      <c r="ASS10" s="162"/>
      <c r="AST10" s="162"/>
      <c r="ASU10" s="162"/>
      <c r="ASV10" s="162"/>
      <c r="ASW10" s="162"/>
      <c r="ASX10" s="162"/>
      <c r="ASY10" s="162"/>
      <c r="ASZ10" s="162"/>
      <c r="ATA10" s="162"/>
      <c r="ATB10" s="162"/>
      <c r="ATC10" s="162"/>
      <c r="ATD10" s="162"/>
      <c r="ATE10" s="162"/>
      <c r="ATF10" s="162"/>
      <c r="ATG10" s="162"/>
      <c r="ATH10" s="162"/>
      <c r="ATI10" s="162"/>
      <c r="ATJ10" s="162"/>
      <c r="ATK10" s="162"/>
      <c r="ATL10" s="162"/>
      <c r="ATM10" s="162"/>
      <c r="ATN10" s="162"/>
      <c r="ATO10" s="162"/>
      <c r="ATP10" s="162"/>
      <c r="ATQ10" s="162"/>
      <c r="ATR10" s="162"/>
      <c r="ATS10" s="162"/>
      <c r="ATT10" s="162"/>
      <c r="ATU10" s="162"/>
      <c r="ATV10" s="162"/>
      <c r="ATW10" s="162"/>
      <c r="ATX10" s="162"/>
      <c r="ATY10" s="162"/>
      <c r="ATZ10" s="162"/>
      <c r="AUA10" s="162"/>
      <c r="AUB10" s="162"/>
      <c r="AUC10" s="162"/>
      <c r="AUD10" s="162"/>
      <c r="AUE10" s="162"/>
      <c r="AUF10" s="162"/>
      <c r="AUG10" s="162"/>
      <c r="AUH10" s="162"/>
      <c r="AUI10" s="162"/>
      <c r="AUJ10" s="162"/>
      <c r="AUK10" s="162"/>
      <c r="AUL10" s="162"/>
      <c r="AUM10" s="162"/>
      <c r="AUN10" s="162"/>
      <c r="AUO10" s="162"/>
      <c r="AUP10" s="162"/>
      <c r="AUQ10" s="162"/>
      <c r="AUR10" s="162"/>
      <c r="AUS10" s="162"/>
      <c r="AUT10" s="162"/>
      <c r="AUU10" s="162"/>
      <c r="AUV10" s="162"/>
      <c r="AUW10" s="162"/>
      <c r="AUX10" s="162"/>
      <c r="AUY10" s="162"/>
      <c r="AUZ10" s="162"/>
      <c r="AVA10" s="162"/>
      <c r="AVB10" s="162"/>
      <c r="AVC10" s="162"/>
      <c r="AVD10" s="162"/>
      <c r="AVE10" s="162"/>
      <c r="AVF10" s="162"/>
      <c r="AVG10" s="162"/>
      <c r="AVH10" s="162"/>
      <c r="AVI10" s="162"/>
      <c r="AVJ10" s="162"/>
      <c r="AVK10" s="162"/>
      <c r="AVL10" s="162"/>
      <c r="AVM10" s="162"/>
      <c r="AVN10" s="162"/>
      <c r="AVO10" s="162"/>
      <c r="AVP10" s="162"/>
      <c r="AVQ10" s="162"/>
      <c r="AVR10" s="162"/>
      <c r="AVS10" s="162"/>
      <c r="AVT10" s="162"/>
      <c r="AVU10" s="162"/>
      <c r="AVV10" s="162"/>
      <c r="AVW10" s="162"/>
      <c r="AVX10" s="162"/>
      <c r="AVY10" s="162"/>
      <c r="AVZ10" s="162"/>
      <c r="AWA10" s="162"/>
      <c r="AWB10" s="162"/>
      <c r="AWC10" s="162"/>
      <c r="AWD10" s="162"/>
      <c r="AWE10" s="162"/>
      <c r="AWF10" s="162"/>
      <c r="AWG10" s="162"/>
      <c r="AWH10" s="162"/>
      <c r="AWI10" s="162"/>
      <c r="AWJ10" s="162"/>
      <c r="AWK10" s="162"/>
      <c r="AWL10" s="162"/>
      <c r="AWM10" s="162"/>
      <c r="AWN10" s="162"/>
      <c r="AWO10" s="162"/>
      <c r="AWP10" s="162"/>
      <c r="AWQ10" s="162"/>
      <c r="AWR10" s="162"/>
      <c r="AWS10" s="162"/>
      <c r="AWT10" s="162"/>
      <c r="AWU10" s="162"/>
      <c r="AWV10" s="162"/>
      <c r="AWW10" s="162"/>
      <c r="AWX10" s="162"/>
      <c r="AWY10" s="162"/>
      <c r="AWZ10" s="162"/>
      <c r="AXA10" s="162"/>
      <c r="AXB10" s="162"/>
      <c r="AXC10" s="162"/>
      <c r="AXD10" s="162"/>
      <c r="AXE10" s="162"/>
      <c r="AXF10" s="162"/>
      <c r="AXG10" s="162"/>
      <c r="AXH10" s="162"/>
      <c r="AXI10" s="162"/>
      <c r="AXJ10" s="162"/>
      <c r="AXK10" s="162"/>
      <c r="AXL10" s="162"/>
      <c r="AXM10" s="162"/>
      <c r="AXN10" s="162"/>
      <c r="AXO10" s="162"/>
      <c r="AXP10" s="162"/>
      <c r="AXQ10" s="162"/>
      <c r="AXR10" s="162"/>
      <c r="AXS10" s="162"/>
      <c r="AXT10" s="162"/>
      <c r="AXU10" s="162"/>
      <c r="AXV10" s="162"/>
      <c r="AXW10" s="162"/>
      <c r="AXX10" s="162"/>
      <c r="AXY10" s="162"/>
      <c r="AXZ10" s="162"/>
      <c r="AYA10" s="162"/>
      <c r="AYB10" s="162"/>
      <c r="AYC10" s="162"/>
      <c r="AYD10" s="162"/>
      <c r="AYE10" s="162"/>
      <c r="AYF10" s="162"/>
      <c r="AYG10" s="162"/>
      <c r="AYH10" s="162"/>
      <c r="AYI10" s="162"/>
      <c r="AYJ10" s="162"/>
      <c r="AYK10" s="162"/>
      <c r="AYL10" s="162"/>
      <c r="AYM10" s="162"/>
      <c r="AYN10" s="162"/>
      <c r="AYO10" s="162"/>
      <c r="AYP10" s="162"/>
      <c r="AYQ10" s="162"/>
      <c r="AYR10" s="162"/>
      <c r="AYS10" s="162"/>
      <c r="AYT10" s="162"/>
      <c r="AYU10" s="162"/>
      <c r="AYV10" s="162"/>
      <c r="AYW10" s="162"/>
      <c r="AYX10" s="162"/>
      <c r="AYY10" s="162"/>
      <c r="AYZ10" s="162"/>
      <c r="AZA10" s="162"/>
      <c r="AZB10" s="162"/>
      <c r="AZC10" s="162"/>
      <c r="AZD10" s="162"/>
      <c r="AZE10" s="162"/>
      <c r="AZF10" s="162"/>
      <c r="AZG10" s="162"/>
      <c r="AZH10" s="162"/>
      <c r="AZI10" s="162"/>
      <c r="AZJ10" s="162"/>
      <c r="AZK10" s="162"/>
      <c r="AZL10" s="162"/>
      <c r="AZM10" s="162"/>
      <c r="AZN10" s="162"/>
      <c r="AZO10" s="162"/>
      <c r="AZP10" s="162"/>
      <c r="AZQ10" s="162"/>
      <c r="AZR10" s="162"/>
      <c r="AZS10" s="162"/>
      <c r="AZT10" s="162"/>
      <c r="AZU10" s="162"/>
      <c r="AZV10" s="162"/>
      <c r="AZW10" s="162"/>
      <c r="AZX10" s="162"/>
      <c r="AZY10" s="162"/>
      <c r="AZZ10" s="162"/>
      <c r="BAA10" s="162"/>
      <c r="BAB10" s="162"/>
      <c r="BAC10" s="162"/>
      <c r="BAD10" s="162"/>
      <c r="BAE10" s="162"/>
      <c r="BAF10" s="162"/>
      <c r="BAG10" s="162"/>
      <c r="BAH10" s="162"/>
      <c r="BAI10" s="162"/>
      <c r="BAJ10" s="162"/>
      <c r="BAK10" s="162"/>
      <c r="BAL10" s="162"/>
      <c r="BAM10" s="162"/>
      <c r="BAN10" s="162"/>
      <c r="BAO10" s="162"/>
      <c r="BAP10" s="162"/>
      <c r="BAQ10" s="162"/>
      <c r="BAR10" s="162"/>
      <c r="BAS10" s="162"/>
      <c r="BAT10" s="162"/>
      <c r="BAU10" s="162"/>
      <c r="BAV10" s="162"/>
      <c r="BAW10" s="162"/>
      <c r="BAX10" s="162"/>
      <c r="BAY10" s="162"/>
      <c r="BAZ10" s="162"/>
      <c r="BBA10" s="162"/>
      <c r="BBB10" s="162"/>
      <c r="BBC10" s="162"/>
      <c r="BBD10" s="162"/>
      <c r="BBE10" s="162"/>
      <c r="BBF10" s="162"/>
      <c r="BBG10" s="162"/>
      <c r="BBH10" s="162"/>
      <c r="BBI10" s="162"/>
      <c r="BBJ10" s="162"/>
      <c r="BBK10" s="162"/>
      <c r="BBL10" s="162"/>
      <c r="BBM10" s="162"/>
      <c r="BBN10" s="162"/>
      <c r="BBO10" s="162"/>
      <c r="BBP10" s="162"/>
      <c r="BBQ10" s="162"/>
      <c r="BBR10" s="162"/>
      <c r="BBS10" s="162"/>
      <c r="BBT10" s="162"/>
      <c r="BBU10" s="162"/>
      <c r="BBV10" s="162"/>
      <c r="BBW10" s="162"/>
      <c r="BBX10" s="162"/>
      <c r="BBY10" s="162"/>
      <c r="BBZ10" s="162"/>
      <c r="BCA10" s="162"/>
      <c r="BCB10" s="162"/>
      <c r="BCC10" s="162"/>
      <c r="BCD10" s="162"/>
      <c r="BCE10" s="162"/>
      <c r="BCF10" s="162"/>
      <c r="BCG10" s="162"/>
      <c r="BCH10" s="162"/>
      <c r="BCI10" s="162"/>
      <c r="BCJ10" s="162"/>
      <c r="BCK10" s="162"/>
      <c r="BCL10" s="162"/>
      <c r="BCM10" s="162"/>
      <c r="BCN10" s="162"/>
      <c r="BCO10" s="162"/>
      <c r="BCP10" s="162"/>
      <c r="BCQ10" s="162"/>
      <c r="BCR10" s="162"/>
      <c r="BCS10" s="162"/>
      <c r="BCT10" s="162"/>
      <c r="BCU10" s="162"/>
      <c r="BCV10" s="162"/>
      <c r="BCW10" s="162"/>
      <c r="BCX10" s="162"/>
      <c r="BCY10" s="162"/>
      <c r="BCZ10" s="162"/>
      <c r="BDA10" s="162"/>
      <c r="BDB10" s="162"/>
      <c r="BDC10" s="162"/>
      <c r="BDD10" s="162"/>
      <c r="BDE10" s="162"/>
      <c r="BDF10" s="162"/>
      <c r="BDG10" s="162"/>
      <c r="BDH10" s="162"/>
      <c r="BDI10" s="162"/>
      <c r="BDJ10" s="162"/>
      <c r="BDK10" s="162"/>
      <c r="BDL10" s="162"/>
      <c r="BDM10" s="162"/>
      <c r="BDN10" s="162"/>
      <c r="BDO10" s="162"/>
      <c r="BDP10" s="162"/>
      <c r="BDQ10" s="162"/>
      <c r="BDR10" s="162"/>
      <c r="BDS10" s="162"/>
      <c r="BDT10" s="162"/>
      <c r="BDU10" s="162"/>
      <c r="BDV10" s="162"/>
      <c r="BDW10" s="162"/>
      <c r="BDX10" s="162"/>
      <c r="BDY10" s="162"/>
      <c r="BDZ10" s="162"/>
      <c r="BEA10" s="162"/>
      <c r="BEB10" s="162"/>
      <c r="BEC10" s="162"/>
      <c r="BED10" s="162"/>
      <c r="BEE10" s="162"/>
      <c r="BEF10" s="162"/>
      <c r="BEG10" s="162"/>
      <c r="BEH10" s="162"/>
      <c r="BEI10" s="162"/>
      <c r="BEJ10" s="162"/>
      <c r="BEK10" s="162"/>
      <c r="BEL10" s="162"/>
      <c r="BEM10" s="162"/>
      <c r="BEN10" s="162"/>
      <c r="BEO10" s="162"/>
      <c r="BEP10" s="162"/>
      <c r="BEQ10" s="162"/>
      <c r="BER10" s="162"/>
      <c r="BES10" s="162"/>
      <c r="BET10" s="162"/>
      <c r="BEU10" s="162"/>
      <c r="BEV10" s="162"/>
      <c r="BEW10" s="162"/>
      <c r="BEX10" s="162"/>
      <c r="BEY10" s="162"/>
      <c r="BEZ10" s="162"/>
      <c r="BFA10" s="162"/>
      <c r="BFB10" s="162"/>
      <c r="BFC10" s="162"/>
      <c r="BFD10" s="162"/>
      <c r="BFE10" s="162"/>
      <c r="BFF10" s="162"/>
      <c r="BFG10" s="162"/>
      <c r="BFH10" s="162"/>
      <c r="BFI10" s="162"/>
      <c r="BFJ10" s="162"/>
      <c r="BFK10" s="162"/>
      <c r="BFL10" s="162"/>
      <c r="BFM10" s="162"/>
      <c r="BFN10" s="162"/>
      <c r="BFO10" s="162"/>
      <c r="BFP10" s="162"/>
      <c r="BFQ10" s="162"/>
      <c r="BFR10" s="162"/>
      <c r="BFS10" s="162"/>
      <c r="BFT10" s="162"/>
      <c r="BFU10" s="162"/>
      <c r="BFV10" s="162"/>
      <c r="BFW10" s="162"/>
      <c r="BFX10" s="162"/>
      <c r="BFY10" s="162"/>
      <c r="BFZ10" s="162"/>
      <c r="BGA10" s="162"/>
      <c r="BGB10" s="162"/>
      <c r="BGC10" s="162"/>
      <c r="BGD10" s="162"/>
      <c r="BGE10" s="162"/>
      <c r="BGF10" s="162"/>
      <c r="BGG10" s="162"/>
      <c r="BGH10" s="162"/>
      <c r="BGI10" s="162"/>
      <c r="BGJ10" s="162"/>
      <c r="BGK10" s="162"/>
      <c r="BGL10" s="162"/>
      <c r="BGM10" s="162"/>
      <c r="BGN10" s="162"/>
      <c r="BGO10" s="162"/>
      <c r="BGP10" s="162"/>
      <c r="BGQ10" s="162"/>
      <c r="BGR10" s="162"/>
      <c r="BGS10" s="162"/>
      <c r="BGT10" s="162"/>
      <c r="BGU10" s="162"/>
      <c r="BGV10" s="162"/>
      <c r="BGW10" s="162"/>
      <c r="BGX10" s="162"/>
      <c r="BGY10" s="162"/>
      <c r="BGZ10" s="162"/>
      <c r="BHA10" s="162"/>
      <c r="BHB10" s="162"/>
      <c r="BHC10" s="162"/>
      <c r="BHD10" s="162"/>
      <c r="BHE10" s="162"/>
      <c r="BHF10" s="162"/>
      <c r="BHG10" s="162"/>
      <c r="BHH10" s="162"/>
      <c r="BHI10" s="162"/>
      <c r="BHJ10" s="162"/>
      <c r="BHK10" s="162"/>
      <c r="BHL10" s="162"/>
      <c r="BHM10" s="162"/>
      <c r="BHN10" s="162"/>
      <c r="BHO10" s="162"/>
      <c r="BHP10" s="162"/>
      <c r="BHQ10" s="162"/>
      <c r="BHR10" s="162"/>
      <c r="BHS10" s="162"/>
      <c r="BHT10" s="162"/>
      <c r="BHU10" s="162"/>
      <c r="BHV10" s="162"/>
      <c r="BHW10" s="162"/>
      <c r="BHX10" s="162"/>
      <c r="BHY10" s="162"/>
      <c r="BHZ10" s="162"/>
      <c r="BIA10" s="162"/>
      <c r="BIB10" s="162"/>
      <c r="BIC10" s="162"/>
      <c r="BID10" s="162"/>
      <c r="BIE10" s="162"/>
      <c r="BIF10" s="162"/>
      <c r="BIG10" s="162"/>
      <c r="BIH10" s="162"/>
      <c r="BII10" s="162"/>
      <c r="BIJ10" s="162"/>
      <c r="BIK10" s="162"/>
      <c r="BIL10" s="162"/>
      <c r="BIM10" s="162"/>
      <c r="BIN10" s="162"/>
      <c r="BIO10" s="162"/>
      <c r="BIP10" s="162"/>
      <c r="BIQ10" s="162"/>
      <c r="BIR10" s="162"/>
      <c r="BIS10" s="162"/>
      <c r="BIT10" s="162"/>
      <c r="BIU10" s="162"/>
      <c r="BIV10" s="162"/>
      <c r="BIW10" s="162"/>
      <c r="BIX10" s="162"/>
      <c r="BIY10" s="162"/>
      <c r="BIZ10" s="162"/>
      <c r="BJA10" s="162"/>
      <c r="BJB10" s="162"/>
      <c r="BJC10" s="162"/>
      <c r="BJD10" s="162"/>
      <c r="BJE10" s="162"/>
      <c r="BJF10" s="162"/>
      <c r="BJG10" s="162"/>
      <c r="BJH10" s="162"/>
      <c r="BJI10" s="162"/>
      <c r="BJJ10" s="162"/>
      <c r="BJK10" s="162"/>
      <c r="BJL10" s="162"/>
      <c r="BJM10" s="162"/>
      <c r="BJN10" s="162"/>
      <c r="BJO10" s="162"/>
      <c r="BJP10" s="162"/>
      <c r="BJQ10" s="162"/>
      <c r="BJR10" s="162"/>
      <c r="BJS10" s="162"/>
      <c r="BJT10" s="162"/>
      <c r="BJU10" s="162"/>
      <c r="BJV10" s="162"/>
      <c r="BJW10" s="162"/>
      <c r="BJX10" s="162"/>
      <c r="BJY10" s="162"/>
      <c r="BJZ10" s="162"/>
      <c r="BKA10" s="162"/>
      <c r="BKB10" s="162"/>
      <c r="BKC10" s="162"/>
      <c r="BKD10" s="162"/>
      <c r="BKE10" s="162"/>
      <c r="BKF10" s="162"/>
      <c r="BKG10" s="162"/>
      <c r="BKH10" s="162"/>
      <c r="BKI10" s="162"/>
      <c r="BKJ10" s="162"/>
      <c r="BKK10" s="162"/>
      <c r="BKL10" s="162"/>
      <c r="BKM10" s="162"/>
      <c r="BKN10" s="162"/>
      <c r="BKO10" s="162"/>
      <c r="BKP10" s="162"/>
      <c r="BKQ10" s="162"/>
      <c r="BKR10" s="162"/>
      <c r="BKS10" s="162"/>
      <c r="BKT10" s="162"/>
      <c r="BKU10" s="162"/>
      <c r="BKV10" s="162"/>
      <c r="BKW10" s="162"/>
      <c r="BKX10" s="162"/>
      <c r="BKY10" s="162"/>
      <c r="BKZ10" s="162"/>
      <c r="BLA10" s="162"/>
      <c r="BLB10" s="162"/>
      <c r="BLC10" s="162"/>
      <c r="BLD10" s="162"/>
      <c r="BLE10" s="162"/>
      <c r="BLF10" s="162"/>
      <c r="BLG10" s="162"/>
      <c r="BLH10" s="162"/>
      <c r="BLI10" s="162"/>
      <c r="BLJ10" s="162"/>
      <c r="BLK10" s="162"/>
      <c r="BLL10" s="162"/>
      <c r="BLM10" s="162"/>
      <c r="BLN10" s="162"/>
      <c r="BLO10" s="162"/>
      <c r="BLP10" s="162"/>
      <c r="BLQ10" s="162"/>
      <c r="BLR10" s="162"/>
      <c r="BLS10" s="162"/>
      <c r="BLT10" s="162"/>
      <c r="BLU10" s="162"/>
      <c r="BLV10" s="162"/>
      <c r="BLW10" s="162"/>
      <c r="BLX10" s="162"/>
      <c r="BLY10" s="162"/>
      <c r="BLZ10" s="162"/>
      <c r="BMA10" s="162"/>
      <c r="BMB10" s="162"/>
      <c r="BMC10" s="162"/>
      <c r="BMD10" s="162"/>
      <c r="BME10" s="162"/>
      <c r="BMF10" s="162"/>
      <c r="BMG10" s="162"/>
      <c r="BMH10" s="162"/>
      <c r="BMI10" s="162"/>
      <c r="BMJ10" s="162"/>
      <c r="BMK10" s="162"/>
      <c r="BML10" s="162"/>
      <c r="BMM10" s="162"/>
      <c r="BMN10" s="162"/>
      <c r="BMO10" s="162"/>
      <c r="BMP10" s="162"/>
      <c r="BMQ10" s="162"/>
      <c r="BMR10" s="162"/>
      <c r="BMS10" s="162"/>
      <c r="BMT10" s="162"/>
      <c r="BMU10" s="162"/>
      <c r="BMV10" s="162"/>
      <c r="BMW10" s="162"/>
      <c r="BMX10" s="162"/>
      <c r="BMY10" s="162"/>
      <c r="BMZ10" s="162"/>
      <c r="BNA10" s="162"/>
      <c r="BNB10" s="162"/>
      <c r="BNC10" s="162"/>
      <c r="BND10" s="162"/>
      <c r="BNE10" s="162"/>
      <c r="BNF10" s="162"/>
      <c r="BNG10" s="162"/>
      <c r="BNH10" s="162"/>
      <c r="BNI10" s="162"/>
      <c r="BNJ10" s="162"/>
      <c r="BNK10" s="162"/>
      <c r="BNL10" s="162"/>
      <c r="BNM10" s="162"/>
      <c r="BNN10" s="162"/>
      <c r="BNO10" s="162"/>
      <c r="BNP10" s="162"/>
      <c r="BNQ10" s="162"/>
      <c r="BNR10" s="162"/>
      <c r="BNS10" s="162"/>
      <c r="BNT10" s="162"/>
      <c r="BNU10" s="162"/>
      <c r="BNV10" s="162"/>
      <c r="BNW10" s="162"/>
      <c r="BNX10" s="162"/>
      <c r="BNY10" s="162"/>
      <c r="BNZ10" s="162"/>
      <c r="BOA10" s="162"/>
      <c r="BOB10" s="162"/>
      <c r="BOC10" s="162"/>
      <c r="BOD10" s="162"/>
      <c r="BOE10" s="162"/>
      <c r="BOF10" s="162"/>
      <c r="BOG10" s="162"/>
      <c r="BOH10" s="162"/>
      <c r="BOI10" s="162"/>
      <c r="BOJ10" s="162"/>
      <c r="BOK10" s="162"/>
      <c r="BOL10" s="162"/>
      <c r="BOM10" s="162"/>
      <c r="BON10" s="162"/>
      <c r="BOO10" s="162"/>
      <c r="BOP10" s="162"/>
      <c r="BOQ10" s="162"/>
      <c r="BOR10" s="162"/>
      <c r="BOS10" s="162"/>
      <c r="BOT10" s="162"/>
      <c r="BOU10" s="162"/>
      <c r="BOV10" s="162"/>
      <c r="BOW10" s="162"/>
      <c r="BOX10" s="162"/>
      <c r="BOY10" s="162"/>
      <c r="BOZ10" s="162"/>
      <c r="BPA10" s="162"/>
      <c r="BPB10" s="162"/>
      <c r="BPC10" s="162"/>
      <c r="BPD10" s="162"/>
      <c r="BPE10" s="162"/>
      <c r="BPF10" s="162"/>
      <c r="BPG10" s="162"/>
      <c r="BPH10" s="162"/>
      <c r="BPI10" s="162"/>
      <c r="BPJ10" s="162"/>
      <c r="BPK10" s="162"/>
      <c r="BPL10" s="162"/>
      <c r="BPM10" s="162"/>
      <c r="BPN10" s="162"/>
      <c r="BPO10" s="162"/>
      <c r="BPP10" s="162"/>
      <c r="BPQ10" s="162"/>
      <c r="BPR10" s="162"/>
      <c r="BPS10" s="162"/>
      <c r="BPT10" s="162"/>
      <c r="BPU10" s="162"/>
      <c r="BPV10" s="162"/>
      <c r="BPW10" s="162"/>
      <c r="BPX10" s="162"/>
      <c r="BPY10" s="162"/>
      <c r="BPZ10" s="162"/>
      <c r="BQA10" s="162"/>
      <c r="BQB10" s="162"/>
      <c r="BQC10" s="162"/>
      <c r="BQD10" s="162"/>
      <c r="BQE10" s="162"/>
      <c r="BQF10" s="162"/>
      <c r="BQG10" s="162"/>
      <c r="BQH10" s="162"/>
      <c r="BQI10" s="162"/>
      <c r="BQJ10" s="162"/>
      <c r="BQK10" s="162"/>
      <c r="BQL10" s="162"/>
      <c r="BQM10" s="162"/>
      <c r="BQN10" s="162"/>
      <c r="BQO10" s="162"/>
      <c r="BQP10" s="162"/>
      <c r="BQQ10" s="162"/>
      <c r="BQR10" s="162"/>
      <c r="BQS10" s="162"/>
      <c r="BQT10" s="162"/>
      <c r="BQU10" s="162"/>
      <c r="BQV10" s="162"/>
      <c r="BQW10" s="162"/>
      <c r="BQX10" s="162"/>
      <c r="BQY10" s="162"/>
      <c r="BQZ10" s="162"/>
      <c r="BRA10" s="162"/>
      <c r="BRB10" s="162"/>
      <c r="BRC10" s="162"/>
      <c r="BRD10" s="162"/>
      <c r="BRE10" s="162"/>
      <c r="BRF10" s="162"/>
      <c r="BRG10" s="162"/>
      <c r="BRH10" s="162"/>
      <c r="BRI10" s="162"/>
      <c r="BRJ10" s="162"/>
      <c r="BRK10" s="162"/>
      <c r="BRL10" s="162"/>
      <c r="BRM10" s="162"/>
      <c r="BRN10" s="162"/>
      <c r="BRO10" s="162"/>
      <c r="BRP10" s="162"/>
      <c r="BRQ10" s="162"/>
      <c r="BRR10" s="162"/>
      <c r="BRS10" s="162"/>
      <c r="BRT10" s="162"/>
      <c r="BRU10" s="162"/>
      <c r="BRV10" s="162"/>
      <c r="BRW10" s="162"/>
      <c r="BRX10" s="162"/>
      <c r="BRY10" s="162"/>
      <c r="BRZ10" s="162"/>
      <c r="BSA10" s="162"/>
      <c r="BSB10" s="162"/>
      <c r="BSC10" s="162"/>
      <c r="BSD10" s="162"/>
      <c r="BSE10" s="162"/>
      <c r="BSF10" s="162"/>
      <c r="BSG10" s="162"/>
      <c r="BSH10" s="162"/>
      <c r="BSI10" s="162"/>
      <c r="BSJ10" s="162"/>
      <c r="BSK10" s="162"/>
      <c r="BSL10" s="162"/>
      <c r="BSM10" s="162"/>
      <c r="BSN10" s="162"/>
      <c r="BSO10" s="162"/>
      <c r="BSP10" s="162"/>
      <c r="BSQ10" s="162"/>
      <c r="BSR10" s="162"/>
      <c r="BSS10" s="162"/>
      <c r="BST10" s="162"/>
      <c r="BSU10" s="162"/>
      <c r="BSV10" s="162"/>
      <c r="BSW10" s="162"/>
      <c r="BSX10" s="162"/>
      <c r="BSY10" s="162"/>
      <c r="BSZ10" s="162"/>
      <c r="BTA10" s="162"/>
      <c r="BTB10" s="162"/>
      <c r="BTC10" s="162"/>
      <c r="BTD10" s="162"/>
      <c r="BTE10" s="162"/>
      <c r="BTF10" s="162"/>
      <c r="BTG10" s="162"/>
      <c r="BTH10" s="162"/>
      <c r="BTI10" s="162"/>
      <c r="BTJ10" s="162"/>
      <c r="BTK10" s="162"/>
      <c r="BTL10" s="162"/>
      <c r="BTM10" s="162"/>
      <c r="BTN10" s="162"/>
      <c r="BTO10" s="162"/>
      <c r="BTP10" s="162"/>
      <c r="BTQ10" s="162"/>
      <c r="BTR10" s="162"/>
      <c r="BTS10" s="162"/>
      <c r="BTT10" s="162"/>
      <c r="BTU10" s="162"/>
      <c r="BTV10" s="162"/>
      <c r="BTW10" s="162"/>
      <c r="BTX10" s="162"/>
      <c r="BTY10" s="162"/>
      <c r="BTZ10" s="162"/>
      <c r="BUA10" s="162"/>
      <c r="BUB10" s="162"/>
      <c r="BUC10" s="162"/>
      <c r="BUD10" s="162"/>
      <c r="BUE10" s="162"/>
      <c r="BUF10" s="162"/>
      <c r="BUG10" s="162"/>
      <c r="BUH10" s="162"/>
      <c r="BUI10" s="162"/>
      <c r="BUJ10" s="162"/>
      <c r="BUK10" s="162"/>
      <c r="BUL10" s="162"/>
      <c r="BUM10" s="162"/>
      <c r="BUN10" s="162"/>
      <c r="BUO10" s="162"/>
      <c r="BUP10" s="162"/>
      <c r="BUQ10" s="162"/>
      <c r="BUR10" s="162"/>
      <c r="BUS10" s="162"/>
      <c r="BUT10" s="162"/>
      <c r="BUU10" s="162"/>
      <c r="BUV10" s="162"/>
      <c r="BUW10" s="162"/>
      <c r="BUX10" s="162"/>
      <c r="BUY10" s="162"/>
      <c r="BUZ10" s="162"/>
      <c r="BVA10" s="162"/>
      <c r="BVB10" s="162"/>
      <c r="BVC10" s="162"/>
      <c r="BVD10" s="162"/>
      <c r="BVE10" s="162"/>
      <c r="BVF10" s="162"/>
      <c r="BVG10" s="162"/>
      <c r="BVH10" s="162"/>
      <c r="BVI10" s="162"/>
      <c r="BVJ10" s="162"/>
      <c r="BVK10" s="162"/>
      <c r="BVL10" s="162"/>
      <c r="BVM10" s="162"/>
      <c r="BVN10" s="162"/>
      <c r="BVO10" s="162"/>
      <c r="BVP10" s="162"/>
      <c r="BVQ10" s="162"/>
      <c r="BVR10" s="162"/>
      <c r="BVS10" s="162"/>
      <c r="BVT10" s="162"/>
      <c r="BVU10" s="162"/>
      <c r="BVV10" s="162"/>
      <c r="BVW10" s="162"/>
      <c r="BVX10" s="162"/>
      <c r="BVY10" s="162"/>
      <c r="BVZ10" s="162"/>
      <c r="BWA10" s="162"/>
      <c r="BWB10" s="162"/>
      <c r="BWC10" s="162"/>
      <c r="BWD10" s="162"/>
      <c r="BWE10" s="162"/>
      <c r="BWF10" s="162"/>
      <c r="BWG10" s="162"/>
      <c r="BWH10" s="162"/>
      <c r="BWI10" s="162"/>
      <c r="BWJ10" s="162"/>
      <c r="BWK10" s="162"/>
      <c r="BWL10" s="162"/>
      <c r="BWM10" s="162"/>
      <c r="BWN10" s="162"/>
      <c r="BWO10" s="162"/>
      <c r="BWP10" s="162"/>
      <c r="BWQ10" s="162"/>
      <c r="BWR10" s="162"/>
      <c r="BWS10" s="162"/>
      <c r="BWT10" s="162"/>
      <c r="BWU10" s="162"/>
      <c r="BWV10" s="162"/>
      <c r="BWW10" s="162"/>
      <c r="BWX10" s="162"/>
      <c r="BWY10" s="162"/>
      <c r="BWZ10" s="162"/>
      <c r="BXA10" s="162"/>
      <c r="BXB10" s="162"/>
      <c r="BXC10" s="162"/>
      <c r="BXD10" s="162"/>
      <c r="BXE10" s="162"/>
      <c r="BXF10" s="162"/>
      <c r="BXG10" s="162"/>
      <c r="BXH10" s="162"/>
      <c r="BXI10" s="162"/>
      <c r="BXJ10" s="162"/>
      <c r="BXK10" s="162"/>
      <c r="BXL10" s="162"/>
      <c r="BXM10" s="162"/>
      <c r="BXN10" s="162"/>
      <c r="BXO10" s="162"/>
      <c r="BXP10" s="162"/>
      <c r="BXQ10" s="162"/>
      <c r="BXR10" s="162"/>
      <c r="BXS10" s="162"/>
      <c r="BXT10" s="162"/>
      <c r="BXU10" s="162"/>
      <c r="BXV10" s="162"/>
      <c r="BXW10" s="162"/>
      <c r="BXX10" s="162"/>
      <c r="BXY10" s="162"/>
      <c r="BXZ10" s="162"/>
      <c r="BYA10" s="162"/>
      <c r="BYB10" s="162"/>
      <c r="BYC10" s="162"/>
      <c r="BYD10" s="162"/>
      <c r="BYE10" s="162"/>
      <c r="BYF10" s="162"/>
      <c r="BYG10" s="162"/>
      <c r="BYH10" s="162"/>
      <c r="BYI10" s="162"/>
      <c r="BYJ10" s="162"/>
      <c r="BYK10" s="162"/>
      <c r="BYL10" s="162"/>
      <c r="BYM10" s="162"/>
      <c r="BYN10" s="162"/>
      <c r="BYO10" s="162"/>
      <c r="BYP10" s="162"/>
      <c r="BYQ10" s="162"/>
      <c r="BYR10" s="162"/>
      <c r="BYS10" s="162"/>
      <c r="BYT10" s="162"/>
      <c r="BYU10" s="162"/>
      <c r="BYV10" s="162"/>
      <c r="BYW10" s="162"/>
      <c r="BYX10" s="162"/>
      <c r="BYY10" s="162"/>
      <c r="BYZ10" s="162"/>
      <c r="BZA10" s="162"/>
      <c r="BZB10" s="162"/>
      <c r="BZC10" s="162"/>
      <c r="BZD10" s="162"/>
      <c r="BZE10" s="162"/>
      <c r="BZF10" s="162"/>
      <c r="BZG10" s="162"/>
      <c r="BZH10" s="162"/>
      <c r="BZI10" s="162"/>
      <c r="BZJ10" s="162"/>
      <c r="BZK10" s="162"/>
      <c r="BZL10" s="162"/>
      <c r="BZM10" s="162"/>
      <c r="BZN10" s="162"/>
      <c r="BZO10" s="162"/>
      <c r="BZP10" s="162"/>
      <c r="BZQ10" s="162"/>
      <c r="BZR10" s="162"/>
      <c r="BZS10" s="162"/>
      <c r="BZT10" s="162"/>
      <c r="BZU10" s="162"/>
      <c r="BZV10" s="162"/>
      <c r="BZW10" s="162"/>
      <c r="BZX10" s="162"/>
      <c r="BZY10" s="162"/>
      <c r="BZZ10" s="162"/>
      <c r="CAA10" s="162"/>
      <c r="CAB10" s="162"/>
      <c r="CAC10" s="162"/>
      <c r="CAD10" s="162"/>
      <c r="CAE10" s="162"/>
      <c r="CAF10" s="162"/>
      <c r="CAG10" s="162"/>
      <c r="CAH10" s="162"/>
      <c r="CAI10" s="162"/>
      <c r="CAJ10" s="162"/>
      <c r="CAK10" s="162"/>
      <c r="CAL10" s="162"/>
      <c r="CAM10" s="162"/>
      <c r="CAN10" s="162"/>
      <c r="CAO10" s="162"/>
      <c r="CAP10" s="162"/>
      <c r="CAQ10" s="162"/>
      <c r="CAR10" s="162"/>
      <c r="CAS10" s="162"/>
      <c r="CAT10" s="162"/>
      <c r="CAU10" s="162"/>
      <c r="CAV10" s="162"/>
      <c r="CAW10" s="162"/>
      <c r="CAX10" s="162"/>
      <c r="CAY10" s="162"/>
      <c r="CAZ10" s="162"/>
      <c r="CBA10" s="162"/>
      <c r="CBB10" s="162"/>
      <c r="CBC10" s="162"/>
      <c r="CBD10" s="162"/>
      <c r="CBE10" s="162"/>
      <c r="CBF10" s="162"/>
      <c r="CBG10" s="162"/>
      <c r="CBH10" s="162"/>
      <c r="CBI10" s="162"/>
      <c r="CBJ10" s="162"/>
      <c r="CBK10" s="162"/>
      <c r="CBL10" s="162"/>
      <c r="CBM10" s="162"/>
      <c r="CBN10" s="162"/>
      <c r="CBO10" s="162"/>
      <c r="CBP10" s="162"/>
      <c r="CBQ10" s="162"/>
      <c r="CBR10" s="162"/>
      <c r="CBS10" s="162"/>
      <c r="CBT10" s="162"/>
      <c r="CBU10" s="162"/>
      <c r="CBV10" s="162"/>
      <c r="CBW10" s="162"/>
      <c r="CBX10" s="162"/>
      <c r="CBY10" s="162"/>
      <c r="CBZ10" s="162"/>
      <c r="CCA10" s="162"/>
      <c r="CCB10" s="162"/>
      <c r="CCC10" s="162"/>
      <c r="CCD10" s="162"/>
      <c r="CCE10" s="162"/>
      <c r="CCF10" s="162"/>
      <c r="CCG10" s="162"/>
      <c r="CCH10" s="162"/>
      <c r="CCI10" s="162"/>
      <c r="CCJ10" s="162"/>
      <c r="CCK10" s="162"/>
      <c r="CCL10" s="162"/>
      <c r="CCM10" s="162"/>
      <c r="CCN10" s="162"/>
      <c r="CCO10" s="162"/>
      <c r="CCP10" s="162"/>
      <c r="CCQ10" s="162"/>
      <c r="CCR10" s="162"/>
      <c r="CCS10" s="162"/>
      <c r="CCT10" s="162"/>
      <c r="CCU10" s="162"/>
      <c r="CCV10" s="162"/>
      <c r="CCW10" s="162"/>
      <c r="CCX10" s="162"/>
      <c r="CCY10" s="162"/>
      <c r="CCZ10" s="162"/>
      <c r="CDA10" s="162"/>
      <c r="CDB10" s="162"/>
      <c r="CDC10" s="162"/>
      <c r="CDD10" s="162"/>
      <c r="CDE10" s="162"/>
      <c r="CDF10" s="162"/>
      <c r="CDG10" s="162"/>
      <c r="CDH10" s="162"/>
      <c r="CDI10" s="162"/>
      <c r="CDJ10" s="162"/>
      <c r="CDK10" s="162"/>
      <c r="CDL10" s="162"/>
      <c r="CDM10" s="162"/>
      <c r="CDN10" s="162"/>
      <c r="CDO10" s="162"/>
      <c r="CDP10" s="162"/>
      <c r="CDQ10" s="162"/>
      <c r="CDR10" s="162"/>
      <c r="CDS10" s="162"/>
      <c r="CDT10" s="162"/>
      <c r="CDU10" s="162"/>
      <c r="CDV10" s="162"/>
      <c r="CDW10" s="162"/>
      <c r="CDX10" s="162"/>
      <c r="CDY10" s="162"/>
      <c r="CDZ10" s="162"/>
      <c r="CEA10" s="162"/>
      <c r="CEB10" s="162"/>
      <c r="CEC10" s="162"/>
      <c r="CED10" s="162"/>
      <c r="CEE10" s="162"/>
      <c r="CEF10" s="162"/>
      <c r="CEG10" s="162"/>
      <c r="CEH10" s="162"/>
      <c r="CEI10" s="162"/>
      <c r="CEJ10" s="162"/>
      <c r="CEK10" s="162"/>
      <c r="CEL10" s="162"/>
      <c r="CEM10" s="162"/>
      <c r="CEN10" s="162"/>
      <c r="CEO10" s="162"/>
      <c r="CEP10" s="162"/>
      <c r="CEQ10" s="162"/>
      <c r="CER10" s="162"/>
      <c r="CES10" s="162"/>
      <c r="CET10" s="162"/>
      <c r="CEU10" s="162"/>
      <c r="CEV10" s="162"/>
      <c r="CEW10" s="162"/>
      <c r="CEX10" s="162"/>
      <c r="CEY10" s="162"/>
      <c r="CEZ10" s="162"/>
      <c r="CFA10" s="162"/>
      <c r="CFB10" s="162"/>
      <c r="CFC10" s="162"/>
      <c r="CFD10" s="162"/>
      <c r="CFE10" s="162"/>
      <c r="CFF10" s="162"/>
      <c r="CFG10" s="162"/>
      <c r="CFH10" s="162"/>
      <c r="CFI10" s="162"/>
      <c r="CFJ10" s="162"/>
      <c r="CFK10" s="162"/>
      <c r="CFL10" s="162"/>
      <c r="CFM10" s="162"/>
      <c r="CFN10" s="162"/>
      <c r="CFO10" s="162"/>
      <c r="CFP10" s="162"/>
      <c r="CFQ10" s="162"/>
      <c r="CFR10" s="162"/>
      <c r="CFS10" s="162"/>
      <c r="CFT10" s="162"/>
      <c r="CFU10" s="162"/>
      <c r="CFV10" s="162"/>
      <c r="CFW10" s="162"/>
      <c r="CFX10" s="162"/>
      <c r="CFY10" s="162"/>
      <c r="CFZ10" s="162"/>
      <c r="CGA10" s="162"/>
      <c r="CGB10" s="162"/>
      <c r="CGC10" s="162"/>
      <c r="CGD10" s="162"/>
      <c r="CGE10" s="162"/>
      <c r="CGF10" s="162"/>
      <c r="CGG10" s="162"/>
      <c r="CGH10" s="162"/>
      <c r="CGI10" s="162"/>
      <c r="CGJ10" s="162"/>
      <c r="CGK10" s="162"/>
      <c r="CGL10" s="162"/>
      <c r="CGM10" s="162"/>
      <c r="CGN10" s="162"/>
      <c r="CGO10" s="162"/>
      <c r="CGP10" s="162"/>
      <c r="CGQ10" s="162"/>
      <c r="CGR10" s="162"/>
      <c r="CGS10" s="162"/>
      <c r="CGT10" s="162"/>
      <c r="CGU10" s="162"/>
      <c r="CGV10" s="162"/>
      <c r="CGW10" s="162"/>
      <c r="CGX10" s="162"/>
      <c r="CGY10" s="162"/>
      <c r="CGZ10" s="162"/>
      <c r="CHA10" s="162"/>
      <c r="CHB10" s="162"/>
      <c r="CHC10" s="162"/>
      <c r="CHD10" s="162"/>
      <c r="CHE10" s="162"/>
      <c r="CHF10" s="162"/>
      <c r="CHG10" s="162"/>
      <c r="CHH10" s="162"/>
      <c r="CHI10" s="162"/>
      <c r="CHJ10" s="162"/>
      <c r="CHK10" s="162"/>
      <c r="CHL10" s="162"/>
      <c r="CHM10" s="162"/>
      <c r="CHN10" s="162"/>
      <c r="CHO10" s="162"/>
      <c r="CHP10" s="162"/>
      <c r="CHQ10" s="162"/>
      <c r="CHR10" s="162"/>
      <c r="CHS10" s="162"/>
      <c r="CHT10" s="162"/>
      <c r="CHU10" s="162"/>
      <c r="CHV10" s="162"/>
      <c r="CHW10" s="162"/>
      <c r="CHX10" s="162"/>
      <c r="CHY10" s="162"/>
      <c r="CHZ10" s="162"/>
      <c r="CIA10" s="162"/>
      <c r="CIB10" s="162"/>
      <c r="CIC10" s="162"/>
      <c r="CID10" s="162"/>
      <c r="CIE10" s="162"/>
      <c r="CIF10" s="162"/>
      <c r="CIG10" s="162"/>
      <c r="CIH10" s="162"/>
      <c r="CII10" s="162"/>
      <c r="CIJ10" s="162"/>
      <c r="CIK10" s="162"/>
      <c r="CIL10" s="162"/>
      <c r="CIM10" s="162"/>
      <c r="CIN10" s="162"/>
      <c r="CIO10" s="162"/>
      <c r="CIP10" s="162"/>
      <c r="CIQ10" s="162"/>
      <c r="CIR10" s="162"/>
      <c r="CIS10" s="162"/>
      <c r="CIT10" s="162"/>
      <c r="CIU10" s="162"/>
      <c r="CIV10" s="162"/>
      <c r="CIW10" s="162"/>
      <c r="CIX10" s="162"/>
      <c r="CIY10" s="162"/>
      <c r="CIZ10" s="162"/>
      <c r="CJA10" s="162"/>
      <c r="CJB10" s="162"/>
      <c r="CJC10" s="162"/>
      <c r="CJD10" s="162"/>
      <c r="CJE10" s="162"/>
      <c r="CJF10" s="162"/>
      <c r="CJG10" s="162"/>
      <c r="CJH10" s="162"/>
      <c r="CJI10" s="162"/>
      <c r="CJJ10" s="162"/>
      <c r="CJK10" s="162"/>
      <c r="CJL10" s="162"/>
      <c r="CJM10" s="162"/>
      <c r="CJN10" s="162"/>
      <c r="CJO10" s="162"/>
      <c r="CJP10" s="162"/>
      <c r="CJQ10" s="162"/>
      <c r="CJR10" s="162"/>
      <c r="CJS10" s="162"/>
      <c r="CJT10" s="162"/>
      <c r="CJU10" s="162"/>
      <c r="CJV10" s="162"/>
      <c r="CJW10" s="162"/>
      <c r="CJX10" s="162"/>
      <c r="CJY10" s="162"/>
      <c r="CJZ10" s="162"/>
      <c r="CKA10" s="162"/>
      <c r="CKB10" s="162"/>
      <c r="CKC10" s="162"/>
      <c r="CKD10" s="162"/>
      <c r="CKE10" s="162"/>
      <c r="CKF10" s="162"/>
      <c r="CKG10" s="162"/>
      <c r="CKH10" s="162"/>
      <c r="CKI10" s="162"/>
      <c r="CKJ10" s="162"/>
      <c r="CKK10" s="162"/>
      <c r="CKL10" s="162"/>
      <c r="CKM10" s="162"/>
      <c r="CKN10" s="162"/>
      <c r="CKO10" s="162"/>
      <c r="CKP10" s="162"/>
      <c r="CKQ10" s="162"/>
      <c r="CKR10" s="162"/>
      <c r="CKS10" s="162"/>
      <c r="CKT10" s="162"/>
      <c r="CKU10" s="162"/>
      <c r="CKV10" s="162"/>
      <c r="CKW10" s="162"/>
      <c r="CKX10" s="162"/>
      <c r="CKY10" s="162"/>
      <c r="CKZ10" s="162"/>
      <c r="CLA10" s="162"/>
      <c r="CLB10" s="162"/>
      <c r="CLC10" s="162"/>
      <c r="CLD10" s="162"/>
      <c r="CLE10" s="162"/>
      <c r="CLF10" s="162"/>
      <c r="CLG10" s="162"/>
      <c r="CLH10" s="162"/>
      <c r="CLI10" s="162"/>
      <c r="CLJ10" s="162"/>
      <c r="CLK10" s="162"/>
      <c r="CLL10" s="162"/>
      <c r="CLM10" s="162"/>
      <c r="CLN10" s="162"/>
      <c r="CLO10" s="162"/>
      <c r="CLP10" s="162"/>
      <c r="CLQ10" s="162"/>
      <c r="CLR10" s="162"/>
      <c r="CLS10" s="162"/>
      <c r="CLT10" s="162"/>
      <c r="CLU10" s="162"/>
      <c r="CLV10" s="162"/>
      <c r="CLW10" s="162"/>
      <c r="CLX10" s="162"/>
      <c r="CLY10" s="162"/>
      <c r="CLZ10" s="162"/>
      <c r="CMA10" s="162"/>
      <c r="CMB10" s="162"/>
      <c r="CMC10" s="162"/>
      <c r="CMD10" s="162"/>
      <c r="CME10" s="162"/>
      <c r="CMF10" s="162"/>
      <c r="CMG10" s="162"/>
      <c r="CMH10" s="162"/>
      <c r="CMI10" s="162"/>
      <c r="CMJ10" s="162"/>
      <c r="CMK10" s="162"/>
      <c r="CML10" s="162"/>
      <c r="CMM10" s="162"/>
      <c r="CMN10" s="162"/>
      <c r="CMO10" s="162"/>
      <c r="CMP10" s="162"/>
      <c r="CMQ10" s="162"/>
      <c r="CMR10" s="162"/>
      <c r="CMS10" s="162"/>
      <c r="CMT10" s="162"/>
      <c r="CMU10" s="162"/>
      <c r="CMV10" s="162"/>
      <c r="CMW10" s="162"/>
      <c r="CMX10" s="162"/>
      <c r="CMY10" s="162"/>
      <c r="CMZ10" s="162"/>
      <c r="CNA10" s="162"/>
      <c r="CNB10" s="162"/>
      <c r="CNC10" s="162"/>
      <c r="CND10" s="162"/>
      <c r="CNE10" s="162"/>
      <c r="CNF10" s="162"/>
      <c r="CNG10" s="162"/>
      <c r="CNH10" s="162"/>
      <c r="CNI10" s="162"/>
      <c r="CNJ10" s="162"/>
      <c r="CNK10" s="162"/>
      <c r="CNL10" s="162"/>
      <c r="CNM10" s="162"/>
      <c r="CNN10" s="162"/>
      <c r="CNO10" s="162"/>
      <c r="CNP10" s="162"/>
      <c r="CNQ10" s="162"/>
      <c r="CNR10" s="162"/>
      <c r="CNS10" s="162"/>
      <c r="CNT10" s="162"/>
      <c r="CNU10" s="162"/>
      <c r="CNV10" s="162"/>
      <c r="CNW10" s="162"/>
      <c r="CNX10" s="162"/>
      <c r="CNY10" s="162"/>
      <c r="CNZ10" s="162"/>
      <c r="COA10" s="162"/>
      <c r="COB10" s="162"/>
      <c r="COC10" s="162"/>
      <c r="COD10" s="162"/>
      <c r="COE10" s="162"/>
      <c r="COF10" s="162"/>
      <c r="COG10" s="162"/>
      <c r="COH10" s="162"/>
      <c r="COI10" s="162"/>
      <c r="COJ10" s="162"/>
      <c r="COK10" s="162"/>
      <c r="COL10" s="162"/>
      <c r="COM10" s="162"/>
      <c r="CON10" s="162"/>
      <c r="COO10" s="162"/>
      <c r="COP10" s="162"/>
      <c r="COQ10" s="162"/>
      <c r="COR10" s="162"/>
      <c r="COS10" s="162"/>
      <c r="COT10" s="162"/>
      <c r="COU10" s="162"/>
      <c r="COV10" s="162"/>
      <c r="COW10" s="162"/>
      <c r="COX10" s="162"/>
      <c r="COY10" s="162"/>
      <c r="COZ10" s="162"/>
      <c r="CPA10" s="162"/>
      <c r="CPB10" s="162"/>
      <c r="CPC10" s="162"/>
      <c r="CPD10" s="162"/>
      <c r="CPE10" s="162"/>
      <c r="CPF10" s="162"/>
      <c r="CPG10" s="162"/>
      <c r="CPH10" s="162"/>
      <c r="CPI10" s="162"/>
      <c r="CPJ10" s="162"/>
      <c r="CPK10" s="162"/>
      <c r="CPL10" s="162"/>
      <c r="CPM10" s="162"/>
      <c r="CPN10" s="162"/>
      <c r="CPO10" s="162"/>
      <c r="CPP10" s="162"/>
      <c r="CPQ10" s="162"/>
      <c r="CPR10" s="162"/>
      <c r="CPS10" s="162"/>
      <c r="CPT10" s="162"/>
      <c r="CPU10" s="162"/>
      <c r="CPV10" s="162"/>
      <c r="CPW10" s="162"/>
      <c r="CPX10" s="162"/>
      <c r="CPY10" s="162"/>
      <c r="CPZ10" s="162"/>
      <c r="CQA10" s="162"/>
      <c r="CQB10" s="162"/>
      <c r="CQC10" s="162"/>
      <c r="CQD10" s="162"/>
      <c r="CQE10" s="162"/>
      <c r="CQF10" s="162"/>
      <c r="CQG10" s="162"/>
      <c r="CQH10" s="162"/>
      <c r="CQI10" s="162"/>
      <c r="CQJ10" s="162"/>
      <c r="CQK10" s="162"/>
      <c r="CQL10" s="162"/>
      <c r="CQM10" s="162"/>
      <c r="CQN10" s="162"/>
      <c r="CQO10" s="162"/>
      <c r="CQP10" s="162"/>
      <c r="CQQ10" s="162"/>
      <c r="CQR10" s="162"/>
      <c r="CQS10" s="162"/>
      <c r="CQT10" s="162"/>
      <c r="CQU10" s="162"/>
      <c r="CQV10" s="162"/>
      <c r="CQW10" s="162"/>
      <c r="CQX10" s="162"/>
      <c r="CQY10" s="162"/>
      <c r="CQZ10" s="162"/>
      <c r="CRA10" s="162"/>
      <c r="CRB10" s="162"/>
      <c r="CRC10" s="162"/>
      <c r="CRD10" s="162"/>
      <c r="CRE10" s="162"/>
      <c r="CRF10" s="162"/>
      <c r="CRG10" s="162"/>
      <c r="CRH10" s="162"/>
      <c r="CRI10" s="162"/>
      <c r="CRJ10" s="162"/>
      <c r="CRK10" s="162"/>
      <c r="CRL10" s="162"/>
      <c r="CRM10" s="162"/>
      <c r="CRN10" s="162"/>
      <c r="CRO10" s="162"/>
      <c r="CRP10" s="162"/>
      <c r="CRQ10" s="162"/>
      <c r="CRR10" s="162"/>
      <c r="CRS10" s="162"/>
      <c r="CRT10" s="162"/>
      <c r="CRU10" s="162"/>
      <c r="CRV10" s="162"/>
      <c r="CRW10" s="162"/>
      <c r="CRX10" s="162"/>
      <c r="CRY10" s="162"/>
      <c r="CRZ10" s="162"/>
      <c r="CSA10" s="162"/>
      <c r="CSB10" s="162"/>
      <c r="CSC10" s="162"/>
      <c r="CSD10" s="162"/>
      <c r="CSE10" s="162"/>
      <c r="CSF10" s="162"/>
      <c r="CSG10" s="162"/>
      <c r="CSH10" s="162"/>
      <c r="CSI10" s="162"/>
      <c r="CSJ10" s="162"/>
      <c r="CSK10" s="162"/>
      <c r="CSL10" s="162"/>
      <c r="CSM10" s="162"/>
      <c r="CSN10" s="162"/>
      <c r="CSO10" s="162"/>
      <c r="CSP10" s="162"/>
      <c r="CSQ10" s="162"/>
      <c r="CSR10" s="162"/>
      <c r="CSS10" s="162"/>
      <c r="CST10" s="162"/>
      <c r="CSU10" s="162"/>
      <c r="CSV10" s="162"/>
      <c r="CSW10" s="162"/>
      <c r="CSX10" s="162"/>
      <c r="CSY10" s="162"/>
      <c r="CSZ10" s="162"/>
      <c r="CTA10" s="162"/>
      <c r="CTB10" s="162"/>
      <c r="CTC10" s="162"/>
      <c r="CTD10" s="162"/>
      <c r="CTE10" s="162"/>
      <c r="CTF10" s="162"/>
      <c r="CTG10" s="162"/>
      <c r="CTH10" s="162"/>
      <c r="CTI10" s="162"/>
      <c r="CTJ10" s="162"/>
      <c r="CTK10" s="162"/>
      <c r="CTL10" s="162"/>
      <c r="CTM10" s="162"/>
      <c r="CTN10" s="162"/>
      <c r="CTO10" s="162"/>
      <c r="CTP10" s="162"/>
      <c r="CTQ10" s="162"/>
      <c r="CTR10" s="162"/>
      <c r="CTS10" s="162"/>
      <c r="CTT10" s="162"/>
      <c r="CTU10" s="162"/>
      <c r="CTV10" s="162"/>
      <c r="CTW10" s="162"/>
      <c r="CTX10" s="162"/>
      <c r="CTY10" s="162"/>
      <c r="CTZ10" s="162"/>
      <c r="CUA10" s="162"/>
      <c r="CUB10" s="162"/>
      <c r="CUC10" s="162"/>
      <c r="CUD10" s="162"/>
      <c r="CUE10" s="162"/>
      <c r="CUF10" s="162"/>
      <c r="CUG10" s="162"/>
      <c r="CUH10" s="162"/>
      <c r="CUI10" s="162"/>
      <c r="CUJ10" s="162"/>
      <c r="CUK10" s="162"/>
      <c r="CUL10" s="162"/>
      <c r="CUM10" s="162"/>
      <c r="CUN10" s="162"/>
      <c r="CUO10" s="162"/>
      <c r="CUP10" s="162"/>
      <c r="CUQ10" s="162"/>
      <c r="CUR10" s="162"/>
      <c r="CUS10" s="162"/>
      <c r="CUT10" s="162"/>
      <c r="CUU10" s="162"/>
      <c r="CUV10" s="162"/>
      <c r="CUW10" s="162"/>
      <c r="CUX10" s="162"/>
      <c r="CUY10" s="162"/>
      <c r="CUZ10" s="162"/>
      <c r="CVA10" s="162"/>
      <c r="CVB10" s="162"/>
      <c r="CVC10" s="162"/>
      <c r="CVD10" s="162"/>
      <c r="CVE10" s="162"/>
      <c r="CVF10" s="162"/>
      <c r="CVG10" s="162"/>
      <c r="CVH10" s="162"/>
      <c r="CVI10" s="162"/>
      <c r="CVJ10" s="162"/>
      <c r="CVK10" s="162"/>
      <c r="CVL10" s="162"/>
      <c r="CVM10" s="162"/>
      <c r="CVN10" s="162"/>
      <c r="CVO10" s="162"/>
      <c r="CVP10" s="162"/>
      <c r="CVQ10" s="162"/>
      <c r="CVR10" s="162"/>
      <c r="CVS10" s="162"/>
      <c r="CVT10" s="162"/>
      <c r="CVU10" s="162"/>
      <c r="CVV10" s="162"/>
      <c r="CVW10" s="162"/>
      <c r="CVX10" s="162"/>
      <c r="CVY10" s="162"/>
      <c r="CVZ10" s="162"/>
      <c r="CWA10" s="162"/>
      <c r="CWB10" s="162"/>
      <c r="CWC10" s="162"/>
      <c r="CWD10" s="162"/>
      <c r="CWE10" s="162"/>
      <c r="CWF10" s="162"/>
      <c r="CWG10" s="162"/>
      <c r="CWH10" s="162"/>
      <c r="CWI10" s="162"/>
      <c r="CWJ10" s="162"/>
      <c r="CWK10" s="162"/>
      <c r="CWL10" s="162"/>
      <c r="CWM10" s="162"/>
      <c r="CWN10" s="162"/>
      <c r="CWO10" s="162"/>
      <c r="CWP10" s="162"/>
      <c r="CWQ10" s="162"/>
      <c r="CWR10" s="162"/>
      <c r="CWS10" s="162"/>
      <c r="CWT10" s="162"/>
      <c r="CWU10" s="162"/>
      <c r="CWV10" s="162"/>
      <c r="CWW10" s="162"/>
      <c r="CWX10" s="162"/>
      <c r="CWY10" s="162"/>
      <c r="CWZ10" s="162"/>
      <c r="CXA10" s="162"/>
      <c r="CXB10" s="162"/>
      <c r="CXC10" s="162"/>
      <c r="CXD10" s="162"/>
      <c r="CXE10" s="162"/>
      <c r="CXF10" s="162"/>
      <c r="CXG10" s="162"/>
      <c r="CXH10" s="162"/>
      <c r="CXI10" s="162"/>
      <c r="CXJ10" s="162"/>
      <c r="CXK10" s="162"/>
      <c r="CXL10" s="162"/>
      <c r="CXM10" s="162"/>
      <c r="CXN10" s="162"/>
      <c r="CXO10" s="162"/>
      <c r="CXP10" s="162"/>
      <c r="CXQ10" s="162"/>
      <c r="CXR10" s="162"/>
      <c r="CXS10" s="162"/>
      <c r="CXT10" s="162"/>
      <c r="CXU10" s="162"/>
      <c r="CXV10" s="162"/>
      <c r="CXW10" s="162"/>
      <c r="CXX10" s="162"/>
      <c r="CXY10" s="162"/>
      <c r="CXZ10" s="162"/>
      <c r="CYA10" s="162"/>
      <c r="CYB10" s="162"/>
      <c r="CYC10" s="162"/>
      <c r="CYD10" s="162"/>
      <c r="CYE10" s="162"/>
      <c r="CYF10" s="162"/>
      <c r="CYG10" s="162"/>
      <c r="CYH10" s="162"/>
      <c r="CYI10" s="162"/>
      <c r="CYJ10" s="162"/>
      <c r="CYK10" s="162"/>
      <c r="CYL10" s="162"/>
      <c r="CYM10" s="162"/>
      <c r="CYN10" s="162"/>
      <c r="CYO10" s="162"/>
      <c r="CYP10" s="162"/>
      <c r="CYQ10" s="162"/>
      <c r="CYR10" s="162"/>
      <c r="CYS10" s="162"/>
      <c r="CYT10" s="162"/>
      <c r="CYU10" s="162"/>
      <c r="CYV10" s="162"/>
      <c r="CYW10" s="162"/>
      <c r="CYX10" s="162"/>
      <c r="CYY10" s="162"/>
      <c r="CYZ10" s="162"/>
      <c r="CZA10" s="162"/>
      <c r="CZB10" s="162"/>
      <c r="CZC10" s="162"/>
      <c r="CZD10" s="162"/>
      <c r="CZE10" s="162"/>
      <c r="CZF10" s="162"/>
      <c r="CZG10" s="162"/>
      <c r="CZH10" s="162"/>
      <c r="CZI10" s="162"/>
      <c r="CZJ10" s="162"/>
      <c r="CZK10" s="162"/>
      <c r="CZL10" s="162"/>
      <c r="CZM10" s="162"/>
      <c r="CZN10" s="162"/>
      <c r="CZO10" s="162"/>
      <c r="CZP10" s="162"/>
      <c r="CZQ10" s="162"/>
      <c r="CZR10" s="162"/>
      <c r="CZS10" s="162"/>
      <c r="CZT10" s="162"/>
      <c r="CZU10" s="162"/>
      <c r="CZV10" s="162"/>
      <c r="CZW10" s="162"/>
      <c r="CZX10" s="162"/>
      <c r="CZY10" s="162"/>
      <c r="CZZ10" s="162"/>
      <c r="DAA10" s="162"/>
      <c r="DAB10" s="162"/>
      <c r="DAC10" s="162"/>
      <c r="DAD10" s="162"/>
      <c r="DAE10" s="162"/>
      <c r="DAF10" s="162"/>
      <c r="DAG10" s="162"/>
      <c r="DAH10" s="162"/>
      <c r="DAI10" s="162"/>
      <c r="DAJ10" s="162"/>
      <c r="DAK10" s="162"/>
      <c r="DAL10" s="162"/>
      <c r="DAM10" s="162"/>
      <c r="DAN10" s="162"/>
      <c r="DAO10" s="162"/>
      <c r="DAP10" s="162"/>
      <c r="DAQ10" s="162"/>
      <c r="DAR10" s="162"/>
      <c r="DAS10" s="162"/>
      <c r="DAT10" s="162"/>
      <c r="DAU10" s="162"/>
      <c r="DAV10" s="162"/>
      <c r="DAW10" s="162"/>
      <c r="DAX10" s="162"/>
      <c r="DAY10" s="162"/>
      <c r="DAZ10" s="162"/>
      <c r="DBA10" s="162"/>
      <c r="DBB10" s="162"/>
      <c r="DBC10" s="162"/>
      <c r="DBD10" s="162"/>
      <c r="DBE10" s="162"/>
      <c r="DBF10" s="162"/>
      <c r="DBG10" s="162"/>
      <c r="DBH10" s="162"/>
      <c r="DBI10" s="162"/>
      <c r="DBJ10" s="162"/>
      <c r="DBK10" s="162"/>
      <c r="DBL10" s="162"/>
      <c r="DBM10" s="162"/>
      <c r="DBN10" s="162"/>
      <c r="DBO10" s="162"/>
      <c r="DBP10" s="162"/>
      <c r="DBQ10" s="162"/>
      <c r="DBR10" s="162"/>
      <c r="DBS10" s="162"/>
      <c r="DBT10" s="162"/>
      <c r="DBU10" s="162"/>
      <c r="DBV10" s="162"/>
      <c r="DBW10" s="162"/>
      <c r="DBX10" s="162"/>
      <c r="DBY10" s="162"/>
      <c r="DBZ10" s="162"/>
      <c r="DCA10" s="162"/>
      <c r="DCB10" s="162"/>
      <c r="DCC10" s="162"/>
      <c r="DCD10" s="162"/>
      <c r="DCE10" s="162"/>
      <c r="DCF10" s="162"/>
      <c r="DCG10" s="162"/>
      <c r="DCH10" s="162"/>
      <c r="DCI10" s="162"/>
      <c r="DCJ10" s="162"/>
      <c r="DCK10" s="162"/>
      <c r="DCL10" s="162"/>
      <c r="DCM10" s="162"/>
      <c r="DCN10" s="162"/>
      <c r="DCO10" s="162"/>
      <c r="DCP10" s="162"/>
      <c r="DCQ10" s="162"/>
      <c r="DCR10" s="162"/>
      <c r="DCS10" s="162"/>
      <c r="DCT10" s="162"/>
      <c r="DCU10" s="162"/>
      <c r="DCV10" s="162"/>
      <c r="DCW10" s="162"/>
      <c r="DCX10" s="162"/>
      <c r="DCY10" s="162"/>
      <c r="DCZ10" s="162"/>
      <c r="DDA10" s="162"/>
      <c r="DDB10" s="162"/>
      <c r="DDC10" s="162"/>
      <c r="DDD10" s="162"/>
      <c r="DDE10" s="162"/>
      <c r="DDF10" s="162"/>
      <c r="DDG10" s="162"/>
      <c r="DDH10" s="162"/>
      <c r="DDI10" s="162"/>
      <c r="DDJ10" s="162"/>
      <c r="DDK10" s="162"/>
      <c r="DDL10" s="162"/>
      <c r="DDM10" s="162"/>
      <c r="DDN10" s="162"/>
      <c r="DDO10" s="162"/>
      <c r="DDP10" s="162"/>
      <c r="DDQ10" s="162"/>
      <c r="DDR10" s="162"/>
      <c r="DDS10" s="162"/>
      <c r="DDT10" s="162"/>
      <c r="DDU10" s="162"/>
      <c r="DDV10" s="162"/>
      <c r="DDW10" s="162"/>
      <c r="DDX10" s="162"/>
      <c r="DDY10" s="162"/>
      <c r="DDZ10" s="162"/>
      <c r="DEA10" s="162"/>
      <c r="DEB10" s="162"/>
      <c r="DEC10" s="162"/>
      <c r="DED10" s="162"/>
      <c r="DEE10" s="162"/>
      <c r="DEF10" s="162"/>
      <c r="DEG10" s="162"/>
      <c r="DEH10" s="162"/>
      <c r="DEI10" s="162"/>
      <c r="DEJ10" s="162"/>
      <c r="DEK10" s="162"/>
      <c r="DEL10" s="162"/>
      <c r="DEM10" s="162"/>
      <c r="DEN10" s="162"/>
      <c r="DEO10" s="162"/>
      <c r="DEP10" s="162"/>
      <c r="DEQ10" s="162"/>
      <c r="DER10" s="162"/>
      <c r="DES10" s="162"/>
      <c r="DET10" s="162"/>
      <c r="DEU10" s="162"/>
      <c r="DEV10" s="162"/>
      <c r="DEW10" s="162"/>
      <c r="DEX10" s="162"/>
      <c r="DEY10" s="162"/>
      <c r="DEZ10" s="162"/>
      <c r="DFA10" s="162"/>
      <c r="DFB10" s="162"/>
      <c r="DFC10" s="162"/>
      <c r="DFD10" s="162"/>
      <c r="DFE10" s="162"/>
      <c r="DFF10" s="162"/>
      <c r="DFG10" s="162"/>
      <c r="DFH10" s="162"/>
      <c r="DFI10" s="162"/>
      <c r="DFJ10" s="162"/>
      <c r="DFK10" s="162"/>
      <c r="DFL10" s="162"/>
      <c r="DFM10" s="162"/>
      <c r="DFN10" s="162"/>
      <c r="DFO10" s="162"/>
      <c r="DFP10" s="162"/>
      <c r="DFQ10" s="162"/>
      <c r="DFR10" s="162"/>
      <c r="DFS10" s="162"/>
      <c r="DFT10" s="162"/>
      <c r="DFU10" s="162"/>
      <c r="DFV10" s="162"/>
      <c r="DFW10" s="162"/>
      <c r="DFX10" s="162"/>
      <c r="DFY10" s="162"/>
      <c r="DFZ10" s="162"/>
      <c r="DGA10" s="162"/>
      <c r="DGB10" s="162"/>
      <c r="DGC10" s="162"/>
      <c r="DGD10" s="162"/>
      <c r="DGE10" s="162"/>
      <c r="DGF10" s="162"/>
      <c r="DGG10" s="162"/>
      <c r="DGH10" s="162"/>
      <c r="DGI10" s="162"/>
      <c r="DGJ10" s="162"/>
      <c r="DGK10" s="162"/>
      <c r="DGL10" s="162"/>
      <c r="DGM10" s="162"/>
      <c r="DGN10" s="162"/>
      <c r="DGO10" s="162"/>
      <c r="DGP10" s="162"/>
      <c r="DGQ10" s="162"/>
      <c r="DGR10" s="162"/>
      <c r="DGS10" s="162"/>
      <c r="DGT10" s="162"/>
      <c r="DGU10" s="162"/>
      <c r="DGV10" s="162"/>
      <c r="DGW10" s="162"/>
      <c r="DGX10" s="162"/>
      <c r="DGY10" s="162"/>
      <c r="DGZ10" s="162"/>
      <c r="DHA10" s="162"/>
      <c r="DHB10" s="162"/>
      <c r="DHC10" s="162"/>
      <c r="DHD10" s="162"/>
      <c r="DHE10" s="162"/>
      <c r="DHF10" s="162"/>
      <c r="DHG10" s="162"/>
      <c r="DHH10" s="162"/>
      <c r="DHI10" s="162"/>
      <c r="DHJ10" s="162"/>
      <c r="DHK10" s="162"/>
      <c r="DHL10" s="162"/>
      <c r="DHM10" s="162"/>
      <c r="DHN10" s="162"/>
      <c r="DHO10" s="162"/>
      <c r="DHP10" s="162"/>
      <c r="DHQ10" s="162"/>
      <c r="DHR10" s="162"/>
      <c r="DHS10" s="162"/>
      <c r="DHT10" s="162"/>
      <c r="DHU10" s="162"/>
      <c r="DHV10" s="162"/>
      <c r="DHW10" s="162"/>
      <c r="DHX10" s="162"/>
      <c r="DHY10" s="162"/>
      <c r="DHZ10" s="162"/>
      <c r="DIA10" s="162"/>
      <c r="DIB10" s="162"/>
      <c r="DIC10" s="162"/>
      <c r="DID10" s="162"/>
      <c r="DIE10" s="162"/>
      <c r="DIF10" s="162"/>
      <c r="DIG10" s="162"/>
      <c r="DIH10" s="162"/>
      <c r="DII10" s="162"/>
      <c r="DIJ10" s="162"/>
      <c r="DIK10" s="162"/>
      <c r="DIL10" s="162"/>
      <c r="DIM10" s="162"/>
      <c r="DIN10" s="162"/>
      <c r="DIO10" s="162"/>
      <c r="DIP10" s="162"/>
      <c r="DIQ10" s="162"/>
      <c r="DIR10" s="162"/>
      <c r="DIS10" s="162"/>
      <c r="DIT10" s="162"/>
      <c r="DIU10" s="162"/>
      <c r="DIV10" s="162"/>
      <c r="DIW10" s="162"/>
      <c r="DIX10" s="162"/>
      <c r="DIY10" s="162"/>
      <c r="DIZ10" s="162"/>
      <c r="DJA10" s="162"/>
      <c r="DJB10" s="162"/>
      <c r="DJC10" s="162"/>
      <c r="DJD10" s="162"/>
      <c r="DJE10" s="162"/>
      <c r="DJF10" s="162"/>
      <c r="DJG10" s="162"/>
      <c r="DJH10" s="162"/>
      <c r="DJI10" s="162"/>
      <c r="DJJ10" s="162"/>
      <c r="DJK10" s="162"/>
      <c r="DJL10" s="162"/>
      <c r="DJM10" s="162"/>
      <c r="DJN10" s="162"/>
      <c r="DJO10" s="162"/>
      <c r="DJP10" s="162"/>
      <c r="DJQ10" s="162"/>
      <c r="DJR10" s="162"/>
      <c r="DJS10" s="162"/>
      <c r="DJT10" s="162"/>
      <c r="DJU10" s="162"/>
      <c r="DJV10" s="162"/>
      <c r="DJW10" s="162"/>
      <c r="DJX10" s="162"/>
      <c r="DJY10" s="162"/>
      <c r="DJZ10" s="162"/>
      <c r="DKA10" s="162"/>
      <c r="DKB10" s="162"/>
      <c r="DKC10" s="162"/>
      <c r="DKD10" s="162"/>
      <c r="DKE10" s="162"/>
      <c r="DKF10" s="162"/>
      <c r="DKG10" s="162"/>
      <c r="DKH10" s="162"/>
      <c r="DKI10" s="162"/>
      <c r="DKJ10" s="162"/>
      <c r="DKK10" s="162"/>
      <c r="DKL10" s="162"/>
      <c r="DKM10" s="162"/>
      <c r="DKN10" s="162"/>
      <c r="DKO10" s="162"/>
      <c r="DKP10" s="162"/>
      <c r="DKQ10" s="162"/>
      <c r="DKR10" s="162"/>
      <c r="DKS10" s="162"/>
      <c r="DKT10" s="162"/>
      <c r="DKU10" s="162"/>
      <c r="DKV10" s="162"/>
      <c r="DKW10" s="162"/>
      <c r="DKX10" s="162"/>
      <c r="DKY10" s="162"/>
      <c r="DKZ10" s="162"/>
      <c r="DLA10" s="162"/>
      <c r="DLB10" s="162"/>
      <c r="DLC10" s="162"/>
      <c r="DLD10" s="162"/>
      <c r="DLE10" s="162"/>
      <c r="DLF10" s="162"/>
      <c r="DLG10" s="162"/>
      <c r="DLH10" s="162"/>
      <c r="DLI10" s="162"/>
      <c r="DLJ10" s="162"/>
      <c r="DLK10" s="162"/>
      <c r="DLL10" s="162"/>
      <c r="DLM10" s="162"/>
      <c r="DLN10" s="162"/>
      <c r="DLO10" s="162"/>
      <c r="DLP10" s="162"/>
      <c r="DLQ10" s="162"/>
      <c r="DLR10" s="162"/>
      <c r="DLS10" s="162"/>
      <c r="DLT10" s="162"/>
      <c r="DLU10" s="162"/>
      <c r="DLV10" s="162"/>
      <c r="DLW10" s="162"/>
      <c r="DLX10" s="162"/>
      <c r="DLY10" s="162"/>
      <c r="DLZ10" s="162"/>
      <c r="DMA10" s="162"/>
      <c r="DMB10" s="162"/>
      <c r="DMC10" s="162"/>
      <c r="DMD10" s="162"/>
      <c r="DME10" s="162"/>
      <c r="DMF10" s="162"/>
      <c r="DMG10" s="162"/>
      <c r="DMH10" s="162"/>
      <c r="DMI10" s="162"/>
      <c r="DMJ10" s="162"/>
      <c r="DMK10" s="162"/>
      <c r="DML10" s="162"/>
      <c r="DMM10" s="162"/>
      <c r="DMN10" s="162"/>
      <c r="DMO10" s="162"/>
      <c r="DMP10" s="162"/>
      <c r="DMQ10" s="162"/>
      <c r="DMR10" s="162"/>
      <c r="DMS10" s="162"/>
      <c r="DMT10" s="162"/>
      <c r="DMU10" s="162"/>
      <c r="DMV10" s="162"/>
      <c r="DMW10" s="162"/>
      <c r="DMX10" s="162"/>
      <c r="DMY10" s="162"/>
      <c r="DMZ10" s="162"/>
      <c r="DNA10" s="162"/>
      <c r="DNB10" s="162"/>
      <c r="DNC10" s="162"/>
      <c r="DND10" s="162"/>
      <c r="DNE10" s="162"/>
      <c r="DNF10" s="162"/>
      <c r="DNG10" s="162"/>
      <c r="DNH10" s="162"/>
      <c r="DNI10" s="162"/>
      <c r="DNJ10" s="162"/>
      <c r="DNK10" s="162"/>
      <c r="DNL10" s="162"/>
      <c r="DNM10" s="162"/>
      <c r="DNN10" s="162"/>
      <c r="DNO10" s="162"/>
      <c r="DNP10" s="162"/>
      <c r="DNQ10" s="162"/>
      <c r="DNR10" s="162"/>
      <c r="DNS10" s="162"/>
      <c r="DNT10" s="162"/>
      <c r="DNU10" s="162"/>
      <c r="DNV10" s="162"/>
      <c r="DNW10" s="162"/>
      <c r="DNX10" s="162"/>
      <c r="DNY10" s="162"/>
      <c r="DNZ10" s="162"/>
      <c r="DOA10" s="162"/>
      <c r="DOB10" s="162"/>
      <c r="DOC10" s="162"/>
      <c r="DOD10" s="162"/>
      <c r="DOE10" s="162"/>
      <c r="DOF10" s="162"/>
      <c r="DOG10" s="162"/>
      <c r="DOH10" s="162"/>
      <c r="DOI10" s="162"/>
      <c r="DOJ10" s="162"/>
      <c r="DOK10" s="162"/>
      <c r="DOL10" s="162"/>
      <c r="DOM10" s="162"/>
      <c r="DON10" s="162"/>
      <c r="DOO10" s="162"/>
      <c r="DOP10" s="162"/>
      <c r="DOQ10" s="162"/>
      <c r="DOR10" s="162"/>
      <c r="DOS10" s="162"/>
      <c r="DOT10" s="162"/>
      <c r="DOU10" s="162"/>
      <c r="DOV10" s="162"/>
      <c r="DOW10" s="162"/>
      <c r="DOX10" s="162"/>
      <c r="DOY10" s="162"/>
      <c r="DOZ10" s="162"/>
      <c r="DPA10" s="162"/>
      <c r="DPB10" s="162"/>
      <c r="DPC10" s="162"/>
      <c r="DPD10" s="162"/>
      <c r="DPE10" s="162"/>
      <c r="DPF10" s="162"/>
      <c r="DPG10" s="162"/>
      <c r="DPH10" s="162"/>
      <c r="DPI10" s="162"/>
      <c r="DPJ10" s="162"/>
      <c r="DPK10" s="162"/>
      <c r="DPL10" s="162"/>
      <c r="DPM10" s="162"/>
      <c r="DPN10" s="162"/>
      <c r="DPO10" s="162"/>
      <c r="DPP10" s="162"/>
      <c r="DPQ10" s="162"/>
      <c r="DPR10" s="162"/>
      <c r="DPS10" s="162"/>
      <c r="DPT10" s="162"/>
      <c r="DPU10" s="162"/>
      <c r="DPV10" s="162"/>
      <c r="DPW10" s="162"/>
      <c r="DPX10" s="162"/>
      <c r="DPY10" s="162"/>
      <c r="DPZ10" s="162"/>
      <c r="DQA10" s="162"/>
      <c r="DQB10" s="162"/>
      <c r="DQC10" s="162"/>
      <c r="DQD10" s="162"/>
      <c r="DQE10" s="162"/>
      <c r="DQF10" s="162"/>
      <c r="DQG10" s="162"/>
      <c r="DQH10" s="162"/>
      <c r="DQI10" s="162"/>
      <c r="DQJ10" s="162"/>
      <c r="DQK10" s="162"/>
      <c r="DQL10" s="162"/>
      <c r="DQM10" s="162"/>
      <c r="DQN10" s="162"/>
      <c r="DQO10" s="162"/>
      <c r="DQP10" s="162"/>
      <c r="DQQ10" s="162"/>
      <c r="DQR10" s="162"/>
      <c r="DQS10" s="162"/>
      <c r="DQT10" s="162"/>
      <c r="DQU10" s="162"/>
      <c r="DQV10" s="162"/>
      <c r="DQW10" s="162"/>
      <c r="DQX10" s="162"/>
      <c r="DQY10" s="162"/>
      <c r="DQZ10" s="162"/>
      <c r="DRA10" s="162"/>
      <c r="DRB10" s="162"/>
      <c r="DRC10" s="162"/>
      <c r="DRD10" s="162"/>
      <c r="DRE10" s="162"/>
      <c r="DRF10" s="162"/>
      <c r="DRG10" s="162"/>
      <c r="DRH10" s="162"/>
      <c r="DRI10" s="162"/>
      <c r="DRJ10" s="162"/>
      <c r="DRK10" s="162"/>
      <c r="DRL10" s="162"/>
      <c r="DRM10" s="162"/>
      <c r="DRN10" s="162"/>
      <c r="DRO10" s="162"/>
      <c r="DRP10" s="162"/>
      <c r="DRQ10" s="162"/>
      <c r="DRR10" s="162"/>
      <c r="DRS10" s="162"/>
      <c r="DRT10" s="162"/>
      <c r="DRU10" s="162"/>
      <c r="DRV10" s="162"/>
      <c r="DRW10" s="162"/>
      <c r="DRX10" s="162"/>
      <c r="DRY10" s="162"/>
      <c r="DRZ10" s="162"/>
      <c r="DSA10" s="162"/>
      <c r="DSB10" s="162"/>
      <c r="DSC10" s="162"/>
      <c r="DSD10" s="162"/>
      <c r="DSE10" s="162"/>
      <c r="DSF10" s="162"/>
      <c r="DSG10" s="162"/>
      <c r="DSH10" s="162"/>
      <c r="DSI10" s="162"/>
      <c r="DSJ10" s="162"/>
      <c r="DSK10" s="162"/>
      <c r="DSL10" s="162"/>
      <c r="DSM10" s="162"/>
      <c r="DSN10" s="162"/>
      <c r="DSO10" s="162"/>
      <c r="DSP10" s="162"/>
      <c r="DSQ10" s="162"/>
      <c r="DSR10" s="162"/>
      <c r="DSS10" s="162"/>
      <c r="DST10" s="162"/>
      <c r="DSU10" s="162"/>
      <c r="DSV10" s="162"/>
      <c r="DSW10" s="162"/>
      <c r="DSX10" s="162"/>
      <c r="DSY10" s="162"/>
      <c r="DSZ10" s="162"/>
      <c r="DTA10" s="162"/>
      <c r="DTB10" s="162"/>
      <c r="DTC10" s="162"/>
      <c r="DTD10" s="162"/>
      <c r="DTE10" s="162"/>
      <c r="DTF10" s="162"/>
      <c r="DTG10" s="162"/>
      <c r="DTH10" s="162"/>
      <c r="DTI10" s="162"/>
      <c r="DTJ10" s="162"/>
      <c r="DTK10" s="162"/>
      <c r="DTL10" s="162"/>
      <c r="DTM10" s="162"/>
      <c r="DTN10" s="162"/>
      <c r="DTO10" s="162"/>
      <c r="DTP10" s="162"/>
      <c r="DTQ10" s="162"/>
      <c r="DTR10" s="162"/>
      <c r="DTS10" s="162"/>
      <c r="DTT10" s="162"/>
      <c r="DTU10" s="162"/>
      <c r="DTV10" s="162"/>
      <c r="DTW10" s="162"/>
      <c r="DTX10" s="162"/>
      <c r="DTY10" s="162"/>
      <c r="DTZ10" s="162"/>
      <c r="DUA10" s="162"/>
      <c r="DUB10" s="162"/>
      <c r="DUC10" s="162"/>
      <c r="DUD10" s="162"/>
      <c r="DUE10" s="162"/>
      <c r="DUF10" s="162"/>
      <c r="DUG10" s="162"/>
      <c r="DUH10" s="162"/>
      <c r="DUI10" s="162"/>
      <c r="DUJ10" s="162"/>
      <c r="DUK10" s="162"/>
      <c r="DUL10" s="162"/>
      <c r="DUM10" s="162"/>
      <c r="DUN10" s="162"/>
      <c r="DUO10" s="162"/>
      <c r="DUP10" s="162"/>
      <c r="DUQ10" s="162"/>
      <c r="DUR10" s="162"/>
      <c r="DUS10" s="162"/>
      <c r="DUT10" s="162"/>
      <c r="DUU10" s="162"/>
      <c r="DUV10" s="162"/>
      <c r="DUW10" s="162"/>
      <c r="DUX10" s="162"/>
      <c r="DUY10" s="162"/>
      <c r="DUZ10" s="162"/>
      <c r="DVA10" s="162"/>
      <c r="DVB10" s="162"/>
      <c r="DVC10" s="162"/>
      <c r="DVD10" s="162"/>
      <c r="DVE10" s="162"/>
      <c r="DVF10" s="162"/>
      <c r="DVG10" s="162"/>
      <c r="DVH10" s="162"/>
      <c r="DVI10" s="162"/>
      <c r="DVJ10" s="162"/>
      <c r="DVK10" s="162"/>
      <c r="DVL10" s="162"/>
      <c r="DVM10" s="162"/>
      <c r="DVN10" s="162"/>
      <c r="DVO10" s="162"/>
      <c r="DVP10" s="162"/>
      <c r="DVQ10" s="162"/>
      <c r="DVR10" s="162"/>
      <c r="DVS10" s="162"/>
      <c r="DVT10" s="162"/>
      <c r="DVU10" s="162"/>
      <c r="DVV10" s="162"/>
      <c r="DVW10" s="162"/>
      <c r="DVX10" s="162"/>
      <c r="DVY10" s="162"/>
      <c r="DVZ10" s="162"/>
      <c r="DWA10" s="162"/>
      <c r="DWB10" s="162"/>
      <c r="DWC10" s="162"/>
      <c r="DWD10" s="162"/>
      <c r="DWE10" s="162"/>
      <c r="DWF10" s="162"/>
      <c r="DWG10" s="162"/>
      <c r="DWH10" s="162"/>
      <c r="DWI10" s="162"/>
      <c r="DWJ10" s="162"/>
      <c r="DWK10" s="162"/>
      <c r="DWL10" s="162"/>
      <c r="DWM10" s="162"/>
      <c r="DWN10" s="162"/>
      <c r="DWO10" s="162"/>
      <c r="DWP10" s="162"/>
      <c r="DWQ10" s="162"/>
      <c r="DWR10" s="162"/>
      <c r="DWS10" s="162"/>
      <c r="DWT10" s="162"/>
      <c r="DWU10" s="162"/>
      <c r="DWV10" s="162"/>
      <c r="DWW10" s="162"/>
      <c r="DWX10" s="162"/>
      <c r="DWY10" s="162"/>
      <c r="DWZ10" s="162"/>
      <c r="DXA10" s="162"/>
      <c r="DXB10" s="162"/>
      <c r="DXC10" s="162"/>
      <c r="DXD10" s="162"/>
      <c r="DXE10" s="162"/>
      <c r="DXF10" s="162"/>
      <c r="DXG10" s="162"/>
      <c r="DXH10" s="162"/>
      <c r="DXI10" s="162"/>
      <c r="DXJ10" s="162"/>
      <c r="DXK10" s="162"/>
      <c r="DXL10" s="162"/>
      <c r="DXM10" s="162"/>
      <c r="DXN10" s="162"/>
      <c r="DXO10" s="162"/>
      <c r="DXP10" s="162"/>
      <c r="DXQ10" s="162"/>
      <c r="DXR10" s="162"/>
      <c r="DXS10" s="162"/>
      <c r="DXT10" s="162"/>
      <c r="DXU10" s="162"/>
      <c r="DXV10" s="162"/>
      <c r="DXW10" s="162"/>
      <c r="DXX10" s="162"/>
      <c r="DXY10" s="162"/>
      <c r="DXZ10" s="162"/>
      <c r="DYA10" s="162"/>
      <c r="DYB10" s="162"/>
      <c r="DYC10" s="162"/>
      <c r="DYD10" s="162"/>
      <c r="DYE10" s="162"/>
      <c r="DYF10" s="162"/>
      <c r="DYG10" s="162"/>
      <c r="DYH10" s="162"/>
      <c r="DYI10" s="162"/>
      <c r="DYJ10" s="162"/>
      <c r="DYK10" s="162"/>
      <c r="DYL10" s="162"/>
      <c r="DYM10" s="162"/>
      <c r="DYN10" s="162"/>
      <c r="DYO10" s="162"/>
      <c r="DYP10" s="162"/>
      <c r="DYQ10" s="162"/>
      <c r="DYR10" s="162"/>
      <c r="DYS10" s="162"/>
      <c r="DYT10" s="162"/>
      <c r="DYU10" s="162"/>
      <c r="DYV10" s="162"/>
      <c r="DYW10" s="162"/>
      <c r="DYX10" s="162"/>
      <c r="DYY10" s="162"/>
      <c r="DYZ10" s="162"/>
      <c r="DZA10" s="162"/>
      <c r="DZB10" s="162"/>
      <c r="DZC10" s="162"/>
      <c r="DZD10" s="162"/>
      <c r="DZE10" s="162"/>
      <c r="DZF10" s="162"/>
      <c r="DZG10" s="162"/>
      <c r="DZH10" s="162"/>
      <c r="DZI10" s="162"/>
      <c r="DZJ10" s="162"/>
      <c r="DZK10" s="162"/>
      <c r="DZL10" s="162"/>
      <c r="DZM10" s="162"/>
      <c r="DZN10" s="162"/>
      <c r="DZO10" s="162"/>
      <c r="DZP10" s="162"/>
      <c r="DZQ10" s="162"/>
      <c r="DZR10" s="162"/>
      <c r="DZS10" s="162"/>
      <c r="DZT10" s="162"/>
      <c r="DZU10" s="162"/>
      <c r="DZV10" s="162"/>
      <c r="DZW10" s="162"/>
      <c r="DZX10" s="162"/>
      <c r="DZY10" s="162"/>
      <c r="DZZ10" s="162"/>
      <c r="EAA10" s="162"/>
      <c r="EAB10" s="162"/>
      <c r="EAC10" s="162"/>
      <c r="EAD10" s="162"/>
      <c r="EAE10" s="162"/>
      <c r="EAF10" s="162"/>
      <c r="EAG10" s="162"/>
      <c r="EAH10" s="162"/>
      <c r="EAI10" s="162"/>
      <c r="EAJ10" s="162"/>
      <c r="EAK10" s="162"/>
      <c r="EAL10" s="162"/>
      <c r="EAM10" s="162"/>
      <c r="EAN10" s="162"/>
      <c r="EAO10" s="162"/>
      <c r="EAP10" s="162"/>
      <c r="EAQ10" s="162"/>
      <c r="EAR10" s="162"/>
      <c r="EAS10" s="162"/>
      <c r="EAT10" s="162"/>
      <c r="EAU10" s="162"/>
      <c r="EAV10" s="162"/>
      <c r="EAW10" s="162"/>
      <c r="EAX10" s="162"/>
      <c r="EAY10" s="162"/>
      <c r="EAZ10" s="162"/>
      <c r="EBA10" s="162"/>
      <c r="EBB10" s="162"/>
      <c r="EBC10" s="162"/>
      <c r="EBD10" s="162"/>
      <c r="EBE10" s="162"/>
      <c r="EBF10" s="162"/>
      <c r="EBG10" s="162"/>
      <c r="EBH10" s="162"/>
      <c r="EBI10" s="162"/>
      <c r="EBJ10" s="162"/>
      <c r="EBK10" s="162"/>
      <c r="EBL10" s="162"/>
      <c r="EBM10" s="162"/>
      <c r="EBN10" s="162"/>
      <c r="EBO10" s="162"/>
      <c r="EBP10" s="162"/>
      <c r="EBQ10" s="162"/>
      <c r="EBR10" s="162"/>
      <c r="EBS10" s="162"/>
      <c r="EBT10" s="162"/>
      <c r="EBU10" s="162"/>
      <c r="EBV10" s="162"/>
      <c r="EBW10" s="162"/>
      <c r="EBX10" s="162"/>
      <c r="EBY10" s="162"/>
      <c r="EBZ10" s="162"/>
      <c r="ECA10" s="162"/>
      <c r="ECB10" s="162"/>
      <c r="ECC10" s="162"/>
      <c r="ECD10" s="162"/>
      <c r="ECE10" s="162"/>
      <c r="ECF10" s="162"/>
      <c r="ECG10" s="162"/>
      <c r="ECH10" s="162"/>
      <c r="ECI10" s="162"/>
      <c r="ECJ10" s="162"/>
      <c r="ECK10" s="162"/>
      <c r="ECL10" s="162"/>
      <c r="ECM10" s="162"/>
      <c r="ECN10" s="162"/>
      <c r="ECO10" s="162"/>
      <c r="ECP10" s="162"/>
      <c r="ECQ10" s="162"/>
      <c r="ECR10" s="162"/>
      <c r="ECS10" s="162"/>
      <c r="ECT10" s="162"/>
      <c r="ECU10" s="162"/>
      <c r="ECV10" s="162"/>
      <c r="ECW10" s="162"/>
      <c r="ECX10" s="162"/>
      <c r="ECY10" s="162"/>
      <c r="ECZ10" s="162"/>
      <c r="EDA10" s="162"/>
      <c r="EDB10" s="162"/>
      <c r="EDC10" s="162"/>
      <c r="EDD10" s="162"/>
      <c r="EDE10" s="162"/>
      <c r="EDF10" s="162"/>
      <c r="EDG10" s="162"/>
      <c r="EDH10" s="162"/>
      <c r="EDI10" s="162"/>
      <c r="EDJ10" s="162"/>
      <c r="EDK10" s="162"/>
      <c r="EDL10" s="162"/>
      <c r="EDM10" s="162"/>
      <c r="EDN10" s="162"/>
      <c r="EDO10" s="162"/>
      <c r="EDP10" s="162"/>
      <c r="EDQ10" s="162"/>
      <c r="EDR10" s="162"/>
      <c r="EDS10" s="162"/>
      <c r="EDT10" s="162"/>
      <c r="EDU10" s="162"/>
      <c r="EDV10" s="162"/>
      <c r="EDW10" s="162"/>
      <c r="EDX10" s="162"/>
      <c r="EDY10" s="162"/>
      <c r="EDZ10" s="162"/>
      <c r="EEA10" s="162"/>
      <c r="EEB10" s="162"/>
      <c r="EEC10" s="162"/>
      <c r="EED10" s="162"/>
      <c r="EEE10" s="162"/>
      <c r="EEF10" s="162"/>
      <c r="EEG10" s="162"/>
      <c r="EEH10" s="162"/>
      <c r="EEI10" s="162"/>
      <c r="EEJ10" s="162"/>
      <c r="EEK10" s="162"/>
      <c r="EEL10" s="162"/>
      <c r="EEM10" s="162"/>
      <c r="EEN10" s="162"/>
      <c r="EEO10" s="162"/>
      <c r="EEP10" s="162"/>
      <c r="EEQ10" s="162"/>
      <c r="EER10" s="162"/>
      <c r="EES10" s="162"/>
      <c r="EET10" s="162"/>
      <c r="EEU10" s="162"/>
      <c r="EEV10" s="162"/>
      <c r="EEW10" s="162"/>
      <c r="EEX10" s="162"/>
      <c r="EEY10" s="162"/>
      <c r="EEZ10" s="162"/>
      <c r="EFA10" s="162"/>
      <c r="EFB10" s="162"/>
      <c r="EFC10" s="162"/>
      <c r="EFD10" s="162"/>
      <c r="EFE10" s="162"/>
      <c r="EFF10" s="162"/>
      <c r="EFG10" s="162"/>
      <c r="EFH10" s="162"/>
      <c r="EFI10" s="162"/>
      <c r="EFJ10" s="162"/>
      <c r="EFK10" s="162"/>
      <c r="EFL10" s="162"/>
      <c r="EFM10" s="162"/>
      <c r="EFN10" s="162"/>
      <c r="EFO10" s="162"/>
      <c r="EFP10" s="162"/>
      <c r="EFQ10" s="162"/>
      <c r="EFR10" s="162"/>
      <c r="EFS10" s="162"/>
      <c r="EFT10" s="162"/>
      <c r="EFU10" s="162"/>
      <c r="EFV10" s="162"/>
      <c r="EFW10" s="162"/>
      <c r="EFX10" s="162"/>
      <c r="EFY10" s="162"/>
      <c r="EFZ10" s="162"/>
      <c r="EGA10" s="162"/>
      <c r="EGB10" s="162"/>
      <c r="EGC10" s="162"/>
      <c r="EGD10" s="162"/>
      <c r="EGE10" s="162"/>
      <c r="EGF10" s="162"/>
      <c r="EGG10" s="162"/>
      <c r="EGH10" s="162"/>
      <c r="EGI10" s="162"/>
      <c r="EGJ10" s="162"/>
      <c r="EGK10" s="162"/>
      <c r="EGL10" s="162"/>
      <c r="EGM10" s="162"/>
      <c r="EGN10" s="162"/>
      <c r="EGO10" s="162"/>
      <c r="EGP10" s="162"/>
      <c r="EGQ10" s="162"/>
      <c r="EGR10" s="162"/>
      <c r="EGS10" s="162"/>
      <c r="EGT10" s="162"/>
      <c r="EGU10" s="162"/>
      <c r="EGV10" s="162"/>
      <c r="EGW10" s="162"/>
      <c r="EGX10" s="162"/>
      <c r="EGY10" s="162"/>
      <c r="EGZ10" s="162"/>
      <c r="EHA10" s="162"/>
      <c r="EHB10" s="162"/>
      <c r="EHC10" s="162"/>
      <c r="EHD10" s="162"/>
      <c r="EHE10" s="162"/>
      <c r="EHF10" s="162"/>
      <c r="EHG10" s="162"/>
      <c r="EHH10" s="162"/>
      <c r="EHI10" s="162"/>
      <c r="EHJ10" s="162"/>
      <c r="EHK10" s="162"/>
      <c r="EHL10" s="162"/>
      <c r="EHM10" s="162"/>
      <c r="EHN10" s="162"/>
      <c r="EHO10" s="162"/>
      <c r="EHP10" s="162"/>
      <c r="EHQ10" s="162"/>
      <c r="EHR10" s="162"/>
      <c r="EHS10" s="162"/>
      <c r="EHT10" s="162"/>
      <c r="EHU10" s="162"/>
      <c r="EHV10" s="162"/>
      <c r="EHW10" s="162"/>
      <c r="EHX10" s="162"/>
      <c r="EHY10" s="162"/>
      <c r="EHZ10" s="162"/>
      <c r="EIA10" s="162"/>
      <c r="EIB10" s="162"/>
      <c r="EIC10" s="162"/>
      <c r="EID10" s="162"/>
      <c r="EIE10" s="162"/>
      <c r="EIF10" s="162"/>
      <c r="EIG10" s="162"/>
      <c r="EIH10" s="162"/>
      <c r="EII10" s="162"/>
      <c r="EIJ10" s="162"/>
      <c r="EIK10" s="162"/>
      <c r="EIL10" s="162"/>
      <c r="EIM10" s="162"/>
      <c r="EIN10" s="162"/>
      <c r="EIO10" s="162"/>
      <c r="EIP10" s="162"/>
      <c r="EIQ10" s="162"/>
      <c r="EIR10" s="162"/>
      <c r="EIS10" s="162"/>
      <c r="EIT10" s="162"/>
      <c r="EIU10" s="162"/>
      <c r="EIV10" s="162"/>
      <c r="EIW10" s="162"/>
      <c r="EIX10" s="162"/>
      <c r="EIY10" s="162"/>
      <c r="EIZ10" s="162"/>
      <c r="EJA10" s="162"/>
      <c r="EJB10" s="162"/>
      <c r="EJC10" s="162"/>
      <c r="EJD10" s="162"/>
      <c r="EJE10" s="162"/>
      <c r="EJF10" s="162"/>
      <c r="EJG10" s="162"/>
      <c r="EJH10" s="162"/>
      <c r="EJI10" s="162"/>
      <c r="EJJ10" s="162"/>
      <c r="EJK10" s="162"/>
      <c r="EJL10" s="162"/>
      <c r="EJM10" s="162"/>
      <c r="EJN10" s="162"/>
      <c r="EJO10" s="162"/>
      <c r="EJP10" s="162"/>
      <c r="EJQ10" s="162"/>
      <c r="EJR10" s="162"/>
      <c r="EJS10" s="162"/>
      <c r="EJT10" s="162"/>
      <c r="EJU10" s="162"/>
      <c r="EJV10" s="162"/>
      <c r="EJW10" s="162"/>
      <c r="EJX10" s="162"/>
      <c r="EJY10" s="162"/>
      <c r="EJZ10" s="162"/>
      <c r="EKA10" s="162"/>
      <c r="EKB10" s="162"/>
      <c r="EKC10" s="162"/>
      <c r="EKD10" s="162"/>
      <c r="EKE10" s="162"/>
      <c r="EKF10" s="162"/>
      <c r="EKG10" s="162"/>
      <c r="EKH10" s="162"/>
      <c r="EKI10" s="162"/>
      <c r="EKJ10" s="162"/>
      <c r="EKK10" s="162"/>
      <c r="EKL10" s="162"/>
      <c r="EKM10" s="162"/>
      <c r="EKN10" s="162"/>
      <c r="EKO10" s="162"/>
      <c r="EKP10" s="162"/>
      <c r="EKQ10" s="162"/>
      <c r="EKR10" s="162"/>
      <c r="EKS10" s="162"/>
      <c r="EKT10" s="162"/>
      <c r="EKU10" s="162"/>
      <c r="EKV10" s="162"/>
      <c r="EKW10" s="162"/>
      <c r="EKX10" s="162"/>
      <c r="EKY10" s="162"/>
      <c r="EKZ10" s="162"/>
      <c r="ELA10" s="162"/>
      <c r="ELB10" s="162"/>
      <c r="ELC10" s="162"/>
      <c r="ELD10" s="162"/>
      <c r="ELE10" s="162"/>
      <c r="ELF10" s="162"/>
      <c r="ELG10" s="162"/>
      <c r="ELH10" s="162"/>
      <c r="ELI10" s="162"/>
      <c r="ELJ10" s="162"/>
      <c r="ELK10" s="162"/>
      <c r="ELL10" s="162"/>
      <c r="ELM10" s="162"/>
      <c r="ELN10" s="162"/>
      <c r="ELO10" s="162"/>
      <c r="ELP10" s="162"/>
      <c r="ELQ10" s="162"/>
      <c r="ELR10" s="162"/>
      <c r="ELS10" s="162"/>
      <c r="ELT10" s="162"/>
      <c r="ELU10" s="162"/>
      <c r="ELV10" s="162"/>
      <c r="ELW10" s="162"/>
      <c r="ELX10" s="162"/>
      <c r="ELY10" s="162"/>
      <c r="ELZ10" s="162"/>
      <c r="EMA10" s="162"/>
      <c r="EMB10" s="162"/>
      <c r="EMC10" s="162"/>
      <c r="EMD10" s="162"/>
      <c r="EME10" s="162"/>
      <c r="EMF10" s="162"/>
      <c r="EMG10" s="162"/>
      <c r="EMH10" s="162"/>
      <c r="EMI10" s="162"/>
      <c r="EMJ10" s="162"/>
      <c r="EMK10" s="162"/>
      <c r="EML10" s="162"/>
      <c r="EMM10" s="162"/>
      <c r="EMN10" s="162"/>
      <c r="EMO10" s="162"/>
      <c r="EMP10" s="162"/>
      <c r="EMQ10" s="162"/>
      <c r="EMR10" s="162"/>
      <c r="EMS10" s="162"/>
      <c r="EMT10" s="162"/>
      <c r="EMU10" s="162"/>
      <c r="EMV10" s="162"/>
      <c r="EMW10" s="162"/>
      <c r="EMX10" s="162"/>
      <c r="EMY10" s="162"/>
      <c r="EMZ10" s="162"/>
      <c r="ENA10" s="162"/>
      <c r="ENB10" s="162"/>
      <c r="ENC10" s="162"/>
      <c r="END10" s="162"/>
      <c r="ENE10" s="162"/>
      <c r="ENF10" s="162"/>
      <c r="ENG10" s="162"/>
      <c r="ENH10" s="162"/>
      <c r="ENI10" s="162"/>
      <c r="ENJ10" s="162"/>
      <c r="ENK10" s="162"/>
      <c r="ENL10" s="162"/>
      <c r="ENM10" s="162"/>
      <c r="ENN10" s="162"/>
      <c r="ENO10" s="162"/>
      <c r="ENP10" s="162"/>
      <c r="ENQ10" s="162"/>
      <c r="ENR10" s="162"/>
      <c r="ENS10" s="162"/>
      <c r="ENT10" s="162"/>
      <c r="ENU10" s="162"/>
      <c r="ENV10" s="162"/>
      <c r="ENW10" s="162"/>
      <c r="ENX10" s="162"/>
      <c r="ENY10" s="162"/>
      <c r="ENZ10" s="162"/>
      <c r="EOA10" s="162"/>
      <c r="EOB10" s="162"/>
      <c r="EOC10" s="162"/>
      <c r="EOD10" s="162"/>
      <c r="EOE10" s="162"/>
      <c r="EOF10" s="162"/>
      <c r="EOG10" s="162"/>
      <c r="EOH10" s="162"/>
      <c r="EOI10" s="162"/>
      <c r="EOJ10" s="162"/>
      <c r="EOK10" s="162"/>
      <c r="EOL10" s="162"/>
      <c r="EOM10" s="162"/>
      <c r="EON10" s="162"/>
      <c r="EOO10" s="162"/>
      <c r="EOP10" s="162"/>
      <c r="EOQ10" s="162"/>
      <c r="EOR10" s="162"/>
      <c r="EOS10" s="162"/>
      <c r="EOT10" s="162"/>
      <c r="EOU10" s="162"/>
      <c r="EOV10" s="162"/>
      <c r="EOW10" s="162"/>
      <c r="EOX10" s="162"/>
      <c r="EOY10" s="162"/>
      <c r="EOZ10" s="162"/>
      <c r="EPA10" s="162"/>
      <c r="EPB10" s="162"/>
      <c r="EPC10" s="162"/>
      <c r="EPD10" s="162"/>
      <c r="EPE10" s="162"/>
      <c r="EPF10" s="162"/>
      <c r="EPG10" s="162"/>
      <c r="EPH10" s="162"/>
      <c r="EPI10" s="162"/>
      <c r="EPJ10" s="162"/>
      <c r="EPK10" s="162"/>
      <c r="EPL10" s="162"/>
      <c r="EPM10" s="162"/>
      <c r="EPN10" s="162"/>
      <c r="EPO10" s="162"/>
      <c r="EPP10" s="162"/>
      <c r="EPQ10" s="162"/>
      <c r="EPR10" s="162"/>
      <c r="EPS10" s="162"/>
      <c r="EPT10" s="162"/>
      <c r="EPU10" s="162"/>
      <c r="EPV10" s="162"/>
      <c r="EPW10" s="162"/>
      <c r="EPX10" s="162"/>
      <c r="EPY10" s="162"/>
      <c r="EPZ10" s="162"/>
      <c r="EQA10" s="162"/>
      <c r="EQB10" s="162"/>
      <c r="EQC10" s="162"/>
      <c r="EQD10" s="162"/>
      <c r="EQE10" s="162"/>
      <c r="EQF10" s="162"/>
      <c r="EQG10" s="162"/>
      <c r="EQH10" s="162"/>
      <c r="EQI10" s="162"/>
      <c r="EQJ10" s="162"/>
      <c r="EQK10" s="162"/>
      <c r="EQL10" s="162"/>
      <c r="EQM10" s="162"/>
      <c r="EQN10" s="162"/>
      <c r="EQO10" s="162"/>
      <c r="EQP10" s="162"/>
      <c r="EQQ10" s="162"/>
      <c r="EQR10" s="162"/>
      <c r="EQS10" s="162"/>
      <c r="EQT10" s="162"/>
      <c r="EQU10" s="162"/>
      <c r="EQV10" s="162"/>
      <c r="EQW10" s="162"/>
      <c r="EQX10" s="162"/>
      <c r="EQY10" s="162"/>
      <c r="EQZ10" s="162"/>
      <c r="ERA10" s="162"/>
      <c r="ERB10" s="162"/>
      <c r="ERC10" s="162"/>
      <c r="ERD10" s="162"/>
      <c r="ERE10" s="162"/>
      <c r="ERF10" s="162"/>
      <c r="ERG10" s="162"/>
      <c r="ERH10" s="162"/>
      <c r="ERI10" s="162"/>
      <c r="ERJ10" s="162"/>
      <c r="ERK10" s="162"/>
      <c r="ERL10" s="162"/>
      <c r="ERM10" s="162"/>
      <c r="ERN10" s="162"/>
      <c r="ERO10" s="162"/>
      <c r="ERP10" s="162"/>
      <c r="ERQ10" s="162"/>
      <c r="ERR10" s="162"/>
      <c r="ERS10" s="162"/>
      <c r="ERT10" s="162"/>
      <c r="ERU10" s="162"/>
      <c r="ERV10" s="162"/>
      <c r="ERW10" s="162"/>
      <c r="ERX10" s="162"/>
      <c r="ERY10" s="162"/>
      <c r="ERZ10" s="162"/>
      <c r="ESA10" s="162"/>
      <c r="ESB10" s="162"/>
      <c r="ESC10" s="162"/>
      <c r="ESD10" s="162"/>
      <c r="ESE10" s="162"/>
      <c r="ESF10" s="162"/>
      <c r="ESG10" s="162"/>
      <c r="ESH10" s="162"/>
      <c r="ESI10" s="162"/>
      <c r="ESJ10" s="162"/>
      <c r="ESK10" s="162"/>
      <c r="ESL10" s="162"/>
      <c r="ESM10" s="162"/>
      <c r="ESN10" s="162"/>
      <c r="ESO10" s="162"/>
      <c r="ESP10" s="162"/>
      <c r="ESQ10" s="162"/>
      <c r="ESR10" s="162"/>
      <c r="ESS10" s="162"/>
      <c r="EST10" s="162"/>
      <c r="ESU10" s="162"/>
      <c r="ESV10" s="162"/>
      <c r="ESW10" s="162"/>
      <c r="ESX10" s="162"/>
      <c r="ESY10" s="162"/>
      <c r="ESZ10" s="162"/>
      <c r="ETA10" s="162"/>
      <c r="ETB10" s="162"/>
      <c r="ETC10" s="162"/>
      <c r="ETD10" s="162"/>
      <c r="ETE10" s="162"/>
      <c r="ETF10" s="162"/>
      <c r="ETG10" s="162"/>
      <c r="ETH10" s="162"/>
      <c r="ETI10" s="162"/>
      <c r="ETJ10" s="162"/>
      <c r="ETK10" s="162"/>
      <c r="ETL10" s="162"/>
      <c r="ETM10" s="162"/>
      <c r="ETN10" s="162"/>
      <c r="ETO10" s="162"/>
      <c r="ETP10" s="162"/>
      <c r="ETQ10" s="162"/>
      <c r="ETR10" s="162"/>
      <c r="ETS10" s="162"/>
      <c r="ETT10" s="162"/>
      <c r="ETU10" s="162"/>
      <c r="ETV10" s="162"/>
      <c r="ETW10" s="162"/>
      <c r="ETX10" s="162"/>
      <c r="ETY10" s="162"/>
      <c r="ETZ10" s="162"/>
      <c r="EUA10" s="162"/>
      <c r="EUB10" s="162"/>
      <c r="EUC10" s="162"/>
      <c r="EUD10" s="162"/>
      <c r="EUE10" s="162"/>
      <c r="EUF10" s="162"/>
      <c r="EUG10" s="162"/>
      <c r="EUH10" s="162"/>
      <c r="EUI10" s="162"/>
      <c r="EUJ10" s="162"/>
      <c r="EUK10" s="162"/>
      <c r="EUL10" s="162"/>
      <c r="EUM10" s="162"/>
      <c r="EUN10" s="162"/>
      <c r="EUO10" s="162"/>
      <c r="EUP10" s="162"/>
      <c r="EUQ10" s="162"/>
      <c r="EUR10" s="162"/>
      <c r="EUS10" s="162"/>
      <c r="EUT10" s="162"/>
      <c r="EUU10" s="162"/>
      <c r="EUV10" s="162"/>
      <c r="EUW10" s="162"/>
      <c r="EUX10" s="162"/>
      <c r="EUY10" s="162"/>
      <c r="EUZ10" s="162"/>
      <c r="EVA10" s="162"/>
      <c r="EVB10" s="162"/>
      <c r="EVC10" s="162"/>
      <c r="EVD10" s="162"/>
      <c r="EVE10" s="162"/>
      <c r="EVF10" s="162"/>
      <c r="EVG10" s="162"/>
      <c r="EVH10" s="162"/>
      <c r="EVI10" s="162"/>
      <c r="EVJ10" s="162"/>
      <c r="EVK10" s="162"/>
      <c r="EVL10" s="162"/>
      <c r="EVM10" s="162"/>
      <c r="EVN10" s="162"/>
      <c r="EVO10" s="162"/>
      <c r="EVP10" s="162"/>
      <c r="EVQ10" s="162"/>
      <c r="EVR10" s="162"/>
      <c r="EVS10" s="162"/>
      <c r="EVT10" s="162"/>
      <c r="EVU10" s="162"/>
      <c r="EVV10" s="162"/>
      <c r="EVW10" s="162"/>
      <c r="EVX10" s="162"/>
      <c r="EVY10" s="162"/>
      <c r="EVZ10" s="162"/>
      <c r="EWA10" s="162"/>
      <c r="EWB10" s="162"/>
      <c r="EWC10" s="162"/>
      <c r="EWD10" s="162"/>
      <c r="EWE10" s="162"/>
      <c r="EWF10" s="162"/>
      <c r="EWG10" s="162"/>
      <c r="EWH10" s="162"/>
      <c r="EWI10" s="162"/>
      <c r="EWJ10" s="162"/>
      <c r="EWK10" s="162"/>
      <c r="EWL10" s="162"/>
      <c r="EWM10" s="162"/>
      <c r="EWN10" s="162"/>
      <c r="EWO10" s="162"/>
      <c r="EWP10" s="162"/>
      <c r="EWQ10" s="162"/>
      <c r="EWR10" s="162"/>
      <c r="EWS10" s="162"/>
      <c r="EWT10" s="162"/>
      <c r="EWU10" s="162"/>
      <c r="EWV10" s="162"/>
      <c r="EWW10" s="162"/>
      <c r="EWX10" s="162"/>
      <c r="EWY10" s="162"/>
      <c r="EWZ10" s="162"/>
      <c r="EXA10" s="162"/>
      <c r="EXB10" s="162"/>
      <c r="EXC10" s="162"/>
      <c r="EXD10" s="162"/>
      <c r="EXE10" s="162"/>
      <c r="EXF10" s="162"/>
      <c r="EXG10" s="162"/>
      <c r="EXH10" s="162"/>
      <c r="EXI10" s="162"/>
      <c r="EXJ10" s="162"/>
      <c r="EXK10" s="162"/>
      <c r="EXL10" s="162"/>
      <c r="EXM10" s="162"/>
      <c r="EXN10" s="162"/>
      <c r="EXO10" s="162"/>
      <c r="EXP10" s="162"/>
      <c r="EXQ10" s="162"/>
      <c r="EXR10" s="162"/>
      <c r="EXS10" s="162"/>
      <c r="EXT10" s="162"/>
      <c r="EXU10" s="162"/>
      <c r="EXV10" s="162"/>
      <c r="EXW10" s="162"/>
      <c r="EXX10" s="162"/>
      <c r="EXY10" s="162"/>
      <c r="EXZ10" s="162"/>
      <c r="EYA10" s="162"/>
      <c r="EYB10" s="162"/>
      <c r="EYC10" s="162"/>
      <c r="EYD10" s="162"/>
      <c r="EYE10" s="162"/>
      <c r="EYF10" s="162"/>
      <c r="EYG10" s="162"/>
      <c r="EYH10" s="162"/>
      <c r="EYI10" s="162"/>
      <c r="EYJ10" s="162"/>
      <c r="EYK10" s="162"/>
      <c r="EYL10" s="162"/>
      <c r="EYM10" s="162"/>
      <c r="EYN10" s="162"/>
      <c r="EYO10" s="162"/>
      <c r="EYP10" s="162"/>
      <c r="EYQ10" s="162"/>
      <c r="EYR10" s="162"/>
      <c r="EYS10" s="162"/>
      <c r="EYT10" s="162"/>
      <c r="EYU10" s="162"/>
      <c r="EYV10" s="162"/>
      <c r="EYW10" s="162"/>
      <c r="EYX10" s="162"/>
      <c r="EYY10" s="162"/>
      <c r="EYZ10" s="162"/>
      <c r="EZA10" s="162"/>
      <c r="EZB10" s="162"/>
      <c r="EZC10" s="162"/>
      <c r="EZD10" s="162"/>
      <c r="EZE10" s="162"/>
      <c r="EZF10" s="162"/>
      <c r="EZG10" s="162"/>
      <c r="EZH10" s="162"/>
      <c r="EZI10" s="162"/>
      <c r="EZJ10" s="162"/>
      <c r="EZK10" s="162"/>
      <c r="EZL10" s="162"/>
      <c r="EZM10" s="162"/>
      <c r="EZN10" s="162"/>
      <c r="EZO10" s="162"/>
      <c r="EZP10" s="162"/>
      <c r="EZQ10" s="162"/>
      <c r="EZR10" s="162"/>
      <c r="EZS10" s="162"/>
      <c r="EZT10" s="162"/>
      <c r="EZU10" s="162"/>
      <c r="EZV10" s="162"/>
      <c r="EZW10" s="162"/>
      <c r="EZX10" s="162"/>
      <c r="EZY10" s="162"/>
      <c r="EZZ10" s="162"/>
      <c r="FAA10" s="162"/>
      <c r="FAB10" s="162"/>
      <c r="FAC10" s="162"/>
      <c r="FAD10" s="162"/>
      <c r="FAE10" s="162"/>
      <c r="FAF10" s="162"/>
      <c r="FAG10" s="162"/>
      <c r="FAH10" s="162"/>
      <c r="FAI10" s="162"/>
      <c r="FAJ10" s="162"/>
      <c r="FAK10" s="162"/>
      <c r="FAL10" s="162"/>
      <c r="FAM10" s="162"/>
      <c r="FAN10" s="162"/>
      <c r="FAO10" s="162"/>
      <c r="FAP10" s="162"/>
      <c r="FAQ10" s="162"/>
      <c r="FAR10" s="162"/>
      <c r="FAS10" s="162"/>
      <c r="FAT10" s="162"/>
      <c r="FAU10" s="162"/>
      <c r="FAV10" s="162"/>
      <c r="FAW10" s="162"/>
      <c r="FAX10" s="162"/>
      <c r="FAY10" s="162"/>
      <c r="FAZ10" s="162"/>
      <c r="FBA10" s="162"/>
      <c r="FBB10" s="162"/>
      <c r="FBC10" s="162"/>
      <c r="FBD10" s="162"/>
      <c r="FBE10" s="162"/>
      <c r="FBF10" s="162"/>
      <c r="FBG10" s="162"/>
      <c r="FBH10" s="162"/>
      <c r="FBI10" s="162"/>
      <c r="FBJ10" s="162"/>
      <c r="FBK10" s="162"/>
      <c r="FBL10" s="162"/>
      <c r="FBM10" s="162"/>
      <c r="FBN10" s="162"/>
      <c r="FBO10" s="162"/>
      <c r="FBP10" s="162"/>
      <c r="FBQ10" s="162"/>
      <c r="FBR10" s="162"/>
      <c r="FBS10" s="162"/>
      <c r="FBT10" s="162"/>
      <c r="FBU10" s="162"/>
      <c r="FBV10" s="162"/>
      <c r="FBW10" s="162"/>
      <c r="FBX10" s="162"/>
      <c r="FBY10" s="162"/>
      <c r="FBZ10" s="162"/>
      <c r="FCA10" s="162"/>
      <c r="FCB10" s="162"/>
      <c r="FCC10" s="162"/>
      <c r="FCD10" s="162"/>
      <c r="FCE10" s="162"/>
      <c r="FCF10" s="162"/>
      <c r="FCG10" s="162"/>
      <c r="FCH10" s="162"/>
      <c r="FCI10" s="162"/>
      <c r="FCJ10" s="162"/>
      <c r="FCK10" s="162"/>
      <c r="FCL10" s="162"/>
      <c r="FCM10" s="162"/>
      <c r="FCN10" s="162"/>
      <c r="FCO10" s="162"/>
      <c r="FCP10" s="162"/>
      <c r="FCQ10" s="162"/>
      <c r="FCR10" s="162"/>
      <c r="FCS10" s="162"/>
      <c r="FCT10" s="162"/>
      <c r="FCU10" s="162"/>
      <c r="FCV10" s="162"/>
      <c r="FCW10" s="162"/>
      <c r="FCX10" s="162"/>
      <c r="FCY10" s="162"/>
      <c r="FCZ10" s="162"/>
      <c r="FDA10" s="162"/>
      <c r="FDB10" s="162"/>
      <c r="FDC10" s="162"/>
      <c r="FDD10" s="162"/>
      <c r="FDE10" s="162"/>
      <c r="FDF10" s="162"/>
      <c r="FDG10" s="162"/>
      <c r="FDH10" s="162"/>
      <c r="FDI10" s="162"/>
      <c r="FDJ10" s="162"/>
      <c r="FDK10" s="162"/>
      <c r="FDL10" s="162"/>
      <c r="FDM10" s="162"/>
      <c r="FDN10" s="162"/>
      <c r="FDO10" s="162"/>
      <c r="FDP10" s="162"/>
      <c r="FDQ10" s="162"/>
      <c r="FDR10" s="162"/>
      <c r="FDS10" s="162"/>
      <c r="FDT10" s="162"/>
      <c r="FDU10" s="162"/>
      <c r="FDV10" s="162"/>
      <c r="FDW10" s="162"/>
      <c r="FDX10" s="162"/>
      <c r="FDY10" s="162"/>
      <c r="FDZ10" s="162"/>
      <c r="FEA10" s="162"/>
      <c r="FEB10" s="162"/>
      <c r="FEC10" s="162"/>
      <c r="FED10" s="162"/>
      <c r="FEE10" s="162"/>
      <c r="FEF10" s="162"/>
      <c r="FEG10" s="162"/>
      <c r="FEH10" s="162"/>
      <c r="FEI10" s="162"/>
      <c r="FEJ10" s="162"/>
      <c r="FEK10" s="162"/>
      <c r="FEL10" s="162"/>
      <c r="FEM10" s="162"/>
      <c r="FEN10" s="162"/>
      <c r="FEO10" s="162"/>
      <c r="FEP10" s="162"/>
      <c r="FEQ10" s="162"/>
      <c r="FER10" s="162"/>
      <c r="FES10" s="162"/>
      <c r="FET10" s="162"/>
      <c r="FEU10" s="162"/>
      <c r="FEV10" s="162"/>
      <c r="FEW10" s="162"/>
      <c r="FEX10" s="162"/>
      <c r="FEY10" s="162"/>
      <c r="FEZ10" s="162"/>
      <c r="FFA10" s="162"/>
      <c r="FFB10" s="162"/>
      <c r="FFC10" s="162"/>
      <c r="FFD10" s="162"/>
      <c r="FFE10" s="162"/>
      <c r="FFF10" s="162"/>
      <c r="FFG10" s="162"/>
      <c r="FFH10" s="162"/>
      <c r="FFI10" s="162"/>
      <c r="FFJ10" s="162"/>
      <c r="FFK10" s="162"/>
      <c r="FFL10" s="162"/>
      <c r="FFM10" s="162"/>
      <c r="FFN10" s="162"/>
      <c r="FFO10" s="162"/>
      <c r="FFP10" s="162"/>
      <c r="FFQ10" s="162"/>
      <c r="FFR10" s="162"/>
      <c r="FFS10" s="162"/>
      <c r="FFT10" s="162"/>
      <c r="FFU10" s="162"/>
      <c r="FFV10" s="162"/>
      <c r="FFW10" s="162"/>
      <c r="FFX10" s="162"/>
      <c r="FFY10" s="162"/>
      <c r="FFZ10" s="162"/>
      <c r="FGA10" s="162"/>
      <c r="FGB10" s="162"/>
      <c r="FGC10" s="162"/>
      <c r="FGD10" s="162"/>
      <c r="FGE10" s="162"/>
      <c r="FGF10" s="162"/>
      <c r="FGG10" s="162"/>
      <c r="FGH10" s="162"/>
      <c r="FGI10" s="162"/>
      <c r="FGJ10" s="162"/>
      <c r="FGK10" s="162"/>
      <c r="FGL10" s="162"/>
      <c r="FGM10" s="162"/>
      <c r="FGN10" s="162"/>
      <c r="FGO10" s="162"/>
      <c r="FGP10" s="162"/>
      <c r="FGQ10" s="162"/>
      <c r="FGR10" s="162"/>
      <c r="FGS10" s="162"/>
      <c r="FGT10" s="162"/>
      <c r="FGU10" s="162"/>
      <c r="FGV10" s="162"/>
      <c r="FGW10" s="162"/>
      <c r="FGX10" s="162"/>
      <c r="FGY10" s="162"/>
      <c r="FGZ10" s="162"/>
      <c r="FHA10" s="162"/>
      <c r="FHB10" s="162"/>
      <c r="FHC10" s="162"/>
      <c r="FHD10" s="162"/>
      <c r="FHE10" s="162"/>
      <c r="FHF10" s="162"/>
      <c r="FHG10" s="162"/>
      <c r="FHH10" s="162"/>
      <c r="FHI10" s="162"/>
      <c r="FHJ10" s="162"/>
      <c r="FHK10" s="162"/>
      <c r="FHL10" s="162"/>
      <c r="FHM10" s="162"/>
      <c r="FHN10" s="162"/>
      <c r="FHO10" s="162"/>
      <c r="FHP10" s="162"/>
      <c r="FHQ10" s="162"/>
      <c r="FHR10" s="162"/>
      <c r="FHS10" s="162"/>
      <c r="FHT10" s="162"/>
      <c r="FHU10" s="162"/>
      <c r="FHV10" s="162"/>
      <c r="FHW10" s="162"/>
      <c r="FHX10" s="162"/>
      <c r="FHY10" s="162"/>
      <c r="FHZ10" s="162"/>
      <c r="FIA10" s="162"/>
      <c r="FIB10" s="162"/>
      <c r="FIC10" s="162"/>
      <c r="FID10" s="162"/>
      <c r="FIE10" s="162"/>
      <c r="FIF10" s="162"/>
      <c r="FIG10" s="162"/>
      <c r="FIH10" s="162"/>
      <c r="FII10" s="162"/>
      <c r="FIJ10" s="162"/>
      <c r="FIK10" s="162"/>
      <c r="FIL10" s="162"/>
      <c r="FIM10" s="162"/>
      <c r="FIN10" s="162"/>
      <c r="FIO10" s="162"/>
      <c r="FIP10" s="162"/>
      <c r="FIQ10" s="162"/>
      <c r="FIR10" s="162"/>
      <c r="FIS10" s="162"/>
      <c r="FIT10" s="162"/>
      <c r="FIU10" s="162"/>
      <c r="FIV10" s="162"/>
      <c r="FIW10" s="162"/>
      <c r="FIX10" s="162"/>
      <c r="FIY10" s="162"/>
      <c r="FIZ10" s="162"/>
      <c r="FJA10" s="162"/>
      <c r="FJB10" s="162"/>
      <c r="FJC10" s="162"/>
      <c r="FJD10" s="162"/>
      <c r="FJE10" s="162"/>
      <c r="FJF10" s="162"/>
      <c r="FJG10" s="162"/>
      <c r="FJH10" s="162"/>
      <c r="FJI10" s="162"/>
      <c r="FJJ10" s="162"/>
      <c r="FJK10" s="162"/>
      <c r="FJL10" s="162"/>
      <c r="FJM10" s="162"/>
      <c r="FJN10" s="162"/>
      <c r="FJO10" s="162"/>
      <c r="FJP10" s="162"/>
      <c r="FJQ10" s="162"/>
      <c r="FJR10" s="162"/>
      <c r="FJS10" s="162"/>
      <c r="FJT10" s="162"/>
      <c r="FJU10" s="162"/>
      <c r="FJV10" s="162"/>
      <c r="FJW10" s="162"/>
      <c r="FJX10" s="162"/>
      <c r="FJY10" s="162"/>
      <c r="FJZ10" s="162"/>
      <c r="FKA10" s="162"/>
      <c r="FKB10" s="162"/>
      <c r="FKC10" s="162"/>
      <c r="FKD10" s="162"/>
      <c r="FKE10" s="162"/>
      <c r="FKF10" s="162"/>
      <c r="FKG10" s="162"/>
      <c r="FKH10" s="162"/>
      <c r="FKI10" s="162"/>
      <c r="FKJ10" s="162"/>
      <c r="FKK10" s="162"/>
      <c r="FKL10" s="162"/>
      <c r="FKM10" s="162"/>
      <c r="FKN10" s="162"/>
      <c r="FKO10" s="162"/>
      <c r="FKP10" s="162"/>
      <c r="FKQ10" s="162"/>
      <c r="FKR10" s="162"/>
      <c r="FKS10" s="162"/>
      <c r="FKT10" s="162"/>
      <c r="FKU10" s="162"/>
      <c r="FKV10" s="162"/>
      <c r="FKW10" s="162"/>
      <c r="FKX10" s="162"/>
      <c r="FKY10" s="162"/>
      <c r="FKZ10" s="162"/>
      <c r="FLA10" s="162"/>
      <c r="FLB10" s="162"/>
      <c r="FLC10" s="162"/>
      <c r="FLD10" s="162"/>
      <c r="FLE10" s="162"/>
      <c r="FLF10" s="162"/>
      <c r="FLG10" s="162"/>
      <c r="FLH10" s="162"/>
      <c r="FLI10" s="162"/>
      <c r="FLJ10" s="162"/>
      <c r="FLK10" s="162"/>
      <c r="FLL10" s="162"/>
      <c r="FLM10" s="162"/>
      <c r="FLN10" s="162"/>
      <c r="FLO10" s="162"/>
      <c r="FLP10" s="162"/>
      <c r="FLQ10" s="162"/>
      <c r="FLR10" s="162"/>
      <c r="FLS10" s="162"/>
      <c r="FLT10" s="162"/>
      <c r="FLU10" s="162"/>
      <c r="FLV10" s="162"/>
      <c r="FLW10" s="162"/>
      <c r="FLX10" s="162"/>
      <c r="FLY10" s="162"/>
      <c r="FLZ10" s="162"/>
      <c r="FMA10" s="162"/>
      <c r="FMB10" s="162"/>
      <c r="FMC10" s="162"/>
      <c r="FMD10" s="162"/>
      <c r="FME10" s="162"/>
      <c r="FMF10" s="162"/>
      <c r="FMG10" s="162"/>
      <c r="FMH10" s="162"/>
      <c r="FMI10" s="162"/>
      <c r="FMJ10" s="162"/>
      <c r="FMK10" s="162"/>
      <c r="FML10" s="162"/>
      <c r="FMM10" s="162"/>
      <c r="FMN10" s="162"/>
      <c r="FMO10" s="162"/>
      <c r="FMP10" s="162"/>
      <c r="FMQ10" s="162"/>
      <c r="FMR10" s="162"/>
      <c r="FMS10" s="162"/>
      <c r="FMT10" s="162"/>
      <c r="FMU10" s="162"/>
      <c r="FMV10" s="162"/>
      <c r="FMW10" s="162"/>
      <c r="FMX10" s="162"/>
      <c r="FMY10" s="162"/>
      <c r="FMZ10" s="162"/>
      <c r="FNA10" s="162"/>
      <c r="FNB10" s="162"/>
      <c r="FNC10" s="162"/>
      <c r="FND10" s="162"/>
      <c r="FNE10" s="162"/>
      <c r="FNF10" s="162"/>
      <c r="FNG10" s="162"/>
      <c r="FNH10" s="162"/>
      <c r="FNI10" s="162"/>
      <c r="FNJ10" s="162"/>
      <c r="FNK10" s="162"/>
      <c r="FNL10" s="162"/>
      <c r="FNM10" s="162"/>
      <c r="FNN10" s="162"/>
      <c r="FNO10" s="162"/>
      <c r="FNP10" s="162"/>
      <c r="FNQ10" s="162"/>
      <c r="FNR10" s="162"/>
      <c r="FNS10" s="162"/>
      <c r="FNT10" s="162"/>
      <c r="FNU10" s="162"/>
      <c r="FNV10" s="162"/>
      <c r="FNW10" s="162"/>
      <c r="FNX10" s="162"/>
      <c r="FNY10" s="162"/>
      <c r="FNZ10" s="162"/>
      <c r="FOA10" s="162"/>
      <c r="FOB10" s="162"/>
      <c r="FOC10" s="162"/>
      <c r="FOD10" s="162"/>
      <c r="FOE10" s="162"/>
      <c r="FOF10" s="162"/>
      <c r="FOG10" s="162"/>
      <c r="FOH10" s="162"/>
      <c r="FOI10" s="162"/>
      <c r="FOJ10" s="162"/>
      <c r="FOK10" s="162"/>
      <c r="FOL10" s="162"/>
      <c r="FOM10" s="162"/>
      <c r="FON10" s="162"/>
      <c r="FOO10" s="162"/>
      <c r="FOP10" s="162"/>
      <c r="FOQ10" s="162"/>
      <c r="FOR10" s="162"/>
      <c r="FOS10" s="162"/>
      <c r="FOT10" s="162"/>
      <c r="FOU10" s="162"/>
      <c r="FOV10" s="162"/>
      <c r="FOW10" s="162"/>
      <c r="FOX10" s="162"/>
      <c r="FOY10" s="162"/>
      <c r="FOZ10" s="162"/>
      <c r="FPA10" s="162"/>
      <c r="FPB10" s="162"/>
      <c r="FPC10" s="162"/>
      <c r="FPD10" s="162"/>
      <c r="FPE10" s="162"/>
      <c r="FPF10" s="162"/>
      <c r="FPG10" s="162"/>
      <c r="FPH10" s="162"/>
      <c r="FPI10" s="162"/>
      <c r="FPJ10" s="162"/>
      <c r="FPK10" s="162"/>
      <c r="FPL10" s="162"/>
      <c r="FPM10" s="162"/>
      <c r="FPN10" s="162"/>
      <c r="FPO10" s="162"/>
      <c r="FPP10" s="162"/>
      <c r="FPQ10" s="162"/>
      <c r="FPR10" s="162"/>
      <c r="FPS10" s="162"/>
      <c r="FPT10" s="162"/>
      <c r="FPU10" s="162"/>
      <c r="FPV10" s="162"/>
      <c r="FPW10" s="162"/>
      <c r="FPX10" s="162"/>
      <c r="FPY10" s="162"/>
      <c r="FPZ10" s="162"/>
      <c r="FQA10" s="162"/>
      <c r="FQB10" s="162"/>
      <c r="FQC10" s="162"/>
      <c r="FQD10" s="162"/>
      <c r="FQE10" s="162"/>
      <c r="FQF10" s="162"/>
      <c r="FQG10" s="162"/>
      <c r="FQH10" s="162"/>
      <c r="FQI10" s="162"/>
      <c r="FQJ10" s="162"/>
      <c r="FQK10" s="162"/>
      <c r="FQL10" s="162"/>
      <c r="FQM10" s="162"/>
      <c r="FQN10" s="162"/>
      <c r="FQO10" s="162"/>
      <c r="FQP10" s="162"/>
      <c r="FQQ10" s="162"/>
      <c r="FQR10" s="162"/>
      <c r="FQS10" s="162"/>
      <c r="FQT10" s="162"/>
      <c r="FQU10" s="162"/>
      <c r="FQV10" s="162"/>
      <c r="FQW10" s="162"/>
      <c r="FQX10" s="162"/>
      <c r="FQY10" s="162"/>
      <c r="FQZ10" s="162"/>
      <c r="FRA10" s="162"/>
      <c r="FRB10" s="162"/>
      <c r="FRC10" s="162"/>
      <c r="FRD10" s="162"/>
      <c r="FRE10" s="162"/>
      <c r="FRF10" s="162"/>
      <c r="FRG10" s="162"/>
      <c r="FRH10" s="162"/>
      <c r="FRI10" s="162"/>
      <c r="FRJ10" s="162"/>
      <c r="FRK10" s="162"/>
      <c r="FRL10" s="162"/>
      <c r="FRM10" s="162"/>
      <c r="FRN10" s="162"/>
      <c r="FRO10" s="162"/>
      <c r="FRP10" s="162"/>
      <c r="FRQ10" s="162"/>
      <c r="FRR10" s="162"/>
      <c r="FRS10" s="162"/>
      <c r="FRT10" s="162"/>
      <c r="FRU10" s="162"/>
      <c r="FRV10" s="162"/>
      <c r="FRW10" s="162"/>
      <c r="FRX10" s="162"/>
      <c r="FRY10" s="162"/>
      <c r="FRZ10" s="162"/>
      <c r="FSA10" s="162"/>
      <c r="FSB10" s="162"/>
      <c r="FSC10" s="162"/>
      <c r="FSD10" s="162"/>
      <c r="FSE10" s="162"/>
      <c r="FSF10" s="162"/>
      <c r="FSG10" s="162"/>
      <c r="FSH10" s="162"/>
      <c r="FSI10" s="162"/>
      <c r="FSJ10" s="162"/>
      <c r="FSK10" s="162"/>
      <c r="FSL10" s="162"/>
      <c r="FSM10" s="162"/>
      <c r="FSN10" s="162"/>
      <c r="FSO10" s="162"/>
      <c r="FSP10" s="162"/>
      <c r="FSQ10" s="162"/>
      <c r="FSR10" s="162"/>
      <c r="FSS10" s="162"/>
      <c r="FST10" s="162"/>
      <c r="FSU10" s="162"/>
      <c r="FSV10" s="162"/>
      <c r="FSW10" s="162"/>
      <c r="FSX10" s="162"/>
      <c r="FSY10" s="162"/>
      <c r="FSZ10" s="162"/>
      <c r="FTA10" s="162"/>
      <c r="FTB10" s="162"/>
      <c r="FTC10" s="162"/>
      <c r="FTD10" s="162"/>
      <c r="FTE10" s="162"/>
      <c r="FTF10" s="162"/>
      <c r="FTG10" s="162"/>
      <c r="FTH10" s="162"/>
      <c r="FTI10" s="162"/>
      <c r="FTJ10" s="162"/>
      <c r="FTK10" s="162"/>
      <c r="FTL10" s="162"/>
      <c r="FTM10" s="162"/>
      <c r="FTN10" s="162"/>
      <c r="FTO10" s="162"/>
      <c r="FTP10" s="162"/>
      <c r="FTQ10" s="162"/>
      <c r="FTR10" s="162"/>
      <c r="FTS10" s="162"/>
      <c r="FTT10" s="162"/>
      <c r="FTU10" s="162"/>
      <c r="FTV10" s="162"/>
      <c r="FTW10" s="162"/>
      <c r="FTX10" s="162"/>
      <c r="FTY10" s="162"/>
      <c r="FTZ10" s="162"/>
      <c r="FUA10" s="162"/>
      <c r="FUB10" s="162"/>
      <c r="FUC10" s="162"/>
      <c r="FUD10" s="162"/>
      <c r="FUE10" s="162"/>
      <c r="FUF10" s="162"/>
      <c r="FUG10" s="162"/>
      <c r="FUH10" s="162"/>
      <c r="FUI10" s="162"/>
      <c r="FUJ10" s="162"/>
      <c r="FUK10" s="162"/>
      <c r="FUL10" s="162"/>
      <c r="FUM10" s="162"/>
      <c r="FUN10" s="162"/>
      <c r="FUO10" s="162"/>
      <c r="FUP10" s="162"/>
      <c r="FUQ10" s="162"/>
      <c r="FUR10" s="162"/>
      <c r="FUS10" s="162"/>
      <c r="FUT10" s="162"/>
      <c r="FUU10" s="162"/>
      <c r="FUV10" s="162"/>
      <c r="FUW10" s="162"/>
      <c r="FUX10" s="162"/>
      <c r="FUY10" s="162"/>
      <c r="FUZ10" s="162"/>
      <c r="FVA10" s="162"/>
      <c r="FVB10" s="162"/>
      <c r="FVC10" s="162"/>
      <c r="FVD10" s="162"/>
      <c r="FVE10" s="162"/>
      <c r="FVF10" s="162"/>
      <c r="FVG10" s="162"/>
      <c r="FVH10" s="162"/>
      <c r="FVI10" s="162"/>
      <c r="FVJ10" s="162"/>
      <c r="FVK10" s="162"/>
      <c r="FVL10" s="162"/>
      <c r="FVM10" s="162"/>
      <c r="FVN10" s="162"/>
      <c r="FVO10" s="162"/>
      <c r="FVP10" s="162"/>
      <c r="FVQ10" s="162"/>
      <c r="FVR10" s="162"/>
      <c r="FVS10" s="162"/>
      <c r="FVT10" s="162"/>
      <c r="FVU10" s="162"/>
      <c r="FVV10" s="162"/>
      <c r="FVW10" s="162"/>
      <c r="FVX10" s="162"/>
      <c r="FVY10" s="162"/>
      <c r="FVZ10" s="162"/>
      <c r="FWA10" s="162"/>
      <c r="FWB10" s="162"/>
      <c r="FWC10" s="162"/>
      <c r="FWD10" s="162"/>
      <c r="FWE10" s="162"/>
      <c r="FWF10" s="162"/>
      <c r="FWG10" s="162"/>
      <c r="FWH10" s="162"/>
      <c r="FWI10" s="162"/>
      <c r="FWJ10" s="162"/>
      <c r="FWK10" s="162"/>
      <c r="FWL10" s="162"/>
      <c r="FWM10" s="162"/>
      <c r="FWN10" s="162"/>
      <c r="FWO10" s="162"/>
      <c r="FWP10" s="162"/>
      <c r="FWQ10" s="162"/>
      <c r="FWR10" s="162"/>
      <c r="FWS10" s="162"/>
      <c r="FWT10" s="162"/>
      <c r="FWU10" s="162"/>
      <c r="FWV10" s="162"/>
      <c r="FWW10" s="162"/>
      <c r="FWX10" s="162"/>
      <c r="FWY10" s="162"/>
      <c r="FWZ10" s="162"/>
      <c r="FXA10" s="162"/>
      <c r="FXB10" s="162"/>
      <c r="FXC10" s="162"/>
      <c r="FXD10" s="162"/>
      <c r="FXE10" s="162"/>
      <c r="FXF10" s="162"/>
      <c r="FXG10" s="162"/>
      <c r="FXH10" s="162"/>
      <c r="FXI10" s="162"/>
      <c r="FXJ10" s="162"/>
      <c r="FXK10" s="162"/>
      <c r="FXL10" s="162"/>
      <c r="FXM10" s="162"/>
      <c r="FXN10" s="162"/>
      <c r="FXO10" s="162"/>
      <c r="FXP10" s="162"/>
      <c r="FXQ10" s="162"/>
      <c r="FXR10" s="162"/>
      <c r="FXS10" s="162"/>
      <c r="FXT10" s="162"/>
      <c r="FXU10" s="162"/>
      <c r="FXV10" s="162"/>
      <c r="FXW10" s="162"/>
      <c r="FXX10" s="162"/>
      <c r="FXY10" s="162"/>
      <c r="FXZ10" s="162"/>
      <c r="FYA10" s="162"/>
      <c r="FYB10" s="162"/>
      <c r="FYC10" s="162"/>
      <c r="FYD10" s="162"/>
      <c r="FYE10" s="162"/>
      <c r="FYF10" s="162"/>
      <c r="FYG10" s="162"/>
      <c r="FYH10" s="162"/>
      <c r="FYI10" s="162"/>
      <c r="FYJ10" s="162"/>
      <c r="FYK10" s="162"/>
      <c r="FYL10" s="162"/>
      <c r="FYM10" s="162"/>
      <c r="FYN10" s="162"/>
      <c r="FYO10" s="162"/>
      <c r="FYP10" s="162"/>
      <c r="FYQ10" s="162"/>
      <c r="FYR10" s="162"/>
      <c r="FYS10" s="162"/>
      <c r="FYT10" s="162"/>
      <c r="FYU10" s="162"/>
      <c r="FYV10" s="162"/>
      <c r="FYW10" s="162"/>
      <c r="FYX10" s="162"/>
      <c r="FYY10" s="162"/>
      <c r="FYZ10" s="162"/>
      <c r="FZA10" s="162"/>
      <c r="FZB10" s="162"/>
      <c r="FZC10" s="162"/>
      <c r="FZD10" s="162"/>
      <c r="FZE10" s="162"/>
      <c r="FZF10" s="162"/>
      <c r="FZG10" s="162"/>
      <c r="FZH10" s="162"/>
      <c r="FZI10" s="162"/>
      <c r="FZJ10" s="162"/>
      <c r="FZK10" s="162"/>
      <c r="FZL10" s="162"/>
      <c r="FZM10" s="162"/>
      <c r="FZN10" s="162"/>
      <c r="FZO10" s="162"/>
      <c r="FZP10" s="162"/>
      <c r="FZQ10" s="162"/>
      <c r="FZR10" s="162"/>
      <c r="FZS10" s="162"/>
      <c r="FZT10" s="162"/>
      <c r="FZU10" s="162"/>
      <c r="FZV10" s="162"/>
      <c r="FZW10" s="162"/>
      <c r="FZX10" s="162"/>
      <c r="FZY10" s="162"/>
      <c r="FZZ10" s="162"/>
      <c r="GAA10" s="162"/>
      <c r="GAB10" s="162"/>
      <c r="GAC10" s="162"/>
      <c r="GAD10" s="162"/>
      <c r="GAE10" s="162"/>
      <c r="GAF10" s="162"/>
      <c r="GAG10" s="162"/>
      <c r="GAH10" s="162"/>
      <c r="GAI10" s="162"/>
      <c r="GAJ10" s="162"/>
      <c r="GAK10" s="162"/>
      <c r="GAL10" s="162"/>
      <c r="GAM10" s="162"/>
      <c r="GAN10" s="162"/>
      <c r="GAO10" s="162"/>
      <c r="GAP10" s="162"/>
      <c r="GAQ10" s="162"/>
      <c r="GAR10" s="162"/>
      <c r="GAS10" s="162"/>
      <c r="GAT10" s="162"/>
      <c r="GAU10" s="162"/>
      <c r="GAV10" s="162"/>
      <c r="GAW10" s="162"/>
      <c r="GAX10" s="162"/>
      <c r="GAY10" s="162"/>
      <c r="GAZ10" s="162"/>
      <c r="GBA10" s="162"/>
      <c r="GBB10" s="162"/>
      <c r="GBC10" s="162"/>
      <c r="GBD10" s="162"/>
      <c r="GBE10" s="162"/>
      <c r="GBF10" s="162"/>
      <c r="GBG10" s="162"/>
      <c r="GBH10" s="162"/>
      <c r="GBI10" s="162"/>
      <c r="GBJ10" s="162"/>
      <c r="GBK10" s="162"/>
      <c r="GBL10" s="162"/>
      <c r="GBM10" s="162"/>
      <c r="GBN10" s="162"/>
      <c r="GBO10" s="162"/>
      <c r="GBP10" s="162"/>
      <c r="GBQ10" s="162"/>
      <c r="GBR10" s="162"/>
      <c r="GBS10" s="162"/>
      <c r="GBT10" s="162"/>
      <c r="GBU10" s="162"/>
      <c r="GBV10" s="162"/>
      <c r="GBW10" s="162"/>
      <c r="GBX10" s="162"/>
      <c r="GBY10" s="162"/>
      <c r="GBZ10" s="162"/>
      <c r="GCA10" s="162"/>
      <c r="GCB10" s="162"/>
      <c r="GCC10" s="162"/>
      <c r="GCD10" s="162"/>
      <c r="GCE10" s="162"/>
      <c r="GCF10" s="162"/>
      <c r="GCG10" s="162"/>
      <c r="GCH10" s="162"/>
      <c r="GCI10" s="162"/>
      <c r="GCJ10" s="162"/>
      <c r="GCK10" s="162"/>
      <c r="GCL10" s="162"/>
      <c r="GCM10" s="162"/>
      <c r="GCN10" s="162"/>
      <c r="GCO10" s="162"/>
      <c r="GCP10" s="162"/>
      <c r="GCQ10" s="162"/>
      <c r="GCR10" s="162"/>
      <c r="GCS10" s="162"/>
      <c r="GCT10" s="162"/>
      <c r="GCU10" s="162"/>
      <c r="GCV10" s="162"/>
      <c r="GCW10" s="162"/>
      <c r="GCX10" s="162"/>
      <c r="GCY10" s="162"/>
      <c r="GCZ10" s="162"/>
      <c r="GDA10" s="162"/>
      <c r="GDB10" s="162"/>
      <c r="GDC10" s="162"/>
      <c r="GDD10" s="162"/>
      <c r="GDE10" s="162"/>
      <c r="GDF10" s="162"/>
      <c r="GDG10" s="162"/>
      <c r="GDH10" s="162"/>
      <c r="GDI10" s="162"/>
      <c r="GDJ10" s="162"/>
      <c r="GDK10" s="162"/>
      <c r="GDL10" s="162"/>
      <c r="GDM10" s="162"/>
      <c r="GDN10" s="162"/>
      <c r="GDO10" s="162"/>
      <c r="GDP10" s="162"/>
      <c r="GDQ10" s="162"/>
      <c r="GDR10" s="162"/>
      <c r="GDS10" s="162"/>
      <c r="GDT10" s="162"/>
      <c r="GDU10" s="162"/>
      <c r="GDV10" s="162"/>
      <c r="GDW10" s="162"/>
      <c r="GDX10" s="162"/>
      <c r="GDY10" s="162"/>
      <c r="GDZ10" s="162"/>
      <c r="GEA10" s="162"/>
      <c r="GEB10" s="162"/>
      <c r="GEC10" s="162"/>
      <c r="GED10" s="162"/>
      <c r="GEE10" s="162"/>
      <c r="GEF10" s="162"/>
      <c r="GEG10" s="162"/>
      <c r="GEH10" s="162"/>
      <c r="GEI10" s="162"/>
      <c r="GEJ10" s="162"/>
      <c r="GEK10" s="162"/>
      <c r="GEL10" s="162"/>
      <c r="GEM10" s="162"/>
      <c r="GEN10" s="162"/>
      <c r="GEO10" s="162"/>
      <c r="GEP10" s="162"/>
      <c r="GEQ10" s="162"/>
      <c r="GER10" s="162"/>
      <c r="GES10" s="162"/>
      <c r="GET10" s="162"/>
      <c r="GEU10" s="162"/>
      <c r="GEV10" s="162"/>
      <c r="GEW10" s="162"/>
      <c r="GEX10" s="162"/>
      <c r="GEY10" s="162"/>
      <c r="GEZ10" s="162"/>
      <c r="GFA10" s="162"/>
      <c r="GFB10" s="162"/>
      <c r="GFC10" s="162"/>
      <c r="GFD10" s="162"/>
      <c r="GFE10" s="162"/>
      <c r="GFF10" s="162"/>
      <c r="GFG10" s="162"/>
      <c r="GFH10" s="162"/>
      <c r="GFI10" s="162"/>
      <c r="GFJ10" s="162"/>
      <c r="GFK10" s="162"/>
      <c r="GFL10" s="162"/>
      <c r="GFM10" s="162"/>
      <c r="GFN10" s="162"/>
      <c r="GFO10" s="162"/>
      <c r="GFP10" s="162"/>
      <c r="GFQ10" s="162"/>
      <c r="GFR10" s="162"/>
      <c r="GFS10" s="162"/>
      <c r="GFT10" s="162"/>
      <c r="GFU10" s="162"/>
      <c r="GFV10" s="162"/>
      <c r="GFW10" s="162"/>
      <c r="GFX10" s="162"/>
      <c r="GFY10" s="162"/>
      <c r="GFZ10" s="162"/>
      <c r="GGA10" s="162"/>
      <c r="GGB10" s="162"/>
      <c r="GGC10" s="162"/>
      <c r="GGD10" s="162"/>
      <c r="GGE10" s="162"/>
      <c r="GGF10" s="162"/>
      <c r="GGG10" s="162"/>
      <c r="GGH10" s="162"/>
      <c r="GGI10" s="162"/>
      <c r="GGJ10" s="162"/>
      <c r="GGK10" s="162"/>
      <c r="GGL10" s="162"/>
      <c r="GGM10" s="162"/>
      <c r="GGN10" s="162"/>
      <c r="GGO10" s="162"/>
      <c r="GGP10" s="162"/>
      <c r="GGQ10" s="162"/>
      <c r="GGR10" s="162"/>
      <c r="GGS10" s="162"/>
      <c r="GGT10" s="162"/>
      <c r="GGU10" s="162"/>
      <c r="GGV10" s="162"/>
      <c r="GGW10" s="162"/>
      <c r="GGX10" s="162"/>
      <c r="GGY10" s="162"/>
      <c r="GGZ10" s="162"/>
      <c r="GHA10" s="162"/>
      <c r="GHB10" s="162"/>
      <c r="GHC10" s="162"/>
      <c r="GHD10" s="162"/>
      <c r="GHE10" s="162"/>
      <c r="GHF10" s="162"/>
      <c r="GHG10" s="162"/>
      <c r="GHH10" s="162"/>
      <c r="GHI10" s="162"/>
      <c r="GHJ10" s="162"/>
      <c r="GHK10" s="162"/>
      <c r="GHL10" s="162"/>
      <c r="GHM10" s="162"/>
      <c r="GHN10" s="162"/>
      <c r="GHO10" s="162"/>
      <c r="GHP10" s="162"/>
      <c r="GHQ10" s="162"/>
      <c r="GHR10" s="162"/>
      <c r="GHS10" s="162"/>
      <c r="GHT10" s="162"/>
      <c r="GHU10" s="162"/>
      <c r="GHV10" s="162"/>
      <c r="GHW10" s="162"/>
      <c r="GHX10" s="162"/>
      <c r="GHY10" s="162"/>
      <c r="GHZ10" s="162"/>
      <c r="GIA10" s="162"/>
      <c r="GIB10" s="162"/>
      <c r="GIC10" s="162"/>
      <c r="GID10" s="162"/>
      <c r="GIE10" s="162"/>
      <c r="GIF10" s="162"/>
      <c r="GIG10" s="162"/>
      <c r="GIH10" s="162"/>
      <c r="GII10" s="162"/>
      <c r="GIJ10" s="162"/>
      <c r="GIK10" s="162"/>
      <c r="GIL10" s="162"/>
      <c r="GIM10" s="162"/>
      <c r="GIN10" s="162"/>
      <c r="GIO10" s="162"/>
      <c r="GIP10" s="162"/>
      <c r="GIQ10" s="162"/>
      <c r="GIR10" s="162"/>
      <c r="GIS10" s="162"/>
      <c r="GIT10" s="162"/>
      <c r="GIU10" s="162"/>
      <c r="GIV10" s="162"/>
      <c r="GIW10" s="162"/>
      <c r="GIX10" s="162"/>
      <c r="GIY10" s="162"/>
      <c r="GIZ10" s="162"/>
      <c r="GJA10" s="162"/>
      <c r="GJB10" s="162"/>
      <c r="GJC10" s="162"/>
      <c r="GJD10" s="162"/>
      <c r="GJE10" s="162"/>
      <c r="GJF10" s="162"/>
      <c r="GJG10" s="162"/>
      <c r="GJH10" s="162"/>
      <c r="GJI10" s="162"/>
      <c r="GJJ10" s="162"/>
      <c r="GJK10" s="162"/>
      <c r="GJL10" s="162"/>
      <c r="GJM10" s="162"/>
      <c r="GJN10" s="162"/>
      <c r="GJO10" s="162"/>
      <c r="GJP10" s="162"/>
      <c r="GJQ10" s="162"/>
      <c r="GJR10" s="162"/>
      <c r="GJS10" s="162"/>
      <c r="GJT10" s="162"/>
      <c r="GJU10" s="162"/>
      <c r="GJV10" s="162"/>
      <c r="GJW10" s="162"/>
      <c r="GJX10" s="162"/>
      <c r="GJY10" s="162"/>
      <c r="GJZ10" s="162"/>
      <c r="GKA10" s="162"/>
      <c r="GKB10" s="162"/>
      <c r="GKC10" s="162"/>
      <c r="GKD10" s="162"/>
      <c r="GKE10" s="162"/>
      <c r="GKF10" s="162"/>
      <c r="GKG10" s="162"/>
      <c r="GKH10" s="162"/>
      <c r="GKI10" s="162"/>
      <c r="GKJ10" s="162"/>
      <c r="GKK10" s="162"/>
      <c r="GKL10" s="162"/>
      <c r="GKM10" s="162"/>
      <c r="GKN10" s="162"/>
      <c r="GKO10" s="162"/>
      <c r="GKP10" s="162"/>
      <c r="GKQ10" s="162"/>
      <c r="GKR10" s="162"/>
      <c r="GKS10" s="162"/>
      <c r="GKT10" s="162"/>
      <c r="GKU10" s="162"/>
      <c r="GKV10" s="162"/>
      <c r="GKW10" s="162"/>
      <c r="GKX10" s="162"/>
      <c r="GKY10" s="162"/>
      <c r="GKZ10" s="162"/>
      <c r="GLA10" s="162"/>
      <c r="GLB10" s="162"/>
      <c r="GLC10" s="162"/>
      <c r="GLD10" s="162"/>
      <c r="GLE10" s="162"/>
      <c r="GLF10" s="162"/>
      <c r="GLG10" s="162"/>
      <c r="GLH10" s="162"/>
      <c r="GLI10" s="162"/>
      <c r="GLJ10" s="162"/>
      <c r="GLK10" s="162"/>
      <c r="GLL10" s="162"/>
      <c r="GLM10" s="162"/>
      <c r="GLN10" s="162"/>
      <c r="GLO10" s="162"/>
      <c r="GLP10" s="162"/>
      <c r="GLQ10" s="162"/>
      <c r="GLR10" s="162"/>
      <c r="GLS10" s="162"/>
      <c r="GLT10" s="162"/>
      <c r="GLU10" s="162"/>
      <c r="GLV10" s="162"/>
      <c r="GLW10" s="162"/>
      <c r="GLX10" s="162"/>
      <c r="GLY10" s="162"/>
      <c r="GLZ10" s="162"/>
      <c r="GMA10" s="162"/>
      <c r="GMB10" s="162"/>
      <c r="GMC10" s="162"/>
      <c r="GMD10" s="162"/>
      <c r="GME10" s="162"/>
      <c r="GMF10" s="162"/>
      <c r="GMG10" s="162"/>
      <c r="GMH10" s="162"/>
      <c r="GMI10" s="162"/>
      <c r="GMJ10" s="162"/>
      <c r="GMK10" s="162"/>
      <c r="GML10" s="162"/>
      <c r="GMM10" s="162"/>
      <c r="GMN10" s="162"/>
      <c r="GMO10" s="162"/>
      <c r="GMP10" s="162"/>
      <c r="GMQ10" s="162"/>
      <c r="GMR10" s="162"/>
      <c r="GMS10" s="162"/>
      <c r="GMT10" s="162"/>
      <c r="GMU10" s="162"/>
      <c r="GMV10" s="162"/>
      <c r="GMW10" s="162"/>
      <c r="GMX10" s="162"/>
      <c r="GMY10" s="162"/>
      <c r="GMZ10" s="162"/>
      <c r="GNA10" s="162"/>
      <c r="GNB10" s="162"/>
      <c r="GNC10" s="162"/>
      <c r="GND10" s="162"/>
      <c r="GNE10" s="162"/>
      <c r="GNF10" s="162"/>
      <c r="GNG10" s="162"/>
      <c r="GNH10" s="162"/>
      <c r="GNI10" s="162"/>
      <c r="GNJ10" s="162"/>
      <c r="GNK10" s="162"/>
      <c r="GNL10" s="162"/>
      <c r="GNM10" s="162"/>
      <c r="GNN10" s="162"/>
      <c r="GNO10" s="162"/>
      <c r="GNP10" s="162"/>
      <c r="GNQ10" s="162"/>
      <c r="GNR10" s="162"/>
      <c r="GNS10" s="162"/>
      <c r="GNT10" s="162"/>
      <c r="GNU10" s="162"/>
      <c r="GNV10" s="162"/>
      <c r="GNW10" s="162"/>
      <c r="GNX10" s="162"/>
      <c r="GNY10" s="162"/>
      <c r="GNZ10" s="162"/>
      <c r="GOA10" s="162"/>
      <c r="GOB10" s="162"/>
      <c r="GOC10" s="162"/>
      <c r="GOD10" s="162"/>
      <c r="GOE10" s="162"/>
      <c r="GOF10" s="162"/>
      <c r="GOG10" s="162"/>
      <c r="GOH10" s="162"/>
      <c r="GOI10" s="162"/>
      <c r="GOJ10" s="162"/>
      <c r="GOK10" s="162"/>
      <c r="GOL10" s="162"/>
      <c r="GOM10" s="162"/>
      <c r="GON10" s="162"/>
      <c r="GOO10" s="162"/>
      <c r="GOP10" s="162"/>
      <c r="GOQ10" s="162"/>
      <c r="GOR10" s="162"/>
      <c r="GOS10" s="162"/>
      <c r="GOT10" s="162"/>
      <c r="GOU10" s="162"/>
      <c r="GOV10" s="162"/>
      <c r="GOW10" s="162"/>
      <c r="GOX10" s="162"/>
      <c r="GOY10" s="162"/>
      <c r="GOZ10" s="162"/>
      <c r="GPA10" s="162"/>
      <c r="GPB10" s="162"/>
      <c r="GPC10" s="162"/>
      <c r="GPD10" s="162"/>
      <c r="GPE10" s="162"/>
      <c r="GPF10" s="162"/>
      <c r="GPG10" s="162"/>
      <c r="GPH10" s="162"/>
      <c r="GPI10" s="162"/>
      <c r="GPJ10" s="162"/>
      <c r="GPK10" s="162"/>
      <c r="GPL10" s="162"/>
      <c r="GPM10" s="162"/>
      <c r="GPN10" s="162"/>
      <c r="GPO10" s="162"/>
      <c r="GPP10" s="162"/>
      <c r="GPQ10" s="162"/>
      <c r="GPR10" s="162"/>
      <c r="GPS10" s="162"/>
      <c r="GPT10" s="162"/>
      <c r="GPU10" s="162"/>
      <c r="GPV10" s="162"/>
      <c r="GPW10" s="162"/>
      <c r="GPX10" s="162"/>
      <c r="GPY10" s="162"/>
      <c r="GPZ10" s="162"/>
      <c r="GQA10" s="162"/>
      <c r="GQB10" s="162"/>
      <c r="GQC10" s="162"/>
      <c r="GQD10" s="162"/>
      <c r="GQE10" s="162"/>
      <c r="GQF10" s="162"/>
      <c r="GQG10" s="162"/>
      <c r="GQH10" s="162"/>
      <c r="GQI10" s="162"/>
      <c r="GQJ10" s="162"/>
      <c r="GQK10" s="162"/>
      <c r="GQL10" s="162"/>
      <c r="GQM10" s="162"/>
      <c r="GQN10" s="162"/>
      <c r="GQO10" s="162"/>
      <c r="GQP10" s="162"/>
      <c r="GQQ10" s="162"/>
      <c r="GQR10" s="162"/>
      <c r="GQS10" s="162"/>
      <c r="GQT10" s="162"/>
      <c r="GQU10" s="162"/>
      <c r="GQV10" s="162"/>
      <c r="GQW10" s="162"/>
      <c r="GQX10" s="162"/>
      <c r="GQY10" s="162"/>
      <c r="GQZ10" s="162"/>
      <c r="GRA10" s="162"/>
      <c r="GRB10" s="162"/>
      <c r="GRC10" s="162"/>
      <c r="GRD10" s="162"/>
      <c r="GRE10" s="162"/>
      <c r="GRF10" s="162"/>
      <c r="GRG10" s="162"/>
      <c r="GRH10" s="162"/>
      <c r="GRI10" s="162"/>
      <c r="GRJ10" s="162"/>
      <c r="GRK10" s="162"/>
      <c r="GRL10" s="162"/>
      <c r="GRM10" s="162"/>
      <c r="GRN10" s="162"/>
      <c r="GRO10" s="162"/>
      <c r="GRP10" s="162"/>
      <c r="GRQ10" s="162"/>
      <c r="GRR10" s="162"/>
      <c r="GRS10" s="162"/>
      <c r="GRT10" s="162"/>
      <c r="GRU10" s="162"/>
      <c r="GRV10" s="162"/>
      <c r="GRW10" s="162"/>
      <c r="GRX10" s="162"/>
      <c r="GRY10" s="162"/>
      <c r="GRZ10" s="162"/>
      <c r="GSA10" s="162"/>
      <c r="GSB10" s="162"/>
      <c r="GSC10" s="162"/>
      <c r="GSD10" s="162"/>
      <c r="GSE10" s="162"/>
      <c r="GSF10" s="162"/>
      <c r="GSG10" s="162"/>
      <c r="GSH10" s="162"/>
      <c r="GSI10" s="162"/>
      <c r="GSJ10" s="162"/>
      <c r="GSK10" s="162"/>
      <c r="GSL10" s="162"/>
      <c r="GSM10" s="162"/>
      <c r="GSN10" s="162"/>
      <c r="GSO10" s="162"/>
      <c r="GSP10" s="162"/>
      <c r="GSQ10" s="162"/>
      <c r="GSR10" s="162"/>
      <c r="GSS10" s="162"/>
      <c r="GST10" s="162"/>
      <c r="GSU10" s="162"/>
      <c r="GSV10" s="162"/>
      <c r="GSW10" s="162"/>
      <c r="GSX10" s="162"/>
      <c r="GSY10" s="162"/>
      <c r="GSZ10" s="162"/>
      <c r="GTA10" s="162"/>
      <c r="GTB10" s="162"/>
      <c r="GTC10" s="162"/>
      <c r="GTD10" s="162"/>
      <c r="GTE10" s="162"/>
      <c r="GTF10" s="162"/>
      <c r="GTG10" s="162"/>
      <c r="GTH10" s="162"/>
      <c r="GTI10" s="162"/>
      <c r="GTJ10" s="162"/>
      <c r="GTK10" s="162"/>
      <c r="GTL10" s="162"/>
      <c r="GTM10" s="162"/>
      <c r="GTN10" s="162"/>
      <c r="GTO10" s="162"/>
      <c r="GTP10" s="162"/>
      <c r="GTQ10" s="162"/>
      <c r="GTR10" s="162"/>
      <c r="GTS10" s="162"/>
      <c r="GTT10" s="162"/>
      <c r="GTU10" s="162"/>
      <c r="GTV10" s="162"/>
      <c r="GTW10" s="162"/>
      <c r="GTX10" s="162"/>
      <c r="GTY10" s="162"/>
      <c r="GTZ10" s="162"/>
      <c r="GUA10" s="162"/>
      <c r="GUB10" s="162"/>
      <c r="GUC10" s="162"/>
      <c r="GUD10" s="162"/>
      <c r="GUE10" s="162"/>
      <c r="GUF10" s="162"/>
      <c r="GUG10" s="162"/>
      <c r="GUH10" s="162"/>
      <c r="GUI10" s="162"/>
      <c r="GUJ10" s="162"/>
      <c r="GUK10" s="162"/>
      <c r="GUL10" s="162"/>
      <c r="GUM10" s="162"/>
      <c r="GUN10" s="162"/>
      <c r="GUO10" s="162"/>
      <c r="GUP10" s="162"/>
      <c r="GUQ10" s="162"/>
      <c r="GUR10" s="162"/>
      <c r="GUS10" s="162"/>
      <c r="GUT10" s="162"/>
      <c r="GUU10" s="162"/>
      <c r="GUV10" s="162"/>
      <c r="GUW10" s="162"/>
      <c r="GUX10" s="162"/>
      <c r="GUY10" s="162"/>
      <c r="GUZ10" s="162"/>
      <c r="GVA10" s="162"/>
      <c r="GVB10" s="162"/>
      <c r="GVC10" s="162"/>
      <c r="GVD10" s="162"/>
      <c r="GVE10" s="162"/>
      <c r="GVF10" s="162"/>
      <c r="GVG10" s="162"/>
      <c r="GVH10" s="162"/>
      <c r="GVI10" s="162"/>
      <c r="GVJ10" s="162"/>
      <c r="GVK10" s="162"/>
      <c r="GVL10" s="162"/>
      <c r="GVM10" s="162"/>
      <c r="GVN10" s="162"/>
      <c r="GVO10" s="162"/>
      <c r="GVP10" s="162"/>
      <c r="GVQ10" s="162"/>
      <c r="GVR10" s="162"/>
      <c r="GVS10" s="162"/>
      <c r="GVT10" s="162"/>
      <c r="GVU10" s="162"/>
      <c r="GVV10" s="162"/>
      <c r="GVW10" s="162"/>
      <c r="GVX10" s="162"/>
      <c r="GVY10" s="162"/>
      <c r="GVZ10" s="162"/>
      <c r="GWA10" s="162"/>
      <c r="GWB10" s="162"/>
      <c r="GWC10" s="162"/>
      <c r="GWD10" s="162"/>
      <c r="GWE10" s="162"/>
      <c r="GWF10" s="162"/>
      <c r="GWG10" s="162"/>
      <c r="GWH10" s="162"/>
      <c r="GWI10" s="162"/>
      <c r="GWJ10" s="162"/>
      <c r="GWK10" s="162"/>
      <c r="GWL10" s="162"/>
      <c r="GWM10" s="162"/>
      <c r="GWN10" s="162"/>
      <c r="GWO10" s="162"/>
      <c r="GWP10" s="162"/>
      <c r="GWQ10" s="162"/>
      <c r="GWR10" s="162"/>
      <c r="GWS10" s="162"/>
      <c r="GWT10" s="162"/>
      <c r="GWU10" s="162"/>
      <c r="GWV10" s="162"/>
      <c r="GWW10" s="162"/>
      <c r="GWX10" s="162"/>
      <c r="GWY10" s="162"/>
      <c r="GWZ10" s="162"/>
      <c r="GXA10" s="162"/>
      <c r="GXB10" s="162"/>
      <c r="GXC10" s="162"/>
      <c r="GXD10" s="162"/>
      <c r="GXE10" s="162"/>
      <c r="GXF10" s="162"/>
      <c r="GXG10" s="162"/>
      <c r="GXH10" s="162"/>
      <c r="GXI10" s="162"/>
      <c r="GXJ10" s="162"/>
      <c r="GXK10" s="162"/>
      <c r="GXL10" s="162"/>
      <c r="GXM10" s="162"/>
      <c r="GXN10" s="162"/>
      <c r="GXO10" s="162"/>
      <c r="GXP10" s="162"/>
      <c r="GXQ10" s="162"/>
      <c r="GXR10" s="162"/>
      <c r="GXS10" s="162"/>
      <c r="GXT10" s="162"/>
      <c r="GXU10" s="162"/>
      <c r="GXV10" s="162"/>
      <c r="GXW10" s="162"/>
      <c r="GXX10" s="162"/>
      <c r="GXY10" s="162"/>
      <c r="GXZ10" s="162"/>
      <c r="GYA10" s="162"/>
      <c r="GYB10" s="162"/>
      <c r="GYC10" s="162"/>
      <c r="GYD10" s="162"/>
      <c r="GYE10" s="162"/>
      <c r="GYF10" s="162"/>
      <c r="GYG10" s="162"/>
      <c r="GYH10" s="162"/>
      <c r="GYI10" s="162"/>
      <c r="GYJ10" s="162"/>
      <c r="GYK10" s="162"/>
      <c r="GYL10" s="162"/>
      <c r="GYM10" s="162"/>
      <c r="GYN10" s="162"/>
      <c r="GYO10" s="162"/>
      <c r="GYP10" s="162"/>
      <c r="GYQ10" s="162"/>
      <c r="GYR10" s="162"/>
      <c r="GYS10" s="162"/>
      <c r="GYT10" s="162"/>
      <c r="GYU10" s="162"/>
      <c r="GYV10" s="162"/>
      <c r="GYW10" s="162"/>
      <c r="GYX10" s="162"/>
      <c r="GYY10" s="162"/>
      <c r="GYZ10" s="162"/>
      <c r="GZA10" s="162"/>
      <c r="GZB10" s="162"/>
      <c r="GZC10" s="162"/>
      <c r="GZD10" s="162"/>
      <c r="GZE10" s="162"/>
      <c r="GZF10" s="162"/>
      <c r="GZG10" s="162"/>
      <c r="GZH10" s="162"/>
      <c r="GZI10" s="162"/>
      <c r="GZJ10" s="162"/>
      <c r="GZK10" s="162"/>
      <c r="GZL10" s="162"/>
      <c r="GZM10" s="162"/>
      <c r="GZN10" s="162"/>
      <c r="GZO10" s="162"/>
      <c r="GZP10" s="162"/>
      <c r="GZQ10" s="162"/>
      <c r="GZR10" s="162"/>
      <c r="GZS10" s="162"/>
      <c r="GZT10" s="162"/>
      <c r="GZU10" s="162"/>
      <c r="GZV10" s="162"/>
      <c r="GZW10" s="162"/>
      <c r="GZX10" s="162"/>
      <c r="GZY10" s="162"/>
      <c r="GZZ10" s="162"/>
      <c r="HAA10" s="162"/>
      <c r="HAB10" s="162"/>
      <c r="HAC10" s="162"/>
      <c r="HAD10" s="162"/>
      <c r="HAE10" s="162"/>
      <c r="HAF10" s="162"/>
      <c r="HAG10" s="162"/>
      <c r="HAH10" s="162"/>
      <c r="HAI10" s="162"/>
      <c r="HAJ10" s="162"/>
      <c r="HAK10" s="162"/>
      <c r="HAL10" s="162"/>
      <c r="HAM10" s="162"/>
      <c r="HAN10" s="162"/>
      <c r="HAO10" s="162"/>
      <c r="HAP10" s="162"/>
      <c r="HAQ10" s="162"/>
      <c r="HAR10" s="162"/>
      <c r="HAS10" s="162"/>
      <c r="HAT10" s="162"/>
      <c r="HAU10" s="162"/>
      <c r="HAV10" s="162"/>
      <c r="HAW10" s="162"/>
      <c r="HAX10" s="162"/>
      <c r="HAY10" s="162"/>
      <c r="HAZ10" s="162"/>
      <c r="HBA10" s="162"/>
      <c r="HBB10" s="162"/>
      <c r="HBC10" s="162"/>
      <c r="HBD10" s="162"/>
      <c r="HBE10" s="162"/>
      <c r="HBF10" s="162"/>
      <c r="HBG10" s="162"/>
      <c r="HBH10" s="162"/>
      <c r="HBI10" s="162"/>
      <c r="HBJ10" s="162"/>
      <c r="HBK10" s="162"/>
      <c r="HBL10" s="162"/>
      <c r="HBM10" s="162"/>
      <c r="HBN10" s="162"/>
      <c r="HBO10" s="162"/>
      <c r="HBP10" s="162"/>
      <c r="HBQ10" s="162"/>
      <c r="HBR10" s="162"/>
      <c r="HBS10" s="162"/>
      <c r="HBT10" s="162"/>
      <c r="HBU10" s="162"/>
      <c r="HBV10" s="162"/>
      <c r="HBW10" s="162"/>
      <c r="HBX10" s="162"/>
      <c r="HBY10" s="162"/>
      <c r="HBZ10" s="162"/>
      <c r="HCA10" s="162"/>
      <c r="HCB10" s="162"/>
      <c r="HCC10" s="162"/>
      <c r="HCD10" s="162"/>
      <c r="HCE10" s="162"/>
      <c r="HCF10" s="162"/>
      <c r="HCG10" s="162"/>
      <c r="HCH10" s="162"/>
      <c r="HCI10" s="162"/>
      <c r="HCJ10" s="162"/>
      <c r="HCK10" s="162"/>
      <c r="HCL10" s="162"/>
      <c r="HCM10" s="162"/>
      <c r="HCN10" s="162"/>
      <c r="HCO10" s="162"/>
      <c r="HCP10" s="162"/>
      <c r="HCQ10" s="162"/>
      <c r="HCR10" s="162"/>
      <c r="HCS10" s="162"/>
      <c r="HCT10" s="162"/>
      <c r="HCU10" s="162"/>
      <c r="HCV10" s="162"/>
      <c r="HCW10" s="162"/>
      <c r="HCX10" s="162"/>
      <c r="HCY10" s="162"/>
      <c r="HCZ10" s="162"/>
      <c r="HDA10" s="162"/>
      <c r="HDB10" s="162"/>
      <c r="HDC10" s="162"/>
      <c r="HDD10" s="162"/>
      <c r="HDE10" s="162"/>
      <c r="HDF10" s="162"/>
      <c r="HDG10" s="162"/>
      <c r="HDH10" s="162"/>
      <c r="HDI10" s="162"/>
      <c r="HDJ10" s="162"/>
      <c r="HDK10" s="162"/>
      <c r="HDL10" s="162"/>
      <c r="HDM10" s="162"/>
      <c r="HDN10" s="162"/>
      <c r="HDO10" s="162"/>
      <c r="HDP10" s="162"/>
      <c r="HDQ10" s="162"/>
      <c r="HDR10" s="162"/>
      <c r="HDS10" s="162"/>
      <c r="HDT10" s="162"/>
      <c r="HDU10" s="162"/>
      <c r="HDV10" s="162"/>
      <c r="HDW10" s="162"/>
      <c r="HDX10" s="162"/>
      <c r="HDY10" s="162"/>
      <c r="HDZ10" s="162"/>
      <c r="HEA10" s="162"/>
      <c r="HEB10" s="162"/>
      <c r="HEC10" s="162"/>
      <c r="HED10" s="162"/>
      <c r="HEE10" s="162"/>
      <c r="HEF10" s="162"/>
      <c r="HEG10" s="162"/>
      <c r="HEH10" s="162"/>
      <c r="HEI10" s="162"/>
      <c r="HEJ10" s="162"/>
      <c r="HEK10" s="162"/>
      <c r="HEL10" s="162"/>
      <c r="HEM10" s="162"/>
      <c r="HEN10" s="162"/>
      <c r="HEO10" s="162"/>
      <c r="HEP10" s="162"/>
      <c r="HEQ10" s="162"/>
      <c r="HER10" s="162"/>
      <c r="HES10" s="162"/>
      <c r="HET10" s="162"/>
      <c r="HEU10" s="162"/>
      <c r="HEV10" s="162"/>
      <c r="HEW10" s="162"/>
      <c r="HEX10" s="162"/>
      <c r="HEY10" s="162"/>
      <c r="HEZ10" s="162"/>
      <c r="HFA10" s="162"/>
      <c r="HFB10" s="162"/>
      <c r="HFC10" s="162"/>
      <c r="HFD10" s="162"/>
      <c r="HFE10" s="162"/>
      <c r="HFF10" s="162"/>
      <c r="HFG10" s="162"/>
      <c r="HFH10" s="162"/>
      <c r="HFI10" s="162"/>
      <c r="HFJ10" s="162"/>
      <c r="HFK10" s="162"/>
      <c r="HFL10" s="162"/>
      <c r="HFM10" s="162"/>
      <c r="HFN10" s="162"/>
      <c r="HFO10" s="162"/>
      <c r="HFP10" s="162"/>
      <c r="HFQ10" s="162"/>
      <c r="HFR10" s="162"/>
      <c r="HFS10" s="162"/>
      <c r="HFT10" s="162"/>
      <c r="HFU10" s="162"/>
      <c r="HFV10" s="162"/>
      <c r="HFW10" s="162"/>
      <c r="HFX10" s="162"/>
      <c r="HFY10" s="162"/>
      <c r="HFZ10" s="162"/>
      <c r="HGA10" s="162"/>
      <c r="HGB10" s="162"/>
      <c r="HGC10" s="162"/>
      <c r="HGD10" s="162"/>
      <c r="HGE10" s="162"/>
      <c r="HGF10" s="162"/>
      <c r="HGG10" s="162"/>
      <c r="HGH10" s="162"/>
      <c r="HGI10" s="162"/>
      <c r="HGJ10" s="162"/>
      <c r="HGK10" s="162"/>
      <c r="HGL10" s="162"/>
      <c r="HGM10" s="162"/>
      <c r="HGN10" s="162"/>
      <c r="HGO10" s="162"/>
      <c r="HGP10" s="162"/>
      <c r="HGQ10" s="162"/>
      <c r="HGR10" s="162"/>
      <c r="HGS10" s="162"/>
      <c r="HGT10" s="162"/>
      <c r="HGU10" s="162"/>
      <c r="HGV10" s="162"/>
      <c r="HGW10" s="162"/>
      <c r="HGX10" s="162"/>
      <c r="HGY10" s="162"/>
      <c r="HGZ10" s="162"/>
      <c r="HHA10" s="162"/>
      <c r="HHB10" s="162"/>
      <c r="HHC10" s="162"/>
      <c r="HHD10" s="162"/>
      <c r="HHE10" s="162"/>
      <c r="HHF10" s="162"/>
      <c r="HHG10" s="162"/>
      <c r="HHH10" s="162"/>
      <c r="HHI10" s="162"/>
      <c r="HHJ10" s="162"/>
      <c r="HHK10" s="162"/>
      <c r="HHL10" s="162"/>
      <c r="HHM10" s="162"/>
      <c r="HHN10" s="162"/>
      <c r="HHO10" s="162"/>
      <c r="HHP10" s="162"/>
      <c r="HHQ10" s="162"/>
      <c r="HHR10" s="162"/>
      <c r="HHS10" s="162"/>
      <c r="HHT10" s="162"/>
      <c r="HHU10" s="162"/>
      <c r="HHV10" s="162"/>
      <c r="HHW10" s="162"/>
      <c r="HHX10" s="162"/>
      <c r="HHY10" s="162"/>
      <c r="HHZ10" s="162"/>
      <c r="HIA10" s="162"/>
      <c r="HIB10" s="162"/>
      <c r="HIC10" s="162"/>
      <c r="HID10" s="162"/>
      <c r="HIE10" s="162"/>
      <c r="HIF10" s="162"/>
      <c r="HIG10" s="162"/>
      <c r="HIH10" s="162"/>
      <c r="HII10" s="162"/>
      <c r="HIJ10" s="162"/>
      <c r="HIK10" s="162"/>
      <c r="HIL10" s="162"/>
      <c r="HIM10" s="162"/>
      <c r="HIN10" s="162"/>
      <c r="HIO10" s="162"/>
      <c r="HIP10" s="162"/>
      <c r="HIQ10" s="162"/>
      <c r="HIR10" s="162"/>
      <c r="HIS10" s="162"/>
      <c r="HIT10" s="162"/>
      <c r="HIU10" s="162"/>
      <c r="HIV10" s="162"/>
      <c r="HIW10" s="162"/>
      <c r="HIX10" s="162"/>
      <c r="HIY10" s="162"/>
      <c r="HIZ10" s="162"/>
      <c r="HJA10" s="162"/>
      <c r="HJB10" s="162"/>
      <c r="HJC10" s="162"/>
      <c r="HJD10" s="162"/>
      <c r="HJE10" s="162"/>
      <c r="HJF10" s="162"/>
      <c r="HJG10" s="162"/>
      <c r="HJH10" s="162"/>
      <c r="HJI10" s="162"/>
      <c r="HJJ10" s="162"/>
      <c r="HJK10" s="162"/>
      <c r="HJL10" s="162"/>
      <c r="HJM10" s="162"/>
      <c r="HJN10" s="162"/>
      <c r="HJO10" s="162"/>
      <c r="HJP10" s="162"/>
      <c r="HJQ10" s="162"/>
      <c r="HJR10" s="162"/>
      <c r="HJS10" s="162"/>
      <c r="HJT10" s="162"/>
      <c r="HJU10" s="162"/>
      <c r="HJV10" s="162"/>
      <c r="HJW10" s="162"/>
      <c r="HJX10" s="162"/>
      <c r="HJY10" s="162"/>
      <c r="HJZ10" s="162"/>
      <c r="HKA10" s="162"/>
      <c r="HKB10" s="162"/>
      <c r="HKC10" s="162"/>
      <c r="HKD10" s="162"/>
      <c r="HKE10" s="162"/>
      <c r="HKF10" s="162"/>
      <c r="HKG10" s="162"/>
      <c r="HKH10" s="162"/>
      <c r="HKI10" s="162"/>
      <c r="HKJ10" s="162"/>
      <c r="HKK10" s="162"/>
      <c r="HKL10" s="162"/>
      <c r="HKM10" s="162"/>
      <c r="HKN10" s="162"/>
      <c r="HKO10" s="162"/>
      <c r="HKP10" s="162"/>
      <c r="HKQ10" s="162"/>
      <c r="HKR10" s="162"/>
      <c r="HKS10" s="162"/>
      <c r="HKT10" s="162"/>
      <c r="HKU10" s="162"/>
      <c r="HKV10" s="162"/>
      <c r="HKW10" s="162"/>
      <c r="HKX10" s="162"/>
      <c r="HKY10" s="162"/>
      <c r="HKZ10" s="162"/>
      <c r="HLA10" s="162"/>
      <c r="HLB10" s="162"/>
      <c r="HLC10" s="162"/>
      <c r="HLD10" s="162"/>
      <c r="HLE10" s="162"/>
      <c r="HLF10" s="162"/>
      <c r="HLG10" s="162"/>
      <c r="HLH10" s="162"/>
      <c r="HLI10" s="162"/>
      <c r="HLJ10" s="162"/>
      <c r="HLK10" s="162"/>
      <c r="HLL10" s="162"/>
      <c r="HLM10" s="162"/>
      <c r="HLN10" s="162"/>
      <c r="HLO10" s="162"/>
      <c r="HLP10" s="162"/>
      <c r="HLQ10" s="162"/>
      <c r="HLR10" s="162"/>
      <c r="HLS10" s="162"/>
      <c r="HLT10" s="162"/>
      <c r="HLU10" s="162"/>
      <c r="HLV10" s="162"/>
      <c r="HLW10" s="162"/>
      <c r="HLX10" s="162"/>
      <c r="HLY10" s="162"/>
      <c r="HLZ10" s="162"/>
      <c r="HMA10" s="162"/>
      <c r="HMB10" s="162"/>
      <c r="HMC10" s="162"/>
      <c r="HMD10" s="162"/>
      <c r="HME10" s="162"/>
      <c r="HMF10" s="162"/>
      <c r="HMG10" s="162"/>
      <c r="HMH10" s="162"/>
      <c r="HMI10" s="162"/>
      <c r="HMJ10" s="162"/>
      <c r="HMK10" s="162"/>
      <c r="HML10" s="162"/>
      <c r="HMM10" s="162"/>
      <c r="HMN10" s="162"/>
      <c r="HMO10" s="162"/>
      <c r="HMP10" s="162"/>
      <c r="HMQ10" s="162"/>
      <c r="HMR10" s="162"/>
      <c r="HMS10" s="162"/>
      <c r="HMT10" s="162"/>
      <c r="HMU10" s="162"/>
      <c r="HMV10" s="162"/>
      <c r="HMW10" s="162"/>
      <c r="HMX10" s="162"/>
      <c r="HMY10" s="162"/>
      <c r="HMZ10" s="162"/>
      <c r="HNA10" s="162"/>
      <c r="HNB10" s="162"/>
      <c r="HNC10" s="162"/>
      <c r="HND10" s="162"/>
      <c r="HNE10" s="162"/>
      <c r="HNF10" s="162"/>
      <c r="HNG10" s="162"/>
      <c r="HNH10" s="162"/>
      <c r="HNI10" s="162"/>
      <c r="HNJ10" s="162"/>
      <c r="HNK10" s="162"/>
      <c r="HNL10" s="162"/>
      <c r="HNM10" s="162"/>
      <c r="HNN10" s="162"/>
      <c r="HNO10" s="162"/>
      <c r="HNP10" s="162"/>
      <c r="HNQ10" s="162"/>
      <c r="HNR10" s="162"/>
      <c r="HNS10" s="162"/>
      <c r="HNT10" s="162"/>
      <c r="HNU10" s="162"/>
      <c r="HNV10" s="162"/>
      <c r="HNW10" s="162"/>
      <c r="HNX10" s="162"/>
      <c r="HNY10" s="162"/>
      <c r="HNZ10" s="162"/>
      <c r="HOA10" s="162"/>
      <c r="HOB10" s="162"/>
      <c r="HOC10" s="162"/>
      <c r="HOD10" s="162"/>
      <c r="HOE10" s="162"/>
      <c r="HOF10" s="162"/>
      <c r="HOG10" s="162"/>
      <c r="HOH10" s="162"/>
      <c r="HOI10" s="162"/>
      <c r="HOJ10" s="162"/>
      <c r="HOK10" s="162"/>
      <c r="HOL10" s="162"/>
      <c r="HOM10" s="162"/>
      <c r="HON10" s="162"/>
      <c r="HOO10" s="162"/>
      <c r="HOP10" s="162"/>
      <c r="HOQ10" s="162"/>
      <c r="HOR10" s="162"/>
      <c r="HOS10" s="162"/>
      <c r="HOT10" s="162"/>
      <c r="HOU10" s="162"/>
      <c r="HOV10" s="162"/>
      <c r="HOW10" s="162"/>
      <c r="HOX10" s="162"/>
      <c r="HOY10" s="162"/>
      <c r="HOZ10" s="162"/>
      <c r="HPA10" s="162"/>
      <c r="HPB10" s="162"/>
      <c r="HPC10" s="162"/>
      <c r="HPD10" s="162"/>
      <c r="HPE10" s="162"/>
      <c r="HPF10" s="162"/>
      <c r="HPG10" s="162"/>
      <c r="HPH10" s="162"/>
      <c r="HPI10" s="162"/>
      <c r="HPJ10" s="162"/>
      <c r="HPK10" s="162"/>
      <c r="HPL10" s="162"/>
      <c r="HPM10" s="162"/>
      <c r="HPN10" s="162"/>
      <c r="HPO10" s="162"/>
      <c r="HPP10" s="162"/>
      <c r="HPQ10" s="162"/>
      <c r="HPR10" s="162"/>
      <c r="HPS10" s="162"/>
      <c r="HPT10" s="162"/>
      <c r="HPU10" s="162"/>
      <c r="HPV10" s="162"/>
      <c r="HPW10" s="162"/>
      <c r="HPX10" s="162"/>
      <c r="HPY10" s="162"/>
      <c r="HPZ10" s="162"/>
      <c r="HQA10" s="162"/>
      <c r="HQB10" s="162"/>
      <c r="HQC10" s="162"/>
      <c r="HQD10" s="162"/>
      <c r="HQE10" s="162"/>
      <c r="HQF10" s="162"/>
      <c r="HQG10" s="162"/>
      <c r="HQH10" s="162"/>
      <c r="HQI10" s="162"/>
      <c r="HQJ10" s="162"/>
      <c r="HQK10" s="162"/>
      <c r="HQL10" s="162"/>
      <c r="HQM10" s="162"/>
      <c r="HQN10" s="162"/>
      <c r="HQO10" s="162"/>
      <c r="HQP10" s="162"/>
      <c r="HQQ10" s="162"/>
      <c r="HQR10" s="162"/>
      <c r="HQS10" s="162"/>
      <c r="HQT10" s="162"/>
      <c r="HQU10" s="162"/>
      <c r="HQV10" s="162"/>
      <c r="HQW10" s="162"/>
      <c r="HQX10" s="162"/>
      <c r="HQY10" s="162"/>
      <c r="HQZ10" s="162"/>
      <c r="HRA10" s="162"/>
      <c r="HRB10" s="162"/>
      <c r="HRC10" s="162"/>
      <c r="HRD10" s="162"/>
      <c r="HRE10" s="162"/>
      <c r="HRF10" s="162"/>
      <c r="HRG10" s="162"/>
      <c r="HRH10" s="162"/>
      <c r="HRI10" s="162"/>
      <c r="HRJ10" s="162"/>
      <c r="HRK10" s="162"/>
      <c r="HRL10" s="162"/>
      <c r="HRM10" s="162"/>
      <c r="HRN10" s="162"/>
      <c r="HRO10" s="162"/>
      <c r="HRP10" s="162"/>
      <c r="HRQ10" s="162"/>
      <c r="HRR10" s="162"/>
      <c r="HRS10" s="162"/>
      <c r="HRT10" s="162"/>
      <c r="HRU10" s="162"/>
      <c r="HRV10" s="162"/>
      <c r="HRW10" s="162"/>
      <c r="HRX10" s="162"/>
      <c r="HRY10" s="162"/>
      <c r="HRZ10" s="162"/>
      <c r="HSA10" s="162"/>
      <c r="HSB10" s="162"/>
      <c r="HSC10" s="162"/>
      <c r="HSD10" s="162"/>
      <c r="HSE10" s="162"/>
      <c r="HSF10" s="162"/>
      <c r="HSG10" s="162"/>
      <c r="HSH10" s="162"/>
      <c r="HSI10" s="162"/>
      <c r="HSJ10" s="162"/>
      <c r="HSK10" s="162"/>
      <c r="HSL10" s="162"/>
      <c r="HSM10" s="162"/>
      <c r="HSN10" s="162"/>
      <c r="HSO10" s="162"/>
      <c r="HSP10" s="162"/>
      <c r="HSQ10" s="162"/>
      <c r="HSR10" s="162"/>
      <c r="HSS10" s="162"/>
      <c r="HST10" s="162"/>
      <c r="HSU10" s="162"/>
      <c r="HSV10" s="162"/>
      <c r="HSW10" s="162"/>
      <c r="HSX10" s="162"/>
      <c r="HSY10" s="162"/>
      <c r="HSZ10" s="162"/>
      <c r="HTA10" s="162"/>
      <c r="HTB10" s="162"/>
      <c r="HTC10" s="162"/>
      <c r="HTD10" s="162"/>
      <c r="HTE10" s="162"/>
      <c r="HTF10" s="162"/>
      <c r="HTG10" s="162"/>
      <c r="HTH10" s="162"/>
      <c r="HTI10" s="162"/>
      <c r="HTJ10" s="162"/>
      <c r="HTK10" s="162"/>
      <c r="HTL10" s="162"/>
      <c r="HTM10" s="162"/>
      <c r="HTN10" s="162"/>
      <c r="HTO10" s="162"/>
      <c r="HTP10" s="162"/>
      <c r="HTQ10" s="162"/>
      <c r="HTR10" s="162"/>
      <c r="HTS10" s="162"/>
      <c r="HTT10" s="162"/>
      <c r="HTU10" s="162"/>
      <c r="HTV10" s="162"/>
      <c r="HTW10" s="162"/>
      <c r="HTX10" s="162"/>
      <c r="HTY10" s="162"/>
      <c r="HTZ10" s="162"/>
      <c r="HUA10" s="162"/>
      <c r="HUB10" s="162"/>
      <c r="HUC10" s="162"/>
      <c r="HUD10" s="162"/>
      <c r="HUE10" s="162"/>
      <c r="HUF10" s="162"/>
      <c r="HUG10" s="162"/>
      <c r="HUH10" s="162"/>
      <c r="HUI10" s="162"/>
      <c r="HUJ10" s="162"/>
      <c r="HUK10" s="162"/>
      <c r="HUL10" s="162"/>
      <c r="HUM10" s="162"/>
      <c r="HUN10" s="162"/>
      <c r="HUO10" s="162"/>
      <c r="HUP10" s="162"/>
      <c r="HUQ10" s="162"/>
      <c r="HUR10" s="162"/>
      <c r="HUS10" s="162"/>
      <c r="HUT10" s="162"/>
      <c r="HUU10" s="162"/>
      <c r="HUV10" s="162"/>
      <c r="HUW10" s="162"/>
      <c r="HUX10" s="162"/>
      <c r="HUY10" s="162"/>
      <c r="HUZ10" s="162"/>
      <c r="HVA10" s="162"/>
      <c r="HVB10" s="162"/>
      <c r="HVC10" s="162"/>
      <c r="HVD10" s="162"/>
      <c r="HVE10" s="162"/>
      <c r="HVF10" s="162"/>
      <c r="HVG10" s="162"/>
      <c r="HVH10" s="162"/>
      <c r="HVI10" s="162"/>
      <c r="HVJ10" s="162"/>
      <c r="HVK10" s="162"/>
      <c r="HVL10" s="162"/>
      <c r="HVM10" s="162"/>
      <c r="HVN10" s="162"/>
      <c r="HVO10" s="162"/>
      <c r="HVP10" s="162"/>
      <c r="HVQ10" s="162"/>
      <c r="HVR10" s="162"/>
      <c r="HVS10" s="162"/>
      <c r="HVT10" s="162"/>
      <c r="HVU10" s="162"/>
      <c r="HVV10" s="162"/>
      <c r="HVW10" s="162"/>
      <c r="HVX10" s="162"/>
      <c r="HVY10" s="162"/>
      <c r="HVZ10" s="162"/>
      <c r="HWA10" s="162"/>
      <c r="HWB10" s="162"/>
      <c r="HWC10" s="162"/>
      <c r="HWD10" s="162"/>
      <c r="HWE10" s="162"/>
      <c r="HWF10" s="162"/>
      <c r="HWG10" s="162"/>
      <c r="HWH10" s="162"/>
      <c r="HWI10" s="162"/>
      <c r="HWJ10" s="162"/>
      <c r="HWK10" s="162"/>
      <c r="HWL10" s="162"/>
      <c r="HWM10" s="162"/>
      <c r="HWN10" s="162"/>
      <c r="HWO10" s="162"/>
      <c r="HWP10" s="162"/>
      <c r="HWQ10" s="162"/>
      <c r="HWR10" s="162"/>
      <c r="HWS10" s="162"/>
      <c r="HWT10" s="162"/>
      <c r="HWU10" s="162"/>
      <c r="HWV10" s="162"/>
      <c r="HWW10" s="162"/>
      <c r="HWX10" s="162"/>
      <c r="HWY10" s="162"/>
      <c r="HWZ10" s="162"/>
      <c r="HXA10" s="162"/>
      <c r="HXB10" s="162"/>
      <c r="HXC10" s="162"/>
      <c r="HXD10" s="162"/>
      <c r="HXE10" s="162"/>
      <c r="HXF10" s="162"/>
      <c r="HXG10" s="162"/>
      <c r="HXH10" s="162"/>
      <c r="HXI10" s="162"/>
      <c r="HXJ10" s="162"/>
      <c r="HXK10" s="162"/>
      <c r="HXL10" s="162"/>
      <c r="HXM10" s="162"/>
      <c r="HXN10" s="162"/>
      <c r="HXO10" s="162"/>
      <c r="HXP10" s="162"/>
      <c r="HXQ10" s="162"/>
      <c r="HXR10" s="162"/>
      <c r="HXS10" s="162"/>
      <c r="HXT10" s="162"/>
      <c r="HXU10" s="162"/>
      <c r="HXV10" s="162"/>
      <c r="HXW10" s="162"/>
      <c r="HXX10" s="162"/>
      <c r="HXY10" s="162"/>
      <c r="HXZ10" s="162"/>
      <c r="HYA10" s="162"/>
      <c r="HYB10" s="162"/>
      <c r="HYC10" s="162"/>
      <c r="HYD10" s="162"/>
      <c r="HYE10" s="162"/>
      <c r="HYF10" s="162"/>
      <c r="HYG10" s="162"/>
      <c r="HYH10" s="162"/>
      <c r="HYI10" s="162"/>
      <c r="HYJ10" s="162"/>
      <c r="HYK10" s="162"/>
      <c r="HYL10" s="162"/>
      <c r="HYM10" s="162"/>
      <c r="HYN10" s="162"/>
      <c r="HYO10" s="162"/>
      <c r="HYP10" s="162"/>
      <c r="HYQ10" s="162"/>
      <c r="HYR10" s="162"/>
      <c r="HYS10" s="162"/>
      <c r="HYT10" s="162"/>
      <c r="HYU10" s="162"/>
      <c r="HYV10" s="162"/>
      <c r="HYW10" s="162"/>
      <c r="HYX10" s="162"/>
      <c r="HYY10" s="162"/>
      <c r="HYZ10" s="162"/>
      <c r="HZA10" s="162"/>
      <c r="HZB10" s="162"/>
      <c r="HZC10" s="162"/>
      <c r="HZD10" s="162"/>
      <c r="HZE10" s="162"/>
      <c r="HZF10" s="162"/>
      <c r="HZG10" s="162"/>
      <c r="HZH10" s="162"/>
      <c r="HZI10" s="162"/>
      <c r="HZJ10" s="162"/>
      <c r="HZK10" s="162"/>
      <c r="HZL10" s="162"/>
      <c r="HZM10" s="162"/>
      <c r="HZN10" s="162"/>
      <c r="HZO10" s="162"/>
      <c r="HZP10" s="162"/>
      <c r="HZQ10" s="162"/>
      <c r="HZR10" s="162"/>
      <c r="HZS10" s="162"/>
      <c r="HZT10" s="162"/>
      <c r="HZU10" s="162"/>
      <c r="HZV10" s="162"/>
      <c r="HZW10" s="162"/>
      <c r="HZX10" s="162"/>
      <c r="HZY10" s="162"/>
      <c r="HZZ10" s="162"/>
      <c r="IAA10" s="162"/>
      <c r="IAB10" s="162"/>
      <c r="IAC10" s="162"/>
      <c r="IAD10" s="162"/>
      <c r="IAE10" s="162"/>
      <c r="IAF10" s="162"/>
      <c r="IAG10" s="162"/>
      <c r="IAH10" s="162"/>
      <c r="IAI10" s="162"/>
      <c r="IAJ10" s="162"/>
      <c r="IAK10" s="162"/>
      <c r="IAL10" s="162"/>
      <c r="IAM10" s="162"/>
      <c r="IAN10" s="162"/>
      <c r="IAO10" s="162"/>
      <c r="IAP10" s="162"/>
      <c r="IAQ10" s="162"/>
      <c r="IAR10" s="162"/>
      <c r="IAS10" s="162"/>
      <c r="IAT10" s="162"/>
      <c r="IAU10" s="162"/>
      <c r="IAV10" s="162"/>
      <c r="IAW10" s="162"/>
      <c r="IAX10" s="162"/>
      <c r="IAY10" s="162"/>
      <c r="IAZ10" s="162"/>
      <c r="IBA10" s="162"/>
      <c r="IBB10" s="162"/>
      <c r="IBC10" s="162"/>
      <c r="IBD10" s="162"/>
      <c r="IBE10" s="162"/>
      <c r="IBF10" s="162"/>
      <c r="IBG10" s="162"/>
      <c r="IBH10" s="162"/>
      <c r="IBI10" s="162"/>
      <c r="IBJ10" s="162"/>
      <c r="IBK10" s="162"/>
      <c r="IBL10" s="162"/>
      <c r="IBM10" s="162"/>
      <c r="IBN10" s="162"/>
      <c r="IBO10" s="162"/>
      <c r="IBP10" s="162"/>
      <c r="IBQ10" s="162"/>
      <c r="IBR10" s="162"/>
      <c r="IBS10" s="162"/>
      <c r="IBT10" s="162"/>
      <c r="IBU10" s="162"/>
      <c r="IBV10" s="162"/>
      <c r="IBW10" s="162"/>
      <c r="IBX10" s="162"/>
      <c r="IBY10" s="162"/>
      <c r="IBZ10" s="162"/>
      <c r="ICA10" s="162"/>
      <c r="ICB10" s="162"/>
      <c r="ICC10" s="162"/>
      <c r="ICD10" s="162"/>
      <c r="ICE10" s="162"/>
      <c r="ICF10" s="162"/>
      <c r="ICG10" s="162"/>
      <c r="ICH10" s="162"/>
      <c r="ICI10" s="162"/>
      <c r="ICJ10" s="162"/>
      <c r="ICK10" s="162"/>
      <c r="ICL10" s="162"/>
      <c r="ICM10" s="162"/>
      <c r="ICN10" s="162"/>
      <c r="ICO10" s="162"/>
      <c r="ICP10" s="162"/>
      <c r="ICQ10" s="162"/>
      <c r="ICR10" s="162"/>
      <c r="ICS10" s="162"/>
      <c r="ICT10" s="162"/>
      <c r="ICU10" s="162"/>
      <c r="ICV10" s="162"/>
      <c r="ICW10" s="162"/>
      <c r="ICX10" s="162"/>
      <c r="ICY10" s="162"/>
      <c r="ICZ10" s="162"/>
      <c r="IDA10" s="162"/>
      <c r="IDB10" s="162"/>
      <c r="IDC10" s="162"/>
      <c r="IDD10" s="162"/>
      <c r="IDE10" s="162"/>
      <c r="IDF10" s="162"/>
      <c r="IDG10" s="162"/>
      <c r="IDH10" s="162"/>
      <c r="IDI10" s="162"/>
      <c r="IDJ10" s="162"/>
      <c r="IDK10" s="162"/>
      <c r="IDL10" s="162"/>
      <c r="IDM10" s="162"/>
      <c r="IDN10" s="162"/>
      <c r="IDO10" s="162"/>
      <c r="IDP10" s="162"/>
      <c r="IDQ10" s="162"/>
      <c r="IDR10" s="162"/>
      <c r="IDS10" s="162"/>
      <c r="IDT10" s="162"/>
      <c r="IDU10" s="162"/>
      <c r="IDV10" s="162"/>
      <c r="IDW10" s="162"/>
      <c r="IDX10" s="162"/>
      <c r="IDY10" s="162"/>
      <c r="IDZ10" s="162"/>
      <c r="IEA10" s="162"/>
      <c r="IEB10" s="162"/>
      <c r="IEC10" s="162"/>
      <c r="IED10" s="162"/>
      <c r="IEE10" s="162"/>
      <c r="IEF10" s="162"/>
      <c r="IEG10" s="162"/>
      <c r="IEH10" s="162"/>
      <c r="IEI10" s="162"/>
      <c r="IEJ10" s="162"/>
      <c r="IEK10" s="162"/>
      <c r="IEL10" s="162"/>
      <c r="IEM10" s="162"/>
      <c r="IEN10" s="162"/>
      <c r="IEO10" s="162"/>
      <c r="IEP10" s="162"/>
      <c r="IEQ10" s="162"/>
      <c r="IER10" s="162"/>
      <c r="IES10" s="162"/>
      <c r="IET10" s="162"/>
      <c r="IEU10" s="162"/>
      <c r="IEV10" s="162"/>
      <c r="IEW10" s="162"/>
      <c r="IEX10" s="162"/>
      <c r="IEY10" s="162"/>
      <c r="IEZ10" s="162"/>
      <c r="IFA10" s="162"/>
      <c r="IFB10" s="162"/>
      <c r="IFC10" s="162"/>
      <c r="IFD10" s="162"/>
      <c r="IFE10" s="162"/>
      <c r="IFF10" s="162"/>
      <c r="IFG10" s="162"/>
      <c r="IFH10" s="162"/>
      <c r="IFI10" s="162"/>
      <c r="IFJ10" s="162"/>
      <c r="IFK10" s="162"/>
      <c r="IFL10" s="162"/>
      <c r="IFM10" s="162"/>
      <c r="IFN10" s="162"/>
      <c r="IFO10" s="162"/>
      <c r="IFP10" s="162"/>
      <c r="IFQ10" s="162"/>
      <c r="IFR10" s="162"/>
      <c r="IFS10" s="162"/>
      <c r="IFT10" s="162"/>
      <c r="IFU10" s="162"/>
      <c r="IFV10" s="162"/>
      <c r="IFW10" s="162"/>
      <c r="IFX10" s="162"/>
      <c r="IFY10" s="162"/>
      <c r="IFZ10" s="162"/>
      <c r="IGA10" s="162"/>
      <c r="IGB10" s="162"/>
      <c r="IGC10" s="162"/>
      <c r="IGD10" s="162"/>
      <c r="IGE10" s="162"/>
      <c r="IGF10" s="162"/>
      <c r="IGG10" s="162"/>
      <c r="IGH10" s="162"/>
      <c r="IGI10" s="162"/>
      <c r="IGJ10" s="162"/>
      <c r="IGK10" s="162"/>
      <c r="IGL10" s="162"/>
      <c r="IGM10" s="162"/>
      <c r="IGN10" s="162"/>
      <c r="IGO10" s="162"/>
      <c r="IGP10" s="162"/>
      <c r="IGQ10" s="162"/>
      <c r="IGR10" s="162"/>
      <c r="IGS10" s="162"/>
      <c r="IGT10" s="162"/>
      <c r="IGU10" s="162"/>
      <c r="IGV10" s="162"/>
      <c r="IGW10" s="162"/>
      <c r="IGX10" s="162"/>
      <c r="IGY10" s="162"/>
      <c r="IGZ10" s="162"/>
      <c r="IHA10" s="162"/>
      <c r="IHB10" s="162"/>
      <c r="IHC10" s="162"/>
      <c r="IHD10" s="162"/>
      <c r="IHE10" s="162"/>
      <c r="IHF10" s="162"/>
      <c r="IHG10" s="162"/>
      <c r="IHH10" s="162"/>
      <c r="IHI10" s="162"/>
      <c r="IHJ10" s="162"/>
      <c r="IHK10" s="162"/>
      <c r="IHL10" s="162"/>
      <c r="IHM10" s="162"/>
      <c r="IHN10" s="162"/>
      <c r="IHO10" s="162"/>
      <c r="IHP10" s="162"/>
      <c r="IHQ10" s="162"/>
      <c r="IHR10" s="162"/>
      <c r="IHS10" s="162"/>
      <c r="IHT10" s="162"/>
      <c r="IHU10" s="162"/>
      <c r="IHV10" s="162"/>
      <c r="IHW10" s="162"/>
      <c r="IHX10" s="162"/>
      <c r="IHY10" s="162"/>
      <c r="IHZ10" s="162"/>
      <c r="IIA10" s="162"/>
      <c r="IIB10" s="162"/>
      <c r="IIC10" s="162"/>
      <c r="IID10" s="162"/>
      <c r="IIE10" s="162"/>
      <c r="IIF10" s="162"/>
      <c r="IIG10" s="162"/>
      <c r="IIH10" s="162"/>
      <c r="III10" s="162"/>
      <c r="IIJ10" s="162"/>
      <c r="IIK10" s="162"/>
      <c r="IIL10" s="162"/>
      <c r="IIM10" s="162"/>
      <c r="IIN10" s="162"/>
      <c r="IIO10" s="162"/>
      <c r="IIP10" s="162"/>
      <c r="IIQ10" s="162"/>
      <c r="IIR10" s="162"/>
      <c r="IIS10" s="162"/>
      <c r="IIT10" s="162"/>
      <c r="IIU10" s="162"/>
      <c r="IIV10" s="162"/>
      <c r="IIW10" s="162"/>
      <c r="IIX10" s="162"/>
      <c r="IIY10" s="162"/>
      <c r="IIZ10" s="162"/>
      <c r="IJA10" s="162"/>
      <c r="IJB10" s="162"/>
      <c r="IJC10" s="162"/>
      <c r="IJD10" s="162"/>
      <c r="IJE10" s="162"/>
      <c r="IJF10" s="162"/>
      <c r="IJG10" s="162"/>
      <c r="IJH10" s="162"/>
      <c r="IJI10" s="162"/>
      <c r="IJJ10" s="162"/>
      <c r="IJK10" s="162"/>
      <c r="IJL10" s="162"/>
      <c r="IJM10" s="162"/>
      <c r="IJN10" s="162"/>
      <c r="IJO10" s="162"/>
      <c r="IJP10" s="162"/>
      <c r="IJQ10" s="162"/>
      <c r="IJR10" s="162"/>
      <c r="IJS10" s="162"/>
      <c r="IJT10" s="162"/>
      <c r="IJU10" s="162"/>
      <c r="IJV10" s="162"/>
      <c r="IJW10" s="162"/>
      <c r="IJX10" s="162"/>
      <c r="IJY10" s="162"/>
      <c r="IJZ10" s="162"/>
      <c r="IKA10" s="162"/>
      <c r="IKB10" s="162"/>
      <c r="IKC10" s="162"/>
      <c r="IKD10" s="162"/>
      <c r="IKE10" s="162"/>
      <c r="IKF10" s="162"/>
      <c r="IKG10" s="162"/>
      <c r="IKH10" s="162"/>
      <c r="IKI10" s="162"/>
      <c r="IKJ10" s="162"/>
      <c r="IKK10" s="162"/>
      <c r="IKL10" s="162"/>
      <c r="IKM10" s="162"/>
      <c r="IKN10" s="162"/>
      <c r="IKO10" s="162"/>
      <c r="IKP10" s="162"/>
      <c r="IKQ10" s="162"/>
      <c r="IKR10" s="162"/>
      <c r="IKS10" s="162"/>
      <c r="IKT10" s="162"/>
      <c r="IKU10" s="162"/>
      <c r="IKV10" s="162"/>
      <c r="IKW10" s="162"/>
      <c r="IKX10" s="162"/>
      <c r="IKY10" s="162"/>
      <c r="IKZ10" s="162"/>
      <c r="ILA10" s="162"/>
      <c r="ILB10" s="162"/>
      <c r="ILC10" s="162"/>
      <c r="ILD10" s="162"/>
      <c r="ILE10" s="162"/>
      <c r="ILF10" s="162"/>
      <c r="ILG10" s="162"/>
      <c r="ILH10" s="162"/>
      <c r="ILI10" s="162"/>
      <c r="ILJ10" s="162"/>
      <c r="ILK10" s="162"/>
      <c r="ILL10" s="162"/>
      <c r="ILM10" s="162"/>
      <c r="ILN10" s="162"/>
      <c r="ILO10" s="162"/>
      <c r="ILP10" s="162"/>
      <c r="ILQ10" s="162"/>
      <c r="ILR10" s="162"/>
      <c r="ILS10" s="162"/>
      <c r="ILT10" s="162"/>
      <c r="ILU10" s="162"/>
      <c r="ILV10" s="162"/>
      <c r="ILW10" s="162"/>
      <c r="ILX10" s="162"/>
      <c r="ILY10" s="162"/>
      <c r="ILZ10" s="162"/>
      <c r="IMA10" s="162"/>
      <c r="IMB10" s="162"/>
      <c r="IMC10" s="162"/>
      <c r="IMD10" s="162"/>
      <c r="IME10" s="162"/>
      <c r="IMF10" s="162"/>
      <c r="IMG10" s="162"/>
      <c r="IMH10" s="162"/>
      <c r="IMI10" s="162"/>
      <c r="IMJ10" s="162"/>
      <c r="IMK10" s="162"/>
      <c r="IML10" s="162"/>
      <c r="IMM10" s="162"/>
      <c r="IMN10" s="162"/>
      <c r="IMO10" s="162"/>
      <c r="IMP10" s="162"/>
      <c r="IMQ10" s="162"/>
      <c r="IMR10" s="162"/>
      <c r="IMS10" s="162"/>
      <c r="IMT10" s="162"/>
      <c r="IMU10" s="162"/>
      <c r="IMV10" s="162"/>
      <c r="IMW10" s="162"/>
      <c r="IMX10" s="162"/>
      <c r="IMY10" s="162"/>
      <c r="IMZ10" s="162"/>
      <c r="INA10" s="162"/>
      <c r="INB10" s="162"/>
      <c r="INC10" s="162"/>
      <c r="IND10" s="162"/>
      <c r="INE10" s="162"/>
      <c r="INF10" s="162"/>
      <c r="ING10" s="162"/>
      <c r="INH10" s="162"/>
      <c r="INI10" s="162"/>
      <c r="INJ10" s="162"/>
      <c r="INK10" s="162"/>
      <c r="INL10" s="162"/>
      <c r="INM10" s="162"/>
      <c r="INN10" s="162"/>
      <c r="INO10" s="162"/>
      <c r="INP10" s="162"/>
      <c r="INQ10" s="162"/>
      <c r="INR10" s="162"/>
      <c r="INS10" s="162"/>
      <c r="INT10" s="162"/>
      <c r="INU10" s="162"/>
      <c r="INV10" s="162"/>
      <c r="INW10" s="162"/>
      <c r="INX10" s="162"/>
      <c r="INY10" s="162"/>
      <c r="INZ10" s="162"/>
      <c r="IOA10" s="162"/>
      <c r="IOB10" s="162"/>
      <c r="IOC10" s="162"/>
      <c r="IOD10" s="162"/>
      <c r="IOE10" s="162"/>
      <c r="IOF10" s="162"/>
      <c r="IOG10" s="162"/>
      <c r="IOH10" s="162"/>
      <c r="IOI10" s="162"/>
      <c r="IOJ10" s="162"/>
      <c r="IOK10" s="162"/>
      <c r="IOL10" s="162"/>
      <c r="IOM10" s="162"/>
      <c r="ION10" s="162"/>
      <c r="IOO10" s="162"/>
      <c r="IOP10" s="162"/>
      <c r="IOQ10" s="162"/>
      <c r="IOR10" s="162"/>
      <c r="IOS10" s="162"/>
      <c r="IOT10" s="162"/>
      <c r="IOU10" s="162"/>
      <c r="IOV10" s="162"/>
      <c r="IOW10" s="162"/>
      <c r="IOX10" s="162"/>
      <c r="IOY10" s="162"/>
      <c r="IOZ10" s="162"/>
      <c r="IPA10" s="162"/>
      <c r="IPB10" s="162"/>
      <c r="IPC10" s="162"/>
      <c r="IPD10" s="162"/>
      <c r="IPE10" s="162"/>
      <c r="IPF10" s="162"/>
      <c r="IPG10" s="162"/>
      <c r="IPH10" s="162"/>
      <c r="IPI10" s="162"/>
      <c r="IPJ10" s="162"/>
      <c r="IPK10" s="162"/>
      <c r="IPL10" s="162"/>
      <c r="IPM10" s="162"/>
      <c r="IPN10" s="162"/>
      <c r="IPO10" s="162"/>
      <c r="IPP10" s="162"/>
      <c r="IPQ10" s="162"/>
      <c r="IPR10" s="162"/>
      <c r="IPS10" s="162"/>
      <c r="IPT10" s="162"/>
      <c r="IPU10" s="162"/>
      <c r="IPV10" s="162"/>
      <c r="IPW10" s="162"/>
      <c r="IPX10" s="162"/>
      <c r="IPY10" s="162"/>
      <c r="IPZ10" s="162"/>
      <c r="IQA10" s="162"/>
      <c r="IQB10" s="162"/>
      <c r="IQC10" s="162"/>
      <c r="IQD10" s="162"/>
      <c r="IQE10" s="162"/>
      <c r="IQF10" s="162"/>
      <c r="IQG10" s="162"/>
      <c r="IQH10" s="162"/>
      <c r="IQI10" s="162"/>
      <c r="IQJ10" s="162"/>
      <c r="IQK10" s="162"/>
      <c r="IQL10" s="162"/>
      <c r="IQM10" s="162"/>
      <c r="IQN10" s="162"/>
      <c r="IQO10" s="162"/>
      <c r="IQP10" s="162"/>
      <c r="IQQ10" s="162"/>
      <c r="IQR10" s="162"/>
      <c r="IQS10" s="162"/>
      <c r="IQT10" s="162"/>
      <c r="IQU10" s="162"/>
      <c r="IQV10" s="162"/>
      <c r="IQW10" s="162"/>
      <c r="IQX10" s="162"/>
      <c r="IQY10" s="162"/>
      <c r="IQZ10" s="162"/>
      <c r="IRA10" s="162"/>
      <c r="IRB10" s="162"/>
      <c r="IRC10" s="162"/>
      <c r="IRD10" s="162"/>
      <c r="IRE10" s="162"/>
      <c r="IRF10" s="162"/>
      <c r="IRG10" s="162"/>
      <c r="IRH10" s="162"/>
      <c r="IRI10" s="162"/>
      <c r="IRJ10" s="162"/>
      <c r="IRK10" s="162"/>
      <c r="IRL10" s="162"/>
      <c r="IRM10" s="162"/>
      <c r="IRN10" s="162"/>
      <c r="IRO10" s="162"/>
      <c r="IRP10" s="162"/>
      <c r="IRQ10" s="162"/>
      <c r="IRR10" s="162"/>
      <c r="IRS10" s="162"/>
      <c r="IRT10" s="162"/>
      <c r="IRU10" s="162"/>
      <c r="IRV10" s="162"/>
      <c r="IRW10" s="162"/>
      <c r="IRX10" s="162"/>
      <c r="IRY10" s="162"/>
      <c r="IRZ10" s="162"/>
      <c r="ISA10" s="162"/>
      <c r="ISB10" s="162"/>
      <c r="ISC10" s="162"/>
      <c r="ISD10" s="162"/>
      <c r="ISE10" s="162"/>
      <c r="ISF10" s="162"/>
      <c r="ISG10" s="162"/>
      <c r="ISH10" s="162"/>
      <c r="ISI10" s="162"/>
      <c r="ISJ10" s="162"/>
      <c r="ISK10" s="162"/>
      <c r="ISL10" s="162"/>
      <c r="ISM10" s="162"/>
      <c r="ISN10" s="162"/>
      <c r="ISO10" s="162"/>
      <c r="ISP10" s="162"/>
      <c r="ISQ10" s="162"/>
      <c r="ISR10" s="162"/>
      <c r="ISS10" s="162"/>
      <c r="IST10" s="162"/>
      <c r="ISU10" s="162"/>
      <c r="ISV10" s="162"/>
      <c r="ISW10" s="162"/>
      <c r="ISX10" s="162"/>
      <c r="ISY10" s="162"/>
      <c r="ISZ10" s="162"/>
      <c r="ITA10" s="162"/>
      <c r="ITB10" s="162"/>
      <c r="ITC10" s="162"/>
      <c r="ITD10" s="162"/>
      <c r="ITE10" s="162"/>
      <c r="ITF10" s="162"/>
      <c r="ITG10" s="162"/>
      <c r="ITH10" s="162"/>
      <c r="ITI10" s="162"/>
      <c r="ITJ10" s="162"/>
      <c r="ITK10" s="162"/>
      <c r="ITL10" s="162"/>
      <c r="ITM10" s="162"/>
      <c r="ITN10" s="162"/>
      <c r="ITO10" s="162"/>
      <c r="ITP10" s="162"/>
      <c r="ITQ10" s="162"/>
      <c r="ITR10" s="162"/>
      <c r="ITS10" s="162"/>
      <c r="ITT10" s="162"/>
      <c r="ITU10" s="162"/>
      <c r="ITV10" s="162"/>
      <c r="ITW10" s="162"/>
      <c r="ITX10" s="162"/>
      <c r="ITY10" s="162"/>
      <c r="ITZ10" s="162"/>
      <c r="IUA10" s="162"/>
      <c r="IUB10" s="162"/>
      <c r="IUC10" s="162"/>
      <c r="IUD10" s="162"/>
      <c r="IUE10" s="162"/>
      <c r="IUF10" s="162"/>
      <c r="IUG10" s="162"/>
      <c r="IUH10" s="162"/>
      <c r="IUI10" s="162"/>
      <c r="IUJ10" s="162"/>
      <c r="IUK10" s="162"/>
      <c r="IUL10" s="162"/>
      <c r="IUM10" s="162"/>
      <c r="IUN10" s="162"/>
      <c r="IUO10" s="162"/>
      <c r="IUP10" s="162"/>
      <c r="IUQ10" s="162"/>
      <c r="IUR10" s="162"/>
      <c r="IUS10" s="162"/>
      <c r="IUT10" s="162"/>
      <c r="IUU10" s="162"/>
      <c r="IUV10" s="162"/>
      <c r="IUW10" s="162"/>
      <c r="IUX10" s="162"/>
      <c r="IUY10" s="162"/>
      <c r="IUZ10" s="162"/>
      <c r="IVA10" s="162"/>
      <c r="IVB10" s="162"/>
      <c r="IVC10" s="162"/>
      <c r="IVD10" s="162"/>
      <c r="IVE10" s="162"/>
      <c r="IVF10" s="162"/>
      <c r="IVG10" s="162"/>
      <c r="IVH10" s="162"/>
      <c r="IVI10" s="162"/>
      <c r="IVJ10" s="162"/>
      <c r="IVK10" s="162"/>
      <c r="IVL10" s="162"/>
      <c r="IVM10" s="162"/>
      <c r="IVN10" s="162"/>
      <c r="IVO10" s="162"/>
      <c r="IVP10" s="162"/>
      <c r="IVQ10" s="162"/>
      <c r="IVR10" s="162"/>
      <c r="IVS10" s="162"/>
      <c r="IVT10" s="162"/>
      <c r="IVU10" s="162"/>
      <c r="IVV10" s="162"/>
      <c r="IVW10" s="162"/>
      <c r="IVX10" s="162"/>
      <c r="IVY10" s="162"/>
      <c r="IVZ10" s="162"/>
      <c r="IWA10" s="162"/>
      <c r="IWB10" s="162"/>
      <c r="IWC10" s="162"/>
      <c r="IWD10" s="162"/>
      <c r="IWE10" s="162"/>
      <c r="IWF10" s="162"/>
      <c r="IWG10" s="162"/>
      <c r="IWH10" s="162"/>
      <c r="IWI10" s="162"/>
      <c r="IWJ10" s="162"/>
      <c r="IWK10" s="162"/>
      <c r="IWL10" s="162"/>
      <c r="IWM10" s="162"/>
      <c r="IWN10" s="162"/>
      <c r="IWO10" s="162"/>
      <c r="IWP10" s="162"/>
      <c r="IWQ10" s="162"/>
      <c r="IWR10" s="162"/>
      <c r="IWS10" s="162"/>
      <c r="IWT10" s="162"/>
      <c r="IWU10" s="162"/>
      <c r="IWV10" s="162"/>
      <c r="IWW10" s="162"/>
      <c r="IWX10" s="162"/>
      <c r="IWY10" s="162"/>
      <c r="IWZ10" s="162"/>
      <c r="IXA10" s="162"/>
      <c r="IXB10" s="162"/>
      <c r="IXC10" s="162"/>
      <c r="IXD10" s="162"/>
      <c r="IXE10" s="162"/>
      <c r="IXF10" s="162"/>
      <c r="IXG10" s="162"/>
      <c r="IXH10" s="162"/>
      <c r="IXI10" s="162"/>
      <c r="IXJ10" s="162"/>
      <c r="IXK10" s="162"/>
      <c r="IXL10" s="162"/>
      <c r="IXM10" s="162"/>
      <c r="IXN10" s="162"/>
      <c r="IXO10" s="162"/>
      <c r="IXP10" s="162"/>
      <c r="IXQ10" s="162"/>
      <c r="IXR10" s="162"/>
      <c r="IXS10" s="162"/>
      <c r="IXT10" s="162"/>
      <c r="IXU10" s="162"/>
      <c r="IXV10" s="162"/>
      <c r="IXW10" s="162"/>
      <c r="IXX10" s="162"/>
      <c r="IXY10" s="162"/>
      <c r="IXZ10" s="162"/>
      <c r="IYA10" s="162"/>
      <c r="IYB10" s="162"/>
      <c r="IYC10" s="162"/>
      <c r="IYD10" s="162"/>
      <c r="IYE10" s="162"/>
      <c r="IYF10" s="162"/>
      <c r="IYG10" s="162"/>
      <c r="IYH10" s="162"/>
      <c r="IYI10" s="162"/>
      <c r="IYJ10" s="162"/>
      <c r="IYK10" s="162"/>
      <c r="IYL10" s="162"/>
      <c r="IYM10" s="162"/>
      <c r="IYN10" s="162"/>
      <c r="IYO10" s="162"/>
      <c r="IYP10" s="162"/>
      <c r="IYQ10" s="162"/>
      <c r="IYR10" s="162"/>
      <c r="IYS10" s="162"/>
      <c r="IYT10" s="162"/>
      <c r="IYU10" s="162"/>
      <c r="IYV10" s="162"/>
      <c r="IYW10" s="162"/>
      <c r="IYX10" s="162"/>
      <c r="IYY10" s="162"/>
      <c r="IYZ10" s="162"/>
      <c r="IZA10" s="162"/>
      <c r="IZB10" s="162"/>
      <c r="IZC10" s="162"/>
      <c r="IZD10" s="162"/>
      <c r="IZE10" s="162"/>
      <c r="IZF10" s="162"/>
      <c r="IZG10" s="162"/>
      <c r="IZH10" s="162"/>
      <c r="IZI10" s="162"/>
      <c r="IZJ10" s="162"/>
      <c r="IZK10" s="162"/>
      <c r="IZL10" s="162"/>
      <c r="IZM10" s="162"/>
      <c r="IZN10" s="162"/>
      <c r="IZO10" s="162"/>
      <c r="IZP10" s="162"/>
      <c r="IZQ10" s="162"/>
      <c r="IZR10" s="162"/>
      <c r="IZS10" s="162"/>
      <c r="IZT10" s="162"/>
      <c r="IZU10" s="162"/>
      <c r="IZV10" s="162"/>
      <c r="IZW10" s="162"/>
      <c r="IZX10" s="162"/>
      <c r="IZY10" s="162"/>
      <c r="IZZ10" s="162"/>
      <c r="JAA10" s="162"/>
      <c r="JAB10" s="162"/>
      <c r="JAC10" s="162"/>
      <c r="JAD10" s="162"/>
      <c r="JAE10" s="162"/>
      <c r="JAF10" s="162"/>
      <c r="JAG10" s="162"/>
      <c r="JAH10" s="162"/>
      <c r="JAI10" s="162"/>
      <c r="JAJ10" s="162"/>
      <c r="JAK10" s="162"/>
      <c r="JAL10" s="162"/>
      <c r="JAM10" s="162"/>
      <c r="JAN10" s="162"/>
      <c r="JAO10" s="162"/>
      <c r="JAP10" s="162"/>
      <c r="JAQ10" s="162"/>
      <c r="JAR10" s="162"/>
      <c r="JAS10" s="162"/>
      <c r="JAT10" s="162"/>
      <c r="JAU10" s="162"/>
      <c r="JAV10" s="162"/>
      <c r="JAW10" s="162"/>
      <c r="JAX10" s="162"/>
      <c r="JAY10" s="162"/>
      <c r="JAZ10" s="162"/>
      <c r="JBA10" s="162"/>
      <c r="JBB10" s="162"/>
      <c r="JBC10" s="162"/>
      <c r="JBD10" s="162"/>
      <c r="JBE10" s="162"/>
      <c r="JBF10" s="162"/>
      <c r="JBG10" s="162"/>
      <c r="JBH10" s="162"/>
      <c r="JBI10" s="162"/>
      <c r="JBJ10" s="162"/>
      <c r="JBK10" s="162"/>
      <c r="JBL10" s="162"/>
      <c r="JBM10" s="162"/>
      <c r="JBN10" s="162"/>
      <c r="JBO10" s="162"/>
      <c r="JBP10" s="162"/>
      <c r="JBQ10" s="162"/>
      <c r="JBR10" s="162"/>
      <c r="JBS10" s="162"/>
      <c r="JBT10" s="162"/>
      <c r="JBU10" s="162"/>
      <c r="JBV10" s="162"/>
      <c r="JBW10" s="162"/>
      <c r="JBX10" s="162"/>
      <c r="JBY10" s="162"/>
      <c r="JBZ10" s="162"/>
      <c r="JCA10" s="162"/>
      <c r="JCB10" s="162"/>
      <c r="JCC10" s="162"/>
      <c r="JCD10" s="162"/>
      <c r="JCE10" s="162"/>
      <c r="JCF10" s="162"/>
      <c r="JCG10" s="162"/>
      <c r="JCH10" s="162"/>
      <c r="JCI10" s="162"/>
      <c r="JCJ10" s="162"/>
      <c r="JCK10" s="162"/>
      <c r="JCL10" s="162"/>
      <c r="JCM10" s="162"/>
      <c r="JCN10" s="162"/>
      <c r="JCO10" s="162"/>
      <c r="JCP10" s="162"/>
      <c r="JCQ10" s="162"/>
      <c r="JCR10" s="162"/>
      <c r="JCS10" s="162"/>
      <c r="JCT10" s="162"/>
      <c r="JCU10" s="162"/>
      <c r="JCV10" s="162"/>
      <c r="JCW10" s="162"/>
      <c r="JCX10" s="162"/>
      <c r="JCY10" s="162"/>
      <c r="JCZ10" s="162"/>
      <c r="JDA10" s="162"/>
      <c r="JDB10" s="162"/>
      <c r="JDC10" s="162"/>
      <c r="JDD10" s="162"/>
      <c r="JDE10" s="162"/>
      <c r="JDF10" s="162"/>
      <c r="JDG10" s="162"/>
      <c r="JDH10" s="162"/>
      <c r="JDI10" s="162"/>
      <c r="JDJ10" s="162"/>
      <c r="JDK10" s="162"/>
      <c r="JDL10" s="162"/>
      <c r="JDM10" s="162"/>
      <c r="JDN10" s="162"/>
      <c r="JDO10" s="162"/>
      <c r="JDP10" s="162"/>
      <c r="JDQ10" s="162"/>
      <c r="JDR10" s="162"/>
      <c r="JDS10" s="162"/>
      <c r="JDT10" s="162"/>
      <c r="JDU10" s="162"/>
      <c r="JDV10" s="162"/>
      <c r="JDW10" s="162"/>
      <c r="JDX10" s="162"/>
      <c r="JDY10" s="162"/>
      <c r="JDZ10" s="162"/>
      <c r="JEA10" s="162"/>
      <c r="JEB10" s="162"/>
      <c r="JEC10" s="162"/>
      <c r="JED10" s="162"/>
      <c r="JEE10" s="162"/>
      <c r="JEF10" s="162"/>
      <c r="JEG10" s="162"/>
      <c r="JEH10" s="162"/>
      <c r="JEI10" s="162"/>
      <c r="JEJ10" s="162"/>
      <c r="JEK10" s="162"/>
      <c r="JEL10" s="162"/>
      <c r="JEM10" s="162"/>
      <c r="JEN10" s="162"/>
      <c r="JEO10" s="162"/>
      <c r="JEP10" s="162"/>
      <c r="JEQ10" s="162"/>
      <c r="JER10" s="162"/>
      <c r="JES10" s="162"/>
      <c r="JET10" s="162"/>
      <c r="JEU10" s="162"/>
      <c r="JEV10" s="162"/>
      <c r="JEW10" s="162"/>
      <c r="JEX10" s="162"/>
      <c r="JEY10" s="162"/>
      <c r="JEZ10" s="162"/>
      <c r="JFA10" s="162"/>
      <c r="JFB10" s="162"/>
      <c r="JFC10" s="162"/>
      <c r="JFD10" s="162"/>
      <c r="JFE10" s="162"/>
      <c r="JFF10" s="162"/>
      <c r="JFG10" s="162"/>
      <c r="JFH10" s="162"/>
      <c r="JFI10" s="162"/>
      <c r="JFJ10" s="162"/>
      <c r="JFK10" s="162"/>
      <c r="JFL10" s="162"/>
      <c r="JFM10" s="162"/>
      <c r="JFN10" s="162"/>
      <c r="JFO10" s="162"/>
      <c r="JFP10" s="162"/>
      <c r="JFQ10" s="162"/>
      <c r="JFR10" s="162"/>
      <c r="JFS10" s="162"/>
      <c r="JFT10" s="162"/>
      <c r="JFU10" s="162"/>
      <c r="JFV10" s="162"/>
      <c r="JFW10" s="162"/>
      <c r="JFX10" s="162"/>
      <c r="JFY10" s="162"/>
      <c r="JFZ10" s="162"/>
      <c r="JGA10" s="162"/>
      <c r="JGB10" s="162"/>
      <c r="JGC10" s="162"/>
      <c r="JGD10" s="162"/>
      <c r="JGE10" s="162"/>
      <c r="JGF10" s="162"/>
      <c r="JGG10" s="162"/>
      <c r="JGH10" s="162"/>
      <c r="JGI10" s="162"/>
      <c r="JGJ10" s="162"/>
      <c r="JGK10" s="162"/>
      <c r="JGL10" s="162"/>
      <c r="JGM10" s="162"/>
      <c r="JGN10" s="162"/>
      <c r="JGO10" s="162"/>
      <c r="JGP10" s="162"/>
      <c r="JGQ10" s="162"/>
      <c r="JGR10" s="162"/>
      <c r="JGS10" s="162"/>
      <c r="JGT10" s="162"/>
      <c r="JGU10" s="162"/>
      <c r="JGV10" s="162"/>
      <c r="JGW10" s="162"/>
      <c r="JGX10" s="162"/>
      <c r="JGY10" s="162"/>
      <c r="JGZ10" s="162"/>
      <c r="JHA10" s="162"/>
      <c r="JHB10" s="162"/>
      <c r="JHC10" s="162"/>
      <c r="JHD10" s="162"/>
      <c r="JHE10" s="162"/>
      <c r="JHF10" s="162"/>
      <c r="JHG10" s="162"/>
      <c r="JHH10" s="162"/>
      <c r="JHI10" s="162"/>
      <c r="JHJ10" s="162"/>
      <c r="JHK10" s="162"/>
      <c r="JHL10" s="162"/>
      <c r="JHM10" s="162"/>
      <c r="JHN10" s="162"/>
      <c r="JHO10" s="162"/>
      <c r="JHP10" s="162"/>
      <c r="JHQ10" s="162"/>
      <c r="JHR10" s="162"/>
      <c r="JHS10" s="162"/>
      <c r="JHT10" s="162"/>
      <c r="JHU10" s="162"/>
      <c r="JHV10" s="162"/>
      <c r="JHW10" s="162"/>
      <c r="JHX10" s="162"/>
      <c r="JHY10" s="162"/>
      <c r="JHZ10" s="162"/>
      <c r="JIA10" s="162"/>
      <c r="JIB10" s="162"/>
      <c r="JIC10" s="162"/>
      <c r="JID10" s="162"/>
      <c r="JIE10" s="162"/>
      <c r="JIF10" s="162"/>
      <c r="JIG10" s="162"/>
      <c r="JIH10" s="162"/>
      <c r="JII10" s="162"/>
      <c r="JIJ10" s="162"/>
      <c r="JIK10" s="162"/>
      <c r="JIL10" s="162"/>
      <c r="JIM10" s="162"/>
      <c r="JIN10" s="162"/>
      <c r="JIO10" s="162"/>
      <c r="JIP10" s="162"/>
      <c r="JIQ10" s="162"/>
      <c r="JIR10" s="162"/>
      <c r="JIS10" s="162"/>
      <c r="JIT10" s="162"/>
      <c r="JIU10" s="162"/>
      <c r="JIV10" s="162"/>
      <c r="JIW10" s="162"/>
      <c r="JIX10" s="162"/>
      <c r="JIY10" s="162"/>
      <c r="JIZ10" s="162"/>
      <c r="JJA10" s="162"/>
      <c r="JJB10" s="162"/>
      <c r="JJC10" s="162"/>
      <c r="JJD10" s="162"/>
      <c r="JJE10" s="162"/>
      <c r="JJF10" s="162"/>
      <c r="JJG10" s="162"/>
      <c r="JJH10" s="162"/>
      <c r="JJI10" s="162"/>
      <c r="JJJ10" s="162"/>
      <c r="JJK10" s="162"/>
      <c r="JJL10" s="162"/>
      <c r="JJM10" s="162"/>
      <c r="JJN10" s="162"/>
      <c r="JJO10" s="162"/>
      <c r="JJP10" s="162"/>
      <c r="JJQ10" s="162"/>
      <c r="JJR10" s="162"/>
      <c r="JJS10" s="162"/>
      <c r="JJT10" s="162"/>
      <c r="JJU10" s="162"/>
      <c r="JJV10" s="162"/>
      <c r="JJW10" s="162"/>
      <c r="JJX10" s="162"/>
      <c r="JJY10" s="162"/>
      <c r="JJZ10" s="162"/>
      <c r="JKA10" s="162"/>
      <c r="JKB10" s="162"/>
      <c r="JKC10" s="162"/>
      <c r="JKD10" s="162"/>
      <c r="JKE10" s="162"/>
      <c r="JKF10" s="162"/>
      <c r="JKG10" s="162"/>
      <c r="JKH10" s="162"/>
      <c r="JKI10" s="162"/>
      <c r="JKJ10" s="162"/>
      <c r="JKK10" s="162"/>
      <c r="JKL10" s="162"/>
      <c r="JKM10" s="162"/>
      <c r="JKN10" s="162"/>
      <c r="JKO10" s="162"/>
      <c r="JKP10" s="162"/>
      <c r="JKQ10" s="162"/>
      <c r="JKR10" s="162"/>
      <c r="JKS10" s="162"/>
      <c r="JKT10" s="162"/>
      <c r="JKU10" s="162"/>
      <c r="JKV10" s="162"/>
      <c r="JKW10" s="162"/>
      <c r="JKX10" s="162"/>
      <c r="JKY10" s="162"/>
      <c r="JKZ10" s="162"/>
      <c r="JLA10" s="162"/>
      <c r="JLB10" s="162"/>
      <c r="JLC10" s="162"/>
      <c r="JLD10" s="162"/>
      <c r="JLE10" s="162"/>
      <c r="JLF10" s="162"/>
      <c r="JLG10" s="162"/>
      <c r="JLH10" s="162"/>
      <c r="JLI10" s="162"/>
      <c r="JLJ10" s="162"/>
      <c r="JLK10" s="162"/>
      <c r="JLL10" s="162"/>
      <c r="JLM10" s="162"/>
      <c r="JLN10" s="162"/>
      <c r="JLO10" s="162"/>
      <c r="JLP10" s="162"/>
      <c r="JLQ10" s="162"/>
      <c r="JLR10" s="162"/>
      <c r="JLS10" s="162"/>
      <c r="JLT10" s="162"/>
      <c r="JLU10" s="162"/>
      <c r="JLV10" s="162"/>
      <c r="JLW10" s="162"/>
      <c r="JLX10" s="162"/>
      <c r="JLY10" s="162"/>
      <c r="JLZ10" s="162"/>
      <c r="JMA10" s="162"/>
      <c r="JMB10" s="162"/>
      <c r="JMC10" s="162"/>
      <c r="JMD10" s="162"/>
      <c r="JME10" s="162"/>
      <c r="JMF10" s="162"/>
      <c r="JMG10" s="162"/>
      <c r="JMH10" s="162"/>
      <c r="JMI10" s="162"/>
      <c r="JMJ10" s="162"/>
      <c r="JMK10" s="162"/>
      <c r="JML10" s="162"/>
      <c r="JMM10" s="162"/>
      <c r="JMN10" s="162"/>
      <c r="JMO10" s="162"/>
      <c r="JMP10" s="162"/>
      <c r="JMQ10" s="162"/>
      <c r="JMR10" s="162"/>
      <c r="JMS10" s="162"/>
      <c r="JMT10" s="162"/>
      <c r="JMU10" s="162"/>
      <c r="JMV10" s="162"/>
      <c r="JMW10" s="162"/>
      <c r="JMX10" s="162"/>
      <c r="JMY10" s="162"/>
      <c r="JMZ10" s="162"/>
      <c r="JNA10" s="162"/>
      <c r="JNB10" s="162"/>
      <c r="JNC10" s="162"/>
      <c r="JND10" s="162"/>
      <c r="JNE10" s="162"/>
      <c r="JNF10" s="162"/>
      <c r="JNG10" s="162"/>
      <c r="JNH10" s="162"/>
      <c r="JNI10" s="162"/>
      <c r="JNJ10" s="162"/>
      <c r="JNK10" s="162"/>
      <c r="JNL10" s="162"/>
      <c r="JNM10" s="162"/>
      <c r="JNN10" s="162"/>
      <c r="JNO10" s="162"/>
      <c r="JNP10" s="162"/>
      <c r="JNQ10" s="162"/>
      <c r="JNR10" s="162"/>
      <c r="JNS10" s="162"/>
      <c r="JNT10" s="162"/>
      <c r="JNU10" s="162"/>
      <c r="JNV10" s="162"/>
      <c r="JNW10" s="162"/>
      <c r="JNX10" s="162"/>
      <c r="JNY10" s="162"/>
      <c r="JNZ10" s="162"/>
      <c r="JOA10" s="162"/>
      <c r="JOB10" s="162"/>
      <c r="JOC10" s="162"/>
      <c r="JOD10" s="162"/>
      <c r="JOE10" s="162"/>
      <c r="JOF10" s="162"/>
      <c r="JOG10" s="162"/>
      <c r="JOH10" s="162"/>
      <c r="JOI10" s="162"/>
      <c r="JOJ10" s="162"/>
      <c r="JOK10" s="162"/>
      <c r="JOL10" s="162"/>
      <c r="JOM10" s="162"/>
      <c r="JON10" s="162"/>
      <c r="JOO10" s="162"/>
      <c r="JOP10" s="162"/>
      <c r="JOQ10" s="162"/>
      <c r="JOR10" s="162"/>
      <c r="JOS10" s="162"/>
      <c r="JOT10" s="162"/>
      <c r="JOU10" s="162"/>
      <c r="JOV10" s="162"/>
      <c r="JOW10" s="162"/>
      <c r="JOX10" s="162"/>
      <c r="JOY10" s="162"/>
      <c r="JOZ10" s="162"/>
      <c r="JPA10" s="162"/>
      <c r="JPB10" s="162"/>
      <c r="JPC10" s="162"/>
      <c r="JPD10" s="162"/>
      <c r="JPE10" s="162"/>
      <c r="JPF10" s="162"/>
      <c r="JPG10" s="162"/>
      <c r="JPH10" s="162"/>
      <c r="JPI10" s="162"/>
      <c r="JPJ10" s="162"/>
      <c r="JPK10" s="162"/>
      <c r="JPL10" s="162"/>
      <c r="JPM10" s="162"/>
      <c r="JPN10" s="162"/>
      <c r="JPO10" s="162"/>
      <c r="JPP10" s="162"/>
      <c r="JPQ10" s="162"/>
      <c r="JPR10" s="162"/>
      <c r="JPS10" s="162"/>
      <c r="JPT10" s="162"/>
      <c r="JPU10" s="162"/>
      <c r="JPV10" s="162"/>
      <c r="JPW10" s="162"/>
      <c r="JPX10" s="162"/>
      <c r="JPY10" s="162"/>
      <c r="JPZ10" s="162"/>
      <c r="JQA10" s="162"/>
      <c r="JQB10" s="162"/>
      <c r="JQC10" s="162"/>
      <c r="JQD10" s="162"/>
      <c r="JQE10" s="162"/>
      <c r="JQF10" s="162"/>
      <c r="JQG10" s="162"/>
      <c r="JQH10" s="162"/>
      <c r="JQI10" s="162"/>
      <c r="JQJ10" s="162"/>
      <c r="JQK10" s="162"/>
      <c r="JQL10" s="162"/>
      <c r="JQM10" s="162"/>
      <c r="JQN10" s="162"/>
      <c r="JQO10" s="162"/>
      <c r="JQP10" s="162"/>
      <c r="JQQ10" s="162"/>
      <c r="JQR10" s="162"/>
      <c r="JQS10" s="162"/>
      <c r="JQT10" s="162"/>
      <c r="JQU10" s="162"/>
      <c r="JQV10" s="162"/>
      <c r="JQW10" s="162"/>
      <c r="JQX10" s="162"/>
      <c r="JQY10" s="162"/>
      <c r="JQZ10" s="162"/>
      <c r="JRA10" s="162"/>
      <c r="JRB10" s="162"/>
      <c r="JRC10" s="162"/>
      <c r="JRD10" s="162"/>
      <c r="JRE10" s="162"/>
      <c r="JRF10" s="162"/>
      <c r="JRG10" s="162"/>
      <c r="JRH10" s="162"/>
      <c r="JRI10" s="162"/>
      <c r="JRJ10" s="162"/>
      <c r="JRK10" s="162"/>
      <c r="JRL10" s="162"/>
      <c r="JRM10" s="162"/>
      <c r="JRN10" s="162"/>
      <c r="JRO10" s="162"/>
      <c r="JRP10" s="162"/>
      <c r="JRQ10" s="162"/>
      <c r="JRR10" s="162"/>
      <c r="JRS10" s="162"/>
      <c r="JRT10" s="162"/>
      <c r="JRU10" s="162"/>
      <c r="JRV10" s="162"/>
      <c r="JRW10" s="162"/>
      <c r="JRX10" s="162"/>
      <c r="JRY10" s="162"/>
      <c r="JRZ10" s="162"/>
      <c r="JSA10" s="162"/>
      <c r="JSB10" s="162"/>
      <c r="JSC10" s="162"/>
      <c r="JSD10" s="162"/>
      <c r="JSE10" s="162"/>
      <c r="JSF10" s="162"/>
      <c r="JSG10" s="162"/>
      <c r="JSH10" s="162"/>
      <c r="JSI10" s="162"/>
      <c r="JSJ10" s="162"/>
      <c r="JSK10" s="162"/>
      <c r="JSL10" s="162"/>
      <c r="JSM10" s="162"/>
      <c r="JSN10" s="162"/>
      <c r="JSO10" s="162"/>
      <c r="JSP10" s="162"/>
      <c r="JSQ10" s="162"/>
      <c r="JSR10" s="162"/>
      <c r="JSS10" s="162"/>
      <c r="JST10" s="162"/>
      <c r="JSU10" s="162"/>
      <c r="JSV10" s="162"/>
      <c r="JSW10" s="162"/>
      <c r="JSX10" s="162"/>
      <c r="JSY10" s="162"/>
      <c r="JSZ10" s="162"/>
      <c r="JTA10" s="162"/>
      <c r="JTB10" s="162"/>
      <c r="JTC10" s="162"/>
      <c r="JTD10" s="162"/>
      <c r="JTE10" s="162"/>
      <c r="JTF10" s="162"/>
      <c r="JTG10" s="162"/>
      <c r="JTH10" s="162"/>
      <c r="JTI10" s="162"/>
      <c r="JTJ10" s="162"/>
      <c r="JTK10" s="162"/>
      <c r="JTL10" s="162"/>
      <c r="JTM10" s="162"/>
      <c r="JTN10" s="162"/>
      <c r="JTO10" s="162"/>
      <c r="JTP10" s="162"/>
      <c r="JTQ10" s="162"/>
      <c r="JTR10" s="162"/>
      <c r="JTS10" s="162"/>
      <c r="JTT10" s="162"/>
      <c r="JTU10" s="162"/>
      <c r="JTV10" s="162"/>
      <c r="JTW10" s="162"/>
      <c r="JTX10" s="162"/>
      <c r="JTY10" s="162"/>
      <c r="JTZ10" s="162"/>
      <c r="JUA10" s="162"/>
      <c r="JUB10" s="162"/>
      <c r="JUC10" s="162"/>
      <c r="JUD10" s="162"/>
      <c r="JUE10" s="162"/>
      <c r="JUF10" s="162"/>
      <c r="JUG10" s="162"/>
      <c r="JUH10" s="162"/>
      <c r="JUI10" s="162"/>
      <c r="JUJ10" s="162"/>
      <c r="JUK10" s="162"/>
      <c r="JUL10" s="162"/>
      <c r="JUM10" s="162"/>
      <c r="JUN10" s="162"/>
      <c r="JUO10" s="162"/>
      <c r="JUP10" s="162"/>
      <c r="JUQ10" s="162"/>
      <c r="JUR10" s="162"/>
      <c r="JUS10" s="162"/>
      <c r="JUT10" s="162"/>
      <c r="JUU10" s="162"/>
      <c r="JUV10" s="162"/>
      <c r="JUW10" s="162"/>
      <c r="JUX10" s="162"/>
      <c r="JUY10" s="162"/>
      <c r="JUZ10" s="162"/>
      <c r="JVA10" s="162"/>
      <c r="JVB10" s="162"/>
      <c r="JVC10" s="162"/>
      <c r="JVD10" s="162"/>
      <c r="JVE10" s="162"/>
      <c r="JVF10" s="162"/>
      <c r="JVG10" s="162"/>
      <c r="JVH10" s="162"/>
      <c r="JVI10" s="162"/>
      <c r="JVJ10" s="162"/>
      <c r="JVK10" s="162"/>
      <c r="JVL10" s="162"/>
      <c r="JVM10" s="162"/>
      <c r="JVN10" s="162"/>
      <c r="JVO10" s="162"/>
      <c r="JVP10" s="162"/>
      <c r="JVQ10" s="162"/>
      <c r="JVR10" s="162"/>
      <c r="JVS10" s="162"/>
      <c r="JVT10" s="162"/>
      <c r="JVU10" s="162"/>
      <c r="JVV10" s="162"/>
      <c r="JVW10" s="162"/>
      <c r="JVX10" s="162"/>
      <c r="JVY10" s="162"/>
      <c r="JVZ10" s="162"/>
      <c r="JWA10" s="162"/>
      <c r="JWB10" s="162"/>
      <c r="JWC10" s="162"/>
      <c r="JWD10" s="162"/>
      <c r="JWE10" s="162"/>
      <c r="JWF10" s="162"/>
      <c r="JWG10" s="162"/>
      <c r="JWH10" s="162"/>
      <c r="JWI10" s="162"/>
      <c r="JWJ10" s="162"/>
      <c r="JWK10" s="162"/>
      <c r="JWL10" s="162"/>
      <c r="JWM10" s="162"/>
      <c r="JWN10" s="162"/>
      <c r="JWO10" s="162"/>
      <c r="JWP10" s="162"/>
      <c r="JWQ10" s="162"/>
      <c r="JWR10" s="162"/>
      <c r="JWS10" s="162"/>
      <c r="JWT10" s="162"/>
      <c r="JWU10" s="162"/>
      <c r="JWV10" s="162"/>
      <c r="JWW10" s="162"/>
      <c r="JWX10" s="162"/>
      <c r="JWY10" s="162"/>
      <c r="JWZ10" s="162"/>
      <c r="JXA10" s="162"/>
      <c r="JXB10" s="162"/>
      <c r="JXC10" s="162"/>
      <c r="JXD10" s="162"/>
      <c r="JXE10" s="162"/>
      <c r="JXF10" s="162"/>
      <c r="JXG10" s="162"/>
      <c r="JXH10" s="162"/>
      <c r="JXI10" s="162"/>
      <c r="JXJ10" s="162"/>
      <c r="JXK10" s="162"/>
      <c r="JXL10" s="162"/>
      <c r="JXM10" s="162"/>
      <c r="JXN10" s="162"/>
      <c r="JXO10" s="162"/>
      <c r="JXP10" s="162"/>
      <c r="JXQ10" s="162"/>
      <c r="JXR10" s="162"/>
      <c r="JXS10" s="162"/>
      <c r="JXT10" s="162"/>
      <c r="JXU10" s="162"/>
      <c r="JXV10" s="162"/>
      <c r="JXW10" s="162"/>
      <c r="JXX10" s="162"/>
      <c r="JXY10" s="162"/>
      <c r="JXZ10" s="162"/>
      <c r="JYA10" s="162"/>
      <c r="JYB10" s="162"/>
      <c r="JYC10" s="162"/>
      <c r="JYD10" s="162"/>
      <c r="JYE10" s="162"/>
      <c r="JYF10" s="162"/>
      <c r="JYG10" s="162"/>
      <c r="JYH10" s="162"/>
      <c r="JYI10" s="162"/>
      <c r="JYJ10" s="162"/>
      <c r="JYK10" s="162"/>
      <c r="JYL10" s="162"/>
      <c r="JYM10" s="162"/>
      <c r="JYN10" s="162"/>
      <c r="JYO10" s="162"/>
      <c r="JYP10" s="162"/>
      <c r="JYQ10" s="162"/>
      <c r="JYR10" s="162"/>
      <c r="JYS10" s="162"/>
      <c r="JYT10" s="162"/>
      <c r="JYU10" s="162"/>
      <c r="JYV10" s="162"/>
      <c r="JYW10" s="162"/>
      <c r="JYX10" s="162"/>
      <c r="JYY10" s="162"/>
      <c r="JYZ10" s="162"/>
      <c r="JZA10" s="162"/>
      <c r="JZB10" s="162"/>
      <c r="JZC10" s="162"/>
      <c r="JZD10" s="162"/>
      <c r="JZE10" s="162"/>
      <c r="JZF10" s="162"/>
      <c r="JZG10" s="162"/>
      <c r="JZH10" s="162"/>
      <c r="JZI10" s="162"/>
      <c r="JZJ10" s="162"/>
      <c r="JZK10" s="162"/>
      <c r="JZL10" s="162"/>
      <c r="JZM10" s="162"/>
      <c r="JZN10" s="162"/>
      <c r="JZO10" s="162"/>
      <c r="JZP10" s="162"/>
      <c r="JZQ10" s="162"/>
      <c r="JZR10" s="162"/>
      <c r="JZS10" s="162"/>
      <c r="JZT10" s="162"/>
      <c r="JZU10" s="162"/>
      <c r="JZV10" s="162"/>
      <c r="JZW10" s="162"/>
      <c r="JZX10" s="162"/>
      <c r="JZY10" s="162"/>
      <c r="JZZ10" s="162"/>
      <c r="KAA10" s="162"/>
      <c r="KAB10" s="162"/>
      <c r="KAC10" s="162"/>
      <c r="KAD10" s="162"/>
      <c r="KAE10" s="162"/>
      <c r="KAF10" s="162"/>
      <c r="KAG10" s="162"/>
      <c r="KAH10" s="162"/>
      <c r="KAI10" s="162"/>
      <c r="KAJ10" s="162"/>
      <c r="KAK10" s="162"/>
      <c r="KAL10" s="162"/>
      <c r="KAM10" s="162"/>
      <c r="KAN10" s="162"/>
      <c r="KAO10" s="162"/>
      <c r="KAP10" s="162"/>
      <c r="KAQ10" s="162"/>
      <c r="KAR10" s="162"/>
      <c r="KAS10" s="162"/>
      <c r="KAT10" s="162"/>
      <c r="KAU10" s="162"/>
      <c r="KAV10" s="162"/>
      <c r="KAW10" s="162"/>
      <c r="KAX10" s="162"/>
      <c r="KAY10" s="162"/>
      <c r="KAZ10" s="162"/>
      <c r="KBA10" s="162"/>
      <c r="KBB10" s="162"/>
      <c r="KBC10" s="162"/>
      <c r="KBD10" s="162"/>
      <c r="KBE10" s="162"/>
      <c r="KBF10" s="162"/>
      <c r="KBG10" s="162"/>
      <c r="KBH10" s="162"/>
      <c r="KBI10" s="162"/>
      <c r="KBJ10" s="162"/>
      <c r="KBK10" s="162"/>
      <c r="KBL10" s="162"/>
      <c r="KBM10" s="162"/>
      <c r="KBN10" s="162"/>
      <c r="KBO10" s="162"/>
      <c r="KBP10" s="162"/>
      <c r="KBQ10" s="162"/>
      <c r="KBR10" s="162"/>
      <c r="KBS10" s="162"/>
      <c r="KBT10" s="162"/>
      <c r="KBU10" s="162"/>
      <c r="KBV10" s="162"/>
      <c r="KBW10" s="162"/>
      <c r="KBX10" s="162"/>
      <c r="KBY10" s="162"/>
      <c r="KBZ10" s="162"/>
      <c r="KCA10" s="162"/>
      <c r="KCB10" s="162"/>
      <c r="KCC10" s="162"/>
      <c r="KCD10" s="162"/>
      <c r="KCE10" s="162"/>
      <c r="KCF10" s="162"/>
      <c r="KCG10" s="162"/>
      <c r="KCH10" s="162"/>
      <c r="KCI10" s="162"/>
      <c r="KCJ10" s="162"/>
      <c r="KCK10" s="162"/>
      <c r="KCL10" s="162"/>
      <c r="KCM10" s="162"/>
      <c r="KCN10" s="162"/>
      <c r="KCO10" s="162"/>
      <c r="KCP10" s="162"/>
      <c r="KCQ10" s="162"/>
      <c r="KCR10" s="162"/>
      <c r="KCS10" s="162"/>
      <c r="KCT10" s="162"/>
      <c r="KCU10" s="162"/>
      <c r="KCV10" s="162"/>
      <c r="KCW10" s="162"/>
      <c r="KCX10" s="162"/>
      <c r="KCY10" s="162"/>
      <c r="KCZ10" s="162"/>
      <c r="KDA10" s="162"/>
      <c r="KDB10" s="162"/>
      <c r="KDC10" s="162"/>
      <c r="KDD10" s="162"/>
      <c r="KDE10" s="162"/>
      <c r="KDF10" s="162"/>
      <c r="KDG10" s="162"/>
      <c r="KDH10" s="162"/>
      <c r="KDI10" s="162"/>
      <c r="KDJ10" s="162"/>
      <c r="KDK10" s="162"/>
      <c r="KDL10" s="162"/>
      <c r="KDM10" s="162"/>
      <c r="KDN10" s="162"/>
      <c r="KDO10" s="162"/>
      <c r="KDP10" s="162"/>
      <c r="KDQ10" s="162"/>
      <c r="KDR10" s="162"/>
      <c r="KDS10" s="162"/>
      <c r="KDT10" s="162"/>
      <c r="KDU10" s="162"/>
      <c r="KDV10" s="162"/>
      <c r="KDW10" s="162"/>
      <c r="KDX10" s="162"/>
      <c r="KDY10" s="162"/>
      <c r="KDZ10" s="162"/>
      <c r="KEA10" s="162"/>
      <c r="KEB10" s="162"/>
      <c r="KEC10" s="162"/>
      <c r="KED10" s="162"/>
      <c r="KEE10" s="162"/>
      <c r="KEF10" s="162"/>
      <c r="KEG10" s="162"/>
      <c r="KEH10" s="162"/>
      <c r="KEI10" s="162"/>
      <c r="KEJ10" s="162"/>
      <c r="KEK10" s="162"/>
      <c r="KEL10" s="162"/>
      <c r="KEM10" s="162"/>
      <c r="KEN10" s="162"/>
      <c r="KEO10" s="162"/>
      <c r="KEP10" s="162"/>
      <c r="KEQ10" s="162"/>
      <c r="KER10" s="162"/>
      <c r="KES10" s="162"/>
      <c r="KET10" s="162"/>
      <c r="KEU10" s="162"/>
      <c r="KEV10" s="162"/>
      <c r="KEW10" s="162"/>
      <c r="KEX10" s="162"/>
      <c r="KEY10" s="162"/>
      <c r="KEZ10" s="162"/>
      <c r="KFA10" s="162"/>
      <c r="KFB10" s="162"/>
      <c r="KFC10" s="162"/>
      <c r="KFD10" s="162"/>
      <c r="KFE10" s="162"/>
      <c r="KFF10" s="162"/>
      <c r="KFG10" s="162"/>
      <c r="KFH10" s="162"/>
      <c r="KFI10" s="162"/>
      <c r="KFJ10" s="162"/>
      <c r="KFK10" s="162"/>
      <c r="KFL10" s="162"/>
      <c r="KFM10" s="162"/>
      <c r="KFN10" s="162"/>
      <c r="KFO10" s="162"/>
      <c r="KFP10" s="162"/>
      <c r="KFQ10" s="162"/>
      <c r="KFR10" s="162"/>
      <c r="KFS10" s="162"/>
      <c r="KFT10" s="162"/>
      <c r="KFU10" s="162"/>
      <c r="KFV10" s="162"/>
      <c r="KFW10" s="162"/>
      <c r="KFX10" s="162"/>
      <c r="KFY10" s="162"/>
      <c r="KFZ10" s="162"/>
      <c r="KGA10" s="162"/>
      <c r="KGB10" s="162"/>
      <c r="KGC10" s="162"/>
      <c r="KGD10" s="162"/>
      <c r="KGE10" s="162"/>
      <c r="KGF10" s="162"/>
      <c r="KGG10" s="162"/>
      <c r="KGH10" s="162"/>
      <c r="KGI10" s="162"/>
      <c r="KGJ10" s="162"/>
      <c r="KGK10" s="162"/>
      <c r="KGL10" s="162"/>
      <c r="KGM10" s="162"/>
      <c r="KGN10" s="162"/>
      <c r="KGO10" s="162"/>
      <c r="KGP10" s="162"/>
      <c r="KGQ10" s="162"/>
      <c r="KGR10" s="162"/>
      <c r="KGS10" s="162"/>
      <c r="KGT10" s="162"/>
      <c r="KGU10" s="162"/>
      <c r="KGV10" s="162"/>
      <c r="KGW10" s="162"/>
      <c r="KGX10" s="162"/>
      <c r="KGY10" s="162"/>
      <c r="KGZ10" s="162"/>
      <c r="KHA10" s="162"/>
      <c r="KHB10" s="162"/>
      <c r="KHC10" s="162"/>
      <c r="KHD10" s="162"/>
      <c r="KHE10" s="162"/>
      <c r="KHF10" s="162"/>
      <c r="KHG10" s="162"/>
      <c r="KHH10" s="162"/>
      <c r="KHI10" s="162"/>
      <c r="KHJ10" s="162"/>
      <c r="KHK10" s="162"/>
      <c r="KHL10" s="162"/>
      <c r="KHM10" s="162"/>
      <c r="KHN10" s="162"/>
      <c r="KHO10" s="162"/>
      <c r="KHP10" s="162"/>
      <c r="KHQ10" s="162"/>
      <c r="KHR10" s="162"/>
      <c r="KHS10" s="162"/>
      <c r="KHT10" s="162"/>
      <c r="KHU10" s="162"/>
      <c r="KHV10" s="162"/>
      <c r="KHW10" s="162"/>
      <c r="KHX10" s="162"/>
      <c r="KHY10" s="162"/>
      <c r="KHZ10" s="162"/>
      <c r="KIA10" s="162"/>
      <c r="KIB10" s="162"/>
      <c r="KIC10" s="162"/>
      <c r="KID10" s="162"/>
      <c r="KIE10" s="162"/>
      <c r="KIF10" s="162"/>
      <c r="KIG10" s="162"/>
      <c r="KIH10" s="162"/>
      <c r="KII10" s="162"/>
      <c r="KIJ10" s="162"/>
      <c r="KIK10" s="162"/>
      <c r="KIL10" s="162"/>
      <c r="KIM10" s="162"/>
      <c r="KIN10" s="162"/>
      <c r="KIO10" s="162"/>
      <c r="KIP10" s="162"/>
      <c r="KIQ10" s="162"/>
      <c r="KIR10" s="162"/>
      <c r="KIS10" s="162"/>
      <c r="KIT10" s="162"/>
      <c r="KIU10" s="162"/>
      <c r="KIV10" s="162"/>
      <c r="KIW10" s="162"/>
      <c r="KIX10" s="162"/>
      <c r="KIY10" s="162"/>
      <c r="KIZ10" s="162"/>
      <c r="KJA10" s="162"/>
      <c r="KJB10" s="162"/>
      <c r="KJC10" s="162"/>
      <c r="KJD10" s="162"/>
      <c r="KJE10" s="162"/>
      <c r="KJF10" s="162"/>
      <c r="KJG10" s="162"/>
      <c r="KJH10" s="162"/>
      <c r="KJI10" s="162"/>
      <c r="KJJ10" s="162"/>
      <c r="KJK10" s="162"/>
      <c r="KJL10" s="162"/>
      <c r="KJM10" s="162"/>
      <c r="KJN10" s="162"/>
      <c r="KJO10" s="162"/>
      <c r="KJP10" s="162"/>
      <c r="KJQ10" s="162"/>
      <c r="KJR10" s="162"/>
      <c r="KJS10" s="162"/>
      <c r="KJT10" s="162"/>
      <c r="KJU10" s="162"/>
      <c r="KJV10" s="162"/>
      <c r="KJW10" s="162"/>
      <c r="KJX10" s="162"/>
      <c r="KJY10" s="162"/>
      <c r="KJZ10" s="162"/>
      <c r="KKA10" s="162"/>
      <c r="KKB10" s="162"/>
      <c r="KKC10" s="162"/>
      <c r="KKD10" s="162"/>
      <c r="KKE10" s="162"/>
      <c r="KKF10" s="162"/>
      <c r="KKG10" s="162"/>
      <c r="KKH10" s="162"/>
      <c r="KKI10" s="162"/>
      <c r="KKJ10" s="162"/>
      <c r="KKK10" s="162"/>
      <c r="KKL10" s="162"/>
      <c r="KKM10" s="162"/>
      <c r="KKN10" s="162"/>
      <c r="KKO10" s="162"/>
      <c r="KKP10" s="162"/>
      <c r="KKQ10" s="162"/>
      <c r="KKR10" s="162"/>
      <c r="KKS10" s="162"/>
      <c r="KKT10" s="162"/>
      <c r="KKU10" s="162"/>
      <c r="KKV10" s="162"/>
      <c r="KKW10" s="162"/>
      <c r="KKX10" s="162"/>
      <c r="KKY10" s="162"/>
      <c r="KKZ10" s="162"/>
      <c r="KLA10" s="162"/>
      <c r="KLB10" s="162"/>
      <c r="KLC10" s="162"/>
      <c r="KLD10" s="162"/>
      <c r="KLE10" s="162"/>
      <c r="KLF10" s="162"/>
      <c r="KLG10" s="162"/>
      <c r="KLH10" s="162"/>
      <c r="KLI10" s="162"/>
      <c r="KLJ10" s="162"/>
      <c r="KLK10" s="162"/>
      <c r="KLL10" s="162"/>
      <c r="KLM10" s="162"/>
      <c r="KLN10" s="162"/>
      <c r="KLO10" s="162"/>
      <c r="KLP10" s="162"/>
      <c r="KLQ10" s="162"/>
      <c r="KLR10" s="162"/>
      <c r="KLS10" s="162"/>
      <c r="KLT10" s="162"/>
      <c r="KLU10" s="162"/>
      <c r="KLV10" s="162"/>
      <c r="KLW10" s="162"/>
      <c r="KLX10" s="162"/>
      <c r="KLY10" s="162"/>
      <c r="KLZ10" s="162"/>
      <c r="KMA10" s="162"/>
      <c r="KMB10" s="162"/>
      <c r="KMC10" s="162"/>
      <c r="KMD10" s="162"/>
      <c r="KME10" s="162"/>
      <c r="KMF10" s="162"/>
      <c r="KMG10" s="162"/>
      <c r="KMH10" s="162"/>
      <c r="KMI10" s="162"/>
      <c r="KMJ10" s="162"/>
      <c r="KMK10" s="162"/>
      <c r="KML10" s="162"/>
      <c r="KMM10" s="162"/>
      <c r="KMN10" s="162"/>
      <c r="KMO10" s="162"/>
      <c r="KMP10" s="162"/>
      <c r="KMQ10" s="162"/>
      <c r="KMR10" s="162"/>
      <c r="KMS10" s="162"/>
      <c r="KMT10" s="162"/>
      <c r="KMU10" s="162"/>
      <c r="KMV10" s="162"/>
      <c r="KMW10" s="162"/>
      <c r="KMX10" s="162"/>
      <c r="KMY10" s="162"/>
      <c r="KMZ10" s="162"/>
      <c r="KNA10" s="162"/>
      <c r="KNB10" s="162"/>
      <c r="KNC10" s="162"/>
      <c r="KND10" s="162"/>
      <c r="KNE10" s="162"/>
      <c r="KNF10" s="162"/>
      <c r="KNG10" s="162"/>
      <c r="KNH10" s="162"/>
      <c r="KNI10" s="162"/>
      <c r="KNJ10" s="162"/>
      <c r="KNK10" s="162"/>
      <c r="KNL10" s="162"/>
      <c r="KNM10" s="162"/>
      <c r="KNN10" s="162"/>
      <c r="KNO10" s="162"/>
      <c r="KNP10" s="162"/>
      <c r="KNQ10" s="162"/>
      <c r="KNR10" s="162"/>
      <c r="KNS10" s="162"/>
      <c r="KNT10" s="162"/>
      <c r="KNU10" s="162"/>
      <c r="KNV10" s="162"/>
      <c r="KNW10" s="162"/>
      <c r="KNX10" s="162"/>
      <c r="KNY10" s="162"/>
      <c r="KNZ10" s="162"/>
      <c r="KOA10" s="162"/>
      <c r="KOB10" s="162"/>
      <c r="KOC10" s="162"/>
      <c r="KOD10" s="162"/>
      <c r="KOE10" s="162"/>
      <c r="KOF10" s="162"/>
      <c r="KOG10" s="162"/>
      <c r="KOH10" s="162"/>
      <c r="KOI10" s="162"/>
      <c r="KOJ10" s="162"/>
      <c r="KOK10" s="162"/>
      <c r="KOL10" s="162"/>
      <c r="KOM10" s="162"/>
      <c r="KON10" s="162"/>
      <c r="KOO10" s="162"/>
      <c r="KOP10" s="162"/>
      <c r="KOQ10" s="162"/>
      <c r="KOR10" s="162"/>
      <c r="KOS10" s="162"/>
      <c r="KOT10" s="162"/>
      <c r="KOU10" s="162"/>
      <c r="KOV10" s="162"/>
      <c r="KOW10" s="162"/>
      <c r="KOX10" s="162"/>
      <c r="KOY10" s="162"/>
      <c r="KOZ10" s="162"/>
      <c r="KPA10" s="162"/>
      <c r="KPB10" s="162"/>
      <c r="KPC10" s="162"/>
      <c r="KPD10" s="162"/>
      <c r="KPE10" s="162"/>
      <c r="KPF10" s="162"/>
      <c r="KPG10" s="162"/>
      <c r="KPH10" s="162"/>
      <c r="KPI10" s="162"/>
      <c r="KPJ10" s="162"/>
      <c r="KPK10" s="162"/>
      <c r="KPL10" s="162"/>
      <c r="KPM10" s="162"/>
      <c r="KPN10" s="162"/>
      <c r="KPO10" s="162"/>
      <c r="KPP10" s="162"/>
      <c r="KPQ10" s="162"/>
      <c r="KPR10" s="162"/>
      <c r="KPS10" s="162"/>
      <c r="KPT10" s="162"/>
      <c r="KPU10" s="162"/>
      <c r="KPV10" s="162"/>
      <c r="KPW10" s="162"/>
      <c r="KPX10" s="162"/>
      <c r="KPY10" s="162"/>
      <c r="KPZ10" s="162"/>
      <c r="KQA10" s="162"/>
      <c r="KQB10" s="162"/>
      <c r="KQC10" s="162"/>
      <c r="KQD10" s="162"/>
      <c r="KQE10" s="162"/>
      <c r="KQF10" s="162"/>
      <c r="KQG10" s="162"/>
      <c r="KQH10" s="162"/>
      <c r="KQI10" s="162"/>
      <c r="KQJ10" s="162"/>
      <c r="KQK10" s="162"/>
      <c r="KQL10" s="162"/>
      <c r="KQM10" s="162"/>
      <c r="KQN10" s="162"/>
      <c r="KQO10" s="162"/>
      <c r="KQP10" s="162"/>
      <c r="KQQ10" s="162"/>
      <c r="KQR10" s="162"/>
      <c r="KQS10" s="162"/>
      <c r="KQT10" s="162"/>
      <c r="KQU10" s="162"/>
      <c r="KQV10" s="162"/>
      <c r="KQW10" s="162"/>
      <c r="KQX10" s="162"/>
      <c r="KQY10" s="162"/>
      <c r="KQZ10" s="162"/>
      <c r="KRA10" s="162"/>
      <c r="KRB10" s="162"/>
      <c r="KRC10" s="162"/>
      <c r="KRD10" s="162"/>
      <c r="KRE10" s="162"/>
      <c r="KRF10" s="162"/>
      <c r="KRG10" s="162"/>
      <c r="KRH10" s="162"/>
      <c r="KRI10" s="162"/>
      <c r="KRJ10" s="162"/>
      <c r="KRK10" s="162"/>
      <c r="KRL10" s="162"/>
      <c r="KRM10" s="162"/>
      <c r="KRN10" s="162"/>
      <c r="KRO10" s="162"/>
      <c r="KRP10" s="162"/>
      <c r="KRQ10" s="162"/>
      <c r="KRR10" s="162"/>
      <c r="KRS10" s="162"/>
      <c r="KRT10" s="162"/>
      <c r="KRU10" s="162"/>
      <c r="KRV10" s="162"/>
      <c r="KRW10" s="162"/>
      <c r="KRX10" s="162"/>
      <c r="KRY10" s="162"/>
      <c r="KRZ10" s="162"/>
      <c r="KSA10" s="162"/>
      <c r="KSB10" s="162"/>
      <c r="KSC10" s="162"/>
      <c r="KSD10" s="162"/>
      <c r="KSE10" s="162"/>
      <c r="KSF10" s="162"/>
      <c r="KSG10" s="162"/>
      <c r="KSH10" s="162"/>
      <c r="KSI10" s="162"/>
      <c r="KSJ10" s="162"/>
      <c r="KSK10" s="162"/>
      <c r="KSL10" s="162"/>
      <c r="KSM10" s="162"/>
      <c r="KSN10" s="162"/>
      <c r="KSO10" s="162"/>
      <c r="KSP10" s="162"/>
      <c r="KSQ10" s="162"/>
      <c r="KSR10" s="162"/>
      <c r="KSS10" s="162"/>
      <c r="KST10" s="162"/>
      <c r="KSU10" s="162"/>
      <c r="KSV10" s="162"/>
      <c r="KSW10" s="162"/>
      <c r="KSX10" s="162"/>
      <c r="KSY10" s="162"/>
      <c r="KSZ10" s="162"/>
      <c r="KTA10" s="162"/>
      <c r="KTB10" s="162"/>
      <c r="KTC10" s="162"/>
      <c r="KTD10" s="162"/>
      <c r="KTE10" s="162"/>
      <c r="KTF10" s="162"/>
      <c r="KTG10" s="162"/>
      <c r="KTH10" s="162"/>
      <c r="KTI10" s="162"/>
      <c r="KTJ10" s="162"/>
      <c r="KTK10" s="162"/>
      <c r="KTL10" s="162"/>
      <c r="KTM10" s="162"/>
      <c r="KTN10" s="162"/>
      <c r="KTO10" s="162"/>
      <c r="KTP10" s="162"/>
      <c r="KTQ10" s="162"/>
      <c r="KTR10" s="162"/>
      <c r="KTS10" s="162"/>
      <c r="KTT10" s="162"/>
      <c r="KTU10" s="162"/>
      <c r="KTV10" s="162"/>
      <c r="KTW10" s="162"/>
      <c r="KTX10" s="162"/>
      <c r="KTY10" s="162"/>
      <c r="KTZ10" s="162"/>
      <c r="KUA10" s="162"/>
      <c r="KUB10" s="162"/>
      <c r="KUC10" s="162"/>
      <c r="KUD10" s="162"/>
      <c r="KUE10" s="162"/>
      <c r="KUF10" s="162"/>
      <c r="KUG10" s="162"/>
      <c r="KUH10" s="162"/>
      <c r="KUI10" s="162"/>
      <c r="KUJ10" s="162"/>
      <c r="KUK10" s="162"/>
      <c r="KUL10" s="162"/>
      <c r="KUM10" s="162"/>
      <c r="KUN10" s="162"/>
      <c r="KUO10" s="162"/>
      <c r="KUP10" s="162"/>
      <c r="KUQ10" s="162"/>
      <c r="KUR10" s="162"/>
      <c r="KUS10" s="162"/>
      <c r="KUT10" s="162"/>
      <c r="KUU10" s="162"/>
      <c r="KUV10" s="162"/>
      <c r="KUW10" s="162"/>
      <c r="KUX10" s="162"/>
      <c r="KUY10" s="162"/>
      <c r="KUZ10" s="162"/>
      <c r="KVA10" s="162"/>
      <c r="KVB10" s="162"/>
      <c r="KVC10" s="162"/>
      <c r="KVD10" s="162"/>
      <c r="KVE10" s="162"/>
      <c r="KVF10" s="162"/>
      <c r="KVG10" s="162"/>
      <c r="KVH10" s="162"/>
      <c r="KVI10" s="162"/>
      <c r="KVJ10" s="162"/>
      <c r="KVK10" s="162"/>
      <c r="KVL10" s="162"/>
      <c r="KVM10" s="162"/>
      <c r="KVN10" s="162"/>
      <c r="KVO10" s="162"/>
      <c r="KVP10" s="162"/>
      <c r="KVQ10" s="162"/>
      <c r="KVR10" s="162"/>
      <c r="KVS10" s="162"/>
      <c r="KVT10" s="162"/>
      <c r="KVU10" s="162"/>
      <c r="KVV10" s="162"/>
      <c r="KVW10" s="162"/>
      <c r="KVX10" s="162"/>
      <c r="KVY10" s="162"/>
      <c r="KVZ10" s="162"/>
      <c r="KWA10" s="162"/>
      <c r="KWB10" s="162"/>
      <c r="KWC10" s="162"/>
      <c r="KWD10" s="162"/>
      <c r="KWE10" s="162"/>
      <c r="KWF10" s="162"/>
      <c r="KWG10" s="162"/>
      <c r="KWH10" s="162"/>
      <c r="KWI10" s="162"/>
      <c r="KWJ10" s="162"/>
      <c r="KWK10" s="162"/>
      <c r="KWL10" s="162"/>
      <c r="KWM10" s="162"/>
      <c r="KWN10" s="162"/>
      <c r="KWO10" s="162"/>
      <c r="KWP10" s="162"/>
      <c r="KWQ10" s="162"/>
      <c r="KWR10" s="162"/>
      <c r="KWS10" s="162"/>
      <c r="KWT10" s="162"/>
      <c r="KWU10" s="162"/>
      <c r="KWV10" s="162"/>
      <c r="KWW10" s="162"/>
      <c r="KWX10" s="162"/>
      <c r="KWY10" s="162"/>
      <c r="KWZ10" s="162"/>
      <c r="KXA10" s="162"/>
      <c r="KXB10" s="162"/>
      <c r="KXC10" s="162"/>
      <c r="KXD10" s="162"/>
      <c r="KXE10" s="162"/>
      <c r="KXF10" s="162"/>
      <c r="KXG10" s="162"/>
      <c r="KXH10" s="162"/>
      <c r="KXI10" s="162"/>
      <c r="KXJ10" s="162"/>
      <c r="KXK10" s="162"/>
      <c r="KXL10" s="162"/>
      <c r="KXM10" s="162"/>
      <c r="KXN10" s="162"/>
      <c r="KXO10" s="162"/>
      <c r="KXP10" s="162"/>
      <c r="KXQ10" s="162"/>
      <c r="KXR10" s="162"/>
      <c r="KXS10" s="162"/>
      <c r="KXT10" s="162"/>
      <c r="KXU10" s="162"/>
      <c r="KXV10" s="162"/>
      <c r="KXW10" s="162"/>
      <c r="KXX10" s="162"/>
      <c r="KXY10" s="162"/>
      <c r="KXZ10" s="162"/>
      <c r="KYA10" s="162"/>
      <c r="KYB10" s="162"/>
      <c r="KYC10" s="162"/>
      <c r="KYD10" s="162"/>
      <c r="KYE10" s="162"/>
      <c r="KYF10" s="162"/>
      <c r="KYG10" s="162"/>
      <c r="KYH10" s="162"/>
      <c r="KYI10" s="162"/>
      <c r="KYJ10" s="162"/>
      <c r="KYK10" s="162"/>
      <c r="KYL10" s="162"/>
      <c r="KYM10" s="162"/>
      <c r="KYN10" s="162"/>
      <c r="KYO10" s="162"/>
      <c r="KYP10" s="162"/>
      <c r="KYQ10" s="162"/>
      <c r="KYR10" s="162"/>
      <c r="KYS10" s="162"/>
      <c r="KYT10" s="162"/>
      <c r="KYU10" s="162"/>
      <c r="KYV10" s="162"/>
      <c r="KYW10" s="162"/>
      <c r="KYX10" s="162"/>
      <c r="KYY10" s="162"/>
      <c r="KYZ10" s="162"/>
      <c r="KZA10" s="162"/>
      <c r="KZB10" s="162"/>
      <c r="KZC10" s="162"/>
      <c r="KZD10" s="162"/>
      <c r="KZE10" s="162"/>
      <c r="KZF10" s="162"/>
      <c r="KZG10" s="162"/>
      <c r="KZH10" s="162"/>
      <c r="KZI10" s="162"/>
      <c r="KZJ10" s="162"/>
      <c r="KZK10" s="162"/>
      <c r="KZL10" s="162"/>
      <c r="KZM10" s="162"/>
      <c r="KZN10" s="162"/>
      <c r="KZO10" s="162"/>
      <c r="KZP10" s="162"/>
      <c r="KZQ10" s="162"/>
      <c r="KZR10" s="162"/>
      <c r="KZS10" s="162"/>
      <c r="KZT10" s="162"/>
      <c r="KZU10" s="162"/>
      <c r="KZV10" s="162"/>
      <c r="KZW10" s="162"/>
      <c r="KZX10" s="162"/>
      <c r="KZY10" s="162"/>
      <c r="KZZ10" s="162"/>
      <c r="LAA10" s="162"/>
      <c r="LAB10" s="162"/>
      <c r="LAC10" s="162"/>
      <c r="LAD10" s="162"/>
      <c r="LAE10" s="162"/>
      <c r="LAF10" s="162"/>
      <c r="LAG10" s="162"/>
      <c r="LAH10" s="162"/>
      <c r="LAI10" s="162"/>
      <c r="LAJ10" s="162"/>
      <c r="LAK10" s="162"/>
      <c r="LAL10" s="162"/>
      <c r="LAM10" s="162"/>
      <c r="LAN10" s="162"/>
      <c r="LAO10" s="162"/>
      <c r="LAP10" s="162"/>
      <c r="LAQ10" s="162"/>
      <c r="LAR10" s="162"/>
      <c r="LAS10" s="162"/>
      <c r="LAT10" s="162"/>
      <c r="LAU10" s="162"/>
      <c r="LAV10" s="162"/>
      <c r="LAW10" s="162"/>
      <c r="LAX10" s="162"/>
      <c r="LAY10" s="162"/>
      <c r="LAZ10" s="162"/>
      <c r="LBA10" s="162"/>
      <c r="LBB10" s="162"/>
      <c r="LBC10" s="162"/>
      <c r="LBD10" s="162"/>
      <c r="LBE10" s="162"/>
      <c r="LBF10" s="162"/>
      <c r="LBG10" s="162"/>
      <c r="LBH10" s="162"/>
      <c r="LBI10" s="162"/>
      <c r="LBJ10" s="162"/>
      <c r="LBK10" s="162"/>
      <c r="LBL10" s="162"/>
      <c r="LBM10" s="162"/>
      <c r="LBN10" s="162"/>
      <c r="LBO10" s="162"/>
      <c r="LBP10" s="162"/>
      <c r="LBQ10" s="162"/>
      <c r="LBR10" s="162"/>
      <c r="LBS10" s="162"/>
      <c r="LBT10" s="162"/>
      <c r="LBU10" s="162"/>
      <c r="LBV10" s="162"/>
      <c r="LBW10" s="162"/>
      <c r="LBX10" s="162"/>
      <c r="LBY10" s="162"/>
      <c r="LBZ10" s="162"/>
      <c r="LCA10" s="162"/>
      <c r="LCB10" s="162"/>
      <c r="LCC10" s="162"/>
      <c r="LCD10" s="162"/>
      <c r="LCE10" s="162"/>
      <c r="LCF10" s="162"/>
      <c r="LCG10" s="162"/>
      <c r="LCH10" s="162"/>
      <c r="LCI10" s="162"/>
      <c r="LCJ10" s="162"/>
      <c r="LCK10" s="162"/>
      <c r="LCL10" s="162"/>
      <c r="LCM10" s="162"/>
      <c r="LCN10" s="162"/>
      <c r="LCO10" s="162"/>
      <c r="LCP10" s="162"/>
      <c r="LCQ10" s="162"/>
      <c r="LCR10" s="162"/>
      <c r="LCS10" s="162"/>
      <c r="LCT10" s="162"/>
      <c r="LCU10" s="162"/>
      <c r="LCV10" s="162"/>
      <c r="LCW10" s="162"/>
      <c r="LCX10" s="162"/>
      <c r="LCY10" s="162"/>
      <c r="LCZ10" s="162"/>
      <c r="LDA10" s="162"/>
      <c r="LDB10" s="162"/>
      <c r="LDC10" s="162"/>
      <c r="LDD10" s="162"/>
      <c r="LDE10" s="162"/>
      <c r="LDF10" s="162"/>
      <c r="LDG10" s="162"/>
      <c r="LDH10" s="162"/>
      <c r="LDI10" s="162"/>
      <c r="LDJ10" s="162"/>
      <c r="LDK10" s="162"/>
      <c r="LDL10" s="162"/>
      <c r="LDM10" s="162"/>
      <c r="LDN10" s="162"/>
      <c r="LDO10" s="162"/>
      <c r="LDP10" s="162"/>
      <c r="LDQ10" s="162"/>
      <c r="LDR10" s="162"/>
      <c r="LDS10" s="162"/>
      <c r="LDT10" s="162"/>
      <c r="LDU10" s="162"/>
      <c r="LDV10" s="162"/>
      <c r="LDW10" s="162"/>
      <c r="LDX10" s="162"/>
      <c r="LDY10" s="162"/>
      <c r="LDZ10" s="162"/>
      <c r="LEA10" s="162"/>
      <c r="LEB10" s="162"/>
      <c r="LEC10" s="162"/>
      <c r="LED10" s="162"/>
      <c r="LEE10" s="162"/>
      <c r="LEF10" s="162"/>
      <c r="LEG10" s="162"/>
      <c r="LEH10" s="162"/>
      <c r="LEI10" s="162"/>
      <c r="LEJ10" s="162"/>
      <c r="LEK10" s="162"/>
      <c r="LEL10" s="162"/>
      <c r="LEM10" s="162"/>
      <c r="LEN10" s="162"/>
      <c r="LEO10" s="162"/>
      <c r="LEP10" s="162"/>
      <c r="LEQ10" s="162"/>
      <c r="LER10" s="162"/>
      <c r="LES10" s="162"/>
      <c r="LET10" s="162"/>
      <c r="LEU10" s="162"/>
      <c r="LEV10" s="162"/>
      <c r="LEW10" s="162"/>
      <c r="LEX10" s="162"/>
      <c r="LEY10" s="162"/>
      <c r="LEZ10" s="162"/>
      <c r="LFA10" s="162"/>
      <c r="LFB10" s="162"/>
      <c r="LFC10" s="162"/>
      <c r="LFD10" s="162"/>
      <c r="LFE10" s="162"/>
      <c r="LFF10" s="162"/>
      <c r="LFG10" s="162"/>
      <c r="LFH10" s="162"/>
      <c r="LFI10" s="162"/>
      <c r="LFJ10" s="162"/>
      <c r="LFK10" s="162"/>
      <c r="LFL10" s="162"/>
      <c r="LFM10" s="162"/>
      <c r="LFN10" s="162"/>
      <c r="LFO10" s="162"/>
      <c r="LFP10" s="162"/>
      <c r="LFQ10" s="162"/>
      <c r="LFR10" s="162"/>
      <c r="LFS10" s="162"/>
      <c r="LFT10" s="162"/>
      <c r="LFU10" s="162"/>
      <c r="LFV10" s="162"/>
      <c r="LFW10" s="162"/>
      <c r="LFX10" s="162"/>
      <c r="LFY10" s="162"/>
      <c r="LFZ10" s="162"/>
      <c r="LGA10" s="162"/>
      <c r="LGB10" s="162"/>
      <c r="LGC10" s="162"/>
      <c r="LGD10" s="162"/>
      <c r="LGE10" s="162"/>
      <c r="LGF10" s="162"/>
      <c r="LGG10" s="162"/>
      <c r="LGH10" s="162"/>
      <c r="LGI10" s="162"/>
      <c r="LGJ10" s="162"/>
      <c r="LGK10" s="162"/>
      <c r="LGL10" s="162"/>
      <c r="LGM10" s="162"/>
      <c r="LGN10" s="162"/>
      <c r="LGO10" s="162"/>
      <c r="LGP10" s="162"/>
      <c r="LGQ10" s="162"/>
      <c r="LGR10" s="162"/>
      <c r="LGS10" s="162"/>
      <c r="LGT10" s="162"/>
      <c r="LGU10" s="162"/>
      <c r="LGV10" s="162"/>
      <c r="LGW10" s="162"/>
      <c r="LGX10" s="162"/>
      <c r="LGY10" s="162"/>
      <c r="LGZ10" s="162"/>
      <c r="LHA10" s="162"/>
      <c r="LHB10" s="162"/>
      <c r="LHC10" s="162"/>
      <c r="LHD10" s="162"/>
      <c r="LHE10" s="162"/>
      <c r="LHF10" s="162"/>
      <c r="LHG10" s="162"/>
      <c r="LHH10" s="162"/>
      <c r="LHI10" s="162"/>
      <c r="LHJ10" s="162"/>
      <c r="LHK10" s="162"/>
      <c r="LHL10" s="162"/>
      <c r="LHM10" s="162"/>
      <c r="LHN10" s="162"/>
      <c r="LHO10" s="162"/>
      <c r="LHP10" s="162"/>
      <c r="LHQ10" s="162"/>
      <c r="LHR10" s="162"/>
      <c r="LHS10" s="162"/>
      <c r="LHT10" s="162"/>
      <c r="LHU10" s="162"/>
      <c r="LHV10" s="162"/>
      <c r="LHW10" s="162"/>
      <c r="LHX10" s="162"/>
      <c r="LHY10" s="162"/>
      <c r="LHZ10" s="162"/>
      <c r="LIA10" s="162"/>
      <c r="LIB10" s="162"/>
      <c r="LIC10" s="162"/>
      <c r="LID10" s="162"/>
      <c r="LIE10" s="162"/>
      <c r="LIF10" s="162"/>
      <c r="LIG10" s="162"/>
      <c r="LIH10" s="162"/>
      <c r="LII10" s="162"/>
      <c r="LIJ10" s="162"/>
      <c r="LIK10" s="162"/>
      <c r="LIL10" s="162"/>
      <c r="LIM10" s="162"/>
      <c r="LIN10" s="162"/>
      <c r="LIO10" s="162"/>
      <c r="LIP10" s="162"/>
      <c r="LIQ10" s="162"/>
      <c r="LIR10" s="162"/>
      <c r="LIS10" s="162"/>
      <c r="LIT10" s="162"/>
      <c r="LIU10" s="162"/>
      <c r="LIV10" s="162"/>
      <c r="LIW10" s="162"/>
      <c r="LIX10" s="162"/>
      <c r="LIY10" s="162"/>
      <c r="LIZ10" s="162"/>
      <c r="LJA10" s="162"/>
      <c r="LJB10" s="162"/>
      <c r="LJC10" s="162"/>
      <c r="LJD10" s="162"/>
      <c r="LJE10" s="162"/>
      <c r="LJF10" s="162"/>
      <c r="LJG10" s="162"/>
      <c r="LJH10" s="162"/>
      <c r="LJI10" s="162"/>
      <c r="LJJ10" s="162"/>
      <c r="LJK10" s="162"/>
      <c r="LJL10" s="162"/>
      <c r="LJM10" s="162"/>
      <c r="LJN10" s="162"/>
      <c r="LJO10" s="162"/>
      <c r="LJP10" s="162"/>
      <c r="LJQ10" s="162"/>
      <c r="LJR10" s="162"/>
      <c r="LJS10" s="162"/>
      <c r="LJT10" s="162"/>
      <c r="LJU10" s="162"/>
      <c r="LJV10" s="162"/>
      <c r="LJW10" s="162"/>
      <c r="LJX10" s="162"/>
      <c r="LJY10" s="162"/>
      <c r="LJZ10" s="162"/>
      <c r="LKA10" s="162"/>
      <c r="LKB10" s="162"/>
      <c r="LKC10" s="162"/>
      <c r="LKD10" s="162"/>
      <c r="LKE10" s="162"/>
      <c r="LKF10" s="162"/>
      <c r="LKG10" s="162"/>
      <c r="LKH10" s="162"/>
      <c r="LKI10" s="162"/>
      <c r="LKJ10" s="162"/>
      <c r="LKK10" s="162"/>
      <c r="LKL10" s="162"/>
      <c r="LKM10" s="162"/>
      <c r="LKN10" s="162"/>
      <c r="LKO10" s="162"/>
      <c r="LKP10" s="162"/>
      <c r="LKQ10" s="162"/>
      <c r="LKR10" s="162"/>
      <c r="LKS10" s="162"/>
      <c r="LKT10" s="162"/>
      <c r="LKU10" s="162"/>
      <c r="LKV10" s="162"/>
      <c r="LKW10" s="162"/>
      <c r="LKX10" s="162"/>
      <c r="LKY10" s="162"/>
      <c r="LKZ10" s="162"/>
      <c r="LLA10" s="162"/>
      <c r="LLB10" s="162"/>
      <c r="LLC10" s="162"/>
      <c r="LLD10" s="162"/>
      <c r="LLE10" s="162"/>
      <c r="LLF10" s="162"/>
      <c r="LLG10" s="162"/>
      <c r="LLH10" s="162"/>
      <c r="LLI10" s="162"/>
      <c r="LLJ10" s="162"/>
      <c r="LLK10" s="162"/>
      <c r="LLL10" s="162"/>
      <c r="LLM10" s="162"/>
      <c r="LLN10" s="162"/>
      <c r="LLO10" s="162"/>
      <c r="LLP10" s="162"/>
      <c r="LLQ10" s="162"/>
      <c r="LLR10" s="162"/>
      <c r="LLS10" s="162"/>
      <c r="LLT10" s="162"/>
      <c r="LLU10" s="162"/>
      <c r="LLV10" s="162"/>
      <c r="LLW10" s="162"/>
      <c r="LLX10" s="162"/>
      <c r="LLY10" s="162"/>
      <c r="LLZ10" s="162"/>
      <c r="LMA10" s="162"/>
      <c r="LMB10" s="162"/>
      <c r="LMC10" s="162"/>
      <c r="LMD10" s="162"/>
      <c r="LME10" s="162"/>
      <c r="LMF10" s="162"/>
      <c r="LMG10" s="162"/>
      <c r="LMH10" s="162"/>
      <c r="LMI10" s="162"/>
      <c r="LMJ10" s="162"/>
      <c r="LMK10" s="162"/>
      <c r="LML10" s="162"/>
      <c r="LMM10" s="162"/>
      <c r="LMN10" s="162"/>
      <c r="LMO10" s="162"/>
      <c r="LMP10" s="162"/>
      <c r="LMQ10" s="162"/>
      <c r="LMR10" s="162"/>
      <c r="LMS10" s="162"/>
      <c r="LMT10" s="162"/>
      <c r="LMU10" s="162"/>
      <c r="LMV10" s="162"/>
      <c r="LMW10" s="162"/>
      <c r="LMX10" s="162"/>
      <c r="LMY10" s="162"/>
      <c r="LMZ10" s="162"/>
      <c r="LNA10" s="162"/>
      <c r="LNB10" s="162"/>
      <c r="LNC10" s="162"/>
      <c r="LND10" s="162"/>
      <c r="LNE10" s="162"/>
      <c r="LNF10" s="162"/>
      <c r="LNG10" s="162"/>
      <c r="LNH10" s="162"/>
      <c r="LNI10" s="162"/>
      <c r="LNJ10" s="162"/>
      <c r="LNK10" s="162"/>
      <c r="LNL10" s="162"/>
      <c r="LNM10" s="162"/>
      <c r="LNN10" s="162"/>
      <c r="LNO10" s="162"/>
      <c r="LNP10" s="162"/>
      <c r="LNQ10" s="162"/>
      <c r="LNR10" s="162"/>
      <c r="LNS10" s="162"/>
      <c r="LNT10" s="162"/>
      <c r="LNU10" s="162"/>
      <c r="LNV10" s="162"/>
      <c r="LNW10" s="162"/>
      <c r="LNX10" s="162"/>
      <c r="LNY10" s="162"/>
      <c r="LNZ10" s="162"/>
      <c r="LOA10" s="162"/>
      <c r="LOB10" s="162"/>
      <c r="LOC10" s="162"/>
      <c r="LOD10" s="162"/>
      <c r="LOE10" s="162"/>
      <c r="LOF10" s="162"/>
      <c r="LOG10" s="162"/>
      <c r="LOH10" s="162"/>
      <c r="LOI10" s="162"/>
      <c r="LOJ10" s="162"/>
      <c r="LOK10" s="162"/>
      <c r="LOL10" s="162"/>
      <c r="LOM10" s="162"/>
      <c r="LON10" s="162"/>
      <c r="LOO10" s="162"/>
      <c r="LOP10" s="162"/>
      <c r="LOQ10" s="162"/>
      <c r="LOR10" s="162"/>
      <c r="LOS10" s="162"/>
      <c r="LOT10" s="162"/>
      <c r="LOU10" s="162"/>
      <c r="LOV10" s="162"/>
      <c r="LOW10" s="162"/>
      <c r="LOX10" s="162"/>
      <c r="LOY10" s="162"/>
      <c r="LOZ10" s="162"/>
      <c r="LPA10" s="162"/>
      <c r="LPB10" s="162"/>
      <c r="LPC10" s="162"/>
      <c r="LPD10" s="162"/>
      <c r="LPE10" s="162"/>
      <c r="LPF10" s="162"/>
      <c r="LPG10" s="162"/>
      <c r="LPH10" s="162"/>
      <c r="LPI10" s="162"/>
      <c r="LPJ10" s="162"/>
      <c r="LPK10" s="162"/>
      <c r="LPL10" s="162"/>
      <c r="LPM10" s="162"/>
      <c r="LPN10" s="162"/>
      <c r="LPO10" s="162"/>
      <c r="LPP10" s="162"/>
      <c r="LPQ10" s="162"/>
      <c r="LPR10" s="162"/>
      <c r="LPS10" s="162"/>
      <c r="LPT10" s="162"/>
      <c r="LPU10" s="162"/>
      <c r="LPV10" s="162"/>
      <c r="LPW10" s="162"/>
      <c r="LPX10" s="162"/>
      <c r="LPY10" s="162"/>
      <c r="LPZ10" s="162"/>
      <c r="LQA10" s="162"/>
      <c r="LQB10" s="162"/>
      <c r="LQC10" s="162"/>
      <c r="LQD10" s="162"/>
      <c r="LQE10" s="162"/>
      <c r="LQF10" s="162"/>
      <c r="LQG10" s="162"/>
      <c r="LQH10" s="162"/>
      <c r="LQI10" s="162"/>
      <c r="LQJ10" s="162"/>
      <c r="LQK10" s="162"/>
      <c r="LQL10" s="162"/>
      <c r="LQM10" s="162"/>
      <c r="LQN10" s="162"/>
      <c r="LQO10" s="162"/>
      <c r="LQP10" s="162"/>
      <c r="LQQ10" s="162"/>
      <c r="LQR10" s="162"/>
      <c r="LQS10" s="162"/>
      <c r="LQT10" s="162"/>
      <c r="LQU10" s="162"/>
      <c r="LQV10" s="162"/>
      <c r="LQW10" s="162"/>
      <c r="LQX10" s="162"/>
      <c r="LQY10" s="162"/>
      <c r="LQZ10" s="162"/>
      <c r="LRA10" s="162"/>
      <c r="LRB10" s="162"/>
      <c r="LRC10" s="162"/>
      <c r="LRD10" s="162"/>
      <c r="LRE10" s="162"/>
      <c r="LRF10" s="162"/>
      <c r="LRG10" s="162"/>
      <c r="LRH10" s="162"/>
      <c r="LRI10" s="162"/>
      <c r="LRJ10" s="162"/>
      <c r="LRK10" s="162"/>
      <c r="LRL10" s="162"/>
      <c r="LRM10" s="162"/>
      <c r="LRN10" s="162"/>
      <c r="LRO10" s="162"/>
      <c r="LRP10" s="162"/>
      <c r="LRQ10" s="162"/>
      <c r="LRR10" s="162"/>
      <c r="LRS10" s="162"/>
      <c r="LRT10" s="162"/>
      <c r="LRU10" s="162"/>
      <c r="LRV10" s="162"/>
      <c r="LRW10" s="162"/>
      <c r="LRX10" s="162"/>
      <c r="LRY10" s="162"/>
      <c r="LRZ10" s="162"/>
      <c r="LSA10" s="162"/>
      <c r="LSB10" s="162"/>
      <c r="LSC10" s="162"/>
      <c r="LSD10" s="162"/>
      <c r="LSE10" s="162"/>
      <c r="LSF10" s="162"/>
      <c r="LSG10" s="162"/>
      <c r="LSH10" s="162"/>
      <c r="LSI10" s="162"/>
      <c r="LSJ10" s="162"/>
      <c r="LSK10" s="162"/>
      <c r="LSL10" s="162"/>
      <c r="LSM10" s="162"/>
      <c r="LSN10" s="162"/>
      <c r="LSO10" s="162"/>
      <c r="LSP10" s="162"/>
      <c r="LSQ10" s="162"/>
      <c r="LSR10" s="162"/>
      <c r="LSS10" s="162"/>
      <c r="LST10" s="162"/>
      <c r="LSU10" s="162"/>
      <c r="LSV10" s="162"/>
      <c r="LSW10" s="162"/>
      <c r="LSX10" s="162"/>
      <c r="LSY10" s="162"/>
      <c r="LSZ10" s="162"/>
      <c r="LTA10" s="162"/>
      <c r="LTB10" s="162"/>
      <c r="LTC10" s="162"/>
      <c r="LTD10" s="162"/>
      <c r="LTE10" s="162"/>
      <c r="LTF10" s="162"/>
      <c r="LTG10" s="162"/>
      <c r="LTH10" s="162"/>
      <c r="LTI10" s="162"/>
      <c r="LTJ10" s="162"/>
      <c r="LTK10" s="162"/>
      <c r="LTL10" s="162"/>
      <c r="LTM10" s="162"/>
      <c r="LTN10" s="162"/>
      <c r="LTO10" s="162"/>
      <c r="LTP10" s="162"/>
      <c r="LTQ10" s="162"/>
      <c r="LTR10" s="162"/>
      <c r="LTS10" s="162"/>
      <c r="LTT10" s="162"/>
      <c r="LTU10" s="162"/>
      <c r="LTV10" s="162"/>
      <c r="LTW10" s="162"/>
      <c r="LTX10" s="162"/>
      <c r="LTY10" s="162"/>
      <c r="LTZ10" s="162"/>
      <c r="LUA10" s="162"/>
      <c r="LUB10" s="162"/>
      <c r="LUC10" s="162"/>
      <c r="LUD10" s="162"/>
      <c r="LUE10" s="162"/>
      <c r="LUF10" s="162"/>
      <c r="LUG10" s="162"/>
      <c r="LUH10" s="162"/>
      <c r="LUI10" s="162"/>
      <c r="LUJ10" s="162"/>
      <c r="LUK10" s="162"/>
      <c r="LUL10" s="162"/>
      <c r="LUM10" s="162"/>
      <c r="LUN10" s="162"/>
      <c r="LUO10" s="162"/>
      <c r="LUP10" s="162"/>
      <c r="LUQ10" s="162"/>
      <c r="LUR10" s="162"/>
      <c r="LUS10" s="162"/>
      <c r="LUT10" s="162"/>
      <c r="LUU10" s="162"/>
      <c r="LUV10" s="162"/>
      <c r="LUW10" s="162"/>
      <c r="LUX10" s="162"/>
      <c r="LUY10" s="162"/>
      <c r="LUZ10" s="162"/>
      <c r="LVA10" s="162"/>
      <c r="LVB10" s="162"/>
      <c r="LVC10" s="162"/>
      <c r="LVD10" s="162"/>
      <c r="LVE10" s="162"/>
      <c r="LVF10" s="162"/>
      <c r="LVG10" s="162"/>
      <c r="LVH10" s="162"/>
      <c r="LVI10" s="162"/>
      <c r="LVJ10" s="162"/>
      <c r="LVK10" s="162"/>
      <c r="LVL10" s="162"/>
      <c r="LVM10" s="162"/>
      <c r="LVN10" s="162"/>
      <c r="LVO10" s="162"/>
      <c r="LVP10" s="162"/>
      <c r="LVQ10" s="162"/>
      <c r="LVR10" s="162"/>
      <c r="LVS10" s="162"/>
      <c r="LVT10" s="162"/>
      <c r="LVU10" s="162"/>
      <c r="LVV10" s="162"/>
      <c r="LVW10" s="162"/>
      <c r="LVX10" s="162"/>
      <c r="LVY10" s="162"/>
      <c r="LVZ10" s="162"/>
      <c r="LWA10" s="162"/>
      <c r="LWB10" s="162"/>
      <c r="LWC10" s="162"/>
      <c r="LWD10" s="162"/>
      <c r="LWE10" s="162"/>
      <c r="LWF10" s="162"/>
      <c r="LWG10" s="162"/>
      <c r="LWH10" s="162"/>
      <c r="LWI10" s="162"/>
      <c r="LWJ10" s="162"/>
      <c r="LWK10" s="162"/>
      <c r="LWL10" s="162"/>
      <c r="LWM10" s="162"/>
      <c r="LWN10" s="162"/>
      <c r="LWO10" s="162"/>
      <c r="LWP10" s="162"/>
      <c r="LWQ10" s="162"/>
      <c r="LWR10" s="162"/>
      <c r="LWS10" s="162"/>
      <c r="LWT10" s="162"/>
      <c r="LWU10" s="162"/>
      <c r="LWV10" s="162"/>
      <c r="LWW10" s="162"/>
      <c r="LWX10" s="162"/>
      <c r="LWY10" s="162"/>
      <c r="LWZ10" s="162"/>
      <c r="LXA10" s="162"/>
      <c r="LXB10" s="162"/>
      <c r="LXC10" s="162"/>
      <c r="LXD10" s="162"/>
      <c r="LXE10" s="162"/>
      <c r="LXF10" s="162"/>
      <c r="LXG10" s="162"/>
      <c r="LXH10" s="162"/>
      <c r="LXI10" s="162"/>
      <c r="LXJ10" s="162"/>
      <c r="LXK10" s="162"/>
      <c r="LXL10" s="162"/>
      <c r="LXM10" s="162"/>
      <c r="LXN10" s="162"/>
      <c r="LXO10" s="162"/>
      <c r="LXP10" s="162"/>
      <c r="LXQ10" s="162"/>
      <c r="LXR10" s="162"/>
      <c r="LXS10" s="162"/>
      <c r="LXT10" s="162"/>
      <c r="LXU10" s="162"/>
      <c r="LXV10" s="162"/>
      <c r="LXW10" s="162"/>
      <c r="LXX10" s="162"/>
      <c r="LXY10" s="162"/>
      <c r="LXZ10" s="162"/>
      <c r="LYA10" s="162"/>
      <c r="LYB10" s="162"/>
      <c r="LYC10" s="162"/>
      <c r="LYD10" s="162"/>
      <c r="LYE10" s="162"/>
      <c r="LYF10" s="162"/>
      <c r="LYG10" s="162"/>
      <c r="LYH10" s="162"/>
      <c r="LYI10" s="162"/>
      <c r="LYJ10" s="162"/>
      <c r="LYK10" s="162"/>
      <c r="LYL10" s="162"/>
      <c r="LYM10" s="162"/>
      <c r="LYN10" s="162"/>
      <c r="LYO10" s="162"/>
      <c r="LYP10" s="162"/>
      <c r="LYQ10" s="162"/>
      <c r="LYR10" s="162"/>
      <c r="LYS10" s="162"/>
      <c r="LYT10" s="162"/>
      <c r="LYU10" s="162"/>
      <c r="LYV10" s="162"/>
      <c r="LYW10" s="162"/>
      <c r="LYX10" s="162"/>
      <c r="LYY10" s="162"/>
      <c r="LYZ10" s="162"/>
      <c r="LZA10" s="162"/>
      <c r="LZB10" s="162"/>
      <c r="LZC10" s="162"/>
      <c r="LZD10" s="162"/>
      <c r="LZE10" s="162"/>
      <c r="LZF10" s="162"/>
      <c r="LZG10" s="162"/>
      <c r="LZH10" s="162"/>
      <c r="LZI10" s="162"/>
      <c r="LZJ10" s="162"/>
      <c r="LZK10" s="162"/>
      <c r="LZL10" s="162"/>
      <c r="LZM10" s="162"/>
      <c r="LZN10" s="162"/>
      <c r="LZO10" s="162"/>
      <c r="LZP10" s="162"/>
      <c r="LZQ10" s="162"/>
      <c r="LZR10" s="162"/>
      <c r="LZS10" s="162"/>
      <c r="LZT10" s="162"/>
      <c r="LZU10" s="162"/>
      <c r="LZV10" s="162"/>
      <c r="LZW10" s="162"/>
      <c r="LZX10" s="162"/>
      <c r="LZY10" s="162"/>
      <c r="LZZ10" s="162"/>
      <c r="MAA10" s="162"/>
      <c r="MAB10" s="162"/>
      <c r="MAC10" s="162"/>
      <c r="MAD10" s="162"/>
      <c r="MAE10" s="162"/>
      <c r="MAF10" s="162"/>
      <c r="MAG10" s="162"/>
      <c r="MAH10" s="162"/>
      <c r="MAI10" s="162"/>
      <c r="MAJ10" s="162"/>
      <c r="MAK10" s="162"/>
      <c r="MAL10" s="162"/>
      <c r="MAM10" s="162"/>
      <c r="MAN10" s="162"/>
      <c r="MAO10" s="162"/>
      <c r="MAP10" s="162"/>
      <c r="MAQ10" s="162"/>
      <c r="MAR10" s="162"/>
      <c r="MAS10" s="162"/>
      <c r="MAT10" s="162"/>
      <c r="MAU10" s="162"/>
      <c r="MAV10" s="162"/>
      <c r="MAW10" s="162"/>
      <c r="MAX10" s="162"/>
      <c r="MAY10" s="162"/>
      <c r="MAZ10" s="162"/>
      <c r="MBA10" s="162"/>
      <c r="MBB10" s="162"/>
      <c r="MBC10" s="162"/>
      <c r="MBD10" s="162"/>
      <c r="MBE10" s="162"/>
      <c r="MBF10" s="162"/>
      <c r="MBG10" s="162"/>
      <c r="MBH10" s="162"/>
      <c r="MBI10" s="162"/>
      <c r="MBJ10" s="162"/>
      <c r="MBK10" s="162"/>
      <c r="MBL10" s="162"/>
      <c r="MBM10" s="162"/>
      <c r="MBN10" s="162"/>
      <c r="MBO10" s="162"/>
      <c r="MBP10" s="162"/>
      <c r="MBQ10" s="162"/>
      <c r="MBR10" s="162"/>
      <c r="MBS10" s="162"/>
      <c r="MBT10" s="162"/>
      <c r="MBU10" s="162"/>
      <c r="MBV10" s="162"/>
      <c r="MBW10" s="162"/>
      <c r="MBX10" s="162"/>
      <c r="MBY10" s="162"/>
      <c r="MBZ10" s="162"/>
      <c r="MCA10" s="162"/>
      <c r="MCB10" s="162"/>
      <c r="MCC10" s="162"/>
      <c r="MCD10" s="162"/>
      <c r="MCE10" s="162"/>
      <c r="MCF10" s="162"/>
      <c r="MCG10" s="162"/>
      <c r="MCH10" s="162"/>
      <c r="MCI10" s="162"/>
      <c r="MCJ10" s="162"/>
      <c r="MCK10" s="162"/>
      <c r="MCL10" s="162"/>
      <c r="MCM10" s="162"/>
      <c r="MCN10" s="162"/>
      <c r="MCO10" s="162"/>
      <c r="MCP10" s="162"/>
      <c r="MCQ10" s="162"/>
      <c r="MCR10" s="162"/>
      <c r="MCS10" s="162"/>
      <c r="MCT10" s="162"/>
      <c r="MCU10" s="162"/>
      <c r="MCV10" s="162"/>
      <c r="MCW10" s="162"/>
      <c r="MCX10" s="162"/>
      <c r="MCY10" s="162"/>
      <c r="MCZ10" s="162"/>
      <c r="MDA10" s="162"/>
      <c r="MDB10" s="162"/>
      <c r="MDC10" s="162"/>
      <c r="MDD10" s="162"/>
      <c r="MDE10" s="162"/>
      <c r="MDF10" s="162"/>
      <c r="MDG10" s="162"/>
      <c r="MDH10" s="162"/>
      <c r="MDI10" s="162"/>
      <c r="MDJ10" s="162"/>
      <c r="MDK10" s="162"/>
      <c r="MDL10" s="162"/>
      <c r="MDM10" s="162"/>
      <c r="MDN10" s="162"/>
      <c r="MDO10" s="162"/>
      <c r="MDP10" s="162"/>
      <c r="MDQ10" s="162"/>
      <c r="MDR10" s="162"/>
      <c r="MDS10" s="162"/>
      <c r="MDT10" s="162"/>
      <c r="MDU10" s="162"/>
      <c r="MDV10" s="162"/>
      <c r="MDW10" s="162"/>
      <c r="MDX10" s="162"/>
      <c r="MDY10" s="162"/>
      <c r="MDZ10" s="162"/>
      <c r="MEA10" s="162"/>
      <c r="MEB10" s="162"/>
      <c r="MEC10" s="162"/>
      <c r="MED10" s="162"/>
      <c r="MEE10" s="162"/>
      <c r="MEF10" s="162"/>
      <c r="MEG10" s="162"/>
      <c r="MEH10" s="162"/>
      <c r="MEI10" s="162"/>
      <c r="MEJ10" s="162"/>
      <c r="MEK10" s="162"/>
      <c r="MEL10" s="162"/>
      <c r="MEM10" s="162"/>
      <c r="MEN10" s="162"/>
      <c r="MEO10" s="162"/>
      <c r="MEP10" s="162"/>
      <c r="MEQ10" s="162"/>
      <c r="MER10" s="162"/>
      <c r="MES10" s="162"/>
      <c r="MET10" s="162"/>
      <c r="MEU10" s="162"/>
      <c r="MEV10" s="162"/>
      <c r="MEW10" s="162"/>
      <c r="MEX10" s="162"/>
      <c r="MEY10" s="162"/>
      <c r="MEZ10" s="162"/>
      <c r="MFA10" s="162"/>
      <c r="MFB10" s="162"/>
      <c r="MFC10" s="162"/>
      <c r="MFD10" s="162"/>
      <c r="MFE10" s="162"/>
      <c r="MFF10" s="162"/>
      <c r="MFG10" s="162"/>
      <c r="MFH10" s="162"/>
      <c r="MFI10" s="162"/>
      <c r="MFJ10" s="162"/>
      <c r="MFK10" s="162"/>
      <c r="MFL10" s="162"/>
      <c r="MFM10" s="162"/>
      <c r="MFN10" s="162"/>
      <c r="MFO10" s="162"/>
      <c r="MFP10" s="162"/>
      <c r="MFQ10" s="162"/>
      <c r="MFR10" s="162"/>
      <c r="MFS10" s="162"/>
      <c r="MFT10" s="162"/>
      <c r="MFU10" s="162"/>
      <c r="MFV10" s="162"/>
      <c r="MFW10" s="162"/>
      <c r="MFX10" s="162"/>
      <c r="MFY10" s="162"/>
      <c r="MFZ10" s="162"/>
      <c r="MGA10" s="162"/>
      <c r="MGB10" s="162"/>
      <c r="MGC10" s="162"/>
      <c r="MGD10" s="162"/>
      <c r="MGE10" s="162"/>
      <c r="MGF10" s="162"/>
      <c r="MGG10" s="162"/>
      <c r="MGH10" s="162"/>
      <c r="MGI10" s="162"/>
      <c r="MGJ10" s="162"/>
      <c r="MGK10" s="162"/>
      <c r="MGL10" s="162"/>
      <c r="MGM10" s="162"/>
      <c r="MGN10" s="162"/>
      <c r="MGO10" s="162"/>
      <c r="MGP10" s="162"/>
      <c r="MGQ10" s="162"/>
      <c r="MGR10" s="162"/>
      <c r="MGS10" s="162"/>
      <c r="MGT10" s="162"/>
      <c r="MGU10" s="162"/>
      <c r="MGV10" s="162"/>
      <c r="MGW10" s="162"/>
      <c r="MGX10" s="162"/>
      <c r="MGY10" s="162"/>
      <c r="MGZ10" s="162"/>
      <c r="MHA10" s="162"/>
      <c r="MHB10" s="162"/>
      <c r="MHC10" s="162"/>
      <c r="MHD10" s="162"/>
      <c r="MHE10" s="162"/>
      <c r="MHF10" s="162"/>
      <c r="MHG10" s="162"/>
      <c r="MHH10" s="162"/>
      <c r="MHI10" s="162"/>
      <c r="MHJ10" s="162"/>
      <c r="MHK10" s="162"/>
      <c r="MHL10" s="162"/>
      <c r="MHM10" s="162"/>
      <c r="MHN10" s="162"/>
      <c r="MHO10" s="162"/>
      <c r="MHP10" s="162"/>
      <c r="MHQ10" s="162"/>
      <c r="MHR10" s="162"/>
      <c r="MHS10" s="162"/>
      <c r="MHT10" s="162"/>
      <c r="MHU10" s="162"/>
      <c r="MHV10" s="162"/>
      <c r="MHW10" s="162"/>
      <c r="MHX10" s="162"/>
      <c r="MHY10" s="162"/>
      <c r="MHZ10" s="162"/>
      <c r="MIA10" s="162"/>
      <c r="MIB10" s="162"/>
      <c r="MIC10" s="162"/>
      <c r="MID10" s="162"/>
      <c r="MIE10" s="162"/>
      <c r="MIF10" s="162"/>
      <c r="MIG10" s="162"/>
      <c r="MIH10" s="162"/>
      <c r="MII10" s="162"/>
      <c r="MIJ10" s="162"/>
      <c r="MIK10" s="162"/>
      <c r="MIL10" s="162"/>
      <c r="MIM10" s="162"/>
      <c r="MIN10" s="162"/>
      <c r="MIO10" s="162"/>
      <c r="MIP10" s="162"/>
      <c r="MIQ10" s="162"/>
      <c r="MIR10" s="162"/>
      <c r="MIS10" s="162"/>
      <c r="MIT10" s="162"/>
      <c r="MIU10" s="162"/>
      <c r="MIV10" s="162"/>
      <c r="MIW10" s="162"/>
      <c r="MIX10" s="162"/>
      <c r="MIY10" s="162"/>
      <c r="MIZ10" s="162"/>
      <c r="MJA10" s="162"/>
      <c r="MJB10" s="162"/>
      <c r="MJC10" s="162"/>
      <c r="MJD10" s="162"/>
      <c r="MJE10" s="162"/>
      <c r="MJF10" s="162"/>
      <c r="MJG10" s="162"/>
      <c r="MJH10" s="162"/>
      <c r="MJI10" s="162"/>
      <c r="MJJ10" s="162"/>
      <c r="MJK10" s="162"/>
      <c r="MJL10" s="162"/>
      <c r="MJM10" s="162"/>
      <c r="MJN10" s="162"/>
      <c r="MJO10" s="162"/>
      <c r="MJP10" s="162"/>
      <c r="MJQ10" s="162"/>
      <c r="MJR10" s="162"/>
      <c r="MJS10" s="162"/>
      <c r="MJT10" s="162"/>
      <c r="MJU10" s="162"/>
      <c r="MJV10" s="162"/>
      <c r="MJW10" s="162"/>
      <c r="MJX10" s="162"/>
      <c r="MJY10" s="162"/>
      <c r="MJZ10" s="162"/>
      <c r="MKA10" s="162"/>
      <c r="MKB10" s="162"/>
      <c r="MKC10" s="162"/>
      <c r="MKD10" s="162"/>
      <c r="MKE10" s="162"/>
      <c r="MKF10" s="162"/>
      <c r="MKG10" s="162"/>
      <c r="MKH10" s="162"/>
      <c r="MKI10" s="162"/>
      <c r="MKJ10" s="162"/>
      <c r="MKK10" s="162"/>
      <c r="MKL10" s="162"/>
      <c r="MKM10" s="162"/>
      <c r="MKN10" s="162"/>
      <c r="MKO10" s="162"/>
      <c r="MKP10" s="162"/>
      <c r="MKQ10" s="162"/>
      <c r="MKR10" s="162"/>
      <c r="MKS10" s="162"/>
      <c r="MKT10" s="162"/>
      <c r="MKU10" s="162"/>
      <c r="MKV10" s="162"/>
      <c r="MKW10" s="162"/>
      <c r="MKX10" s="162"/>
      <c r="MKY10" s="162"/>
      <c r="MKZ10" s="162"/>
      <c r="MLA10" s="162"/>
      <c r="MLB10" s="162"/>
      <c r="MLC10" s="162"/>
      <c r="MLD10" s="162"/>
      <c r="MLE10" s="162"/>
      <c r="MLF10" s="162"/>
      <c r="MLG10" s="162"/>
      <c r="MLH10" s="162"/>
      <c r="MLI10" s="162"/>
      <c r="MLJ10" s="162"/>
      <c r="MLK10" s="162"/>
      <c r="MLL10" s="162"/>
      <c r="MLM10" s="162"/>
      <c r="MLN10" s="162"/>
      <c r="MLO10" s="162"/>
      <c r="MLP10" s="162"/>
      <c r="MLQ10" s="162"/>
      <c r="MLR10" s="162"/>
      <c r="MLS10" s="162"/>
      <c r="MLT10" s="162"/>
      <c r="MLU10" s="162"/>
      <c r="MLV10" s="162"/>
      <c r="MLW10" s="162"/>
      <c r="MLX10" s="162"/>
      <c r="MLY10" s="162"/>
      <c r="MLZ10" s="162"/>
      <c r="MMA10" s="162"/>
      <c r="MMB10" s="162"/>
      <c r="MMC10" s="162"/>
      <c r="MMD10" s="162"/>
      <c r="MME10" s="162"/>
      <c r="MMF10" s="162"/>
      <c r="MMG10" s="162"/>
      <c r="MMH10" s="162"/>
      <c r="MMI10" s="162"/>
      <c r="MMJ10" s="162"/>
      <c r="MMK10" s="162"/>
      <c r="MML10" s="162"/>
      <c r="MMM10" s="162"/>
      <c r="MMN10" s="162"/>
      <c r="MMO10" s="162"/>
      <c r="MMP10" s="162"/>
      <c r="MMQ10" s="162"/>
      <c r="MMR10" s="162"/>
      <c r="MMS10" s="162"/>
      <c r="MMT10" s="162"/>
      <c r="MMU10" s="162"/>
      <c r="MMV10" s="162"/>
      <c r="MMW10" s="162"/>
      <c r="MMX10" s="162"/>
      <c r="MMY10" s="162"/>
      <c r="MMZ10" s="162"/>
      <c r="MNA10" s="162"/>
      <c r="MNB10" s="162"/>
      <c r="MNC10" s="162"/>
      <c r="MND10" s="162"/>
      <c r="MNE10" s="162"/>
      <c r="MNF10" s="162"/>
      <c r="MNG10" s="162"/>
      <c r="MNH10" s="162"/>
      <c r="MNI10" s="162"/>
      <c r="MNJ10" s="162"/>
      <c r="MNK10" s="162"/>
      <c r="MNL10" s="162"/>
      <c r="MNM10" s="162"/>
      <c r="MNN10" s="162"/>
      <c r="MNO10" s="162"/>
      <c r="MNP10" s="162"/>
      <c r="MNQ10" s="162"/>
      <c r="MNR10" s="162"/>
      <c r="MNS10" s="162"/>
      <c r="MNT10" s="162"/>
      <c r="MNU10" s="162"/>
      <c r="MNV10" s="162"/>
      <c r="MNW10" s="162"/>
      <c r="MNX10" s="162"/>
      <c r="MNY10" s="162"/>
      <c r="MNZ10" s="162"/>
      <c r="MOA10" s="162"/>
      <c r="MOB10" s="162"/>
      <c r="MOC10" s="162"/>
      <c r="MOD10" s="162"/>
      <c r="MOE10" s="162"/>
      <c r="MOF10" s="162"/>
      <c r="MOG10" s="162"/>
      <c r="MOH10" s="162"/>
      <c r="MOI10" s="162"/>
      <c r="MOJ10" s="162"/>
      <c r="MOK10" s="162"/>
      <c r="MOL10" s="162"/>
      <c r="MOM10" s="162"/>
      <c r="MON10" s="162"/>
      <c r="MOO10" s="162"/>
      <c r="MOP10" s="162"/>
      <c r="MOQ10" s="162"/>
      <c r="MOR10" s="162"/>
      <c r="MOS10" s="162"/>
      <c r="MOT10" s="162"/>
      <c r="MOU10" s="162"/>
      <c r="MOV10" s="162"/>
      <c r="MOW10" s="162"/>
      <c r="MOX10" s="162"/>
      <c r="MOY10" s="162"/>
      <c r="MOZ10" s="162"/>
      <c r="MPA10" s="162"/>
      <c r="MPB10" s="162"/>
      <c r="MPC10" s="162"/>
      <c r="MPD10" s="162"/>
      <c r="MPE10" s="162"/>
      <c r="MPF10" s="162"/>
      <c r="MPG10" s="162"/>
      <c r="MPH10" s="162"/>
      <c r="MPI10" s="162"/>
      <c r="MPJ10" s="162"/>
      <c r="MPK10" s="162"/>
      <c r="MPL10" s="162"/>
      <c r="MPM10" s="162"/>
      <c r="MPN10" s="162"/>
      <c r="MPO10" s="162"/>
      <c r="MPP10" s="162"/>
      <c r="MPQ10" s="162"/>
      <c r="MPR10" s="162"/>
      <c r="MPS10" s="162"/>
      <c r="MPT10" s="162"/>
      <c r="MPU10" s="162"/>
      <c r="MPV10" s="162"/>
      <c r="MPW10" s="162"/>
      <c r="MPX10" s="162"/>
      <c r="MPY10" s="162"/>
      <c r="MPZ10" s="162"/>
      <c r="MQA10" s="162"/>
      <c r="MQB10" s="162"/>
      <c r="MQC10" s="162"/>
      <c r="MQD10" s="162"/>
      <c r="MQE10" s="162"/>
      <c r="MQF10" s="162"/>
      <c r="MQG10" s="162"/>
      <c r="MQH10" s="162"/>
      <c r="MQI10" s="162"/>
      <c r="MQJ10" s="162"/>
      <c r="MQK10" s="162"/>
      <c r="MQL10" s="162"/>
      <c r="MQM10" s="162"/>
      <c r="MQN10" s="162"/>
      <c r="MQO10" s="162"/>
      <c r="MQP10" s="162"/>
      <c r="MQQ10" s="162"/>
      <c r="MQR10" s="162"/>
      <c r="MQS10" s="162"/>
      <c r="MQT10" s="162"/>
      <c r="MQU10" s="162"/>
      <c r="MQV10" s="162"/>
      <c r="MQW10" s="162"/>
      <c r="MQX10" s="162"/>
      <c r="MQY10" s="162"/>
      <c r="MQZ10" s="162"/>
      <c r="MRA10" s="162"/>
      <c r="MRB10" s="162"/>
      <c r="MRC10" s="162"/>
      <c r="MRD10" s="162"/>
      <c r="MRE10" s="162"/>
      <c r="MRF10" s="162"/>
      <c r="MRG10" s="162"/>
      <c r="MRH10" s="162"/>
      <c r="MRI10" s="162"/>
      <c r="MRJ10" s="162"/>
      <c r="MRK10" s="162"/>
      <c r="MRL10" s="162"/>
      <c r="MRM10" s="162"/>
      <c r="MRN10" s="162"/>
      <c r="MRO10" s="162"/>
      <c r="MRP10" s="162"/>
      <c r="MRQ10" s="162"/>
      <c r="MRR10" s="162"/>
      <c r="MRS10" s="162"/>
      <c r="MRT10" s="162"/>
      <c r="MRU10" s="162"/>
      <c r="MRV10" s="162"/>
      <c r="MRW10" s="162"/>
      <c r="MRX10" s="162"/>
      <c r="MRY10" s="162"/>
      <c r="MRZ10" s="162"/>
      <c r="MSA10" s="162"/>
      <c r="MSB10" s="162"/>
      <c r="MSC10" s="162"/>
      <c r="MSD10" s="162"/>
      <c r="MSE10" s="162"/>
      <c r="MSF10" s="162"/>
      <c r="MSG10" s="162"/>
      <c r="MSH10" s="162"/>
      <c r="MSI10" s="162"/>
      <c r="MSJ10" s="162"/>
      <c r="MSK10" s="162"/>
      <c r="MSL10" s="162"/>
      <c r="MSM10" s="162"/>
      <c r="MSN10" s="162"/>
      <c r="MSO10" s="162"/>
      <c r="MSP10" s="162"/>
      <c r="MSQ10" s="162"/>
      <c r="MSR10" s="162"/>
      <c r="MSS10" s="162"/>
      <c r="MST10" s="162"/>
      <c r="MSU10" s="162"/>
      <c r="MSV10" s="162"/>
      <c r="MSW10" s="162"/>
      <c r="MSX10" s="162"/>
      <c r="MSY10" s="162"/>
      <c r="MSZ10" s="162"/>
      <c r="MTA10" s="162"/>
      <c r="MTB10" s="162"/>
      <c r="MTC10" s="162"/>
      <c r="MTD10" s="162"/>
      <c r="MTE10" s="162"/>
      <c r="MTF10" s="162"/>
      <c r="MTG10" s="162"/>
      <c r="MTH10" s="162"/>
      <c r="MTI10" s="162"/>
      <c r="MTJ10" s="162"/>
      <c r="MTK10" s="162"/>
      <c r="MTL10" s="162"/>
      <c r="MTM10" s="162"/>
      <c r="MTN10" s="162"/>
      <c r="MTO10" s="162"/>
      <c r="MTP10" s="162"/>
      <c r="MTQ10" s="162"/>
      <c r="MTR10" s="162"/>
      <c r="MTS10" s="162"/>
      <c r="MTT10" s="162"/>
      <c r="MTU10" s="162"/>
      <c r="MTV10" s="162"/>
      <c r="MTW10" s="162"/>
      <c r="MTX10" s="162"/>
      <c r="MTY10" s="162"/>
      <c r="MTZ10" s="162"/>
      <c r="MUA10" s="162"/>
      <c r="MUB10" s="162"/>
      <c r="MUC10" s="162"/>
      <c r="MUD10" s="162"/>
      <c r="MUE10" s="162"/>
      <c r="MUF10" s="162"/>
      <c r="MUG10" s="162"/>
      <c r="MUH10" s="162"/>
      <c r="MUI10" s="162"/>
      <c r="MUJ10" s="162"/>
      <c r="MUK10" s="162"/>
      <c r="MUL10" s="162"/>
      <c r="MUM10" s="162"/>
      <c r="MUN10" s="162"/>
      <c r="MUO10" s="162"/>
      <c r="MUP10" s="162"/>
      <c r="MUQ10" s="162"/>
      <c r="MUR10" s="162"/>
      <c r="MUS10" s="162"/>
      <c r="MUT10" s="162"/>
      <c r="MUU10" s="162"/>
      <c r="MUV10" s="162"/>
      <c r="MUW10" s="162"/>
      <c r="MUX10" s="162"/>
      <c r="MUY10" s="162"/>
      <c r="MUZ10" s="162"/>
      <c r="MVA10" s="162"/>
      <c r="MVB10" s="162"/>
      <c r="MVC10" s="162"/>
      <c r="MVD10" s="162"/>
      <c r="MVE10" s="162"/>
      <c r="MVF10" s="162"/>
      <c r="MVG10" s="162"/>
      <c r="MVH10" s="162"/>
      <c r="MVI10" s="162"/>
      <c r="MVJ10" s="162"/>
      <c r="MVK10" s="162"/>
      <c r="MVL10" s="162"/>
      <c r="MVM10" s="162"/>
      <c r="MVN10" s="162"/>
      <c r="MVO10" s="162"/>
      <c r="MVP10" s="162"/>
      <c r="MVQ10" s="162"/>
      <c r="MVR10" s="162"/>
      <c r="MVS10" s="162"/>
      <c r="MVT10" s="162"/>
      <c r="MVU10" s="162"/>
      <c r="MVV10" s="162"/>
      <c r="MVW10" s="162"/>
      <c r="MVX10" s="162"/>
      <c r="MVY10" s="162"/>
      <c r="MVZ10" s="162"/>
      <c r="MWA10" s="162"/>
      <c r="MWB10" s="162"/>
      <c r="MWC10" s="162"/>
      <c r="MWD10" s="162"/>
      <c r="MWE10" s="162"/>
      <c r="MWF10" s="162"/>
      <c r="MWG10" s="162"/>
      <c r="MWH10" s="162"/>
      <c r="MWI10" s="162"/>
      <c r="MWJ10" s="162"/>
      <c r="MWK10" s="162"/>
      <c r="MWL10" s="162"/>
      <c r="MWM10" s="162"/>
      <c r="MWN10" s="162"/>
      <c r="MWO10" s="162"/>
      <c r="MWP10" s="162"/>
      <c r="MWQ10" s="162"/>
      <c r="MWR10" s="162"/>
      <c r="MWS10" s="162"/>
      <c r="MWT10" s="162"/>
      <c r="MWU10" s="162"/>
      <c r="MWV10" s="162"/>
      <c r="MWW10" s="162"/>
      <c r="MWX10" s="162"/>
      <c r="MWY10" s="162"/>
      <c r="MWZ10" s="162"/>
      <c r="MXA10" s="162"/>
      <c r="MXB10" s="162"/>
      <c r="MXC10" s="162"/>
      <c r="MXD10" s="162"/>
      <c r="MXE10" s="162"/>
      <c r="MXF10" s="162"/>
      <c r="MXG10" s="162"/>
      <c r="MXH10" s="162"/>
      <c r="MXI10" s="162"/>
      <c r="MXJ10" s="162"/>
      <c r="MXK10" s="162"/>
      <c r="MXL10" s="162"/>
      <c r="MXM10" s="162"/>
      <c r="MXN10" s="162"/>
      <c r="MXO10" s="162"/>
      <c r="MXP10" s="162"/>
      <c r="MXQ10" s="162"/>
      <c r="MXR10" s="162"/>
      <c r="MXS10" s="162"/>
      <c r="MXT10" s="162"/>
      <c r="MXU10" s="162"/>
      <c r="MXV10" s="162"/>
      <c r="MXW10" s="162"/>
      <c r="MXX10" s="162"/>
      <c r="MXY10" s="162"/>
      <c r="MXZ10" s="162"/>
      <c r="MYA10" s="162"/>
      <c r="MYB10" s="162"/>
      <c r="MYC10" s="162"/>
      <c r="MYD10" s="162"/>
      <c r="MYE10" s="162"/>
      <c r="MYF10" s="162"/>
      <c r="MYG10" s="162"/>
      <c r="MYH10" s="162"/>
      <c r="MYI10" s="162"/>
      <c r="MYJ10" s="162"/>
      <c r="MYK10" s="162"/>
      <c r="MYL10" s="162"/>
      <c r="MYM10" s="162"/>
      <c r="MYN10" s="162"/>
      <c r="MYO10" s="162"/>
      <c r="MYP10" s="162"/>
      <c r="MYQ10" s="162"/>
      <c r="MYR10" s="162"/>
      <c r="MYS10" s="162"/>
      <c r="MYT10" s="162"/>
      <c r="MYU10" s="162"/>
      <c r="MYV10" s="162"/>
      <c r="MYW10" s="162"/>
      <c r="MYX10" s="162"/>
      <c r="MYY10" s="162"/>
      <c r="MYZ10" s="162"/>
      <c r="MZA10" s="162"/>
      <c r="MZB10" s="162"/>
      <c r="MZC10" s="162"/>
      <c r="MZD10" s="162"/>
      <c r="MZE10" s="162"/>
      <c r="MZF10" s="162"/>
      <c r="MZG10" s="162"/>
      <c r="MZH10" s="162"/>
      <c r="MZI10" s="162"/>
      <c r="MZJ10" s="162"/>
      <c r="MZK10" s="162"/>
      <c r="MZL10" s="162"/>
      <c r="MZM10" s="162"/>
      <c r="MZN10" s="162"/>
      <c r="MZO10" s="162"/>
      <c r="MZP10" s="162"/>
      <c r="MZQ10" s="162"/>
      <c r="MZR10" s="162"/>
      <c r="MZS10" s="162"/>
      <c r="MZT10" s="162"/>
      <c r="MZU10" s="162"/>
      <c r="MZV10" s="162"/>
      <c r="MZW10" s="162"/>
      <c r="MZX10" s="162"/>
      <c r="MZY10" s="162"/>
      <c r="MZZ10" s="162"/>
      <c r="NAA10" s="162"/>
      <c r="NAB10" s="162"/>
      <c r="NAC10" s="162"/>
      <c r="NAD10" s="162"/>
      <c r="NAE10" s="162"/>
      <c r="NAF10" s="162"/>
      <c r="NAG10" s="162"/>
      <c r="NAH10" s="162"/>
      <c r="NAI10" s="162"/>
      <c r="NAJ10" s="162"/>
      <c r="NAK10" s="162"/>
      <c r="NAL10" s="162"/>
      <c r="NAM10" s="162"/>
      <c r="NAN10" s="162"/>
      <c r="NAO10" s="162"/>
      <c r="NAP10" s="162"/>
      <c r="NAQ10" s="162"/>
      <c r="NAR10" s="162"/>
      <c r="NAS10" s="162"/>
      <c r="NAT10" s="162"/>
      <c r="NAU10" s="162"/>
      <c r="NAV10" s="162"/>
      <c r="NAW10" s="162"/>
      <c r="NAX10" s="162"/>
      <c r="NAY10" s="162"/>
      <c r="NAZ10" s="162"/>
      <c r="NBA10" s="162"/>
      <c r="NBB10" s="162"/>
      <c r="NBC10" s="162"/>
      <c r="NBD10" s="162"/>
      <c r="NBE10" s="162"/>
      <c r="NBF10" s="162"/>
      <c r="NBG10" s="162"/>
      <c r="NBH10" s="162"/>
      <c r="NBI10" s="162"/>
      <c r="NBJ10" s="162"/>
      <c r="NBK10" s="162"/>
      <c r="NBL10" s="162"/>
      <c r="NBM10" s="162"/>
      <c r="NBN10" s="162"/>
      <c r="NBO10" s="162"/>
      <c r="NBP10" s="162"/>
      <c r="NBQ10" s="162"/>
      <c r="NBR10" s="162"/>
      <c r="NBS10" s="162"/>
      <c r="NBT10" s="162"/>
      <c r="NBU10" s="162"/>
      <c r="NBV10" s="162"/>
      <c r="NBW10" s="162"/>
      <c r="NBX10" s="162"/>
      <c r="NBY10" s="162"/>
      <c r="NBZ10" s="162"/>
      <c r="NCA10" s="162"/>
      <c r="NCB10" s="162"/>
      <c r="NCC10" s="162"/>
      <c r="NCD10" s="162"/>
      <c r="NCE10" s="162"/>
      <c r="NCF10" s="162"/>
      <c r="NCG10" s="162"/>
      <c r="NCH10" s="162"/>
      <c r="NCI10" s="162"/>
      <c r="NCJ10" s="162"/>
      <c r="NCK10" s="162"/>
      <c r="NCL10" s="162"/>
      <c r="NCM10" s="162"/>
      <c r="NCN10" s="162"/>
      <c r="NCO10" s="162"/>
      <c r="NCP10" s="162"/>
      <c r="NCQ10" s="162"/>
      <c r="NCR10" s="162"/>
      <c r="NCS10" s="162"/>
      <c r="NCT10" s="162"/>
      <c r="NCU10" s="162"/>
      <c r="NCV10" s="162"/>
      <c r="NCW10" s="162"/>
      <c r="NCX10" s="162"/>
      <c r="NCY10" s="162"/>
      <c r="NCZ10" s="162"/>
      <c r="NDA10" s="162"/>
      <c r="NDB10" s="162"/>
      <c r="NDC10" s="162"/>
      <c r="NDD10" s="162"/>
      <c r="NDE10" s="162"/>
      <c r="NDF10" s="162"/>
      <c r="NDG10" s="162"/>
      <c r="NDH10" s="162"/>
      <c r="NDI10" s="162"/>
      <c r="NDJ10" s="162"/>
      <c r="NDK10" s="162"/>
      <c r="NDL10" s="162"/>
      <c r="NDM10" s="162"/>
      <c r="NDN10" s="162"/>
      <c r="NDO10" s="162"/>
      <c r="NDP10" s="162"/>
      <c r="NDQ10" s="162"/>
      <c r="NDR10" s="162"/>
      <c r="NDS10" s="162"/>
      <c r="NDT10" s="162"/>
      <c r="NDU10" s="162"/>
      <c r="NDV10" s="162"/>
      <c r="NDW10" s="162"/>
      <c r="NDX10" s="162"/>
      <c r="NDY10" s="162"/>
      <c r="NDZ10" s="162"/>
      <c r="NEA10" s="162"/>
      <c r="NEB10" s="162"/>
      <c r="NEC10" s="162"/>
      <c r="NED10" s="162"/>
      <c r="NEE10" s="162"/>
      <c r="NEF10" s="162"/>
      <c r="NEG10" s="162"/>
      <c r="NEH10" s="162"/>
      <c r="NEI10" s="162"/>
      <c r="NEJ10" s="162"/>
      <c r="NEK10" s="162"/>
      <c r="NEL10" s="162"/>
      <c r="NEM10" s="162"/>
      <c r="NEN10" s="162"/>
      <c r="NEO10" s="162"/>
      <c r="NEP10" s="162"/>
      <c r="NEQ10" s="162"/>
      <c r="NER10" s="162"/>
      <c r="NES10" s="162"/>
      <c r="NET10" s="162"/>
      <c r="NEU10" s="162"/>
      <c r="NEV10" s="162"/>
      <c r="NEW10" s="162"/>
      <c r="NEX10" s="162"/>
      <c r="NEY10" s="162"/>
      <c r="NEZ10" s="162"/>
      <c r="NFA10" s="162"/>
      <c r="NFB10" s="162"/>
      <c r="NFC10" s="162"/>
      <c r="NFD10" s="162"/>
      <c r="NFE10" s="162"/>
      <c r="NFF10" s="162"/>
      <c r="NFG10" s="162"/>
      <c r="NFH10" s="162"/>
      <c r="NFI10" s="162"/>
      <c r="NFJ10" s="162"/>
      <c r="NFK10" s="162"/>
      <c r="NFL10" s="162"/>
      <c r="NFM10" s="162"/>
      <c r="NFN10" s="162"/>
      <c r="NFO10" s="162"/>
      <c r="NFP10" s="162"/>
      <c r="NFQ10" s="162"/>
      <c r="NFR10" s="162"/>
      <c r="NFS10" s="162"/>
      <c r="NFT10" s="162"/>
      <c r="NFU10" s="162"/>
      <c r="NFV10" s="162"/>
      <c r="NFW10" s="162"/>
      <c r="NFX10" s="162"/>
      <c r="NFY10" s="162"/>
      <c r="NFZ10" s="162"/>
      <c r="NGA10" s="162"/>
      <c r="NGB10" s="162"/>
      <c r="NGC10" s="162"/>
      <c r="NGD10" s="162"/>
      <c r="NGE10" s="162"/>
      <c r="NGF10" s="162"/>
      <c r="NGG10" s="162"/>
      <c r="NGH10" s="162"/>
      <c r="NGI10" s="162"/>
      <c r="NGJ10" s="162"/>
      <c r="NGK10" s="162"/>
      <c r="NGL10" s="162"/>
      <c r="NGM10" s="162"/>
      <c r="NGN10" s="162"/>
      <c r="NGO10" s="162"/>
      <c r="NGP10" s="162"/>
      <c r="NGQ10" s="162"/>
      <c r="NGR10" s="162"/>
      <c r="NGS10" s="162"/>
      <c r="NGT10" s="162"/>
      <c r="NGU10" s="162"/>
      <c r="NGV10" s="162"/>
      <c r="NGW10" s="162"/>
      <c r="NGX10" s="162"/>
      <c r="NGY10" s="162"/>
      <c r="NGZ10" s="162"/>
      <c r="NHA10" s="162"/>
      <c r="NHB10" s="162"/>
      <c r="NHC10" s="162"/>
      <c r="NHD10" s="162"/>
      <c r="NHE10" s="162"/>
      <c r="NHF10" s="162"/>
      <c r="NHG10" s="162"/>
      <c r="NHH10" s="162"/>
      <c r="NHI10" s="162"/>
      <c r="NHJ10" s="162"/>
      <c r="NHK10" s="162"/>
      <c r="NHL10" s="162"/>
      <c r="NHM10" s="162"/>
      <c r="NHN10" s="162"/>
      <c r="NHO10" s="162"/>
      <c r="NHP10" s="162"/>
      <c r="NHQ10" s="162"/>
      <c r="NHR10" s="162"/>
      <c r="NHS10" s="162"/>
      <c r="NHT10" s="162"/>
      <c r="NHU10" s="162"/>
      <c r="NHV10" s="162"/>
      <c r="NHW10" s="162"/>
      <c r="NHX10" s="162"/>
      <c r="NHY10" s="162"/>
      <c r="NHZ10" s="162"/>
      <c r="NIA10" s="162"/>
      <c r="NIB10" s="162"/>
      <c r="NIC10" s="162"/>
      <c r="NID10" s="162"/>
      <c r="NIE10" s="162"/>
      <c r="NIF10" s="162"/>
      <c r="NIG10" s="162"/>
      <c r="NIH10" s="162"/>
      <c r="NII10" s="162"/>
      <c r="NIJ10" s="162"/>
      <c r="NIK10" s="162"/>
      <c r="NIL10" s="162"/>
      <c r="NIM10" s="162"/>
      <c r="NIN10" s="162"/>
      <c r="NIO10" s="162"/>
      <c r="NIP10" s="162"/>
      <c r="NIQ10" s="162"/>
      <c r="NIR10" s="162"/>
      <c r="NIS10" s="162"/>
      <c r="NIT10" s="162"/>
      <c r="NIU10" s="162"/>
      <c r="NIV10" s="162"/>
      <c r="NIW10" s="162"/>
      <c r="NIX10" s="162"/>
      <c r="NIY10" s="162"/>
      <c r="NIZ10" s="162"/>
      <c r="NJA10" s="162"/>
      <c r="NJB10" s="162"/>
      <c r="NJC10" s="162"/>
      <c r="NJD10" s="162"/>
      <c r="NJE10" s="162"/>
      <c r="NJF10" s="162"/>
      <c r="NJG10" s="162"/>
      <c r="NJH10" s="162"/>
      <c r="NJI10" s="162"/>
      <c r="NJJ10" s="162"/>
      <c r="NJK10" s="162"/>
      <c r="NJL10" s="162"/>
      <c r="NJM10" s="162"/>
      <c r="NJN10" s="162"/>
      <c r="NJO10" s="162"/>
      <c r="NJP10" s="162"/>
      <c r="NJQ10" s="162"/>
      <c r="NJR10" s="162"/>
      <c r="NJS10" s="162"/>
      <c r="NJT10" s="162"/>
      <c r="NJU10" s="162"/>
      <c r="NJV10" s="162"/>
      <c r="NJW10" s="162"/>
      <c r="NJX10" s="162"/>
      <c r="NJY10" s="162"/>
      <c r="NJZ10" s="162"/>
      <c r="NKA10" s="162"/>
      <c r="NKB10" s="162"/>
      <c r="NKC10" s="162"/>
      <c r="NKD10" s="162"/>
      <c r="NKE10" s="162"/>
      <c r="NKF10" s="162"/>
      <c r="NKG10" s="162"/>
      <c r="NKH10" s="162"/>
      <c r="NKI10" s="162"/>
      <c r="NKJ10" s="162"/>
      <c r="NKK10" s="162"/>
      <c r="NKL10" s="162"/>
      <c r="NKM10" s="162"/>
      <c r="NKN10" s="162"/>
      <c r="NKO10" s="162"/>
      <c r="NKP10" s="162"/>
      <c r="NKQ10" s="162"/>
      <c r="NKR10" s="162"/>
      <c r="NKS10" s="162"/>
      <c r="NKT10" s="162"/>
      <c r="NKU10" s="162"/>
      <c r="NKV10" s="162"/>
      <c r="NKW10" s="162"/>
      <c r="NKX10" s="162"/>
      <c r="NKY10" s="162"/>
      <c r="NKZ10" s="162"/>
      <c r="NLA10" s="162"/>
      <c r="NLB10" s="162"/>
      <c r="NLC10" s="162"/>
      <c r="NLD10" s="162"/>
      <c r="NLE10" s="162"/>
      <c r="NLF10" s="162"/>
      <c r="NLG10" s="162"/>
      <c r="NLH10" s="162"/>
      <c r="NLI10" s="162"/>
      <c r="NLJ10" s="162"/>
      <c r="NLK10" s="162"/>
      <c r="NLL10" s="162"/>
      <c r="NLM10" s="162"/>
      <c r="NLN10" s="162"/>
      <c r="NLO10" s="162"/>
      <c r="NLP10" s="162"/>
      <c r="NLQ10" s="162"/>
      <c r="NLR10" s="162"/>
      <c r="NLS10" s="162"/>
      <c r="NLT10" s="162"/>
      <c r="NLU10" s="162"/>
      <c r="NLV10" s="162"/>
      <c r="NLW10" s="162"/>
      <c r="NLX10" s="162"/>
      <c r="NLY10" s="162"/>
      <c r="NLZ10" s="162"/>
      <c r="NMA10" s="162"/>
      <c r="NMB10" s="162"/>
      <c r="NMC10" s="162"/>
      <c r="NMD10" s="162"/>
      <c r="NME10" s="162"/>
      <c r="NMF10" s="162"/>
      <c r="NMG10" s="162"/>
      <c r="NMH10" s="162"/>
      <c r="NMI10" s="162"/>
      <c r="NMJ10" s="162"/>
      <c r="NMK10" s="162"/>
      <c r="NML10" s="162"/>
      <c r="NMM10" s="162"/>
      <c r="NMN10" s="162"/>
      <c r="NMO10" s="162"/>
      <c r="NMP10" s="162"/>
      <c r="NMQ10" s="162"/>
      <c r="NMR10" s="162"/>
      <c r="NMS10" s="162"/>
      <c r="NMT10" s="162"/>
      <c r="NMU10" s="162"/>
      <c r="NMV10" s="162"/>
      <c r="NMW10" s="162"/>
      <c r="NMX10" s="162"/>
      <c r="NMY10" s="162"/>
      <c r="NMZ10" s="162"/>
      <c r="NNA10" s="162"/>
      <c r="NNB10" s="162"/>
      <c r="NNC10" s="162"/>
      <c r="NND10" s="162"/>
      <c r="NNE10" s="162"/>
      <c r="NNF10" s="162"/>
      <c r="NNG10" s="162"/>
      <c r="NNH10" s="162"/>
      <c r="NNI10" s="162"/>
      <c r="NNJ10" s="162"/>
      <c r="NNK10" s="162"/>
      <c r="NNL10" s="162"/>
      <c r="NNM10" s="162"/>
      <c r="NNN10" s="162"/>
      <c r="NNO10" s="162"/>
      <c r="NNP10" s="162"/>
      <c r="NNQ10" s="162"/>
      <c r="NNR10" s="162"/>
      <c r="NNS10" s="162"/>
      <c r="NNT10" s="162"/>
      <c r="NNU10" s="162"/>
      <c r="NNV10" s="162"/>
      <c r="NNW10" s="162"/>
      <c r="NNX10" s="162"/>
      <c r="NNY10" s="162"/>
      <c r="NNZ10" s="162"/>
      <c r="NOA10" s="162"/>
      <c r="NOB10" s="162"/>
      <c r="NOC10" s="162"/>
      <c r="NOD10" s="162"/>
      <c r="NOE10" s="162"/>
      <c r="NOF10" s="162"/>
      <c r="NOG10" s="162"/>
      <c r="NOH10" s="162"/>
      <c r="NOI10" s="162"/>
      <c r="NOJ10" s="162"/>
      <c r="NOK10" s="162"/>
      <c r="NOL10" s="162"/>
      <c r="NOM10" s="162"/>
      <c r="NON10" s="162"/>
      <c r="NOO10" s="162"/>
      <c r="NOP10" s="162"/>
      <c r="NOQ10" s="162"/>
      <c r="NOR10" s="162"/>
      <c r="NOS10" s="162"/>
      <c r="NOT10" s="162"/>
      <c r="NOU10" s="162"/>
      <c r="NOV10" s="162"/>
      <c r="NOW10" s="162"/>
      <c r="NOX10" s="162"/>
      <c r="NOY10" s="162"/>
      <c r="NOZ10" s="162"/>
      <c r="NPA10" s="162"/>
      <c r="NPB10" s="162"/>
      <c r="NPC10" s="162"/>
      <c r="NPD10" s="162"/>
      <c r="NPE10" s="162"/>
      <c r="NPF10" s="162"/>
      <c r="NPG10" s="162"/>
      <c r="NPH10" s="162"/>
      <c r="NPI10" s="162"/>
      <c r="NPJ10" s="162"/>
      <c r="NPK10" s="162"/>
      <c r="NPL10" s="162"/>
      <c r="NPM10" s="162"/>
      <c r="NPN10" s="162"/>
      <c r="NPO10" s="162"/>
      <c r="NPP10" s="162"/>
      <c r="NPQ10" s="162"/>
      <c r="NPR10" s="162"/>
      <c r="NPS10" s="162"/>
      <c r="NPT10" s="162"/>
      <c r="NPU10" s="162"/>
      <c r="NPV10" s="162"/>
      <c r="NPW10" s="162"/>
      <c r="NPX10" s="162"/>
      <c r="NPY10" s="162"/>
      <c r="NPZ10" s="162"/>
      <c r="NQA10" s="162"/>
      <c r="NQB10" s="162"/>
      <c r="NQC10" s="162"/>
      <c r="NQD10" s="162"/>
      <c r="NQE10" s="162"/>
      <c r="NQF10" s="162"/>
      <c r="NQG10" s="162"/>
      <c r="NQH10" s="162"/>
      <c r="NQI10" s="162"/>
      <c r="NQJ10" s="162"/>
      <c r="NQK10" s="162"/>
      <c r="NQL10" s="162"/>
      <c r="NQM10" s="162"/>
      <c r="NQN10" s="162"/>
      <c r="NQO10" s="162"/>
      <c r="NQP10" s="162"/>
      <c r="NQQ10" s="162"/>
      <c r="NQR10" s="162"/>
      <c r="NQS10" s="162"/>
      <c r="NQT10" s="162"/>
      <c r="NQU10" s="162"/>
      <c r="NQV10" s="162"/>
      <c r="NQW10" s="162"/>
      <c r="NQX10" s="162"/>
      <c r="NQY10" s="162"/>
      <c r="NQZ10" s="162"/>
      <c r="NRA10" s="162"/>
      <c r="NRB10" s="162"/>
      <c r="NRC10" s="162"/>
      <c r="NRD10" s="162"/>
      <c r="NRE10" s="162"/>
      <c r="NRF10" s="162"/>
      <c r="NRG10" s="162"/>
      <c r="NRH10" s="162"/>
      <c r="NRI10" s="162"/>
      <c r="NRJ10" s="162"/>
      <c r="NRK10" s="162"/>
      <c r="NRL10" s="162"/>
      <c r="NRM10" s="162"/>
      <c r="NRN10" s="162"/>
      <c r="NRO10" s="162"/>
      <c r="NRP10" s="162"/>
      <c r="NRQ10" s="162"/>
      <c r="NRR10" s="162"/>
      <c r="NRS10" s="162"/>
      <c r="NRT10" s="162"/>
      <c r="NRU10" s="162"/>
      <c r="NRV10" s="162"/>
      <c r="NRW10" s="162"/>
      <c r="NRX10" s="162"/>
      <c r="NRY10" s="162"/>
      <c r="NRZ10" s="162"/>
      <c r="NSA10" s="162"/>
      <c r="NSB10" s="162"/>
      <c r="NSC10" s="162"/>
      <c r="NSD10" s="162"/>
      <c r="NSE10" s="162"/>
      <c r="NSF10" s="162"/>
      <c r="NSG10" s="162"/>
      <c r="NSH10" s="162"/>
      <c r="NSI10" s="162"/>
      <c r="NSJ10" s="162"/>
      <c r="NSK10" s="162"/>
      <c r="NSL10" s="162"/>
      <c r="NSM10" s="162"/>
      <c r="NSN10" s="162"/>
      <c r="NSO10" s="162"/>
      <c r="NSP10" s="162"/>
      <c r="NSQ10" s="162"/>
      <c r="NSR10" s="162"/>
      <c r="NSS10" s="162"/>
      <c r="NST10" s="162"/>
      <c r="NSU10" s="162"/>
      <c r="NSV10" s="162"/>
      <c r="NSW10" s="162"/>
      <c r="NSX10" s="162"/>
      <c r="NSY10" s="162"/>
      <c r="NSZ10" s="162"/>
      <c r="NTA10" s="162"/>
      <c r="NTB10" s="162"/>
      <c r="NTC10" s="162"/>
      <c r="NTD10" s="162"/>
      <c r="NTE10" s="162"/>
      <c r="NTF10" s="162"/>
      <c r="NTG10" s="162"/>
      <c r="NTH10" s="162"/>
      <c r="NTI10" s="162"/>
      <c r="NTJ10" s="162"/>
      <c r="NTK10" s="162"/>
      <c r="NTL10" s="162"/>
      <c r="NTM10" s="162"/>
      <c r="NTN10" s="162"/>
      <c r="NTO10" s="162"/>
      <c r="NTP10" s="162"/>
      <c r="NTQ10" s="162"/>
      <c r="NTR10" s="162"/>
      <c r="NTS10" s="162"/>
      <c r="NTT10" s="162"/>
      <c r="NTU10" s="162"/>
      <c r="NTV10" s="162"/>
      <c r="NTW10" s="162"/>
      <c r="NTX10" s="162"/>
      <c r="NTY10" s="162"/>
      <c r="NTZ10" s="162"/>
      <c r="NUA10" s="162"/>
      <c r="NUB10" s="162"/>
      <c r="NUC10" s="162"/>
      <c r="NUD10" s="162"/>
      <c r="NUE10" s="162"/>
      <c r="NUF10" s="162"/>
      <c r="NUG10" s="162"/>
      <c r="NUH10" s="162"/>
      <c r="NUI10" s="162"/>
      <c r="NUJ10" s="162"/>
      <c r="NUK10" s="162"/>
      <c r="NUL10" s="162"/>
      <c r="NUM10" s="162"/>
      <c r="NUN10" s="162"/>
      <c r="NUO10" s="162"/>
      <c r="NUP10" s="162"/>
      <c r="NUQ10" s="162"/>
      <c r="NUR10" s="162"/>
      <c r="NUS10" s="162"/>
      <c r="NUT10" s="162"/>
      <c r="NUU10" s="162"/>
      <c r="NUV10" s="162"/>
      <c r="NUW10" s="162"/>
      <c r="NUX10" s="162"/>
      <c r="NUY10" s="162"/>
      <c r="NUZ10" s="162"/>
      <c r="NVA10" s="162"/>
      <c r="NVB10" s="162"/>
      <c r="NVC10" s="162"/>
      <c r="NVD10" s="162"/>
      <c r="NVE10" s="162"/>
      <c r="NVF10" s="162"/>
      <c r="NVG10" s="162"/>
      <c r="NVH10" s="162"/>
      <c r="NVI10" s="162"/>
      <c r="NVJ10" s="162"/>
      <c r="NVK10" s="162"/>
      <c r="NVL10" s="162"/>
      <c r="NVM10" s="162"/>
      <c r="NVN10" s="162"/>
      <c r="NVO10" s="162"/>
      <c r="NVP10" s="162"/>
      <c r="NVQ10" s="162"/>
      <c r="NVR10" s="162"/>
      <c r="NVS10" s="162"/>
      <c r="NVT10" s="162"/>
      <c r="NVU10" s="162"/>
      <c r="NVV10" s="162"/>
      <c r="NVW10" s="162"/>
      <c r="NVX10" s="162"/>
      <c r="NVY10" s="162"/>
      <c r="NVZ10" s="162"/>
      <c r="NWA10" s="162"/>
      <c r="NWB10" s="162"/>
      <c r="NWC10" s="162"/>
      <c r="NWD10" s="162"/>
      <c r="NWE10" s="162"/>
      <c r="NWF10" s="162"/>
      <c r="NWG10" s="162"/>
      <c r="NWH10" s="162"/>
      <c r="NWI10" s="162"/>
      <c r="NWJ10" s="162"/>
      <c r="NWK10" s="162"/>
      <c r="NWL10" s="162"/>
      <c r="NWM10" s="162"/>
      <c r="NWN10" s="162"/>
      <c r="NWO10" s="162"/>
      <c r="NWP10" s="162"/>
      <c r="NWQ10" s="162"/>
      <c r="NWR10" s="162"/>
      <c r="NWS10" s="162"/>
      <c r="NWT10" s="162"/>
      <c r="NWU10" s="162"/>
      <c r="NWV10" s="162"/>
      <c r="NWW10" s="162"/>
      <c r="NWX10" s="162"/>
      <c r="NWY10" s="162"/>
      <c r="NWZ10" s="162"/>
      <c r="NXA10" s="162"/>
      <c r="NXB10" s="162"/>
      <c r="NXC10" s="162"/>
      <c r="NXD10" s="162"/>
      <c r="NXE10" s="162"/>
      <c r="NXF10" s="162"/>
      <c r="NXG10" s="162"/>
      <c r="NXH10" s="162"/>
      <c r="NXI10" s="162"/>
      <c r="NXJ10" s="162"/>
      <c r="NXK10" s="162"/>
      <c r="NXL10" s="162"/>
      <c r="NXM10" s="162"/>
      <c r="NXN10" s="162"/>
      <c r="NXO10" s="162"/>
      <c r="NXP10" s="162"/>
      <c r="NXQ10" s="162"/>
      <c r="NXR10" s="162"/>
      <c r="NXS10" s="162"/>
      <c r="NXT10" s="162"/>
      <c r="NXU10" s="162"/>
      <c r="NXV10" s="162"/>
      <c r="NXW10" s="162"/>
      <c r="NXX10" s="162"/>
      <c r="NXY10" s="162"/>
      <c r="NXZ10" s="162"/>
      <c r="NYA10" s="162"/>
      <c r="NYB10" s="162"/>
      <c r="NYC10" s="162"/>
      <c r="NYD10" s="162"/>
      <c r="NYE10" s="162"/>
      <c r="NYF10" s="162"/>
      <c r="NYG10" s="162"/>
      <c r="NYH10" s="162"/>
      <c r="NYI10" s="162"/>
      <c r="NYJ10" s="162"/>
      <c r="NYK10" s="162"/>
      <c r="NYL10" s="162"/>
      <c r="NYM10" s="162"/>
      <c r="NYN10" s="162"/>
      <c r="NYO10" s="162"/>
      <c r="NYP10" s="162"/>
      <c r="NYQ10" s="162"/>
      <c r="NYR10" s="162"/>
      <c r="NYS10" s="162"/>
      <c r="NYT10" s="162"/>
      <c r="NYU10" s="162"/>
      <c r="NYV10" s="162"/>
      <c r="NYW10" s="162"/>
      <c r="NYX10" s="162"/>
      <c r="NYY10" s="162"/>
      <c r="NYZ10" s="162"/>
      <c r="NZA10" s="162"/>
      <c r="NZB10" s="162"/>
      <c r="NZC10" s="162"/>
      <c r="NZD10" s="162"/>
      <c r="NZE10" s="162"/>
      <c r="NZF10" s="162"/>
      <c r="NZG10" s="162"/>
      <c r="NZH10" s="162"/>
      <c r="NZI10" s="162"/>
      <c r="NZJ10" s="162"/>
      <c r="NZK10" s="162"/>
      <c r="NZL10" s="162"/>
      <c r="NZM10" s="162"/>
      <c r="NZN10" s="162"/>
      <c r="NZO10" s="162"/>
      <c r="NZP10" s="162"/>
      <c r="NZQ10" s="162"/>
      <c r="NZR10" s="162"/>
      <c r="NZS10" s="162"/>
      <c r="NZT10" s="162"/>
      <c r="NZU10" s="162"/>
      <c r="NZV10" s="162"/>
      <c r="NZW10" s="162"/>
      <c r="NZX10" s="162"/>
      <c r="NZY10" s="162"/>
      <c r="NZZ10" s="162"/>
      <c r="OAA10" s="162"/>
      <c r="OAB10" s="162"/>
      <c r="OAC10" s="162"/>
      <c r="OAD10" s="162"/>
      <c r="OAE10" s="162"/>
      <c r="OAF10" s="162"/>
      <c r="OAG10" s="162"/>
      <c r="OAH10" s="162"/>
      <c r="OAI10" s="162"/>
      <c r="OAJ10" s="162"/>
      <c r="OAK10" s="162"/>
      <c r="OAL10" s="162"/>
      <c r="OAM10" s="162"/>
      <c r="OAN10" s="162"/>
      <c r="OAO10" s="162"/>
      <c r="OAP10" s="162"/>
      <c r="OAQ10" s="162"/>
      <c r="OAR10" s="162"/>
      <c r="OAS10" s="162"/>
      <c r="OAT10" s="162"/>
      <c r="OAU10" s="162"/>
      <c r="OAV10" s="162"/>
      <c r="OAW10" s="162"/>
      <c r="OAX10" s="162"/>
      <c r="OAY10" s="162"/>
      <c r="OAZ10" s="162"/>
      <c r="OBA10" s="162"/>
      <c r="OBB10" s="162"/>
      <c r="OBC10" s="162"/>
      <c r="OBD10" s="162"/>
      <c r="OBE10" s="162"/>
      <c r="OBF10" s="162"/>
      <c r="OBG10" s="162"/>
      <c r="OBH10" s="162"/>
      <c r="OBI10" s="162"/>
      <c r="OBJ10" s="162"/>
      <c r="OBK10" s="162"/>
      <c r="OBL10" s="162"/>
      <c r="OBM10" s="162"/>
      <c r="OBN10" s="162"/>
      <c r="OBO10" s="162"/>
      <c r="OBP10" s="162"/>
      <c r="OBQ10" s="162"/>
      <c r="OBR10" s="162"/>
      <c r="OBS10" s="162"/>
      <c r="OBT10" s="162"/>
      <c r="OBU10" s="162"/>
      <c r="OBV10" s="162"/>
      <c r="OBW10" s="162"/>
      <c r="OBX10" s="162"/>
      <c r="OBY10" s="162"/>
      <c r="OBZ10" s="162"/>
      <c r="OCA10" s="162"/>
      <c r="OCB10" s="162"/>
      <c r="OCC10" s="162"/>
      <c r="OCD10" s="162"/>
      <c r="OCE10" s="162"/>
      <c r="OCF10" s="162"/>
      <c r="OCG10" s="162"/>
      <c r="OCH10" s="162"/>
      <c r="OCI10" s="162"/>
      <c r="OCJ10" s="162"/>
      <c r="OCK10" s="162"/>
      <c r="OCL10" s="162"/>
      <c r="OCM10" s="162"/>
      <c r="OCN10" s="162"/>
      <c r="OCO10" s="162"/>
      <c r="OCP10" s="162"/>
      <c r="OCQ10" s="162"/>
      <c r="OCR10" s="162"/>
      <c r="OCS10" s="162"/>
      <c r="OCT10" s="162"/>
      <c r="OCU10" s="162"/>
      <c r="OCV10" s="162"/>
      <c r="OCW10" s="162"/>
      <c r="OCX10" s="162"/>
      <c r="OCY10" s="162"/>
      <c r="OCZ10" s="162"/>
      <c r="ODA10" s="162"/>
      <c r="ODB10" s="162"/>
      <c r="ODC10" s="162"/>
      <c r="ODD10" s="162"/>
      <c r="ODE10" s="162"/>
      <c r="ODF10" s="162"/>
      <c r="ODG10" s="162"/>
      <c r="ODH10" s="162"/>
      <c r="ODI10" s="162"/>
      <c r="ODJ10" s="162"/>
      <c r="ODK10" s="162"/>
      <c r="ODL10" s="162"/>
      <c r="ODM10" s="162"/>
      <c r="ODN10" s="162"/>
      <c r="ODO10" s="162"/>
      <c r="ODP10" s="162"/>
      <c r="ODQ10" s="162"/>
      <c r="ODR10" s="162"/>
      <c r="ODS10" s="162"/>
      <c r="ODT10" s="162"/>
      <c r="ODU10" s="162"/>
      <c r="ODV10" s="162"/>
      <c r="ODW10" s="162"/>
      <c r="ODX10" s="162"/>
      <c r="ODY10" s="162"/>
      <c r="ODZ10" s="162"/>
      <c r="OEA10" s="162"/>
      <c r="OEB10" s="162"/>
      <c r="OEC10" s="162"/>
      <c r="OED10" s="162"/>
      <c r="OEE10" s="162"/>
      <c r="OEF10" s="162"/>
      <c r="OEG10" s="162"/>
      <c r="OEH10" s="162"/>
      <c r="OEI10" s="162"/>
      <c r="OEJ10" s="162"/>
      <c r="OEK10" s="162"/>
      <c r="OEL10" s="162"/>
      <c r="OEM10" s="162"/>
      <c r="OEN10" s="162"/>
      <c r="OEO10" s="162"/>
      <c r="OEP10" s="162"/>
      <c r="OEQ10" s="162"/>
      <c r="OER10" s="162"/>
      <c r="OES10" s="162"/>
      <c r="OET10" s="162"/>
      <c r="OEU10" s="162"/>
      <c r="OEV10" s="162"/>
      <c r="OEW10" s="162"/>
      <c r="OEX10" s="162"/>
      <c r="OEY10" s="162"/>
      <c r="OEZ10" s="162"/>
      <c r="OFA10" s="162"/>
      <c r="OFB10" s="162"/>
      <c r="OFC10" s="162"/>
      <c r="OFD10" s="162"/>
      <c r="OFE10" s="162"/>
      <c r="OFF10" s="162"/>
      <c r="OFG10" s="162"/>
      <c r="OFH10" s="162"/>
      <c r="OFI10" s="162"/>
      <c r="OFJ10" s="162"/>
      <c r="OFK10" s="162"/>
      <c r="OFL10" s="162"/>
      <c r="OFM10" s="162"/>
      <c r="OFN10" s="162"/>
      <c r="OFO10" s="162"/>
      <c r="OFP10" s="162"/>
      <c r="OFQ10" s="162"/>
      <c r="OFR10" s="162"/>
      <c r="OFS10" s="162"/>
      <c r="OFT10" s="162"/>
      <c r="OFU10" s="162"/>
      <c r="OFV10" s="162"/>
      <c r="OFW10" s="162"/>
      <c r="OFX10" s="162"/>
      <c r="OFY10" s="162"/>
      <c r="OFZ10" s="162"/>
      <c r="OGA10" s="162"/>
      <c r="OGB10" s="162"/>
      <c r="OGC10" s="162"/>
      <c r="OGD10" s="162"/>
      <c r="OGE10" s="162"/>
      <c r="OGF10" s="162"/>
      <c r="OGG10" s="162"/>
      <c r="OGH10" s="162"/>
      <c r="OGI10" s="162"/>
      <c r="OGJ10" s="162"/>
      <c r="OGK10" s="162"/>
      <c r="OGL10" s="162"/>
      <c r="OGM10" s="162"/>
      <c r="OGN10" s="162"/>
      <c r="OGO10" s="162"/>
      <c r="OGP10" s="162"/>
      <c r="OGQ10" s="162"/>
      <c r="OGR10" s="162"/>
      <c r="OGS10" s="162"/>
      <c r="OGT10" s="162"/>
      <c r="OGU10" s="162"/>
      <c r="OGV10" s="162"/>
      <c r="OGW10" s="162"/>
      <c r="OGX10" s="162"/>
      <c r="OGY10" s="162"/>
      <c r="OGZ10" s="162"/>
      <c r="OHA10" s="162"/>
      <c r="OHB10" s="162"/>
      <c r="OHC10" s="162"/>
      <c r="OHD10" s="162"/>
      <c r="OHE10" s="162"/>
      <c r="OHF10" s="162"/>
      <c r="OHG10" s="162"/>
      <c r="OHH10" s="162"/>
      <c r="OHI10" s="162"/>
      <c r="OHJ10" s="162"/>
      <c r="OHK10" s="162"/>
      <c r="OHL10" s="162"/>
      <c r="OHM10" s="162"/>
      <c r="OHN10" s="162"/>
      <c r="OHO10" s="162"/>
      <c r="OHP10" s="162"/>
      <c r="OHQ10" s="162"/>
      <c r="OHR10" s="162"/>
      <c r="OHS10" s="162"/>
      <c r="OHT10" s="162"/>
      <c r="OHU10" s="162"/>
      <c r="OHV10" s="162"/>
      <c r="OHW10" s="162"/>
      <c r="OHX10" s="162"/>
      <c r="OHY10" s="162"/>
      <c r="OHZ10" s="162"/>
      <c r="OIA10" s="162"/>
      <c r="OIB10" s="162"/>
      <c r="OIC10" s="162"/>
      <c r="OID10" s="162"/>
      <c r="OIE10" s="162"/>
      <c r="OIF10" s="162"/>
      <c r="OIG10" s="162"/>
      <c r="OIH10" s="162"/>
      <c r="OII10" s="162"/>
      <c r="OIJ10" s="162"/>
      <c r="OIK10" s="162"/>
      <c r="OIL10" s="162"/>
      <c r="OIM10" s="162"/>
      <c r="OIN10" s="162"/>
      <c r="OIO10" s="162"/>
      <c r="OIP10" s="162"/>
      <c r="OIQ10" s="162"/>
      <c r="OIR10" s="162"/>
      <c r="OIS10" s="162"/>
      <c r="OIT10" s="162"/>
      <c r="OIU10" s="162"/>
      <c r="OIV10" s="162"/>
      <c r="OIW10" s="162"/>
      <c r="OIX10" s="162"/>
      <c r="OIY10" s="162"/>
      <c r="OIZ10" s="162"/>
      <c r="OJA10" s="162"/>
      <c r="OJB10" s="162"/>
      <c r="OJC10" s="162"/>
      <c r="OJD10" s="162"/>
      <c r="OJE10" s="162"/>
      <c r="OJF10" s="162"/>
      <c r="OJG10" s="162"/>
      <c r="OJH10" s="162"/>
      <c r="OJI10" s="162"/>
      <c r="OJJ10" s="162"/>
      <c r="OJK10" s="162"/>
      <c r="OJL10" s="162"/>
      <c r="OJM10" s="162"/>
      <c r="OJN10" s="162"/>
      <c r="OJO10" s="162"/>
      <c r="OJP10" s="162"/>
      <c r="OJQ10" s="162"/>
      <c r="OJR10" s="162"/>
      <c r="OJS10" s="162"/>
      <c r="OJT10" s="162"/>
      <c r="OJU10" s="162"/>
      <c r="OJV10" s="162"/>
      <c r="OJW10" s="162"/>
      <c r="OJX10" s="162"/>
      <c r="OJY10" s="162"/>
      <c r="OJZ10" s="162"/>
      <c r="OKA10" s="162"/>
      <c r="OKB10" s="162"/>
      <c r="OKC10" s="162"/>
      <c r="OKD10" s="162"/>
      <c r="OKE10" s="162"/>
      <c r="OKF10" s="162"/>
      <c r="OKG10" s="162"/>
      <c r="OKH10" s="162"/>
      <c r="OKI10" s="162"/>
      <c r="OKJ10" s="162"/>
      <c r="OKK10" s="162"/>
      <c r="OKL10" s="162"/>
      <c r="OKM10" s="162"/>
      <c r="OKN10" s="162"/>
      <c r="OKO10" s="162"/>
      <c r="OKP10" s="162"/>
      <c r="OKQ10" s="162"/>
      <c r="OKR10" s="162"/>
      <c r="OKS10" s="162"/>
      <c r="OKT10" s="162"/>
      <c r="OKU10" s="162"/>
      <c r="OKV10" s="162"/>
      <c r="OKW10" s="162"/>
      <c r="OKX10" s="162"/>
      <c r="OKY10" s="162"/>
      <c r="OKZ10" s="162"/>
      <c r="OLA10" s="162"/>
      <c r="OLB10" s="162"/>
      <c r="OLC10" s="162"/>
      <c r="OLD10" s="162"/>
      <c r="OLE10" s="162"/>
      <c r="OLF10" s="162"/>
      <c r="OLG10" s="162"/>
      <c r="OLH10" s="162"/>
      <c r="OLI10" s="162"/>
      <c r="OLJ10" s="162"/>
      <c r="OLK10" s="162"/>
      <c r="OLL10" s="162"/>
      <c r="OLM10" s="162"/>
      <c r="OLN10" s="162"/>
      <c r="OLO10" s="162"/>
      <c r="OLP10" s="162"/>
      <c r="OLQ10" s="162"/>
      <c r="OLR10" s="162"/>
      <c r="OLS10" s="162"/>
      <c r="OLT10" s="162"/>
      <c r="OLU10" s="162"/>
      <c r="OLV10" s="162"/>
      <c r="OLW10" s="162"/>
      <c r="OLX10" s="162"/>
      <c r="OLY10" s="162"/>
      <c r="OLZ10" s="162"/>
      <c r="OMA10" s="162"/>
      <c r="OMB10" s="162"/>
      <c r="OMC10" s="162"/>
      <c r="OMD10" s="162"/>
      <c r="OME10" s="162"/>
      <c r="OMF10" s="162"/>
      <c r="OMG10" s="162"/>
      <c r="OMH10" s="162"/>
      <c r="OMI10" s="162"/>
      <c r="OMJ10" s="162"/>
      <c r="OMK10" s="162"/>
      <c r="OML10" s="162"/>
      <c r="OMM10" s="162"/>
      <c r="OMN10" s="162"/>
      <c r="OMO10" s="162"/>
      <c r="OMP10" s="162"/>
      <c r="OMQ10" s="162"/>
      <c r="OMR10" s="162"/>
      <c r="OMS10" s="162"/>
      <c r="OMT10" s="162"/>
      <c r="OMU10" s="162"/>
      <c r="OMV10" s="162"/>
      <c r="OMW10" s="162"/>
      <c r="OMX10" s="162"/>
      <c r="OMY10" s="162"/>
      <c r="OMZ10" s="162"/>
      <c r="ONA10" s="162"/>
      <c r="ONB10" s="162"/>
      <c r="ONC10" s="162"/>
      <c r="OND10" s="162"/>
      <c r="ONE10" s="162"/>
      <c r="ONF10" s="162"/>
      <c r="ONG10" s="162"/>
      <c r="ONH10" s="162"/>
      <c r="ONI10" s="162"/>
      <c r="ONJ10" s="162"/>
      <c r="ONK10" s="162"/>
      <c r="ONL10" s="162"/>
      <c r="ONM10" s="162"/>
      <c r="ONN10" s="162"/>
      <c r="ONO10" s="162"/>
      <c r="ONP10" s="162"/>
      <c r="ONQ10" s="162"/>
      <c r="ONR10" s="162"/>
      <c r="ONS10" s="162"/>
      <c r="ONT10" s="162"/>
      <c r="ONU10" s="162"/>
      <c r="ONV10" s="162"/>
      <c r="ONW10" s="162"/>
      <c r="ONX10" s="162"/>
      <c r="ONY10" s="162"/>
      <c r="ONZ10" s="162"/>
      <c r="OOA10" s="162"/>
      <c r="OOB10" s="162"/>
      <c r="OOC10" s="162"/>
      <c r="OOD10" s="162"/>
      <c r="OOE10" s="162"/>
      <c r="OOF10" s="162"/>
      <c r="OOG10" s="162"/>
      <c r="OOH10" s="162"/>
      <c r="OOI10" s="162"/>
      <c r="OOJ10" s="162"/>
      <c r="OOK10" s="162"/>
      <c r="OOL10" s="162"/>
      <c r="OOM10" s="162"/>
      <c r="OON10" s="162"/>
      <c r="OOO10" s="162"/>
      <c r="OOP10" s="162"/>
      <c r="OOQ10" s="162"/>
      <c r="OOR10" s="162"/>
      <c r="OOS10" s="162"/>
      <c r="OOT10" s="162"/>
      <c r="OOU10" s="162"/>
      <c r="OOV10" s="162"/>
      <c r="OOW10" s="162"/>
      <c r="OOX10" s="162"/>
      <c r="OOY10" s="162"/>
      <c r="OOZ10" s="162"/>
      <c r="OPA10" s="162"/>
      <c r="OPB10" s="162"/>
      <c r="OPC10" s="162"/>
      <c r="OPD10" s="162"/>
      <c r="OPE10" s="162"/>
      <c r="OPF10" s="162"/>
      <c r="OPG10" s="162"/>
      <c r="OPH10" s="162"/>
      <c r="OPI10" s="162"/>
      <c r="OPJ10" s="162"/>
      <c r="OPK10" s="162"/>
      <c r="OPL10" s="162"/>
      <c r="OPM10" s="162"/>
      <c r="OPN10" s="162"/>
      <c r="OPO10" s="162"/>
      <c r="OPP10" s="162"/>
      <c r="OPQ10" s="162"/>
      <c r="OPR10" s="162"/>
      <c r="OPS10" s="162"/>
      <c r="OPT10" s="162"/>
      <c r="OPU10" s="162"/>
      <c r="OPV10" s="162"/>
      <c r="OPW10" s="162"/>
      <c r="OPX10" s="162"/>
      <c r="OPY10" s="162"/>
      <c r="OPZ10" s="162"/>
      <c r="OQA10" s="162"/>
      <c r="OQB10" s="162"/>
      <c r="OQC10" s="162"/>
      <c r="OQD10" s="162"/>
      <c r="OQE10" s="162"/>
      <c r="OQF10" s="162"/>
      <c r="OQG10" s="162"/>
      <c r="OQH10" s="162"/>
      <c r="OQI10" s="162"/>
      <c r="OQJ10" s="162"/>
      <c r="OQK10" s="162"/>
      <c r="OQL10" s="162"/>
      <c r="OQM10" s="162"/>
      <c r="OQN10" s="162"/>
      <c r="OQO10" s="162"/>
      <c r="OQP10" s="162"/>
      <c r="OQQ10" s="162"/>
      <c r="OQR10" s="162"/>
      <c r="OQS10" s="162"/>
      <c r="OQT10" s="162"/>
      <c r="OQU10" s="162"/>
      <c r="OQV10" s="162"/>
      <c r="OQW10" s="162"/>
      <c r="OQX10" s="162"/>
      <c r="OQY10" s="162"/>
      <c r="OQZ10" s="162"/>
      <c r="ORA10" s="162"/>
      <c r="ORB10" s="162"/>
      <c r="ORC10" s="162"/>
      <c r="ORD10" s="162"/>
      <c r="ORE10" s="162"/>
      <c r="ORF10" s="162"/>
      <c r="ORG10" s="162"/>
      <c r="ORH10" s="162"/>
      <c r="ORI10" s="162"/>
      <c r="ORJ10" s="162"/>
      <c r="ORK10" s="162"/>
      <c r="ORL10" s="162"/>
      <c r="ORM10" s="162"/>
      <c r="ORN10" s="162"/>
      <c r="ORO10" s="162"/>
      <c r="ORP10" s="162"/>
      <c r="ORQ10" s="162"/>
      <c r="ORR10" s="162"/>
      <c r="ORS10" s="162"/>
      <c r="ORT10" s="162"/>
      <c r="ORU10" s="162"/>
      <c r="ORV10" s="162"/>
      <c r="ORW10" s="162"/>
      <c r="ORX10" s="162"/>
      <c r="ORY10" s="162"/>
      <c r="ORZ10" s="162"/>
      <c r="OSA10" s="162"/>
      <c r="OSB10" s="162"/>
      <c r="OSC10" s="162"/>
      <c r="OSD10" s="162"/>
      <c r="OSE10" s="162"/>
      <c r="OSF10" s="162"/>
      <c r="OSG10" s="162"/>
      <c r="OSH10" s="162"/>
      <c r="OSI10" s="162"/>
      <c r="OSJ10" s="162"/>
      <c r="OSK10" s="162"/>
      <c r="OSL10" s="162"/>
      <c r="OSM10" s="162"/>
      <c r="OSN10" s="162"/>
      <c r="OSO10" s="162"/>
      <c r="OSP10" s="162"/>
      <c r="OSQ10" s="162"/>
      <c r="OSR10" s="162"/>
      <c r="OSS10" s="162"/>
      <c r="OST10" s="162"/>
      <c r="OSU10" s="162"/>
      <c r="OSV10" s="162"/>
      <c r="OSW10" s="162"/>
      <c r="OSX10" s="162"/>
      <c r="OSY10" s="162"/>
      <c r="OSZ10" s="162"/>
      <c r="OTA10" s="162"/>
      <c r="OTB10" s="162"/>
      <c r="OTC10" s="162"/>
      <c r="OTD10" s="162"/>
      <c r="OTE10" s="162"/>
      <c r="OTF10" s="162"/>
      <c r="OTG10" s="162"/>
      <c r="OTH10" s="162"/>
      <c r="OTI10" s="162"/>
      <c r="OTJ10" s="162"/>
      <c r="OTK10" s="162"/>
      <c r="OTL10" s="162"/>
      <c r="OTM10" s="162"/>
      <c r="OTN10" s="162"/>
      <c r="OTO10" s="162"/>
      <c r="OTP10" s="162"/>
      <c r="OTQ10" s="162"/>
      <c r="OTR10" s="162"/>
      <c r="OTS10" s="162"/>
      <c r="OTT10" s="162"/>
      <c r="OTU10" s="162"/>
      <c r="OTV10" s="162"/>
      <c r="OTW10" s="162"/>
      <c r="OTX10" s="162"/>
      <c r="OTY10" s="162"/>
      <c r="OTZ10" s="162"/>
      <c r="OUA10" s="162"/>
      <c r="OUB10" s="162"/>
      <c r="OUC10" s="162"/>
      <c r="OUD10" s="162"/>
      <c r="OUE10" s="162"/>
      <c r="OUF10" s="162"/>
      <c r="OUG10" s="162"/>
      <c r="OUH10" s="162"/>
      <c r="OUI10" s="162"/>
      <c r="OUJ10" s="162"/>
      <c r="OUK10" s="162"/>
      <c r="OUL10" s="162"/>
      <c r="OUM10" s="162"/>
      <c r="OUN10" s="162"/>
      <c r="OUO10" s="162"/>
      <c r="OUP10" s="162"/>
      <c r="OUQ10" s="162"/>
      <c r="OUR10" s="162"/>
      <c r="OUS10" s="162"/>
      <c r="OUT10" s="162"/>
      <c r="OUU10" s="162"/>
      <c r="OUV10" s="162"/>
      <c r="OUW10" s="162"/>
      <c r="OUX10" s="162"/>
      <c r="OUY10" s="162"/>
      <c r="OUZ10" s="162"/>
      <c r="OVA10" s="162"/>
      <c r="OVB10" s="162"/>
      <c r="OVC10" s="162"/>
      <c r="OVD10" s="162"/>
      <c r="OVE10" s="162"/>
      <c r="OVF10" s="162"/>
      <c r="OVG10" s="162"/>
      <c r="OVH10" s="162"/>
      <c r="OVI10" s="162"/>
      <c r="OVJ10" s="162"/>
      <c r="OVK10" s="162"/>
      <c r="OVL10" s="162"/>
      <c r="OVM10" s="162"/>
      <c r="OVN10" s="162"/>
      <c r="OVO10" s="162"/>
      <c r="OVP10" s="162"/>
      <c r="OVQ10" s="162"/>
      <c r="OVR10" s="162"/>
      <c r="OVS10" s="162"/>
      <c r="OVT10" s="162"/>
      <c r="OVU10" s="162"/>
      <c r="OVV10" s="162"/>
      <c r="OVW10" s="162"/>
      <c r="OVX10" s="162"/>
      <c r="OVY10" s="162"/>
      <c r="OVZ10" s="162"/>
      <c r="OWA10" s="162"/>
      <c r="OWB10" s="162"/>
      <c r="OWC10" s="162"/>
      <c r="OWD10" s="162"/>
      <c r="OWE10" s="162"/>
      <c r="OWF10" s="162"/>
      <c r="OWG10" s="162"/>
      <c r="OWH10" s="162"/>
      <c r="OWI10" s="162"/>
      <c r="OWJ10" s="162"/>
      <c r="OWK10" s="162"/>
      <c r="OWL10" s="162"/>
      <c r="OWM10" s="162"/>
      <c r="OWN10" s="162"/>
      <c r="OWO10" s="162"/>
      <c r="OWP10" s="162"/>
      <c r="OWQ10" s="162"/>
      <c r="OWR10" s="162"/>
      <c r="OWS10" s="162"/>
      <c r="OWT10" s="162"/>
      <c r="OWU10" s="162"/>
      <c r="OWV10" s="162"/>
      <c r="OWW10" s="162"/>
      <c r="OWX10" s="162"/>
      <c r="OWY10" s="162"/>
      <c r="OWZ10" s="162"/>
      <c r="OXA10" s="162"/>
      <c r="OXB10" s="162"/>
      <c r="OXC10" s="162"/>
      <c r="OXD10" s="162"/>
      <c r="OXE10" s="162"/>
      <c r="OXF10" s="162"/>
      <c r="OXG10" s="162"/>
      <c r="OXH10" s="162"/>
      <c r="OXI10" s="162"/>
      <c r="OXJ10" s="162"/>
      <c r="OXK10" s="162"/>
      <c r="OXL10" s="162"/>
      <c r="OXM10" s="162"/>
      <c r="OXN10" s="162"/>
      <c r="OXO10" s="162"/>
      <c r="OXP10" s="162"/>
      <c r="OXQ10" s="162"/>
      <c r="OXR10" s="162"/>
      <c r="OXS10" s="162"/>
      <c r="OXT10" s="162"/>
      <c r="OXU10" s="162"/>
      <c r="OXV10" s="162"/>
      <c r="OXW10" s="162"/>
      <c r="OXX10" s="162"/>
      <c r="OXY10" s="162"/>
      <c r="OXZ10" s="162"/>
      <c r="OYA10" s="162"/>
      <c r="OYB10" s="162"/>
      <c r="OYC10" s="162"/>
      <c r="OYD10" s="162"/>
      <c r="OYE10" s="162"/>
      <c r="OYF10" s="162"/>
      <c r="OYG10" s="162"/>
      <c r="OYH10" s="162"/>
      <c r="OYI10" s="162"/>
      <c r="OYJ10" s="162"/>
      <c r="OYK10" s="162"/>
      <c r="OYL10" s="162"/>
      <c r="OYM10" s="162"/>
      <c r="OYN10" s="162"/>
      <c r="OYO10" s="162"/>
      <c r="OYP10" s="162"/>
      <c r="OYQ10" s="162"/>
      <c r="OYR10" s="162"/>
      <c r="OYS10" s="162"/>
      <c r="OYT10" s="162"/>
      <c r="OYU10" s="162"/>
      <c r="OYV10" s="162"/>
      <c r="OYW10" s="162"/>
      <c r="OYX10" s="162"/>
      <c r="OYY10" s="162"/>
      <c r="OYZ10" s="162"/>
      <c r="OZA10" s="162"/>
      <c r="OZB10" s="162"/>
      <c r="OZC10" s="162"/>
      <c r="OZD10" s="162"/>
      <c r="OZE10" s="162"/>
      <c r="OZF10" s="162"/>
      <c r="OZG10" s="162"/>
      <c r="OZH10" s="162"/>
      <c r="OZI10" s="162"/>
      <c r="OZJ10" s="162"/>
      <c r="OZK10" s="162"/>
      <c r="OZL10" s="162"/>
      <c r="OZM10" s="162"/>
      <c r="OZN10" s="162"/>
      <c r="OZO10" s="162"/>
      <c r="OZP10" s="162"/>
      <c r="OZQ10" s="162"/>
      <c r="OZR10" s="162"/>
      <c r="OZS10" s="162"/>
      <c r="OZT10" s="162"/>
      <c r="OZU10" s="162"/>
      <c r="OZV10" s="162"/>
      <c r="OZW10" s="162"/>
      <c r="OZX10" s="162"/>
      <c r="OZY10" s="162"/>
      <c r="OZZ10" s="162"/>
      <c r="PAA10" s="162"/>
      <c r="PAB10" s="162"/>
      <c r="PAC10" s="162"/>
      <c r="PAD10" s="162"/>
      <c r="PAE10" s="162"/>
      <c r="PAF10" s="162"/>
      <c r="PAG10" s="162"/>
      <c r="PAH10" s="162"/>
      <c r="PAI10" s="162"/>
      <c r="PAJ10" s="162"/>
      <c r="PAK10" s="162"/>
      <c r="PAL10" s="162"/>
      <c r="PAM10" s="162"/>
      <c r="PAN10" s="162"/>
      <c r="PAO10" s="162"/>
      <c r="PAP10" s="162"/>
      <c r="PAQ10" s="162"/>
      <c r="PAR10" s="162"/>
      <c r="PAS10" s="162"/>
      <c r="PAT10" s="162"/>
      <c r="PAU10" s="162"/>
      <c r="PAV10" s="162"/>
      <c r="PAW10" s="162"/>
      <c r="PAX10" s="162"/>
      <c r="PAY10" s="162"/>
      <c r="PAZ10" s="162"/>
      <c r="PBA10" s="162"/>
      <c r="PBB10" s="162"/>
      <c r="PBC10" s="162"/>
      <c r="PBD10" s="162"/>
      <c r="PBE10" s="162"/>
      <c r="PBF10" s="162"/>
      <c r="PBG10" s="162"/>
      <c r="PBH10" s="162"/>
      <c r="PBI10" s="162"/>
      <c r="PBJ10" s="162"/>
      <c r="PBK10" s="162"/>
      <c r="PBL10" s="162"/>
      <c r="PBM10" s="162"/>
      <c r="PBN10" s="162"/>
      <c r="PBO10" s="162"/>
      <c r="PBP10" s="162"/>
      <c r="PBQ10" s="162"/>
      <c r="PBR10" s="162"/>
      <c r="PBS10" s="162"/>
      <c r="PBT10" s="162"/>
      <c r="PBU10" s="162"/>
      <c r="PBV10" s="162"/>
      <c r="PBW10" s="162"/>
      <c r="PBX10" s="162"/>
      <c r="PBY10" s="162"/>
      <c r="PBZ10" s="162"/>
      <c r="PCA10" s="162"/>
      <c r="PCB10" s="162"/>
      <c r="PCC10" s="162"/>
      <c r="PCD10" s="162"/>
      <c r="PCE10" s="162"/>
      <c r="PCF10" s="162"/>
      <c r="PCG10" s="162"/>
      <c r="PCH10" s="162"/>
      <c r="PCI10" s="162"/>
      <c r="PCJ10" s="162"/>
      <c r="PCK10" s="162"/>
      <c r="PCL10" s="162"/>
      <c r="PCM10" s="162"/>
      <c r="PCN10" s="162"/>
      <c r="PCO10" s="162"/>
      <c r="PCP10" s="162"/>
      <c r="PCQ10" s="162"/>
      <c r="PCR10" s="162"/>
      <c r="PCS10" s="162"/>
      <c r="PCT10" s="162"/>
      <c r="PCU10" s="162"/>
      <c r="PCV10" s="162"/>
      <c r="PCW10" s="162"/>
      <c r="PCX10" s="162"/>
      <c r="PCY10" s="162"/>
      <c r="PCZ10" s="162"/>
      <c r="PDA10" s="162"/>
      <c r="PDB10" s="162"/>
      <c r="PDC10" s="162"/>
      <c r="PDD10" s="162"/>
      <c r="PDE10" s="162"/>
      <c r="PDF10" s="162"/>
      <c r="PDG10" s="162"/>
      <c r="PDH10" s="162"/>
      <c r="PDI10" s="162"/>
      <c r="PDJ10" s="162"/>
      <c r="PDK10" s="162"/>
      <c r="PDL10" s="162"/>
      <c r="PDM10" s="162"/>
      <c r="PDN10" s="162"/>
      <c r="PDO10" s="162"/>
      <c r="PDP10" s="162"/>
      <c r="PDQ10" s="162"/>
      <c r="PDR10" s="162"/>
      <c r="PDS10" s="162"/>
      <c r="PDT10" s="162"/>
      <c r="PDU10" s="162"/>
      <c r="PDV10" s="162"/>
      <c r="PDW10" s="162"/>
      <c r="PDX10" s="162"/>
      <c r="PDY10" s="162"/>
      <c r="PDZ10" s="162"/>
      <c r="PEA10" s="162"/>
      <c r="PEB10" s="162"/>
      <c r="PEC10" s="162"/>
      <c r="PED10" s="162"/>
      <c r="PEE10" s="162"/>
      <c r="PEF10" s="162"/>
      <c r="PEG10" s="162"/>
      <c r="PEH10" s="162"/>
      <c r="PEI10" s="162"/>
      <c r="PEJ10" s="162"/>
      <c r="PEK10" s="162"/>
      <c r="PEL10" s="162"/>
      <c r="PEM10" s="162"/>
      <c r="PEN10" s="162"/>
      <c r="PEO10" s="162"/>
      <c r="PEP10" s="162"/>
      <c r="PEQ10" s="162"/>
      <c r="PER10" s="162"/>
      <c r="PES10" s="162"/>
      <c r="PET10" s="162"/>
      <c r="PEU10" s="162"/>
      <c r="PEV10" s="162"/>
      <c r="PEW10" s="162"/>
      <c r="PEX10" s="162"/>
      <c r="PEY10" s="162"/>
      <c r="PEZ10" s="162"/>
      <c r="PFA10" s="162"/>
      <c r="PFB10" s="162"/>
      <c r="PFC10" s="162"/>
      <c r="PFD10" s="162"/>
      <c r="PFE10" s="162"/>
      <c r="PFF10" s="162"/>
      <c r="PFG10" s="162"/>
      <c r="PFH10" s="162"/>
      <c r="PFI10" s="162"/>
      <c r="PFJ10" s="162"/>
      <c r="PFK10" s="162"/>
      <c r="PFL10" s="162"/>
      <c r="PFM10" s="162"/>
      <c r="PFN10" s="162"/>
      <c r="PFO10" s="162"/>
      <c r="PFP10" s="162"/>
      <c r="PFQ10" s="162"/>
      <c r="PFR10" s="162"/>
      <c r="PFS10" s="162"/>
      <c r="PFT10" s="162"/>
      <c r="PFU10" s="162"/>
      <c r="PFV10" s="162"/>
      <c r="PFW10" s="162"/>
      <c r="PFX10" s="162"/>
      <c r="PFY10" s="162"/>
      <c r="PFZ10" s="162"/>
      <c r="PGA10" s="162"/>
      <c r="PGB10" s="162"/>
      <c r="PGC10" s="162"/>
      <c r="PGD10" s="162"/>
      <c r="PGE10" s="162"/>
      <c r="PGF10" s="162"/>
      <c r="PGG10" s="162"/>
      <c r="PGH10" s="162"/>
      <c r="PGI10" s="162"/>
      <c r="PGJ10" s="162"/>
      <c r="PGK10" s="162"/>
      <c r="PGL10" s="162"/>
      <c r="PGM10" s="162"/>
      <c r="PGN10" s="162"/>
      <c r="PGO10" s="162"/>
      <c r="PGP10" s="162"/>
      <c r="PGQ10" s="162"/>
      <c r="PGR10" s="162"/>
      <c r="PGS10" s="162"/>
      <c r="PGT10" s="162"/>
      <c r="PGU10" s="162"/>
      <c r="PGV10" s="162"/>
      <c r="PGW10" s="162"/>
      <c r="PGX10" s="162"/>
      <c r="PGY10" s="162"/>
      <c r="PGZ10" s="162"/>
      <c r="PHA10" s="162"/>
      <c r="PHB10" s="162"/>
      <c r="PHC10" s="162"/>
      <c r="PHD10" s="162"/>
      <c r="PHE10" s="162"/>
      <c r="PHF10" s="162"/>
      <c r="PHG10" s="162"/>
      <c r="PHH10" s="162"/>
      <c r="PHI10" s="162"/>
      <c r="PHJ10" s="162"/>
      <c r="PHK10" s="162"/>
      <c r="PHL10" s="162"/>
      <c r="PHM10" s="162"/>
      <c r="PHN10" s="162"/>
      <c r="PHO10" s="162"/>
      <c r="PHP10" s="162"/>
      <c r="PHQ10" s="162"/>
      <c r="PHR10" s="162"/>
      <c r="PHS10" s="162"/>
      <c r="PHT10" s="162"/>
      <c r="PHU10" s="162"/>
      <c r="PHV10" s="162"/>
      <c r="PHW10" s="162"/>
      <c r="PHX10" s="162"/>
      <c r="PHY10" s="162"/>
      <c r="PHZ10" s="162"/>
      <c r="PIA10" s="162"/>
      <c r="PIB10" s="162"/>
      <c r="PIC10" s="162"/>
      <c r="PID10" s="162"/>
      <c r="PIE10" s="162"/>
      <c r="PIF10" s="162"/>
      <c r="PIG10" s="162"/>
      <c r="PIH10" s="162"/>
      <c r="PII10" s="162"/>
      <c r="PIJ10" s="162"/>
      <c r="PIK10" s="162"/>
      <c r="PIL10" s="162"/>
      <c r="PIM10" s="162"/>
      <c r="PIN10" s="162"/>
      <c r="PIO10" s="162"/>
      <c r="PIP10" s="162"/>
      <c r="PIQ10" s="162"/>
      <c r="PIR10" s="162"/>
      <c r="PIS10" s="162"/>
      <c r="PIT10" s="162"/>
      <c r="PIU10" s="162"/>
      <c r="PIV10" s="162"/>
      <c r="PIW10" s="162"/>
      <c r="PIX10" s="162"/>
      <c r="PIY10" s="162"/>
      <c r="PIZ10" s="162"/>
      <c r="PJA10" s="162"/>
      <c r="PJB10" s="162"/>
      <c r="PJC10" s="162"/>
      <c r="PJD10" s="162"/>
      <c r="PJE10" s="162"/>
      <c r="PJF10" s="162"/>
      <c r="PJG10" s="162"/>
      <c r="PJH10" s="162"/>
      <c r="PJI10" s="162"/>
      <c r="PJJ10" s="162"/>
      <c r="PJK10" s="162"/>
      <c r="PJL10" s="162"/>
      <c r="PJM10" s="162"/>
      <c r="PJN10" s="162"/>
      <c r="PJO10" s="162"/>
      <c r="PJP10" s="162"/>
      <c r="PJQ10" s="162"/>
      <c r="PJR10" s="162"/>
      <c r="PJS10" s="162"/>
      <c r="PJT10" s="162"/>
      <c r="PJU10" s="162"/>
      <c r="PJV10" s="162"/>
      <c r="PJW10" s="162"/>
      <c r="PJX10" s="162"/>
      <c r="PJY10" s="162"/>
      <c r="PJZ10" s="162"/>
      <c r="PKA10" s="162"/>
      <c r="PKB10" s="162"/>
      <c r="PKC10" s="162"/>
      <c r="PKD10" s="162"/>
      <c r="PKE10" s="162"/>
      <c r="PKF10" s="162"/>
      <c r="PKG10" s="162"/>
      <c r="PKH10" s="162"/>
      <c r="PKI10" s="162"/>
      <c r="PKJ10" s="162"/>
      <c r="PKK10" s="162"/>
      <c r="PKL10" s="162"/>
      <c r="PKM10" s="162"/>
      <c r="PKN10" s="162"/>
      <c r="PKO10" s="162"/>
      <c r="PKP10" s="162"/>
      <c r="PKQ10" s="162"/>
      <c r="PKR10" s="162"/>
      <c r="PKS10" s="162"/>
      <c r="PKT10" s="162"/>
      <c r="PKU10" s="162"/>
      <c r="PKV10" s="162"/>
      <c r="PKW10" s="162"/>
      <c r="PKX10" s="162"/>
      <c r="PKY10" s="162"/>
      <c r="PKZ10" s="162"/>
      <c r="PLA10" s="162"/>
      <c r="PLB10" s="162"/>
      <c r="PLC10" s="162"/>
      <c r="PLD10" s="162"/>
      <c r="PLE10" s="162"/>
      <c r="PLF10" s="162"/>
      <c r="PLG10" s="162"/>
      <c r="PLH10" s="162"/>
      <c r="PLI10" s="162"/>
      <c r="PLJ10" s="162"/>
      <c r="PLK10" s="162"/>
      <c r="PLL10" s="162"/>
      <c r="PLM10" s="162"/>
      <c r="PLN10" s="162"/>
      <c r="PLO10" s="162"/>
      <c r="PLP10" s="162"/>
      <c r="PLQ10" s="162"/>
      <c r="PLR10" s="162"/>
      <c r="PLS10" s="162"/>
      <c r="PLT10" s="162"/>
      <c r="PLU10" s="162"/>
      <c r="PLV10" s="162"/>
      <c r="PLW10" s="162"/>
      <c r="PLX10" s="162"/>
      <c r="PLY10" s="162"/>
      <c r="PLZ10" s="162"/>
      <c r="PMA10" s="162"/>
      <c r="PMB10" s="162"/>
      <c r="PMC10" s="162"/>
      <c r="PMD10" s="162"/>
      <c r="PME10" s="162"/>
      <c r="PMF10" s="162"/>
      <c r="PMG10" s="162"/>
      <c r="PMH10" s="162"/>
      <c r="PMI10" s="162"/>
      <c r="PMJ10" s="162"/>
      <c r="PMK10" s="162"/>
      <c r="PML10" s="162"/>
      <c r="PMM10" s="162"/>
      <c r="PMN10" s="162"/>
      <c r="PMO10" s="162"/>
      <c r="PMP10" s="162"/>
      <c r="PMQ10" s="162"/>
      <c r="PMR10" s="162"/>
      <c r="PMS10" s="162"/>
      <c r="PMT10" s="162"/>
      <c r="PMU10" s="162"/>
      <c r="PMV10" s="162"/>
      <c r="PMW10" s="162"/>
      <c r="PMX10" s="162"/>
      <c r="PMY10" s="162"/>
      <c r="PMZ10" s="162"/>
      <c r="PNA10" s="162"/>
      <c r="PNB10" s="162"/>
      <c r="PNC10" s="162"/>
      <c r="PND10" s="162"/>
      <c r="PNE10" s="162"/>
      <c r="PNF10" s="162"/>
      <c r="PNG10" s="162"/>
      <c r="PNH10" s="162"/>
      <c r="PNI10" s="162"/>
      <c r="PNJ10" s="162"/>
      <c r="PNK10" s="162"/>
      <c r="PNL10" s="162"/>
      <c r="PNM10" s="162"/>
      <c r="PNN10" s="162"/>
      <c r="PNO10" s="162"/>
      <c r="PNP10" s="162"/>
      <c r="PNQ10" s="162"/>
      <c r="PNR10" s="162"/>
      <c r="PNS10" s="162"/>
      <c r="PNT10" s="162"/>
      <c r="PNU10" s="162"/>
      <c r="PNV10" s="162"/>
      <c r="PNW10" s="162"/>
      <c r="PNX10" s="162"/>
      <c r="PNY10" s="162"/>
      <c r="PNZ10" s="162"/>
      <c r="POA10" s="162"/>
      <c r="POB10" s="162"/>
      <c r="POC10" s="162"/>
      <c r="POD10" s="162"/>
      <c r="POE10" s="162"/>
      <c r="POF10" s="162"/>
      <c r="POG10" s="162"/>
      <c r="POH10" s="162"/>
      <c r="POI10" s="162"/>
      <c r="POJ10" s="162"/>
      <c r="POK10" s="162"/>
      <c r="POL10" s="162"/>
      <c r="POM10" s="162"/>
      <c r="PON10" s="162"/>
      <c r="POO10" s="162"/>
      <c r="POP10" s="162"/>
      <c r="POQ10" s="162"/>
      <c r="POR10" s="162"/>
      <c r="POS10" s="162"/>
      <c r="POT10" s="162"/>
      <c r="POU10" s="162"/>
      <c r="POV10" s="162"/>
      <c r="POW10" s="162"/>
      <c r="POX10" s="162"/>
      <c r="POY10" s="162"/>
      <c r="POZ10" s="162"/>
      <c r="PPA10" s="162"/>
      <c r="PPB10" s="162"/>
      <c r="PPC10" s="162"/>
      <c r="PPD10" s="162"/>
      <c r="PPE10" s="162"/>
      <c r="PPF10" s="162"/>
      <c r="PPG10" s="162"/>
      <c r="PPH10" s="162"/>
      <c r="PPI10" s="162"/>
      <c r="PPJ10" s="162"/>
      <c r="PPK10" s="162"/>
      <c r="PPL10" s="162"/>
      <c r="PPM10" s="162"/>
      <c r="PPN10" s="162"/>
      <c r="PPO10" s="162"/>
      <c r="PPP10" s="162"/>
      <c r="PPQ10" s="162"/>
      <c r="PPR10" s="162"/>
      <c r="PPS10" s="162"/>
      <c r="PPT10" s="162"/>
      <c r="PPU10" s="162"/>
      <c r="PPV10" s="162"/>
      <c r="PPW10" s="162"/>
      <c r="PPX10" s="162"/>
      <c r="PPY10" s="162"/>
      <c r="PPZ10" s="162"/>
      <c r="PQA10" s="162"/>
      <c r="PQB10" s="162"/>
      <c r="PQC10" s="162"/>
      <c r="PQD10" s="162"/>
      <c r="PQE10" s="162"/>
      <c r="PQF10" s="162"/>
      <c r="PQG10" s="162"/>
      <c r="PQH10" s="162"/>
      <c r="PQI10" s="162"/>
      <c r="PQJ10" s="162"/>
      <c r="PQK10" s="162"/>
      <c r="PQL10" s="162"/>
      <c r="PQM10" s="162"/>
      <c r="PQN10" s="162"/>
      <c r="PQO10" s="162"/>
      <c r="PQP10" s="162"/>
      <c r="PQQ10" s="162"/>
      <c r="PQR10" s="162"/>
      <c r="PQS10" s="162"/>
      <c r="PQT10" s="162"/>
      <c r="PQU10" s="162"/>
      <c r="PQV10" s="162"/>
      <c r="PQW10" s="162"/>
      <c r="PQX10" s="162"/>
      <c r="PQY10" s="162"/>
      <c r="PQZ10" s="162"/>
      <c r="PRA10" s="162"/>
      <c r="PRB10" s="162"/>
      <c r="PRC10" s="162"/>
      <c r="PRD10" s="162"/>
      <c r="PRE10" s="162"/>
      <c r="PRF10" s="162"/>
      <c r="PRG10" s="162"/>
      <c r="PRH10" s="162"/>
      <c r="PRI10" s="162"/>
      <c r="PRJ10" s="162"/>
      <c r="PRK10" s="162"/>
      <c r="PRL10" s="162"/>
      <c r="PRM10" s="162"/>
      <c r="PRN10" s="162"/>
      <c r="PRO10" s="162"/>
      <c r="PRP10" s="162"/>
      <c r="PRQ10" s="162"/>
      <c r="PRR10" s="162"/>
      <c r="PRS10" s="162"/>
      <c r="PRT10" s="162"/>
      <c r="PRU10" s="162"/>
      <c r="PRV10" s="162"/>
      <c r="PRW10" s="162"/>
      <c r="PRX10" s="162"/>
      <c r="PRY10" s="162"/>
      <c r="PRZ10" s="162"/>
      <c r="PSA10" s="162"/>
      <c r="PSB10" s="162"/>
      <c r="PSC10" s="162"/>
      <c r="PSD10" s="162"/>
      <c r="PSE10" s="162"/>
      <c r="PSF10" s="162"/>
      <c r="PSG10" s="162"/>
      <c r="PSH10" s="162"/>
      <c r="PSI10" s="162"/>
      <c r="PSJ10" s="162"/>
      <c r="PSK10" s="162"/>
      <c r="PSL10" s="162"/>
      <c r="PSM10" s="162"/>
      <c r="PSN10" s="162"/>
      <c r="PSO10" s="162"/>
      <c r="PSP10" s="162"/>
      <c r="PSQ10" s="162"/>
      <c r="PSR10" s="162"/>
      <c r="PSS10" s="162"/>
      <c r="PST10" s="162"/>
      <c r="PSU10" s="162"/>
      <c r="PSV10" s="162"/>
      <c r="PSW10" s="162"/>
      <c r="PSX10" s="162"/>
      <c r="PSY10" s="162"/>
      <c r="PSZ10" s="162"/>
      <c r="PTA10" s="162"/>
      <c r="PTB10" s="162"/>
      <c r="PTC10" s="162"/>
      <c r="PTD10" s="162"/>
      <c r="PTE10" s="162"/>
      <c r="PTF10" s="162"/>
      <c r="PTG10" s="162"/>
      <c r="PTH10" s="162"/>
      <c r="PTI10" s="162"/>
      <c r="PTJ10" s="162"/>
      <c r="PTK10" s="162"/>
      <c r="PTL10" s="162"/>
      <c r="PTM10" s="162"/>
      <c r="PTN10" s="162"/>
      <c r="PTO10" s="162"/>
      <c r="PTP10" s="162"/>
      <c r="PTQ10" s="162"/>
      <c r="PTR10" s="162"/>
      <c r="PTS10" s="162"/>
      <c r="PTT10" s="162"/>
      <c r="PTU10" s="162"/>
      <c r="PTV10" s="162"/>
      <c r="PTW10" s="162"/>
      <c r="PTX10" s="162"/>
      <c r="PTY10" s="162"/>
      <c r="PTZ10" s="162"/>
      <c r="PUA10" s="162"/>
      <c r="PUB10" s="162"/>
      <c r="PUC10" s="162"/>
      <c r="PUD10" s="162"/>
      <c r="PUE10" s="162"/>
      <c r="PUF10" s="162"/>
      <c r="PUG10" s="162"/>
      <c r="PUH10" s="162"/>
      <c r="PUI10" s="162"/>
      <c r="PUJ10" s="162"/>
      <c r="PUK10" s="162"/>
      <c r="PUL10" s="162"/>
      <c r="PUM10" s="162"/>
      <c r="PUN10" s="162"/>
      <c r="PUO10" s="162"/>
      <c r="PUP10" s="162"/>
      <c r="PUQ10" s="162"/>
      <c r="PUR10" s="162"/>
      <c r="PUS10" s="162"/>
      <c r="PUT10" s="162"/>
      <c r="PUU10" s="162"/>
      <c r="PUV10" s="162"/>
      <c r="PUW10" s="162"/>
      <c r="PUX10" s="162"/>
      <c r="PUY10" s="162"/>
      <c r="PUZ10" s="162"/>
      <c r="PVA10" s="162"/>
      <c r="PVB10" s="162"/>
      <c r="PVC10" s="162"/>
      <c r="PVD10" s="162"/>
      <c r="PVE10" s="162"/>
      <c r="PVF10" s="162"/>
      <c r="PVG10" s="162"/>
      <c r="PVH10" s="162"/>
      <c r="PVI10" s="162"/>
      <c r="PVJ10" s="162"/>
      <c r="PVK10" s="162"/>
      <c r="PVL10" s="162"/>
      <c r="PVM10" s="162"/>
      <c r="PVN10" s="162"/>
      <c r="PVO10" s="162"/>
      <c r="PVP10" s="162"/>
      <c r="PVQ10" s="162"/>
      <c r="PVR10" s="162"/>
      <c r="PVS10" s="162"/>
      <c r="PVT10" s="162"/>
      <c r="PVU10" s="162"/>
      <c r="PVV10" s="162"/>
      <c r="PVW10" s="162"/>
      <c r="PVX10" s="162"/>
      <c r="PVY10" s="162"/>
      <c r="PVZ10" s="162"/>
      <c r="PWA10" s="162"/>
      <c r="PWB10" s="162"/>
      <c r="PWC10" s="162"/>
      <c r="PWD10" s="162"/>
      <c r="PWE10" s="162"/>
      <c r="PWF10" s="162"/>
      <c r="PWG10" s="162"/>
      <c r="PWH10" s="162"/>
      <c r="PWI10" s="162"/>
      <c r="PWJ10" s="162"/>
      <c r="PWK10" s="162"/>
      <c r="PWL10" s="162"/>
      <c r="PWM10" s="162"/>
      <c r="PWN10" s="162"/>
      <c r="PWO10" s="162"/>
      <c r="PWP10" s="162"/>
      <c r="PWQ10" s="162"/>
      <c r="PWR10" s="162"/>
      <c r="PWS10" s="162"/>
      <c r="PWT10" s="162"/>
      <c r="PWU10" s="162"/>
      <c r="PWV10" s="162"/>
      <c r="PWW10" s="162"/>
      <c r="PWX10" s="162"/>
      <c r="PWY10" s="162"/>
      <c r="PWZ10" s="162"/>
      <c r="PXA10" s="162"/>
      <c r="PXB10" s="162"/>
      <c r="PXC10" s="162"/>
      <c r="PXD10" s="162"/>
      <c r="PXE10" s="162"/>
      <c r="PXF10" s="162"/>
      <c r="PXG10" s="162"/>
      <c r="PXH10" s="162"/>
      <c r="PXI10" s="162"/>
      <c r="PXJ10" s="162"/>
      <c r="PXK10" s="162"/>
      <c r="PXL10" s="162"/>
      <c r="PXM10" s="162"/>
      <c r="PXN10" s="162"/>
      <c r="PXO10" s="162"/>
      <c r="PXP10" s="162"/>
      <c r="PXQ10" s="162"/>
      <c r="PXR10" s="162"/>
      <c r="PXS10" s="162"/>
      <c r="PXT10" s="162"/>
      <c r="PXU10" s="162"/>
      <c r="PXV10" s="162"/>
      <c r="PXW10" s="162"/>
      <c r="PXX10" s="162"/>
      <c r="PXY10" s="162"/>
      <c r="PXZ10" s="162"/>
      <c r="PYA10" s="162"/>
      <c r="PYB10" s="162"/>
      <c r="PYC10" s="162"/>
      <c r="PYD10" s="162"/>
      <c r="PYE10" s="162"/>
      <c r="PYF10" s="162"/>
      <c r="PYG10" s="162"/>
      <c r="PYH10" s="162"/>
      <c r="PYI10" s="162"/>
      <c r="PYJ10" s="162"/>
      <c r="PYK10" s="162"/>
      <c r="PYL10" s="162"/>
      <c r="PYM10" s="162"/>
      <c r="PYN10" s="162"/>
      <c r="PYO10" s="162"/>
      <c r="PYP10" s="162"/>
      <c r="PYQ10" s="162"/>
      <c r="PYR10" s="162"/>
      <c r="PYS10" s="162"/>
      <c r="PYT10" s="162"/>
      <c r="PYU10" s="162"/>
      <c r="PYV10" s="162"/>
      <c r="PYW10" s="162"/>
      <c r="PYX10" s="162"/>
      <c r="PYY10" s="162"/>
      <c r="PYZ10" s="162"/>
      <c r="PZA10" s="162"/>
      <c r="PZB10" s="162"/>
      <c r="PZC10" s="162"/>
      <c r="PZD10" s="162"/>
      <c r="PZE10" s="162"/>
      <c r="PZF10" s="162"/>
      <c r="PZG10" s="162"/>
      <c r="PZH10" s="162"/>
      <c r="PZI10" s="162"/>
      <c r="PZJ10" s="162"/>
      <c r="PZK10" s="162"/>
      <c r="PZL10" s="162"/>
      <c r="PZM10" s="162"/>
      <c r="PZN10" s="162"/>
      <c r="PZO10" s="162"/>
      <c r="PZP10" s="162"/>
      <c r="PZQ10" s="162"/>
      <c r="PZR10" s="162"/>
      <c r="PZS10" s="162"/>
      <c r="PZT10" s="162"/>
      <c r="PZU10" s="162"/>
      <c r="PZV10" s="162"/>
      <c r="PZW10" s="162"/>
      <c r="PZX10" s="162"/>
      <c r="PZY10" s="162"/>
      <c r="PZZ10" s="162"/>
      <c r="QAA10" s="162"/>
      <c r="QAB10" s="162"/>
      <c r="QAC10" s="162"/>
      <c r="QAD10" s="162"/>
      <c r="QAE10" s="162"/>
      <c r="QAF10" s="162"/>
      <c r="QAG10" s="162"/>
      <c r="QAH10" s="162"/>
      <c r="QAI10" s="162"/>
      <c r="QAJ10" s="162"/>
      <c r="QAK10" s="162"/>
      <c r="QAL10" s="162"/>
      <c r="QAM10" s="162"/>
      <c r="QAN10" s="162"/>
      <c r="QAO10" s="162"/>
      <c r="QAP10" s="162"/>
      <c r="QAQ10" s="162"/>
      <c r="QAR10" s="162"/>
      <c r="QAS10" s="162"/>
      <c r="QAT10" s="162"/>
      <c r="QAU10" s="162"/>
      <c r="QAV10" s="162"/>
      <c r="QAW10" s="162"/>
      <c r="QAX10" s="162"/>
      <c r="QAY10" s="162"/>
      <c r="QAZ10" s="162"/>
      <c r="QBA10" s="162"/>
      <c r="QBB10" s="162"/>
      <c r="QBC10" s="162"/>
      <c r="QBD10" s="162"/>
      <c r="QBE10" s="162"/>
      <c r="QBF10" s="162"/>
      <c r="QBG10" s="162"/>
      <c r="QBH10" s="162"/>
      <c r="QBI10" s="162"/>
      <c r="QBJ10" s="162"/>
      <c r="QBK10" s="162"/>
      <c r="QBL10" s="162"/>
      <c r="QBM10" s="162"/>
      <c r="QBN10" s="162"/>
      <c r="QBO10" s="162"/>
      <c r="QBP10" s="162"/>
      <c r="QBQ10" s="162"/>
      <c r="QBR10" s="162"/>
      <c r="QBS10" s="162"/>
      <c r="QBT10" s="162"/>
      <c r="QBU10" s="162"/>
      <c r="QBV10" s="162"/>
      <c r="QBW10" s="162"/>
      <c r="QBX10" s="162"/>
      <c r="QBY10" s="162"/>
      <c r="QBZ10" s="162"/>
      <c r="QCA10" s="162"/>
      <c r="QCB10" s="162"/>
      <c r="QCC10" s="162"/>
      <c r="QCD10" s="162"/>
      <c r="QCE10" s="162"/>
      <c r="QCF10" s="162"/>
      <c r="QCG10" s="162"/>
      <c r="QCH10" s="162"/>
      <c r="QCI10" s="162"/>
      <c r="QCJ10" s="162"/>
      <c r="QCK10" s="162"/>
      <c r="QCL10" s="162"/>
      <c r="QCM10" s="162"/>
      <c r="QCN10" s="162"/>
      <c r="QCO10" s="162"/>
      <c r="QCP10" s="162"/>
      <c r="QCQ10" s="162"/>
      <c r="QCR10" s="162"/>
      <c r="QCS10" s="162"/>
      <c r="QCT10" s="162"/>
      <c r="QCU10" s="162"/>
      <c r="QCV10" s="162"/>
      <c r="QCW10" s="162"/>
      <c r="QCX10" s="162"/>
      <c r="QCY10" s="162"/>
      <c r="QCZ10" s="162"/>
      <c r="QDA10" s="162"/>
      <c r="QDB10" s="162"/>
      <c r="QDC10" s="162"/>
      <c r="QDD10" s="162"/>
      <c r="QDE10" s="162"/>
      <c r="QDF10" s="162"/>
      <c r="QDG10" s="162"/>
      <c r="QDH10" s="162"/>
      <c r="QDI10" s="162"/>
      <c r="QDJ10" s="162"/>
      <c r="QDK10" s="162"/>
      <c r="QDL10" s="162"/>
      <c r="QDM10" s="162"/>
      <c r="QDN10" s="162"/>
      <c r="QDO10" s="162"/>
      <c r="QDP10" s="162"/>
      <c r="QDQ10" s="162"/>
      <c r="QDR10" s="162"/>
      <c r="QDS10" s="162"/>
      <c r="QDT10" s="162"/>
      <c r="QDU10" s="162"/>
      <c r="QDV10" s="162"/>
      <c r="QDW10" s="162"/>
      <c r="QDX10" s="162"/>
      <c r="QDY10" s="162"/>
      <c r="QDZ10" s="162"/>
      <c r="QEA10" s="162"/>
      <c r="QEB10" s="162"/>
      <c r="QEC10" s="162"/>
      <c r="QED10" s="162"/>
      <c r="QEE10" s="162"/>
      <c r="QEF10" s="162"/>
      <c r="QEG10" s="162"/>
      <c r="QEH10" s="162"/>
      <c r="QEI10" s="162"/>
      <c r="QEJ10" s="162"/>
      <c r="QEK10" s="162"/>
      <c r="QEL10" s="162"/>
      <c r="QEM10" s="162"/>
      <c r="QEN10" s="162"/>
      <c r="QEO10" s="162"/>
      <c r="QEP10" s="162"/>
      <c r="QEQ10" s="162"/>
      <c r="QER10" s="162"/>
      <c r="QES10" s="162"/>
      <c r="QET10" s="162"/>
      <c r="QEU10" s="162"/>
      <c r="QEV10" s="162"/>
      <c r="QEW10" s="162"/>
      <c r="QEX10" s="162"/>
      <c r="QEY10" s="162"/>
      <c r="QEZ10" s="162"/>
      <c r="QFA10" s="162"/>
      <c r="QFB10" s="162"/>
      <c r="QFC10" s="162"/>
      <c r="QFD10" s="162"/>
      <c r="QFE10" s="162"/>
      <c r="QFF10" s="162"/>
      <c r="QFG10" s="162"/>
      <c r="QFH10" s="162"/>
      <c r="QFI10" s="162"/>
      <c r="QFJ10" s="162"/>
      <c r="QFK10" s="162"/>
      <c r="QFL10" s="162"/>
      <c r="QFM10" s="162"/>
      <c r="QFN10" s="162"/>
      <c r="QFO10" s="162"/>
      <c r="QFP10" s="162"/>
      <c r="QFQ10" s="162"/>
      <c r="QFR10" s="162"/>
      <c r="QFS10" s="162"/>
      <c r="QFT10" s="162"/>
      <c r="QFU10" s="162"/>
      <c r="QFV10" s="162"/>
      <c r="QFW10" s="162"/>
      <c r="QFX10" s="162"/>
      <c r="QFY10" s="162"/>
      <c r="QFZ10" s="162"/>
      <c r="QGA10" s="162"/>
      <c r="QGB10" s="162"/>
      <c r="QGC10" s="162"/>
      <c r="QGD10" s="162"/>
      <c r="QGE10" s="162"/>
      <c r="QGF10" s="162"/>
      <c r="QGG10" s="162"/>
      <c r="QGH10" s="162"/>
      <c r="QGI10" s="162"/>
      <c r="QGJ10" s="162"/>
      <c r="QGK10" s="162"/>
      <c r="QGL10" s="162"/>
      <c r="QGM10" s="162"/>
      <c r="QGN10" s="162"/>
      <c r="QGO10" s="162"/>
      <c r="QGP10" s="162"/>
      <c r="QGQ10" s="162"/>
      <c r="QGR10" s="162"/>
      <c r="QGS10" s="162"/>
      <c r="QGT10" s="162"/>
      <c r="QGU10" s="162"/>
      <c r="QGV10" s="162"/>
      <c r="QGW10" s="162"/>
      <c r="QGX10" s="162"/>
      <c r="QGY10" s="162"/>
      <c r="QGZ10" s="162"/>
      <c r="QHA10" s="162"/>
      <c r="QHB10" s="162"/>
      <c r="QHC10" s="162"/>
      <c r="QHD10" s="162"/>
      <c r="QHE10" s="162"/>
      <c r="QHF10" s="162"/>
      <c r="QHG10" s="162"/>
      <c r="QHH10" s="162"/>
      <c r="QHI10" s="162"/>
      <c r="QHJ10" s="162"/>
      <c r="QHK10" s="162"/>
      <c r="QHL10" s="162"/>
      <c r="QHM10" s="162"/>
      <c r="QHN10" s="162"/>
      <c r="QHO10" s="162"/>
      <c r="QHP10" s="162"/>
      <c r="QHQ10" s="162"/>
      <c r="QHR10" s="162"/>
      <c r="QHS10" s="162"/>
      <c r="QHT10" s="162"/>
      <c r="QHU10" s="162"/>
      <c r="QHV10" s="162"/>
      <c r="QHW10" s="162"/>
      <c r="QHX10" s="162"/>
      <c r="QHY10" s="162"/>
      <c r="QHZ10" s="162"/>
      <c r="QIA10" s="162"/>
      <c r="QIB10" s="162"/>
      <c r="QIC10" s="162"/>
      <c r="QID10" s="162"/>
      <c r="QIE10" s="162"/>
      <c r="QIF10" s="162"/>
      <c r="QIG10" s="162"/>
      <c r="QIH10" s="162"/>
      <c r="QII10" s="162"/>
      <c r="QIJ10" s="162"/>
      <c r="QIK10" s="162"/>
      <c r="QIL10" s="162"/>
      <c r="QIM10" s="162"/>
      <c r="QIN10" s="162"/>
      <c r="QIO10" s="162"/>
      <c r="QIP10" s="162"/>
      <c r="QIQ10" s="162"/>
      <c r="QIR10" s="162"/>
      <c r="QIS10" s="162"/>
      <c r="QIT10" s="162"/>
      <c r="QIU10" s="162"/>
      <c r="QIV10" s="162"/>
      <c r="QIW10" s="162"/>
      <c r="QIX10" s="162"/>
      <c r="QIY10" s="162"/>
      <c r="QIZ10" s="162"/>
      <c r="QJA10" s="162"/>
      <c r="QJB10" s="162"/>
      <c r="QJC10" s="162"/>
      <c r="QJD10" s="162"/>
      <c r="QJE10" s="162"/>
      <c r="QJF10" s="162"/>
      <c r="QJG10" s="162"/>
      <c r="QJH10" s="162"/>
      <c r="QJI10" s="162"/>
      <c r="QJJ10" s="162"/>
      <c r="QJK10" s="162"/>
      <c r="QJL10" s="162"/>
      <c r="QJM10" s="162"/>
      <c r="QJN10" s="162"/>
      <c r="QJO10" s="162"/>
      <c r="QJP10" s="162"/>
      <c r="QJQ10" s="162"/>
      <c r="QJR10" s="162"/>
      <c r="QJS10" s="162"/>
      <c r="QJT10" s="162"/>
      <c r="QJU10" s="162"/>
      <c r="QJV10" s="162"/>
      <c r="QJW10" s="162"/>
      <c r="QJX10" s="162"/>
      <c r="QJY10" s="162"/>
      <c r="QJZ10" s="162"/>
      <c r="QKA10" s="162"/>
      <c r="QKB10" s="162"/>
      <c r="QKC10" s="162"/>
      <c r="QKD10" s="162"/>
      <c r="QKE10" s="162"/>
      <c r="QKF10" s="162"/>
      <c r="QKG10" s="162"/>
      <c r="QKH10" s="162"/>
      <c r="QKI10" s="162"/>
      <c r="QKJ10" s="162"/>
      <c r="QKK10" s="162"/>
      <c r="QKL10" s="162"/>
      <c r="QKM10" s="162"/>
      <c r="QKN10" s="162"/>
      <c r="QKO10" s="162"/>
      <c r="QKP10" s="162"/>
      <c r="QKQ10" s="162"/>
      <c r="QKR10" s="162"/>
      <c r="QKS10" s="162"/>
      <c r="QKT10" s="162"/>
      <c r="QKU10" s="162"/>
      <c r="QKV10" s="162"/>
      <c r="QKW10" s="162"/>
      <c r="QKX10" s="162"/>
      <c r="QKY10" s="162"/>
      <c r="QKZ10" s="162"/>
      <c r="QLA10" s="162"/>
      <c r="QLB10" s="162"/>
      <c r="QLC10" s="162"/>
      <c r="QLD10" s="162"/>
      <c r="QLE10" s="162"/>
      <c r="QLF10" s="162"/>
      <c r="QLG10" s="162"/>
      <c r="QLH10" s="162"/>
      <c r="QLI10" s="162"/>
      <c r="QLJ10" s="162"/>
      <c r="QLK10" s="162"/>
      <c r="QLL10" s="162"/>
      <c r="QLM10" s="162"/>
      <c r="QLN10" s="162"/>
      <c r="QLO10" s="162"/>
      <c r="QLP10" s="162"/>
      <c r="QLQ10" s="162"/>
      <c r="QLR10" s="162"/>
      <c r="QLS10" s="162"/>
      <c r="QLT10" s="162"/>
      <c r="QLU10" s="162"/>
      <c r="QLV10" s="162"/>
      <c r="QLW10" s="162"/>
      <c r="QLX10" s="162"/>
      <c r="QLY10" s="162"/>
      <c r="QLZ10" s="162"/>
      <c r="QMA10" s="162"/>
      <c r="QMB10" s="162"/>
      <c r="QMC10" s="162"/>
      <c r="QMD10" s="162"/>
      <c r="QME10" s="162"/>
      <c r="QMF10" s="162"/>
      <c r="QMG10" s="162"/>
      <c r="QMH10" s="162"/>
      <c r="QMI10" s="162"/>
      <c r="QMJ10" s="162"/>
      <c r="QMK10" s="162"/>
      <c r="QML10" s="162"/>
      <c r="QMM10" s="162"/>
      <c r="QMN10" s="162"/>
      <c r="QMO10" s="162"/>
      <c r="QMP10" s="162"/>
      <c r="QMQ10" s="162"/>
      <c r="QMR10" s="162"/>
      <c r="QMS10" s="162"/>
      <c r="QMT10" s="162"/>
      <c r="QMU10" s="162"/>
      <c r="QMV10" s="162"/>
      <c r="QMW10" s="162"/>
      <c r="QMX10" s="162"/>
      <c r="QMY10" s="162"/>
      <c r="QMZ10" s="162"/>
      <c r="QNA10" s="162"/>
      <c r="QNB10" s="162"/>
      <c r="QNC10" s="162"/>
      <c r="QND10" s="162"/>
      <c r="QNE10" s="162"/>
      <c r="QNF10" s="162"/>
      <c r="QNG10" s="162"/>
      <c r="QNH10" s="162"/>
      <c r="QNI10" s="162"/>
      <c r="QNJ10" s="162"/>
      <c r="QNK10" s="162"/>
      <c r="QNL10" s="162"/>
      <c r="QNM10" s="162"/>
      <c r="QNN10" s="162"/>
      <c r="QNO10" s="162"/>
      <c r="QNP10" s="162"/>
      <c r="QNQ10" s="162"/>
      <c r="QNR10" s="162"/>
      <c r="QNS10" s="162"/>
      <c r="QNT10" s="162"/>
      <c r="QNU10" s="162"/>
      <c r="QNV10" s="162"/>
      <c r="QNW10" s="162"/>
      <c r="QNX10" s="162"/>
      <c r="QNY10" s="162"/>
      <c r="QNZ10" s="162"/>
      <c r="QOA10" s="162"/>
      <c r="QOB10" s="162"/>
      <c r="QOC10" s="162"/>
      <c r="QOD10" s="162"/>
      <c r="QOE10" s="162"/>
      <c r="QOF10" s="162"/>
      <c r="QOG10" s="162"/>
      <c r="QOH10" s="162"/>
      <c r="QOI10" s="162"/>
      <c r="QOJ10" s="162"/>
      <c r="QOK10" s="162"/>
      <c r="QOL10" s="162"/>
      <c r="QOM10" s="162"/>
      <c r="QON10" s="162"/>
      <c r="QOO10" s="162"/>
      <c r="QOP10" s="162"/>
      <c r="QOQ10" s="162"/>
      <c r="QOR10" s="162"/>
      <c r="QOS10" s="162"/>
      <c r="QOT10" s="162"/>
      <c r="QOU10" s="162"/>
      <c r="QOV10" s="162"/>
      <c r="QOW10" s="162"/>
      <c r="QOX10" s="162"/>
      <c r="QOY10" s="162"/>
      <c r="QOZ10" s="162"/>
      <c r="QPA10" s="162"/>
      <c r="QPB10" s="162"/>
      <c r="QPC10" s="162"/>
      <c r="QPD10" s="162"/>
      <c r="QPE10" s="162"/>
      <c r="QPF10" s="162"/>
      <c r="QPG10" s="162"/>
      <c r="QPH10" s="162"/>
      <c r="QPI10" s="162"/>
      <c r="QPJ10" s="162"/>
      <c r="QPK10" s="162"/>
      <c r="QPL10" s="162"/>
      <c r="QPM10" s="162"/>
      <c r="QPN10" s="162"/>
      <c r="QPO10" s="162"/>
      <c r="QPP10" s="162"/>
      <c r="QPQ10" s="162"/>
      <c r="QPR10" s="162"/>
      <c r="QPS10" s="162"/>
      <c r="QPT10" s="162"/>
      <c r="QPU10" s="162"/>
      <c r="QPV10" s="162"/>
      <c r="QPW10" s="162"/>
      <c r="QPX10" s="162"/>
      <c r="QPY10" s="162"/>
      <c r="QPZ10" s="162"/>
      <c r="QQA10" s="162"/>
      <c r="QQB10" s="162"/>
      <c r="QQC10" s="162"/>
      <c r="QQD10" s="162"/>
      <c r="QQE10" s="162"/>
      <c r="QQF10" s="162"/>
      <c r="QQG10" s="162"/>
      <c r="QQH10" s="162"/>
      <c r="QQI10" s="162"/>
      <c r="QQJ10" s="162"/>
      <c r="QQK10" s="162"/>
      <c r="QQL10" s="162"/>
      <c r="QQM10" s="162"/>
      <c r="QQN10" s="162"/>
      <c r="QQO10" s="162"/>
      <c r="QQP10" s="162"/>
      <c r="QQQ10" s="162"/>
      <c r="QQR10" s="162"/>
      <c r="QQS10" s="162"/>
      <c r="QQT10" s="162"/>
      <c r="QQU10" s="162"/>
      <c r="QQV10" s="162"/>
      <c r="QQW10" s="162"/>
      <c r="QQX10" s="162"/>
      <c r="QQY10" s="162"/>
      <c r="QQZ10" s="162"/>
      <c r="QRA10" s="162"/>
      <c r="QRB10" s="162"/>
      <c r="QRC10" s="162"/>
      <c r="QRD10" s="162"/>
      <c r="QRE10" s="162"/>
      <c r="QRF10" s="162"/>
      <c r="QRG10" s="162"/>
      <c r="QRH10" s="162"/>
      <c r="QRI10" s="162"/>
      <c r="QRJ10" s="162"/>
      <c r="QRK10" s="162"/>
      <c r="QRL10" s="162"/>
      <c r="QRM10" s="162"/>
      <c r="QRN10" s="162"/>
      <c r="QRO10" s="162"/>
      <c r="QRP10" s="162"/>
      <c r="QRQ10" s="162"/>
      <c r="QRR10" s="162"/>
      <c r="QRS10" s="162"/>
      <c r="QRT10" s="162"/>
      <c r="QRU10" s="162"/>
      <c r="QRV10" s="162"/>
      <c r="QRW10" s="162"/>
      <c r="QRX10" s="162"/>
      <c r="QRY10" s="162"/>
      <c r="QRZ10" s="162"/>
      <c r="QSA10" s="162"/>
      <c r="QSB10" s="162"/>
      <c r="QSC10" s="162"/>
      <c r="QSD10" s="162"/>
      <c r="QSE10" s="162"/>
      <c r="QSF10" s="162"/>
      <c r="QSG10" s="162"/>
      <c r="QSH10" s="162"/>
      <c r="QSI10" s="162"/>
      <c r="QSJ10" s="162"/>
      <c r="QSK10" s="162"/>
      <c r="QSL10" s="162"/>
      <c r="QSM10" s="162"/>
      <c r="QSN10" s="162"/>
      <c r="QSO10" s="162"/>
      <c r="QSP10" s="162"/>
      <c r="QSQ10" s="162"/>
      <c r="QSR10" s="162"/>
      <c r="QSS10" s="162"/>
      <c r="QST10" s="162"/>
      <c r="QSU10" s="162"/>
      <c r="QSV10" s="162"/>
      <c r="QSW10" s="162"/>
      <c r="QSX10" s="162"/>
      <c r="QSY10" s="162"/>
      <c r="QSZ10" s="162"/>
      <c r="QTA10" s="162"/>
      <c r="QTB10" s="162"/>
      <c r="QTC10" s="162"/>
      <c r="QTD10" s="162"/>
      <c r="QTE10" s="162"/>
      <c r="QTF10" s="162"/>
      <c r="QTG10" s="162"/>
      <c r="QTH10" s="162"/>
      <c r="QTI10" s="162"/>
      <c r="QTJ10" s="162"/>
      <c r="QTK10" s="162"/>
      <c r="QTL10" s="162"/>
      <c r="QTM10" s="162"/>
      <c r="QTN10" s="162"/>
      <c r="QTO10" s="162"/>
      <c r="QTP10" s="162"/>
      <c r="QTQ10" s="162"/>
      <c r="QTR10" s="162"/>
      <c r="QTS10" s="162"/>
      <c r="QTT10" s="162"/>
      <c r="QTU10" s="162"/>
      <c r="QTV10" s="162"/>
      <c r="QTW10" s="162"/>
      <c r="QTX10" s="162"/>
      <c r="QTY10" s="162"/>
      <c r="QTZ10" s="162"/>
      <c r="QUA10" s="162"/>
      <c r="QUB10" s="162"/>
      <c r="QUC10" s="162"/>
      <c r="QUD10" s="162"/>
      <c r="QUE10" s="162"/>
      <c r="QUF10" s="162"/>
      <c r="QUG10" s="162"/>
      <c r="QUH10" s="162"/>
      <c r="QUI10" s="162"/>
      <c r="QUJ10" s="162"/>
      <c r="QUK10" s="162"/>
      <c r="QUL10" s="162"/>
      <c r="QUM10" s="162"/>
      <c r="QUN10" s="162"/>
      <c r="QUO10" s="162"/>
      <c r="QUP10" s="162"/>
      <c r="QUQ10" s="162"/>
      <c r="QUR10" s="162"/>
      <c r="QUS10" s="162"/>
      <c r="QUT10" s="162"/>
      <c r="QUU10" s="162"/>
      <c r="QUV10" s="162"/>
      <c r="QUW10" s="162"/>
      <c r="QUX10" s="162"/>
      <c r="QUY10" s="162"/>
      <c r="QUZ10" s="162"/>
      <c r="QVA10" s="162"/>
      <c r="QVB10" s="162"/>
      <c r="QVC10" s="162"/>
      <c r="QVD10" s="162"/>
      <c r="QVE10" s="162"/>
      <c r="QVF10" s="162"/>
      <c r="QVG10" s="162"/>
      <c r="QVH10" s="162"/>
      <c r="QVI10" s="162"/>
      <c r="QVJ10" s="162"/>
      <c r="QVK10" s="162"/>
      <c r="QVL10" s="162"/>
      <c r="QVM10" s="162"/>
      <c r="QVN10" s="162"/>
      <c r="QVO10" s="162"/>
      <c r="QVP10" s="162"/>
      <c r="QVQ10" s="162"/>
      <c r="QVR10" s="162"/>
      <c r="QVS10" s="162"/>
      <c r="QVT10" s="162"/>
      <c r="QVU10" s="162"/>
      <c r="QVV10" s="162"/>
      <c r="QVW10" s="162"/>
      <c r="QVX10" s="162"/>
      <c r="QVY10" s="162"/>
      <c r="QVZ10" s="162"/>
      <c r="QWA10" s="162"/>
      <c r="QWB10" s="162"/>
      <c r="QWC10" s="162"/>
      <c r="QWD10" s="162"/>
      <c r="QWE10" s="162"/>
      <c r="QWF10" s="162"/>
      <c r="QWG10" s="162"/>
      <c r="QWH10" s="162"/>
      <c r="QWI10" s="162"/>
      <c r="QWJ10" s="162"/>
      <c r="QWK10" s="162"/>
      <c r="QWL10" s="162"/>
      <c r="QWM10" s="162"/>
      <c r="QWN10" s="162"/>
      <c r="QWO10" s="162"/>
      <c r="QWP10" s="162"/>
      <c r="QWQ10" s="162"/>
      <c r="QWR10" s="162"/>
      <c r="QWS10" s="162"/>
      <c r="QWT10" s="162"/>
      <c r="QWU10" s="162"/>
      <c r="QWV10" s="162"/>
      <c r="QWW10" s="162"/>
      <c r="QWX10" s="162"/>
      <c r="QWY10" s="162"/>
      <c r="QWZ10" s="162"/>
      <c r="QXA10" s="162"/>
      <c r="QXB10" s="162"/>
      <c r="QXC10" s="162"/>
      <c r="QXD10" s="162"/>
      <c r="QXE10" s="162"/>
      <c r="QXF10" s="162"/>
      <c r="QXG10" s="162"/>
      <c r="QXH10" s="162"/>
      <c r="QXI10" s="162"/>
      <c r="QXJ10" s="162"/>
      <c r="QXK10" s="162"/>
      <c r="QXL10" s="162"/>
      <c r="QXM10" s="162"/>
      <c r="QXN10" s="162"/>
      <c r="QXO10" s="162"/>
      <c r="QXP10" s="162"/>
      <c r="QXQ10" s="162"/>
      <c r="QXR10" s="162"/>
      <c r="QXS10" s="162"/>
      <c r="QXT10" s="162"/>
      <c r="QXU10" s="162"/>
      <c r="QXV10" s="162"/>
      <c r="QXW10" s="162"/>
      <c r="QXX10" s="162"/>
      <c r="QXY10" s="162"/>
      <c r="QXZ10" s="162"/>
      <c r="QYA10" s="162"/>
      <c r="QYB10" s="162"/>
      <c r="QYC10" s="162"/>
      <c r="QYD10" s="162"/>
      <c r="QYE10" s="162"/>
      <c r="QYF10" s="162"/>
      <c r="QYG10" s="162"/>
      <c r="QYH10" s="162"/>
      <c r="QYI10" s="162"/>
      <c r="QYJ10" s="162"/>
      <c r="QYK10" s="162"/>
      <c r="QYL10" s="162"/>
      <c r="QYM10" s="162"/>
      <c r="QYN10" s="162"/>
      <c r="QYO10" s="162"/>
      <c r="QYP10" s="162"/>
      <c r="QYQ10" s="162"/>
      <c r="QYR10" s="162"/>
      <c r="QYS10" s="162"/>
      <c r="QYT10" s="162"/>
      <c r="QYU10" s="162"/>
      <c r="QYV10" s="162"/>
      <c r="QYW10" s="162"/>
      <c r="QYX10" s="162"/>
      <c r="QYY10" s="162"/>
      <c r="QYZ10" s="162"/>
      <c r="QZA10" s="162"/>
      <c r="QZB10" s="162"/>
      <c r="QZC10" s="162"/>
      <c r="QZD10" s="162"/>
      <c r="QZE10" s="162"/>
      <c r="QZF10" s="162"/>
      <c r="QZG10" s="162"/>
      <c r="QZH10" s="162"/>
      <c r="QZI10" s="162"/>
      <c r="QZJ10" s="162"/>
      <c r="QZK10" s="162"/>
      <c r="QZL10" s="162"/>
      <c r="QZM10" s="162"/>
      <c r="QZN10" s="162"/>
      <c r="QZO10" s="162"/>
      <c r="QZP10" s="162"/>
      <c r="QZQ10" s="162"/>
      <c r="QZR10" s="162"/>
      <c r="QZS10" s="162"/>
      <c r="QZT10" s="162"/>
      <c r="QZU10" s="162"/>
      <c r="QZV10" s="162"/>
      <c r="QZW10" s="162"/>
      <c r="QZX10" s="162"/>
      <c r="QZY10" s="162"/>
      <c r="QZZ10" s="162"/>
      <c r="RAA10" s="162"/>
      <c r="RAB10" s="162"/>
      <c r="RAC10" s="162"/>
      <c r="RAD10" s="162"/>
      <c r="RAE10" s="162"/>
      <c r="RAF10" s="162"/>
      <c r="RAG10" s="162"/>
      <c r="RAH10" s="162"/>
      <c r="RAI10" s="162"/>
      <c r="RAJ10" s="162"/>
      <c r="RAK10" s="162"/>
      <c r="RAL10" s="162"/>
      <c r="RAM10" s="162"/>
      <c r="RAN10" s="162"/>
      <c r="RAO10" s="162"/>
      <c r="RAP10" s="162"/>
      <c r="RAQ10" s="162"/>
      <c r="RAR10" s="162"/>
      <c r="RAS10" s="162"/>
      <c r="RAT10" s="162"/>
      <c r="RAU10" s="162"/>
      <c r="RAV10" s="162"/>
      <c r="RAW10" s="162"/>
      <c r="RAX10" s="162"/>
      <c r="RAY10" s="162"/>
      <c r="RAZ10" s="162"/>
      <c r="RBA10" s="162"/>
      <c r="RBB10" s="162"/>
      <c r="RBC10" s="162"/>
      <c r="RBD10" s="162"/>
      <c r="RBE10" s="162"/>
      <c r="RBF10" s="162"/>
      <c r="RBG10" s="162"/>
      <c r="RBH10" s="162"/>
      <c r="RBI10" s="162"/>
      <c r="RBJ10" s="162"/>
      <c r="RBK10" s="162"/>
      <c r="RBL10" s="162"/>
      <c r="RBM10" s="162"/>
      <c r="RBN10" s="162"/>
      <c r="RBO10" s="162"/>
      <c r="RBP10" s="162"/>
      <c r="RBQ10" s="162"/>
      <c r="RBR10" s="162"/>
      <c r="RBS10" s="162"/>
      <c r="RBT10" s="162"/>
      <c r="RBU10" s="162"/>
      <c r="RBV10" s="162"/>
      <c r="RBW10" s="162"/>
      <c r="RBX10" s="162"/>
      <c r="RBY10" s="162"/>
      <c r="RBZ10" s="162"/>
      <c r="RCA10" s="162"/>
      <c r="RCB10" s="162"/>
      <c r="RCC10" s="162"/>
      <c r="RCD10" s="162"/>
      <c r="RCE10" s="162"/>
      <c r="RCF10" s="162"/>
      <c r="RCG10" s="162"/>
      <c r="RCH10" s="162"/>
      <c r="RCI10" s="162"/>
      <c r="RCJ10" s="162"/>
      <c r="RCK10" s="162"/>
      <c r="RCL10" s="162"/>
      <c r="RCM10" s="162"/>
      <c r="RCN10" s="162"/>
      <c r="RCO10" s="162"/>
      <c r="RCP10" s="162"/>
      <c r="RCQ10" s="162"/>
      <c r="RCR10" s="162"/>
      <c r="RCS10" s="162"/>
      <c r="RCT10" s="162"/>
      <c r="RCU10" s="162"/>
      <c r="RCV10" s="162"/>
      <c r="RCW10" s="162"/>
      <c r="RCX10" s="162"/>
      <c r="RCY10" s="162"/>
      <c r="RCZ10" s="162"/>
      <c r="RDA10" s="162"/>
      <c r="RDB10" s="162"/>
      <c r="RDC10" s="162"/>
      <c r="RDD10" s="162"/>
      <c r="RDE10" s="162"/>
      <c r="RDF10" s="162"/>
      <c r="RDG10" s="162"/>
      <c r="RDH10" s="162"/>
      <c r="RDI10" s="162"/>
      <c r="RDJ10" s="162"/>
      <c r="RDK10" s="162"/>
      <c r="RDL10" s="162"/>
      <c r="RDM10" s="162"/>
      <c r="RDN10" s="162"/>
      <c r="RDO10" s="162"/>
      <c r="RDP10" s="162"/>
      <c r="RDQ10" s="162"/>
      <c r="RDR10" s="162"/>
      <c r="RDS10" s="162"/>
      <c r="RDT10" s="162"/>
      <c r="RDU10" s="162"/>
      <c r="RDV10" s="162"/>
      <c r="RDW10" s="162"/>
      <c r="RDX10" s="162"/>
      <c r="RDY10" s="162"/>
      <c r="RDZ10" s="162"/>
      <c r="REA10" s="162"/>
      <c r="REB10" s="162"/>
      <c r="REC10" s="162"/>
      <c r="RED10" s="162"/>
      <c r="REE10" s="162"/>
      <c r="REF10" s="162"/>
      <c r="REG10" s="162"/>
      <c r="REH10" s="162"/>
      <c r="REI10" s="162"/>
      <c r="REJ10" s="162"/>
      <c r="REK10" s="162"/>
      <c r="REL10" s="162"/>
      <c r="REM10" s="162"/>
      <c r="REN10" s="162"/>
      <c r="REO10" s="162"/>
      <c r="REP10" s="162"/>
      <c r="REQ10" s="162"/>
      <c r="RER10" s="162"/>
      <c r="RES10" s="162"/>
      <c r="RET10" s="162"/>
      <c r="REU10" s="162"/>
      <c r="REV10" s="162"/>
      <c r="REW10" s="162"/>
      <c r="REX10" s="162"/>
      <c r="REY10" s="162"/>
      <c r="REZ10" s="162"/>
      <c r="RFA10" s="162"/>
      <c r="RFB10" s="162"/>
      <c r="RFC10" s="162"/>
      <c r="RFD10" s="162"/>
      <c r="RFE10" s="162"/>
      <c r="RFF10" s="162"/>
      <c r="RFG10" s="162"/>
      <c r="RFH10" s="162"/>
      <c r="RFI10" s="162"/>
      <c r="RFJ10" s="162"/>
      <c r="RFK10" s="162"/>
      <c r="RFL10" s="162"/>
      <c r="RFM10" s="162"/>
      <c r="RFN10" s="162"/>
      <c r="RFO10" s="162"/>
      <c r="RFP10" s="162"/>
      <c r="RFQ10" s="162"/>
      <c r="RFR10" s="162"/>
      <c r="RFS10" s="162"/>
      <c r="RFT10" s="162"/>
      <c r="RFU10" s="162"/>
      <c r="RFV10" s="162"/>
      <c r="RFW10" s="162"/>
      <c r="RFX10" s="162"/>
      <c r="RFY10" s="162"/>
      <c r="RFZ10" s="162"/>
      <c r="RGA10" s="162"/>
      <c r="RGB10" s="162"/>
      <c r="RGC10" s="162"/>
      <c r="RGD10" s="162"/>
      <c r="RGE10" s="162"/>
      <c r="RGF10" s="162"/>
      <c r="RGG10" s="162"/>
      <c r="RGH10" s="162"/>
      <c r="RGI10" s="162"/>
      <c r="RGJ10" s="162"/>
      <c r="RGK10" s="162"/>
      <c r="RGL10" s="162"/>
      <c r="RGM10" s="162"/>
      <c r="RGN10" s="162"/>
      <c r="RGO10" s="162"/>
      <c r="RGP10" s="162"/>
      <c r="RGQ10" s="162"/>
      <c r="RGR10" s="162"/>
      <c r="RGS10" s="162"/>
      <c r="RGT10" s="162"/>
      <c r="RGU10" s="162"/>
      <c r="RGV10" s="162"/>
      <c r="RGW10" s="162"/>
      <c r="RGX10" s="162"/>
      <c r="RGY10" s="162"/>
      <c r="RGZ10" s="162"/>
      <c r="RHA10" s="162"/>
      <c r="RHB10" s="162"/>
      <c r="RHC10" s="162"/>
      <c r="RHD10" s="162"/>
      <c r="RHE10" s="162"/>
      <c r="RHF10" s="162"/>
      <c r="RHG10" s="162"/>
      <c r="RHH10" s="162"/>
      <c r="RHI10" s="162"/>
      <c r="RHJ10" s="162"/>
      <c r="RHK10" s="162"/>
      <c r="RHL10" s="162"/>
      <c r="RHM10" s="162"/>
      <c r="RHN10" s="162"/>
      <c r="RHO10" s="162"/>
      <c r="RHP10" s="162"/>
      <c r="RHQ10" s="162"/>
      <c r="RHR10" s="162"/>
      <c r="RHS10" s="162"/>
      <c r="RHT10" s="162"/>
      <c r="RHU10" s="162"/>
      <c r="RHV10" s="162"/>
      <c r="RHW10" s="162"/>
      <c r="RHX10" s="162"/>
      <c r="RHY10" s="162"/>
      <c r="RHZ10" s="162"/>
      <c r="RIA10" s="162"/>
      <c r="RIB10" s="162"/>
      <c r="RIC10" s="162"/>
      <c r="RID10" s="162"/>
      <c r="RIE10" s="162"/>
      <c r="RIF10" s="162"/>
      <c r="RIG10" s="162"/>
      <c r="RIH10" s="162"/>
      <c r="RII10" s="162"/>
      <c r="RIJ10" s="162"/>
      <c r="RIK10" s="162"/>
      <c r="RIL10" s="162"/>
      <c r="RIM10" s="162"/>
      <c r="RIN10" s="162"/>
      <c r="RIO10" s="162"/>
      <c r="RIP10" s="162"/>
      <c r="RIQ10" s="162"/>
      <c r="RIR10" s="162"/>
      <c r="RIS10" s="162"/>
      <c r="RIT10" s="162"/>
      <c r="RIU10" s="162"/>
      <c r="RIV10" s="162"/>
      <c r="RIW10" s="162"/>
      <c r="RIX10" s="162"/>
      <c r="RIY10" s="162"/>
      <c r="RIZ10" s="162"/>
      <c r="RJA10" s="162"/>
      <c r="RJB10" s="162"/>
      <c r="RJC10" s="162"/>
      <c r="RJD10" s="162"/>
      <c r="RJE10" s="162"/>
      <c r="RJF10" s="162"/>
      <c r="RJG10" s="162"/>
      <c r="RJH10" s="162"/>
      <c r="RJI10" s="162"/>
      <c r="RJJ10" s="162"/>
      <c r="RJK10" s="162"/>
      <c r="RJL10" s="162"/>
      <c r="RJM10" s="162"/>
      <c r="RJN10" s="162"/>
      <c r="RJO10" s="162"/>
      <c r="RJP10" s="162"/>
      <c r="RJQ10" s="162"/>
      <c r="RJR10" s="162"/>
      <c r="RJS10" s="162"/>
      <c r="RJT10" s="162"/>
      <c r="RJU10" s="162"/>
      <c r="RJV10" s="162"/>
      <c r="RJW10" s="162"/>
      <c r="RJX10" s="162"/>
      <c r="RJY10" s="162"/>
      <c r="RJZ10" s="162"/>
      <c r="RKA10" s="162"/>
      <c r="RKB10" s="162"/>
      <c r="RKC10" s="162"/>
      <c r="RKD10" s="162"/>
      <c r="RKE10" s="162"/>
      <c r="RKF10" s="162"/>
      <c r="RKG10" s="162"/>
      <c r="RKH10" s="162"/>
      <c r="RKI10" s="162"/>
      <c r="RKJ10" s="162"/>
      <c r="RKK10" s="162"/>
      <c r="RKL10" s="162"/>
      <c r="RKM10" s="162"/>
      <c r="RKN10" s="162"/>
      <c r="RKO10" s="162"/>
      <c r="RKP10" s="162"/>
      <c r="RKQ10" s="162"/>
      <c r="RKR10" s="162"/>
      <c r="RKS10" s="162"/>
      <c r="RKT10" s="162"/>
      <c r="RKU10" s="162"/>
      <c r="RKV10" s="162"/>
      <c r="RKW10" s="162"/>
      <c r="RKX10" s="162"/>
      <c r="RKY10" s="162"/>
      <c r="RKZ10" s="162"/>
      <c r="RLA10" s="162"/>
      <c r="RLB10" s="162"/>
      <c r="RLC10" s="162"/>
      <c r="RLD10" s="162"/>
      <c r="RLE10" s="162"/>
      <c r="RLF10" s="162"/>
      <c r="RLG10" s="162"/>
      <c r="RLH10" s="162"/>
      <c r="RLI10" s="162"/>
      <c r="RLJ10" s="162"/>
      <c r="RLK10" s="162"/>
      <c r="RLL10" s="162"/>
      <c r="RLM10" s="162"/>
      <c r="RLN10" s="162"/>
      <c r="RLO10" s="162"/>
      <c r="RLP10" s="162"/>
      <c r="RLQ10" s="162"/>
      <c r="RLR10" s="162"/>
      <c r="RLS10" s="162"/>
      <c r="RLT10" s="162"/>
      <c r="RLU10" s="162"/>
      <c r="RLV10" s="162"/>
      <c r="RLW10" s="162"/>
      <c r="RLX10" s="162"/>
      <c r="RLY10" s="162"/>
      <c r="RLZ10" s="162"/>
      <c r="RMA10" s="162"/>
      <c r="RMB10" s="162"/>
      <c r="RMC10" s="162"/>
      <c r="RMD10" s="162"/>
      <c r="RME10" s="162"/>
      <c r="RMF10" s="162"/>
      <c r="RMG10" s="162"/>
      <c r="RMH10" s="162"/>
      <c r="RMI10" s="162"/>
      <c r="RMJ10" s="162"/>
      <c r="RMK10" s="162"/>
      <c r="RML10" s="162"/>
      <c r="RMM10" s="162"/>
      <c r="RMN10" s="162"/>
      <c r="RMO10" s="162"/>
      <c r="RMP10" s="162"/>
      <c r="RMQ10" s="162"/>
      <c r="RMR10" s="162"/>
      <c r="RMS10" s="162"/>
      <c r="RMT10" s="162"/>
      <c r="RMU10" s="162"/>
      <c r="RMV10" s="162"/>
      <c r="RMW10" s="162"/>
      <c r="RMX10" s="162"/>
      <c r="RMY10" s="162"/>
      <c r="RMZ10" s="162"/>
      <c r="RNA10" s="162"/>
      <c r="RNB10" s="162"/>
      <c r="RNC10" s="162"/>
      <c r="RND10" s="162"/>
      <c r="RNE10" s="162"/>
      <c r="RNF10" s="162"/>
      <c r="RNG10" s="162"/>
      <c r="RNH10" s="162"/>
      <c r="RNI10" s="162"/>
      <c r="RNJ10" s="162"/>
      <c r="RNK10" s="162"/>
      <c r="RNL10" s="162"/>
      <c r="RNM10" s="162"/>
      <c r="RNN10" s="162"/>
      <c r="RNO10" s="162"/>
      <c r="RNP10" s="162"/>
      <c r="RNQ10" s="162"/>
      <c r="RNR10" s="162"/>
      <c r="RNS10" s="162"/>
      <c r="RNT10" s="162"/>
      <c r="RNU10" s="162"/>
      <c r="RNV10" s="162"/>
      <c r="RNW10" s="162"/>
      <c r="RNX10" s="162"/>
      <c r="RNY10" s="162"/>
      <c r="RNZ10" s="162"/>
      <c r="ROA10" s="162"/>
      <c r="ROB10" s="162"/>
      <c r="ROC10" s="162"/>
      <c r="ROD10" s="162"/>
      <c r="ROE10" s="162"/>
      <c r="ROF10" s="162"/>
      <c r="ROG10" s="162"/>
      <c r="ROH10" s="162"/>
      <c r="ROI10" s="162"/>
      <c r="ROJ10" s="162"/>
      <c r="ROK10" s="162"/>
      <c r="ROL10" s="162"/>
      <c r="ROM10" s="162"/>
      <c r="RON10" s="162"/>
      <c r="ROO10" s="162"/>
      <c r="ROP10" s="162"/>
      <c r="ROQ10" s="162"/>
      <c r="ROR10" s="162"/>
      <c r="ROS10" s="162"/>
      <c r="ROT10" s="162"/>
      <c r="ROU10" s="162"/>
      <c r="ROV10" s="162"/>
      <c r="ROW10" s="162"/>
      <c r="ROX10" s="162"/>
      <c r="ROY10" s="162"/>
      <c r="ROZ10" s="162"/>
      <c r="RPA10" s="162"/>
      <c r="RPB10" s="162"/>
      <c r="RPC10" s="162"/>
      <c r="RPD10" s="162"/>
      <c r="RPE10" s="162"/>
      <c r="RPF10" s="162"/>
      <c r="RPG10" s="162"/>
      <c r="RPH10" s="162"/>
      <c r="RPI10" s="162"/>
      <c r="RPJ10" s="162"/>
      <c r="RPK10" s="162"/>
      <c r="RPL10" s="162"/>
      <c r="RPM10" s="162"/>
      <c r="RPN10" s="162"/>
      <c r="RPO10" s="162"/>
      <c r="RPP10" s="162"/>
      <c r="RPQ10" s="162"/>
      <c r="RPR10" s="162"/>
      <c r="RPS10" s="162"/>
      <c r="RPT10" s="162"/>
      <c r="RPU10" s="162"/>
      <c r="RPV10" s="162"/>
      <c r="RPW10" s="162"/>
      <c r="RPX10" s="162"/>
      <c r="RPY10" s="162"/>
      <c r="RPZ10" s="162"/>
      <c r="RQA10" s="162"/>
      <c r="RQB10" s="162"/>
      <c r="RQC10" s="162"/>
      <c r="RQD10" s="162"/>
      <c r="RQE10" s="162"/>
      <c r="RQF10" s="162"/>
      <c r="RQG10" s="162"/>
      <c r="RQH10" s="162"/>
      <c r="RQI10" s="162"/>
      <c r="RQJ10" s="162"/>
      <c r="RQK10" s="162"/>
      <c r="RQL10" s="162"/>
      <c r="RQM10" s="162"/>
      <c r="RQN10" s="162"/>
      <c r="RQO10" s="162"/>
      <c r="RQP10" s="162"/>
      <c r="RQQ10" s="162"/>
      <c r="RQR10" s="162"/>
      <c r="RQS10" s="162"/>
      <c r="RQT10" s="162"/>
      <c r="RQU10" s="162"/>
      <c r="RQV10" s="162"/>
      <c r="RQW10" s="162"/>
      <c r="RQX10" s="162"/>
      <c r="RQY10" s="162"/>
      <c r="RQZ10" s="162"/>
      <c r="RRA10" s="162"/>
      <c r="RRB10" s="162"/>
      <c r="RRC10" s="162"/>
      <c r="RRD10" s="162"/>
      <c r="RRE10" s="162"/>
      <c r="RRF10" s="162"/>
      <c r="RRG10" s="162"/>
      <c r="RRH10" s="162"/>
      <c r="RRI10" s="162"/>
      <c r="RRJ10" s="162"/>
      <c r="RRK10" s="162"/>
      <c r="RRL10" s="162"/>
      <c r="RRM10" s="162"/>
      <c r="RRN10" s="162"/>
      <c r="RRO10" s="162"/>
      <c r="RRP10" s="162"/>
      <c r="RRQ10" s="162"/>
      <c r="RRR10" s="162"/>
      <c r="RRS10" s="162"/>
      <c r="RRT10" s="162"/>
      <c r="RRU10" s="162"/>
      <c r="RRV10" s="162"/>
      <c r="RRW10" s="162"/>
      <c r="RRX10" s="162"/>
      <c r="RRY10" s="162"/>
      <c r="RRZ10" s="162"/>
      <c r="RSA10" s="162"/>
      <c r="RSB10" s="162"/>
      <c r="RSC10" s="162"/>
      <c r="RSD10" s="162"/>
      <c r="RSE10" s="162"/>
      <c r="RSF10" s="162"/>
      <c r="RSG10" s="162"/>
      <c r="RSH10" s="162"/>
      <c r="RSI10" s="162"/>
      <c r="RSJ10" s="162"/>
      <c r="RSK10" s="162"/>
      <c r="RSL10" s="162"/>
      <c r="RSM10" s="162"/>
      <c r="RSN10" s="162"/>
      <c r="RSO10" s="162"/>
      <c r="RSP10" s="162"/>
      <c r="RSQ10" s="162"/>
      <c r="RSR10" s="162"/>
      <c r="RSS10" s="162"/>
      <c r="RST10" s="162"/>
      <c r="RSU10" s="162"/>
      <c r="RSV10" s="162"/>
      <c r="RSW10" s="162"/>
      <c r="RSX10" s="162"/>
      <c r="RSY10" s="162"/>
      <c r="RSZ10" s="162"/>
      <c r="RTA10" s="162"/>
      <c r="RTB10" s="162"/>
      <c r="RTC10" s="162"/>
      <c r="RTD10" s="162"/>
      <c r="RTE10" s="162"/>
      <c r="RTF10" s="162"/>
      <c r="RTG10" s="162"/>
      <c r="RTH10" s="162"/>
      <c r="RTI10" s="162"/>
      <c r="RTJ10" s="162"/>
      <c r="RTK10" s="162"/>
      <c r="RTL10" s="162"/>
      <c r="RTM10" s="162"/>
      <c r="RTN10" s="162"/>
      <c r="RTO10" s="162"/>
      <c r="RTP10" s="162"/>
      <c r="RTQ10" s="162"/>
      <c r="RTR10" s="162"/>
      <c r="RTS10" s="162"/>
      <c r="RTT10" s="162"/>
      <c r="RTU10" s="162"/>
      <c r="RTV10" s="162"/>
      <c r="RTW10" s="162"/>
      <c r="RTX10" s="162"/>
      <c r="RTY10" s="162"/>
      <c r="RTZ10" s="162"/>
      <c r="RUA10" s="162"/>
      <c r="RUB10" s="162"/>
      <c r="RUC10" s="162"/>
      <c r="RUD10" s="162"/>
      <c r="RUE10" s="162"/>
      <c r="RUF10" s="162"/>
      <c r="RUG10" s="162"/>
      <c r="RUH10" s="162"/>
      <c r="RUI10" s="162"/>
      <c r="RUJ10" s="162"/>
      <c r="RUK10" s="162"/>
      <c r="RUL10" s="162"/>
      <c r="RUM10" s="162"/>
      <c r="RUN10" s="162"/>
      <c r="RUO10" s="162"/>
      <c r="RUP10" s="162"/>
      <c r="RUQ10" s="162"/>
      <c r="RUR10" s="162"/>
      <c r="RUS10" s="162"/>
      <c r="RUT10" s="162"/>
      <c r="RUU10" s="162"/>
      <c r="RUV10" s="162"/>
      <c r="RUW10" s="162"/>
      <c r="RUX10" s="162"/>
      <c r="RUY10" s="162"/>
      <c r="RUZ10" s="162"/>
      <c r="RVA10" s="162"/>
      <c r="RVB10" s="162"/>
      <c r="RVC10" s="162"/>
      <c r="RVD10" s="162"/>
      <c r="RVE10" s="162"/>
      <c r="RVF10" s="162"/>
      <c r="RVG10" s="162"/>
      <c r="RVH10" s="162"/>
      <c r="RVI10" s="162"/>
      <c r="RVJ10" s="162"/>
      <c r="RVK10" s="162"/>
      <c r="RVL10" s="162"/>
      <c r="RVM10" s="162"/>
      <c r="RVN10" s="162"/>
      <c r="RVO10" s="162"/>
      <c r="RVP10" s="162"/>
      <c r="RVQ10" s="162"/>
      <c r="RVR10" s="162"/>
      <c r="RVS10" s="162"/>
      <c r="RVT10" s="162"/>
      <c r="RVU10" s="162"/>
      <c r="RVV10" s="162"/>
      <c r="RVW10" s="162"/>
      <c r="RVX10" s="162"/>
      <c r="RVY10" s="162"/>
      <c r="RVZ10" s="162"/>
      <c r="RWA10" s="162"/>
      <c r="RWB10" s="162"/>
      <c r="RWC10" s="162"/>
      <c r="RWD10" s="162"/>
      <c r="RWE10" s="162"/>
      <c r="RWF10" s="162"/>
      <c r="RWG10" s="162"/>
      <c r="RWH10" s="162"/>
      <c r="RWI10" s="162"/>
      <c r="RWJ10" s="162"/>
      <c r="RWK10" s="162"/>
      <c r="RWL10" s="162"/>
      <c r="RWM10" s="162"/>
      <c r="RWN10" s="162"/>
      <c r="RWO10" s="162"/>
      <c r="RWP10" s="162"/>
      <c r="RWQ10" s="162"/>
      <c r="RWR10" s="162"/>
      <c r="RWS10" s="162"/>
      <c r="RWT10" s="162"/>
      <c r="RWU10" s="162"/>
      <c r="RWV10" s="162"/>
      <c r="RWW10" s="162"/>
      <c r="RWX10" s="162"/>
      <c r="RWY10" s="162"/>
      <c r="RWZ10" s="162"/>
      <c r="RXA10" s="162"/>
      <c r="RXB10" s="162"/>
      <c r="RXC10" s="162"/>
      <c r="RXD10" s="162"/>
      <c r="RXE10" s="162"/>
      <c r="RXF10" s="162"/>
      <c r="RXG10" s="162"/>
      <c r="RXH10" s="162"/>
      <c r="RXI10" s="162"/>
      <c r="RXJ10" s="162"/>
      <c r="RXK10" s="162"/>
      <c r="RXL10" s="162"/>
      <c r="RXM10" s="162"/>
      <c r="RXN10" s="162"/>
      <c r="RXO10" s="162"/>
      <c r="RXP10" s="162"/>
      <c r="RXQ10" s="162"/>
      <c r="RXR10" s="162"/>
      <c r="RXS10" s="162"/>
      <c r="RXT10" s="162"/>
      <c r="RXU10" s="162"/>
      <c r="RXV10" s="162"/>
      <c r="RXW10" s="162"/>
      <c r="RXX10" s="162"/>
      <c r="RXY10" s="162"/>
      <c r="RXZ10" s="162"/>
      <c r="RYA10" s="162"/>
      <c r="RYB10" s="162"/>
      <c r="RYC10" s="162"/>
      <c r="RYD10" s="162"/>
      <c r="RYE10" s="162"/>
      <c r="RYF10" s="162"/>
      <c r="RYG10" s="162"/>
      <c r="RYH10" s="162"/>
      <c r="RYI10" s="162"/>
      <c r="RYJ10" s="162"/>
      <c r="RYK10" s="162"/>
      <c r="RYL10" s="162"/>
      <c r="RYM10" s="162"/>
      <c r="RYN10" s="162"/>
      <c r="RYO10" s="162"/>
      <c r="RYP10" s="162"/>
      <c r="RYQ10" s="162"/>
      <c r="RYR10" s="162"/>
      <c r="RYS10" s="162"/>
      <c r="RYT10" s="162"/>
      <c r="RYU10" s="162"/>
      <c r="RYV10" s="162"/>
      <c r="RYW10" s="162"/>
      <c r="RYX10" s="162"/>
      <c r="RYY10" s="162"/>
      <c r="RYZ10" s="162"/>
      <c r="RZA10" s="162"/>
      <c r="RZB10" s="162"/>
      <c r="RZC10" s="162"/>
      <c r="RZD10" s="162"/>
      <c r="RZE10" s="162"/>
      <c r="RZF10" s="162"/>
      <c r="RZG10" s="162"/>
      <c r="RZH10" s="162"/>
      <c r="RZI10" s="162"/>
      <c r="RZJ10" s="162"/>
      <c r="RZK10" s="162"/>
      <c r="RZL10" s="162"/>
      <c r="RZM10" s="162"/>
      <c r="RZN10" s="162"/>
      <c r="RZO10" s="162"/>
      <c r="RZP10" s="162"/>
      <c r="RZQ10" s="162"/>
      <c r="RZR10" s="162"/>
      <c r="RZS10" s="162"/>
      <c r="RZT10" s="162"/>
      <c r="RZU10" s="162"/>
      <c r="RZV10" s="162"/>
      <c r="RZW10" s="162"/>
      <c r="RZX10" s="162"/>
      <c r="RZY10" s="162"/>
      <c r="RZZ10" s="162"/>
      <c r="SAA10" s="162"/>
      <c r="SAB10" s="162"/>
      <c r="SAC10" s="162"/>
      <c r="SAD10" s="162"/>
      <c r="SAE10" s="162"/>
      <c r="SAF10" s="162"/>
      <c r="SAG10" s="162"/>
      <c r="SAH10" s="162"/>
      <c r="SAI10" s="162"/>
      <c r="SAJ10" s="162"/>
      <c r="SAK10" s="162"/>
      <c r="SAL10" s="162"/>
      <c r="SAM10" s="162"/>
      <c r="SAN10" s="162"/>
      <c r="SAO10" s="162"/>
      <c r="SAP10" s="162"/>
      <c r="SAQ10" s="162"/>
      <c r="SAR10" s="162"/>
      <c r="SAS10" s="162"/>
      <c r="SAT10" s="162"/>
      <c r="SAU10" s="162"/>
      <c r="SAV10" s="162"/>
      <c r="SAW10" s="162"/>
      <c r="SAX10" s="162"/>
      <c r="SAY10" s="162"/>
      <c r="SAZ10" s="162"/>
      <c r="SBA10" s="162"/>
      <c r="SBB10" s="162"/>
      <c r="SBC10" s="162"/>
      <c r="SBD10" s="162"/>
      <c r="SBE10" s="162"/>
      <c r="SBF10" s="162"/>
      <c r="SBG10" s="162"/>
      <c r="SBH10" s="162"/>
      <c r="SBI10" s="162"/>
      <c r="SBJ10" s="162"/>
      <c r="SBK10" s="162"/>
      <c r="SBL10" s="162"/>
      <c r="SBM10" s="162"/>
      <c r="SBN10" s="162"/>
      <c r="SBO10" s="162"/>
      <c r="SBP10" s="162"/>
      <c r="SBQ10" s="162"/>
      <c r="SBR10" s="162"/>
      <c r="SBS10" s="162"/>
      <c r="SBT10" s="162"/>
      <c r="SBU10" s="162"/>
      <c r="SBV10" s="162"/>
      <c r="SBW10" s="162"/>
      <c r="SBX10" s="162"/>
      <c r="SBY10" s="162"/>
      <c r="SBZ10" s="162"/>
      <c r="SCA10" s="162"/>
      <c r="SCB10" s="162"/>
      <c r="SCC10" s="162"/>
      <c r="SCD10" s="162"/>
      <c r="SCE10" s="162"/>
      <c r="SCF10" s="162"/>
      <c r="SCG10" s="162"/>
      <c r="SCH10" s="162"/>
      <c r="SCI10" s="162"/>
      <c r="SCJ10" s="162"/>
      <c r="SCK10" s="162"/>
      <c r="SCL10" s="162"/>
      <c r="SCM10" s="162"/>
      <c r="SCN10" s="162"/>
      <c r="SCO10" s="162"/>
      <c r="SCP10" s="162"/>
      <c r="SCQ10" s="162"/>
      <c r="SCR10" s="162"/>
      <c r="SCS10" s="162"/>
      <c r="SCT10" s="162"/>
      <c r="SCU10" s="162"/>
      <c r="SCV10" s="162"/>
      <c r="SCW10" s="162"/>
      <c r="SCX10" s="162"/>
      <c r="SCY10" s="162"/>
      <c r="SCZ10" s="162"/>
      <c r="SDA10" s="162"/>
      <c r="SDB10" s="162"/>
      <c r="SDC10" s="162"/>
      <c r="SDD10" s="162"/>
      <c r="SDE10" s="162"/>
      <c r="SDF10" s="162"/>
      <c r="SDG10" s="162"/>
      <c r="SDH10" s="162"/>
      <c r="SDI10" s="162"/>
      <c r="SDJ10" s="162"/>
      <c r="SDK10" s="162"/>
      <c r="SDL10" s="162"/>
      <c r="SDM10" s="162"/>
      <c r="SDN10" s="162"/>
      <c r="SDO10" s="162"/>
      <c r="SDP10" s="162"/>
      <c r="SDQ10" s="162"/>
      <c r="SDR10" s="162"/>
      <c r="SDS10" s="162"/>
      <c r="SDT10" s="162"/>
      <c r="SDU10" s="162"/>
      <c r="SDV10" s="162"/>
      <c r="SDW10" s="162"/>
      <c r="SDX10" s="162"/>
      <c r="SDY10" s="162"/>
      <c r="SDZ10" s="162"/>
      <c r="SEA10" s="162"/>
      <c r="SEB10" s="162"/>
      <c r="SEC10" s="162"/>
      <c r="SED10" s="162"/>
      <c r="SEE10" s="162"/>
      <c r="SEF10" s="162"/>
      <c r="SEG10" s="162"/>
      <c r="SEH10" s="162"/>
      <c r="SEI10" s="162"/>
      <c r="SEJ10" s="162"/>
      <c r="SEK10" s="162"/>
      <c r="SEL10" s="162"/>
      <c r="SEM10" s="162"/>
      <c r="SEN10" s="162"/>
      <c r="SEO10" s="162"/>
      <c r="SEP10" s="162"/>
      <c r="SEQ10" s="162"/>
      <c r="SER10" s="162"/>
      <c r="SES10" s="162"/>
      <c r="SET10" s="162"/>
      <c r="SEU10" s="162"/>
      <c r="SEV10" s="162"/>
      <c r="SEW10" s="162"/>
      <c r="SEX10" s="162"/>
      <c r="SEY10" s="162"/>
      <c r="SEZ10" s="162"/>
      <c r="SFA10" s="162"/>
      <c r="SFB10" s="162"/>
      <c r="SFC10" s="162"/>
      <c r="SFD10" s="162"/>
      <c r="SFE10" s="162"/>
      <c r="SFF10" s="162"/>
      <c r="SFG10" s="162"/>
      <c r="SFH10" s="162"/>
      <c r="SFI10" s="162"/>
      <c r="SFJ10" s="162"/>
      <c r="SFK10" s="162"/>
      <c r="SFL10" s="162"/>
      <c r="SFM10" s="162"/>
      <c r="SFN10" s="162"/>
      <c r="SFO10" s="162"/>
      <c r="SFP10" s="162"/>
      <c r="SFQ10" s="162"/>
      <c r="SFR10" s="162"/>
      <c r="SFS10" s="162"/>
      <c r="SFT10" s="162"/>
      <c r="SFU10" s="162"/>
      <c r="SFV10" s="162"/>
      <c r="SFW10" s="162"/>
      <c r="SFX10" s="162"/>
      <c r="SFY10" s="162"/>
      <c r="SFZ10" s="162"/>
      <c r="SGA10" s="162"/>
      <c r="SGB10" s="162"/>
      <c r="SGC10" s="162"/>
      <c r="SGD10" s="162"/>
      <c r="SGE10" s="162"/>
      <c r="SGF10" s="162"/>
      <c r="SGG10" s="162"/>
      <c r="SGH10" s="162"/>
      <c r="SGI10" s="162"/>
      <c r="SGJ10" s="162"/>
      <c r="SGK10" s="162"/>
      <c r="SGL10" s="162"/>
      <c r="SGM10" s="162"/>
      <c r="SGN10" s="162"/>
      <c r="SGO10" s="162"/>
      <c r="SGP10" s="162"/>
      <c r="SGQ10" s="162"/>
      <c r="SGR10" s="162"/>
      <c r="SGS10" s="162"/>
      <c r="SGT10" s="162"/>
      <c r="SGU10" s="162"/>
      <c r="SGV10" s="162"/>
      <c r="SGW10" s="162"/>
      <c r="SGX10" s="162"/>
      <c r="SGY10" s="162"/>
      <c r="SGZ10" s="162"/>
      <c r="SHA10" s="162"/>
      <c r="SHB10" s="162"/>
      <c r="SHC10" s="162"/>
      <c r="SHD10" s="162"/>
      <c r="SHE10" s="162"/>
      <c r="SHF10" s="162"/>
      <c r="SHG10" s="162"/>
      <c r="SHH10" s="162"/>
      <c r="SHI10" s="162"/>
      <c r="SHJ10" s="162"/>
      <c r="SHK10" s="162"/>
      <c r="SHL10" s="162"/>
      <c r="SHM10" s="162"/>
      <c r="SHN10" s="162"/>
      <c r="SHO10" s="162"/>
      <c r="SHP10" s="162"/>
      <c r="SHQ10" s="162"/>
      <c r="SHR10" s="162"/>
      <c r="SHS10" s="162"/>
      <c r="SHT10" s="162"/>
      <c r="SHU10" s="162"/>
      <c r="SHV10" s="162"/>
      <c r="SHW10" s="162"/>
      <c r="SHX10" s="162"/>
      <c r="SHY10" s="162"/>
      <c r="SHZ10" s="162"/>
      <c r="SIA10" s="162"/>
      <c r="SIB10" s="162"/>
      <c r="SIC10" s="162"/>
      <c r="SID10" s="162"/>
      <c r="SIE10" s="162"/>
      <c r="SIF10" s="162"/>
      <c r="SIG10" s="162"/>
      <c r="SIH10" s="162"/>
      <c r="SII10" s="162"/>
      <c r="SIJ10" s="162"/>
      <c r="SIK10" s="162"/>
      <c r="SIL10" s="162"/>
      <c r="SIM10" s="162"/>
      <c r="SIN10" s="162"/>
      <c r="SIO10" s="162"/>
      <c r="SIP10" s="162"/>
      <c r="SIQ10" s="162"/>
      <c r="SIR10" s="162"/>
      <c r="SIS10" s="162"/>
      <c r="SIT10" s="162"/>
      <c r="SIU10" s="162"/>
      <c r="SIV10" s="162"/>
      <c r="SIW10" s="162"/>
      <c r="SIX10" s="162"/>
      <c r="SIY10" s="162"/>
      <c r="SIZ10" s="162"/>
      <c r="SJA10" s="162"/>
      <c r="SJB10" s="162"/>
      <c r="SJC10" s="162"/>
      <c r="SJD10" s="162"/>
      <c r="SJE10" s="162"/>
      <c r="SJF10" s="162"/>
      <c r="SJG10" s="162"/>
      <c r="SJH10" s="162"/>
      <c r="SJI10" s="162"/>
      <c r="SJJ10" s="162"/>
      <c r="SJK10" s="162"/>
      <c r="SJL10" s="162"/>
      <c r="SJM10" s="162"/>
      <c r="SJN10" s="162"/>
      <c r="SJO10" s="162"/>
      <c r="SJP10" s="162"/>
      <c r="SJQ10" s="162"/>
      <c r="SJR10" s="162"/>
      <c r="SJS10" s="162"/>
      <c r="SJT10" s="162"/>
      <c r="SJU10" s="162"/>
      <c r="SJV10" s="162"/>
      <c r="SJW10" s="162"/>
      <c r="SJX10" s="162"/>
      <c r="SJY10" s="162"/>
      <c r="SJZ10" s="162"/>
      <c r="SKA10" s="162"/>
      <c r="SKB10" s="162"/>
      <c r="SKC10" s="162"/>
      <c r="SKD10" s="162"/>
      <c r="SKE10" s="162"/>
      <c r="SKF10" s="162"/>
      <c r="SKG10" s="162"/>
      <c r="SKH10" s="162"/>
      <c r="SKI10" s="162"/>
      <c r="SKJ10" s="162"/>
      <c r="SKK10" s="162"/>
      <c r="SKL10" s="162"/>
      <c r="SKM10" s="162"/>
      <c r="SKN10" s="162"/>
      <c r="SKO10" s="162"/>
      <c r="SKP10" s="162"/>
      <c r="SKQ10" s="162"/>
      <c r="SKR10" s="162"/>
      <c r="SKS10" s="162"/>
      <c r="SKT10" s="162"/>
      <c r="SKU10" s="162"/>
      <c r="SKV10" s="162"/>
      <c r="SKW10" s="162"/>
      <c r="SKX10" s="162"/>
      <c r="SKY10" s="162"/>
      <c r="SKZ10" s="162"/>
      <c r="SLA10" s="162"/>
      <c r="SLB10" s="162"/>
      <c r="SLC10" s="162"/>
      <c r="SLD10" s="162"/>
      <c r="SLE10" s="162"/>
      <c r="SLF10" s="162"/>
      <c r="SLG10" s="162"/>
      <c r="SLH10" s="162"/>
      <c r="SLI10" s="162"/>
      <c r="SLJ10" s="162"/>
      <c r="SLK10" s="162"/>
      <c r="SLL10" s="162"/>
      <c r="SLM10" s="162"/>
      <c r="SLN10" s="162"/>
      <c r="SLO10" s="162"/>
      <c r="SLP10" s="162"/>
      <c r="SLQ10" s="162"/>
      <c r="SLR10" s="162"/>
      <c r="SLS10" s="162"/>
      <c r="SLT10" s="162"/>
      <c r="SLU10" s="162"/>
      <c r="SLV10" s="162"/>
      <c r="SLW10" s="162"/>
      <c r="SLX10" s="162"/>
      <c r="SLY10" s="162"/>
      <c r="SLZ10" s="162"/>
      <c r="SMA10" s="162"/>
      <c r="SMB10" s="162"/>
      <c r="SMC10" s="162"/>
      <c r="SMD10" s="162"/>
      <c r="SME10" s="162"/>
      <c r="SMF10" s="162"/>
      <c r="SMG10" s="162"/>
      <c r="SMH10" s="162"/>
      <c r="SMI10" s="162"/>
      <c r="SMJ10" s="162"/>
      <c r="SMK10" s="162"/>
      <c r="SML10" s="162"/>
      <c r="SMM10" s="162"/>
      <c r="SMN10" s="162"/>
      <c r="SMO10" s="162"/>
      <c r="SMP10" s="162"/>
      <c r="SMQ10" s="162"/>
      <c r="SMR10" s="162"/>
      <c r="SMS10" s="162"/>
      <c r="SMT10" s="162"/>
      <c r="SMU10" s="162"/>
      <c r="SMV10" s="162"/>
      <c r="SMW10" s="162"/>
      <c r="SMX10" s="162"/>
      <c r="SMY10" s="162"/>
      <c r="SMZ10" s="162"/>
      <c r="SNA10" s="162"/>
      <c r="SNB10" s="162"/>
      <c r="SNC10" s="162"/>
      <c r="SND10" s="162"/>
      <c r="SNE10" s="162"/>
      <c r="SNF10" s="162"/>
      <c r="SNG10" s="162"/>
      <c r="SNH10" s="162"/>
      <c r="SNI10" s="162"/>
      <c r="SNJ10" s="162"/>
      <c r="SNK10" s="162"/>
      <c r="SNL10" s="162"/>
      <c r="SNM10" s="162"/>
      <c r="SNN10" s="162"/>
      <c r="SNO10" s="162"/>
      <c r="SNP10" s="162"/>
      <c r="SNQ10" s="162"/>
      <c r="SNR10" s="162"/>
      <c r="SNS10" s="162"/>
      <c r="SNT10" s="162"/>
      <c r="SNU10" s="162"/>
      <c r="SNV10" s="162"/>
      <c r="SNW10" s="162"/>
      <c r="SNX10" s="162"/>
      <c r="SNY10" s="162"/>
      <c r="SNZ10" s="162"/>
      <c r="SOA10" s="162"/>
      <c r="SOB10" s="162"/>
      <c r="SOC10" s="162"/>
      <c r="SOD10" s="162"/>
      <c r="SOE10" s="162"/>
      <c r="SOF10" s="162"/>
      <c r="SOG10" s="162"/>
      <c r="SOH10" s="162"/>
      <c r="SOI10" s="162"/>
      <c r="SOJ10" s="162"/>
      <c r="SOK10" s="162"/>
      <c r="SOL10" s="162"/>
      <c r="SOM10" s="162"/>
      <c r="SON10" s="162"/>
      <c r="SOO10" s="162"/>
      <c r="SOP10" s="162"/>
      <c r="SOQ10" s="162"/>
      <c r="SOR10" s="162"/>
      <c r="SOS10" s="162"/>
      <c r="SOT10" s="162"/>
      <c r="SOU10" s="162"/>
      <c r="SOV10" s="162"/>
      <c r="SOW10" s="162"/>
      <c r="SOX10" s="162"/>
      <c r="SOY10" s="162"/>
      <c r="SOZ10" s="162"/>
      <c r="SPA10" s="162"/>
      <c r="SPB10" s="162"/>
      <c r="SPC10" s="162"/>
      <c r="SPD10" s="162"/>
      <c r="SPE10" s="162"/>
      <c r="SPF10" s="162"/>
      <c r="SPG10" s="162"/>
      <c r="SPH10" s="162"/>
      <c r="SPI10" s="162"/>
      <c r="SPJ10" s="162"/>
      <c r="SPK10" s="162"/>
      <c r="SPL10" s="162"/>
      <c r="SPM10" s="162"/>
      <c r="SPN10" s="162"/>
      <c r="SPO10" s="162"/>
      <c r="SPP10" s="162"/>
      <c r="SPQ10" s="162"/>
      <c r="SPR10" s="162"/>
      <c r="SPS10" s="162"/>
      <c r="SPT10" s="162"/>
      <c r="SPU10" s="162"/>
      <c r="SPV10" s="162"/>
      <c r="SPW10" s="162"/>
      <c r="SPX10" s="162"/>
      <c r="SPY10" s="162"/>
      <c r="SPZ10" s="162"/>
      <c r="SQA10" s="162"/>
      <c r="SQB10" s="162"/>
      <c r="SQC10" s="162"/>
      <c r="SQD10" s="162"/>
      <c r="SQE10" s="162"/>
      <c r="SQF10" s="162"/>
      <c r="SQG10" s="162"/>
      <c r="SQH10" s="162"/>
      <c r="SQI10" s="162"/>
      <c r="SQJ10" s="162"/>
      <c r="SQK10" s="162"/>
      <c r="SQL10" s="162"/>
      <c r="SQM10" s="162"/>
      <c r="SQN10" s="162"/>
      <c r="SQO10" s="162"/>
      <c r="SQP10" s="162"/>
      <c r="SQQ10" s="162"/>
      <c r="SQR10" s="162"/>
      <c r="SQS10" s="162"/>
      <c r="SQT10" s="162"/>
      <c r="SQU10" s="162"/>
      <c r="SQV10" s="162"/>
      <c r="SQW10" s="162"/>
      <c r="SQX10" s="162"/>
      <c r="SQY10" s="162"/>
      <c r="SQZ10" s="162"/>
      <c r="SRA10" s="162"/>
      <c r="SRB10" s="162"/>
      <c r="SRC10" s="162"/>
      <c r="SRD10" s="162"/>
      <c r="SRE10" s="162"/>
      <c r="SRF10" s="162"/>
      <c r="SRG10" s="162"/>
      <c r="SRH10" s="162"/>
      <c r="SRI10" s="162"/>
      <c r="SRJ10" s="162"/>
      <c r="SRK10" s="162"/>
      <c r="SRL10" s="162"/>
      <c r="SRM10" s="162"/>
      <c r="SRN10" s="162"/>
      <c r="SRO10" s="162"/>
      <c r="SRP10" s="162"/>
      <c r="SRQ10" s="162"/>
      <c r="SRR10" s="162"/>
      <c r="SRS10" s="162"/>
      <c r="SRT10" s="162"/>
      <c r="SRU10" s="162"/>
      <c r="SRV10" s="162"/>
      <c r="SRW10" s="162"/>
      <c r="SRX10" s="162"/>
      <c r="SRY10" s="162"/>
      <c r="SRZ10" s="162"/>
      <c r="SSA10" s="162"/>
      <c r="SSB10" s="162"/>
      <c r="SSC10" s="162"/>
      <c r="SSD10" s="162"/>
      <c r="SSE10" s="162"/>
      <c r="SSF10" s="162"/>
      <c r="SSG10" s="162"/>
      <c r="SSH10" s="162"/>
      <c r="SSI10" s="162"/>
      <c r="SSJ10" s="162"/>
      <c r="SSK10" s="162"/>
      <c r="SSL10" s="162"/>
      <c r="SSM10" s="162"/>
      <c r="SSN10" s="162"/>
      <c r="SSO10" s="162"/>
      <c r="SSP10" s="162"/>
      <c r="SSQ10" s="162"/>
      <c r="SSR10" s="162"/>
      <c r="SSS10" s="162"/>
      <c r="SST10" s="162"/>
      <c r="SSU10" s="162"/>
      <c r="SSV10" s="162"/>
      <c r="SSW10" s="162"/>
      <c r="SSX10" s="162"/>
      <c r="SSY10" s="162"/>
      <c r="SSZ10" s="162"/>
      <c r="STA10" s="162"/>
      <c r="STB10" s="162"/>
      <c r="STC10" s="162"/>
      <c r="STD10" s="162"/>
      <c r="STE10" s="162"/>
      <c r="STF10" s="162"/>
      <c r="STG10" s="162"/>
      <c r="STH10" s="162"/>
      <c r="STI10" s="162"/>
      <c r="STJ10" s="162"/>
      <c r="STK10" s="162"/>
      <c r="STL10" s="162"/>
      <c r="STM10" s="162"/>
      <c r="STN10" s="162"/>
      <c r="STO10" s="162"/>
      <c r="STP10" s="162"/>
      <c r="STQ10" s="162"/>
      <c r="STR10" s="162"/>
      <c r="STS10" s="162"/>
      <c r="STT10" s="162"/>
      <c r="STU10" s="162"/>
      <c r="STV10" s="162"/>
      <c r="STW10" s="162"/>
      <c r="STX10" s="162"/>
      <c r="STY10" s="162"/>
      <c r="STZ10" s="162"/>
      <c r="SUA10" s="162"/>
      <c r="SUB10" s="162"/>
      <c r="SUC10" s="162"/>
      <c r="SUD10" s="162"/>
      <c r="SUE10" s="162"/>
      <c r="SUF10" s="162"/>
      <c r="SUG10" s="162"/>
      <c r="SUH10" s="162"/>
      <c r="SUI10" s="162"/>
      <c r="SUJ10" s="162"/>
      <c r="SUK10" s="162"/>
      <c r="SUL10" s="162"/>
      <c r="SUM10" s="162"/>
      <c r="SUN10" s="162"/>
      <c r="SUO10" s="162"/>
      <c r="SUP10" s="162"/>
      <c r="SUQ10" s="162"/>
      <c r="SUR10" s="162"/>
      <c r="SUS10" s="162"/>
      <c r="SUT10" s="162"/>
      <c r="SUU10" s="162"/>
      <c r="SUV10" s="162"/>
      <c r="SUW10" s="162"/>
      <c r="SUX10" s="162"/>
      <c r="SUY10" s="162"/>
      <c r="SUZ10" s="162"/>
      <c r="SVA10" s="162"/>
      <c r="SVB10" s="162"/>
      <c r="SVC10" s="162"/>
      <c r="SVD10" s="162"/>
      <c r="SVE10" s="162"/>
      <c r="SVF10" s="162"/>
      <c r="SVG10" s="162"/>
      <c r="SVH10" s="162"/>
      <c r="SVI10" s="162"/>
      <c r="SVJ10" s="162"/>
      <c r="SVK10" s="162"/>
      <c r="SVL10" s="162"/>
      <c r="SVM10" s="162"/>
      <c r="SVN10" s="162"/>
      <c r="SVO10" s="162"/>
      <c r="SVP10" s="162"/>
      <c r="SVQ10" s="162"/>
      <c r="SVR10" s="162"/>
      <c r="SVS10" s="162"/>
      <c r="SVT10" s="162"/>
      <c r="SVU10" s="162"/>
      <c r="SVV10" s="162"/>
      <c r="SVW10" s="162"/>
      <c r="SVX10" s="162"/>
      <c r="SVY10" s="162"/>
      <c r="SVZ10" s="162"/>
      <c r="SWA10" s="162"/>
      <c r="SWB10" s="162"/>
      <c r="SWC10" s="162"/>
      <c r="SWD10" s="162"/>
      <c r="SWE10" s="162"/>
      <c r="SWF10" s="162"/>
      <c r="SWG10" s="162"/>
      <c r="SWH10" s="162"/>
      <c r="SWI10" s="162"/>
      <c r="SWJ10" s="162"/>
      <c r="SWK10" s="162"/>
      <c r="SWL10" s="162"/>
      <c r="SWM10" s="162"/>
      <c r="SWN10" s="162"/>
      <c r="SWO10" s="162"/>
      <c r="SWP10" s="162"/>
      <c r="SWQ10" s="162"/>
      <c r="SWR10" s="162"/>
      <c r="SWS10" s="162"/>
      <c r="SWT10" s="162"/>
      <c r="SWU10" s="162"/>
      <c r="SWV10" s="162"/>
      <c r="SWW10" s="162"/>
      <c r="SWX10" s="162"/>
      <c r="SWY10" s="162"/>
      <c r="SWZ10" s="162"/>
      <c r="SXA10" s="162"/>
      <c r="SXB10" s="162"/>
      <c r="SXC10" s="162"/>
      <c r="SXD10" s="162"/>
      <c r="SXE10" s="162"/>
      <c r="SXF10" s="162"/>
      <c r="SXG10" s="162"/>
      <c r="SXH10" s="162"/>
      <c r="SXI10" s="162"/>
      <c r="SXJ10" s="162"/>
      <c r="SXK10" s="162"/>
      <c r="SXL10" s="162"/>
      <c r="SXM10" s="162"/>
      <c r="SXN10" s="162"/>
      <c r="SXO10" s="162"/>
      <c r="SXP10" s="162"/>
      <c r="SXQ10" s="162"/>
      <c r="SXR10" s="162"/>
      <c r="SXS10" s="162"/>
      <c r="SXT10" s="162"/>
      <c r="SXU10" s="162"/>
      <c r="SXV10" s="162"/>
      <c r="SXW10" s="162"/>
      <c r="SXX10" s="162"/>
      <c r="SXY10" s="162"/>
      <c r="SXZ10" s="162"/>
      <c r="SYA10" s="162"/>
      <c r="SYB10" s="162"/>
      <c r="SYC10" s="162"/>
      <c r="SYD10" s="162"/>
      <c r="SYE10" s="162"/>
      <c r="SYF10" s="162"/>
      <c r="SYG10" s="162"/>
      <c r="SYH10" s="162"/>
      <c r="SYI10" s="162"/>
      <c r="SYJ10" s="162"/>
      <c r="SYK10" s="162"/>
      <c r="SYL10" s="162"/>
      <c r="SYM10" s="162"/>
      <c r="SYN10" s="162"/>
      <c r="SYO10" s="162"/>
      <c r="SYP10" s="162"/>
      <c r="SYQ10" s="162"/>
      <c r="SYR10" s="162"/>
      <c r="SYS10" s="162"/>
      <c r="SYT10" s="162"/>
      <c r="SYU10" s="162"/>
      <c r="SYV10" s="162"/>
      <c r="SYW10" s="162"/>
      <c r="SYX10" s="162"/>
      <c r="SYY10" s="162"/>
      <c r="SYZ10" s="162"/>
      <c r="SZA10" s="162"/>
      <c r="SZB10" s="162"/>
      <c r="SZC10" s="162"/>
      <c r="SZD10" s="162"/>
      <c r="SZE10" s="162"/>
      <c r="SZF10" s="162"/>
      <c r="SZG10" s="162"/>
      <c r="SZH10" s="162"/>
      <c r="SZI10" s="162"/>
      <c r="SZJ10" s="162"/>
      <c r="SZK10" s="162"/>
      <c r="SZL10" s="162"/>
      <c r="SZM10" s="162"/>
      <c r="SZN10" s="162"/>
      <c r="SZO10" s="162"/>
      <c r="SZP10" s="162"/>
      <c r="SZQ10" s="162"/>
      <c r="SZR10" s="162"/>
      <c r="SZS10" s="162"/>
      <c r="SZT10" s="162"/>
      <c r="SZU10" s="162"/>
      <c r="SZV10" s="162"/>
      <c r="SZW10" s="162"/>
      <c r="SZX10" s="162"/>
      <c r="SZY10" s="162"/>
      <c r="SZZ10" s="162"/>
      <c r="TAA10" s="162"/>
      <c r="TAB10" s="162"/>
      <c r="TAC10" s="162"/>
      <c r="TAD10" s="162"/>
      <c r="TAE10" s="162"/>
      <c r="TAF10" s="162"/>
      <c r="TAG10" s="162"/>
      <c r="TAH10" s="162"/>
      <c r="TAI10" s="162"/>
      <c r="TAJ10" s="162"/>
      <c r="TAK10" s="162"/>
      <c r="TAL10" s="162"/>
      <c r="TAM10" s="162"/>
      <c r="TAN10" s="162"/>
      <c r="TAO10" s="162"/>
      <c r="TAP10" s="162"/>
      <c r="TAQ10" s="162"/>
      <c r="TAR10" s="162"/>
      <c r="TAS10" s="162"/>
      <c r="TAT10" s="162"/>
      <c r="TAU10" s="162"/>
      <c r="TAV10" s="162"/>
      <c r="TAW10" s="162"/>
      <c r="TAX10" s="162"/>
      <c r="TAY10" s="162"/>
      <c r="TAZ10" s="162"/>
      <c r="TBA10" s="162"/>
      <c r="TBB10" s="162"/>
      <c r="TBC10" s="162"/>
      <c r="TBD10" s="162"/>
      <c r="TBE10" s="162"/>
      <c r="TBF10" s="162"/>
      <c r="TBG10" s="162"/>
      <c r="TBH10" s="162"/>
      <c r="TBI10" s="162"/>
      <c r="TBJ10" s="162"/>
      <c r="TBK10" s="162"/>
      <c r="TBL10" s="162"/>
      <c r="TBM10" s="162"/>
      <c r="TBN10" s="162"/>
      <c r="TBO10" s="162"/>
      <c r="TBP10" s="162"/>
      <c r="TBQ10" s="162"/>
      <c r="TBR10" s="162"/>
      <c r="TBS10" s="162"/>
      <c r="TBT10" s="162"/>
      <c r="TBU10" s="162"/>
      <c r="TBV10" s="162"/>
      <c r="TBW10" s="162"/>
      <c r="TBX10" s="162"/>
      <c r="TBY10" s="162"/>
      <c r="TBZ10" s="162"/>
      <c r="TCA10" s="162"/>
      <c r="TCB10" s="162"/>
      <c r="TCC10" s="162"/>
      <c r="TCD10" s="162"/>
      <c r="TCE10" s="162"/>
      <c r="TCF10" s="162"/>
      <c r="TCG10" s="162"/>
      <c r="TCH10" s="162"/>
      <c r="TCI10" s="162"/>
      <c r="TCJ10" s="162"/>
      <c r="TCK10" s="162"/>
      <c r="TCL10" s="162"/>
      <c r="TCM10" s="162"/>
      <c r="TCN10" s="162"/>
      <c r="TCO10" s="162"/>
      <c r="TCP10" s="162"/>
      <c r="TCQ10" s="162"/>
      <c r="TCR10" s="162"/>
      <c r="TCS10" s="162"/>
      <c r="TCT10" s="162"/>
      <c r="TCU10" s="162"/>
      <c r="TCV10" s="162"/>
      <c r="TCW10" s="162"/>
      <c r="TCX10" s="162"/>
      <c r="TCY10" s="162"/>
      <c r="TCZ10" s="162"/>
      <c r="TDA10" s="162"/>
      <c r="TDB10" s="162"/>
      <c r="TDC10" s="162"/>
      <c r="TDD10" s="162"/>
      <c r="TDE10" s="162"/>
      <c r="TDF10" s="162"/>
      <c r="TDG10" s="162"/>
      <c r="TDH10" s="162"/>
      <c r="TDI10" s="162"/>
      <c r="TDJ10" s="162"/>
      <c r="TDK10" s="162"/>
      <c r="TDL10" s="162"/>
      <c r="TDM10" s="162"/>
      <c r="TDN10" s="162"/>
      <c r="TDO10" s="162"/>
      <c r="TDP10" s="162"/>
      <c r="TDQ10" s="162"/>
      <c r="TDR10" s="162"/>
      <c r="TDS10" s="162"/>
      <c r="TDT10" s="162"/>
      <c r="TDU10" s="162"/>
      <c r="TDV10" s="162"/>
      <c r="TDW10" s="162"/>
      <c r="TDX10" s="162"/>
      <c r="TDY10" s="162"/>
      <c r="TDZ10" s="162"/>
      <c r="TEA10" s="162"/>
      <c r="TEB10" s="162"/>
      <c r="TEC10" s="162"/>
      <c r="TED10" s="162"/>
      <c r="TEE10" s="162"/>
      <c r="TEF10" s="162"/>
      <c r="TEG10" s="162"/>
      <c r="TEH10" s="162"/>
      <c r="TEI10" s="162"/>
      <c r="TEJ10" s="162"/>
      <c r="TEK10" s="162"/>
      <c r="TEL10" s="162"/>
      <c r="TEM10" s="162"/>
      <c r="TEN10" s="162"/>
      <c r="TEO10" s="162"/>
      <c r="TEP10" s="162"/>
      <c r="TEQ10" s="162"/>
      <c r="TER10" s="162"/>
      <c r="TES10" s="162"/>
      <c r="TET10" s="162"/>
      <c r="TEU10" s="162"/>
      <c r="TEV10" s="162"/>
      <c r="TEW10" s="162"/>
      <c r="TEX10" s="162"/>
      <c r="TEY10" s="162"/>
      <c r="TEZ10" s="162"/>
      <c r="TFA10" s="162"/>
      <c r="TFB10" s="162"/>
      <c r="TFC10" s="162"/>
      <c r="TFD10" s="162"/>
      <c r="TFE10" s="162"/>
      <c r="TFF10" s="162"/>
      <c r="TFG10" s="162"/>
      <c r="TFH10" s="162"/>
      <c r="TFI10" s="162"/>
      <c r="TFJ10" s="162"/>
      <c r="TFK10" s="162"/>
      <c r="TFL10" s="162"/>
      <c r="TFM10" s="162"/>
      <c r="TFN10" s="162"/>
      <c r="TFO10" s="162"/>
      <c r="TFP10" s="162"/>
      <c r="TFQ10" s="162"/>
      <c r="TFR10" s="162"/>
      <c r="TFS10" s="162"/>
      <c r="TFT10" s="162"/>
      <c r="TFU10" s="162"/>
      <c r="TFV10" s="162"/>
      <c r="TFW10" s="162"/>
      <c r="TFX10" s="162"/>
      <c r="TFY10" s="162"/>
      <c r="TFZ10" s="162"/>
      <c r="TGA10" s="162"/>
      <c r="TGB10" s="162"/>
      <c r="TGC10" s="162"/>
      <c r="TGD10" s="162"/>
      <c r="TGE10" s="162"/>
      <c r="TGF10" s="162"/>
      <c r="TGG10" s="162"/>
      <c r="TGH10" s="162"/>
      <c r="TGI10" s="162"/>
      <c r="TGJ10" s="162"/>
      <c r="TGK10" s="162"/>
      <c r="TGL10" s="162"/>
      <c r="TGM10" s="162"/>
      <c r="TGN10" s="162"/>
      <c r="TGO10" s="162"/>
      <c r="TGP10" s="162"/>
      <c r="TGQ10" s="162"/>
      <c r="TGR10" s="162"/>
      <c r="TGS10" s="162"/>
      <c r="TGT10" s="162"/>
      <c r="TGU10" s="162"/>
      <c r="TGV10" s="162"/>
      <c r="TGW10" s="162"/>
      <c r="TGX10" s="162"/>
      <c r="TGY10" s="162"/>
      <c r="TGZ10" s="162"/>
      <c r="THA10" s="162"/>
      <c r="THB10" s="162"/>
      <c r="THC10" s="162"/>
      <c r="THD10" s="162"/>
      <c r="THE10" s="162"/>
      <c r="THF10" s="162"/>
      <c r="THG10" s="162"/>
      <c r="THH10" s="162"/>
      <c r="THI10" s="162"/>
      <c r="THJ10" s="162"/>
      <c r="THK10" s="162"/>
      <c r="THL10" s="162"/>
      <c r="THM10" s="162"/>
      <c r="THN10" s="162"/>
      <c r="THO10" s="162"/>
      <c r="THP10" s="162"/>
      <c r="THQ10" s="162"/>
      <c r="THR10" s="162"/>
      <c r="THS10" s="162"/>
      <c r="THT10" s="162"/>
      <c r="THU10" s="162"/>
      <c r="THV10" s="162"/>
      <c r="THW10" s="162"/>
      <c r="THX10" s="162"/>
      <c r="THY10" s="162"/>
      <c r="THZ10" s="162"/>
      <c r="TIA10" s="162"/>
      <c r="TIB10" s="162"/>
      <c r="TIC10" s="162"/>
      <c r="TID10" s="162"/>
      <c r="TIE10" s="162"/>
      <c r="TIF10" s="162"/>
      <c r="TIG10" s="162"/>
      <c r="TIH10" s="162"/>
      <c r="TII10" s="162"/>
      <c r="TIJ10" s="162"/>
      <c r="TIK10" s="162"/>
      <c r="TIL10" s="162"/>
      <c r="TIM10" s="162"/>
      <c r="TIN10" s="162"/>
      <c r="TIO10" s="162"/>
      <c r="TIP10" s="162"/>
      <c r="TIQ10" s="162"/>
      <c r="TIR10" s="162"/>
      <c r="TIS10" s="162"/>
      <c r="TIT10" s="162"/>
      <c r="TIU10" s="162"/>
      <c r="TIV10" s="162"/>
      <c r="TIW10" s="162"/>
      <c r="TIX10" s="162"/>
      <c r="TIY10" s="162"/>
      <c r="TIZ10" s="162"/>
      <c r="TJA10" s="162"/>
      <c r="TJB10" s="162"/>
      <c r="TJC10" s="162"/>
      <c r="TJD10" s="162"/>
      <c r="TJE10" s="162"/>
      <c r="TJF10" s="162"/>
      <c r="TJG10" s="162"/>
      <c r="TJH10" s="162"/>
      <c r="TJI10" s="162"/>
      <c r="TJJ10" s="162"/>
      <c r="TJK10" s="162"/>
      <c r="TJL10" s="162"/>
      <c r="TJM10" s="162"/>
      <c r="TJN10" s="162"/>
      <c r="TJO10" s="162"/>
      <c r="TJP10" s="162"/>
      <c r="TJQ10" s="162"/>
      <c r="TJR10" s="162"/>
      <c r="TJS10" s="162"/>
      <c r="TJT10" s="162"/>
      <c r="TJU10" s="162"/>
      <c r="TJV10" s="162"/>
      <c r="TJW10" s="162"/>
      <c r="TJX10" s="162"/>
      <c r="TJY10" s="162"/>
      <c r="TJZ10" s="162"/>
      <c r="TKA10" s="162"/>
      <c r="TKB10" s="162"/>
      <c r="TKC10" s="162"/>
      <c r="TKD10" s="162"/>
      <c r="TKE10" s="162"/>
      <c r="TKF10" s="162"/>
      <c r="TKG10" s="162"/>
      <c r="TKH10" s="162"/>
      <c r="TKI10" s="162"/>
      <c r="TKJ10" s="162"/>
      <c r="TKK10" s="162"/>
      <c r="TKL10" s="162"/>
      <c r="TKM10" s="162"/>
      <c r="TKN10" s="162"/>
      <c r="TKO10" s="162"/>
      <c r="TKP10" s="162"/>
      <c r="TKQ10" s="162"/>
      <c r="TKR10" s="162"/>
      <c r="TKS10" s="162"/>
      <c r="TKT10" s="162"/>
      <c r="TKU10" s="162"/>
      <c r="TKV10" s="162"/>
      <c r="TKW10" s="162"/>
      <c r="TKX10" s="162"/>
      <c r="TKY10" s="162"/>
      <c r="TKZ10" s="162"/>
      <c r="TLA10" s="162"/>
      <c r="TLB10" s="162"/>
      <c r="TLC10" s="162"/>
      <c r="TLD10" s="162"/>
      <c r="TLE10" s="162"/>
      <c r="TLF10" s="162"/>
      <c r="TLG10" s="162"/>
      <c r="TLH10" s="162"/>
      <c r="TLI10" s="162"/>
      <c r="TLJ10" s="162"/>
      <c r="TLK10" s="162"/>
      <c r="TLL10" s="162"/>
      <c r="TLM10" s="162"/>
      <c r="TLN10" s="162"/>
      <c r="TLO10" s="162"/>
      <c r="TLP10" s="162"/>
      <c r="TLQ10" s="162"/>
      <c r="TLR10" s="162"/>
      <c r="TLS10" s="162"/>
      <c r="TLT10" s="162"/>
      <c r="TLU10" s="162"/>
      <c r="TLV10" s="162"/>
      <c r="TLW10" s="162"/>
      <c r="TLX10" s="162"/>
      <c r="TLY10" s="162"/>
      <c r="TLZ10" s="162"/>
      <c r="TMA10" s="162"/>
      <c r="TMB10" s="162"/>
      <c r="TMC10" s="162"/>
      <c r="TMD10" s="162"/>
      <c r="TME10" s="162"/>
      <c r="TMF10" s="162"/>
      <c r="TMG10" s="162"/>
      <c r="TMH10" s="162"/>
      <c r="TMI10" s="162"/>
      <c r="TMJ10" s="162"/>
      <c r="TMK10" s="162"/>
      <c r="TML10" s="162"/>
      <c r="TMM10" s="162"/>
      <c r="TMN10" s="162"/>
      <c r="TMO10" s="162"/>
      <c r="TMP10" s="162"/>
      <c r="TMQ10" s="162"/>
      <c r="TMR10" s="162"/>
      <c r="TMS10" s="162"/>
      <c r="TMT10" s="162"/>
      <c r="TMU10" s="162"/>
      <c r="TMV10" s="162"/>
      <c r="TMW10" s="162"/>
      <c r="TMX10" s="162"/>
      <c r="TMY10" s="162"/>
      <c r="TMZ10" s="162"/>
      <c r="TNA10" s="162"/>
      <c r="TNB10" s="162"/>
      <c r="TNC10" s="162"/>
      <c r="TND10" s="162"/>
      <c r="TNE10" s="162"/>
      <c r="TNF10" s="162"/>
      <c r="TNG10" s="162"/>
      <c r="TNH10" s="162"/>
      <c r="TNI10" s="162"/>
      <c r="TNJ10" s="162"/>
      <c r="TNK10" s="162"/>
      <c r="TNL10" s="162"/>
      <c r="TNM10" s="162"/>
      <c r="TNN10" s="162"/>
      <c r="TNO10" s="162"/>
      <c r="TNP10" s="162"/>
      <c r="TNQ10" s="162"/>
      <c r="TNR10" s="162"/>
      <c r="TNS10" s="162"/>
      <c r="TNT10" s="162"/>
      <c r="TNU10" s="162"/>
      <c r="TNV10" s="162"/>
      <c r="TNW10" s="162"/>
      <c r="TNX10" s="162"/>
      <c r="TNY10" s="162"/>
      <c r="TNZ10" s="162"/>
      <c r="TOA10" s="162"/>
      <c r="TOB10" s="162"/>
      <c r="TOC10" s="162"/>
      <c r="TOD10" s="162"/>
      <c r="TOE10" s="162"/>
      <c r="TOF10" s="162"/>
      <c r="TOG10" s="162"/>
      <c r="TOH10" s="162"/>
      <c r="TOI10" s="162"/>
      <c r="TOJ10" s="162"/>
      <c r="TOK10" s="162"/>
      <c r="TOL10" s="162"/>
      <c r="TOM10" s="162"/>
      <c r="TON10" s="162"/>
      <c r="TOO10" s="162"/>
      <c r="TOP10" s="162"/>
      <c r="TOQ10" s="162"/>
      <c r="TOR10" s="162"/>
      <c r="TOS10" s="162"/>
      <c r="TOT10" s="162"/>
      <c r="TOU10" s="162"/>
      <c r="TOV10" s="162"/>
      <c r="TOW10" s="162"/>
      <c r="TOX10" s="162"/>
      <c r="TOY10" s="162"/>
      <c r="TOZ10" s="162"/>
      <c r="TPA10" s="162"/>
      <c r="TPB10" s="162"/>
      <c r="TPC10" s="162"/>
      <c r="TPD10" s="162"/>
      <c r="TPE10" s="162"/>
      <c r="TPF10" s="162"/>
      <c r="TPG10" s="162"/>
      <c r="TPH10" s="162"/>
      <c r="TPI10" s="162"/>
      <c r="TPJ10" s="162"/>
      <c r="TPK10" s="162"/>
      <c r="TPL10" s="162"/>
      <c r="TPM10" s="162"/>
      <c r="TPN10" s="162"/>
      <c r="TPO10" s="162"/>
      <c r="TPP10" s="162"/>
      <c r="TPQ10" s="162"/>
      <c r="TPR10" s="162"/>
      <c r="TPS10" s="162"/>
      <c r="TPT10" s="162"/>
      <c r="TPU10" s="162"/>
      <c r="TPV10" s="162"/>
      <c r="TPW10" s="162"/>
      <c r="TPX10" s="162"/>
      <c r="TPY10" s="162"/>
      <c r="TPZ10" s="162"/>
      <c r="TQA10" s="162"/>
      <c r="TQB10" s="162"/>
      <c r="TQC10" s="162"/>
      <c r="TQD10" s="162"/>
      <c r="TQE10" s="162"/>
      <c r="TQF10" s="162"/>
      <c r="TQG10" s="162"/>
      <c r="TQH10" s="162"/>
      <c r="TQI10" s="162"/>
      <c r="TQJ10" s="162"/>
      <c r="TQK10" s="162"/>
      <c r="TQL10" s="162"/>
      <c r="TQM10" s="162"/>
      <c r="TQN10" s="162"/>
      <c r="TQO10" s="162"/>
      <c r="TQP10" s="162"/>
      <c r="TQQ10" s="162"/>
      <c r="TQR10" s="162"/>
      <c r="TQS10" s="162"/>
      <c r="TQT10" s="162"/>
      <c r="TQU10" s="162"/>
      <c r="TQV10" s="162"/>
      <c r="TQW10" s="162"/>
      <c r="TQX10" s="162"/>
      <c r="TQY10" s="162"/>
      <c r="TQZ10" s="162"/>
      <c r="TRA10" s="162"/>
      <c r="TRB10" s="162"/>
      <c r="TRC10" s="162"/>
      <c r="TRD10" s="162"/>
      <c r="TRE10" s="162"/>
      <c r="TRF10" s="162"/>
      <c r="TRG10" s="162"/>
      <c r="TRH10" s="162"/>
      <c r="TRI10" s="162"/>
      <c r="TRJ10" s="162"/>
      <c r="TRK10" s="162"/>
      <c r="TRL10" s="162"/>
      <c r="TRM10" s="162"/>
      <c r="TRN10" s="162"/>
      <c r="TRO10" s="162"/>
      <c r="TRP10" s="162"/>
      <c r="TRQ10" s="162"/>
      <c r="TRR10" s="162"/>
      <c r="TRS10" s="162"/>
      <c r="TRT10" s="162"/>
      <c r="TRU10" s="162"/>
      <c r="TRV10" s="162"/>
      <c r="TRW10" s="162"/>
      <c r="TRX10" s="162"/>
      <c r="TRY10" s="162"/>
      <c r="TRZ10" s="162"/>
      <c r="TSA10" s="162"/>
      <c r="TSB10" s="162"/>
      <c r="TSC10" s="162"/>
      <c r="TSD10" s="162"/>
      <c r="TSE10" s="162"/>
      <c r="TSF10" s="162"/>
      <c r="TSG10" s="162"/>
      <c r="TSH10" s="162"/>
      <c r="TSI10" s="162"/>
      <c r="TSJ10" s="162"/>
      <c r="TSK10" s="162"/>
      <c r="TSL10" s="162"/>
      <c r="TSM10" s="162"/>
      <c r="TSN10" s="162"/>
      <c r="TSO10" s="162"/>
      <c r="TSP10" s="162"/>
      <c r="TSQ10" s="162"/>
      <c r="TSR10" s="162"/>
      <c r="TSS10" s="162"/>
      <c r="TST10" s="162"/>
      <c r="TSU10" s="162"/>
      <c r="TSV10" s="162"/>
      <c r="TSW10" s="162"/>
      <c r="TSX10" s="162"/>
      <c r="TSY10" s="162"/>
      <c r="TSZ10" s="162"/>
      <c r="TTA10" s="162"/>
      <c r="TTB10" s="162"/>
      <c r="TTC10" s="162"/>
      <c r="TTD10" s="162"/>
      <c r="TTE10" s="162"/>
      <c r="TTF10" s="162"/>
      <c r="TTG10" s="162"/>
      <c r="TTH10" s="162"/>
      <c r="TTI10" s="162"/>
      <c r="TTJ10" s="162"/>
      <c r="TTK10" s="162"/>
      <c r="TTL10" s="162"/>
      <c r="TTM10" s="162"/>
      <c r="TTN10" s="162"/>
      <c r="TTO10" s="162"/>
      <c r="TTP10" s="162"/>
      <c r="TTQ10" s="162"/>
      <c r="TTR10" s="162"/>
      <c r="TTS10" s="162"/>
      <c r="TTT10" s="162"/>
      <c r="TTU10" s="162"/>
      <c r="TTV10" s="162"/>
      <c r="TTW10" s="162"/>
      <c r="TTX10" s="162"/>
      <c r="TTY10" s="162"/>
      <c r="TTZ10" s="162"/>
      <c r="TUA10" s="162"/>
      <c r="TUB10" s="162"/>
      <c r="TUC10" s="162"/>
      <c r="TUD10" s="162"/>
      <c r="TUE10" s="162"/>
      <c r="TUF10" s="162"/>
      <c r="TUG10" s="162"/>
      <c r="TUH10" s="162"/>
      <c r="TUI10" s="162"/>
      <c r="TUJ10" s="162"/>
      <c r="TUK10" s="162"/>
      <c r="TUL10" s="162"/>
      <c r="TUM10" s="162"/>
      <c r="TUN10" s="162"/>
      <c r="TUO10" s="162"/>
      <c r="TUP10" s="162"/>
      <c r="TUQ10" s="162"/>
      <c r="TUR10" s="162"/>
      <c r="TUS10" s="162"/>
      <c r="TUT10" s="162"/>
      <c r="TUU10" s="162"/>
      <c r="TUV10" s="162"/>
      <c r="TUW10" s="162"/>
      <c r="TUX10" s="162"/>
      <c r="TUY10" s="162"/>
      <c r="TUZ10" s="162"/>
      <c r="TVA10" s="162"/>
      <c r="TVB10" s="162"/>
      <c r="TVC10" s="162"/>
      <c r="TVD10" s="162"/>
      <c r="TVE10" s="162"/>
      <c r="TVF10" s="162"/>
      <c r="TVG10" s="162"/>
      <c r="TVH10" s="162"/>
      <c r="TVI10" s="162"/>
      <c r="TVJ10" s="162"/>
      <c r="TVK10" s="162"/>
      <c r="TVL10" s="162"/>
      <c r="TVM10" s="162"/>
      <c r="TVN10" s="162"/>
      <c r="TVO10" s="162"/>
      <c r="TVP10" s="162"/>
      <c r="TVQ10" s="162"/>
      <c r="TVR10" s="162"/>
      <c r="TVS10" s="162"/>
      <c r="TVT10" s="162"/>
      <c r="TVU10" s="162"/>
      <c r="TVV10" s="162"/>
      <c r="TVW10" s="162"/>
      <c r="TVX10" s="162"/>
      <c r="TVY10" s="162"/>
      <c r="TVZ10" s="162"/>
      <c r="TWA10" s="162"/>
      <c r="TWB10" s="162"/>
      <c r="TWC10" s="162"/>
      <c r="TWD10" s="162"/>
      <c r="TWE10" s="162"/>
      <c r="TWF10" s="162"/>
      <c r="TWG10" s="162"/>
      <c r="TWH10" s="162"/>
      <c r="TWI10" s="162"/>
      <c r="TWJ10" s="162"/>
      <c r="TWK10" s="162"/>
      <c r="TWL10" s="162"/>
      <c r="TWM10" s="162"/>
      <c r="TWN10" s="162"/>
      <c r="TWO10" s="162"/>
      <c r="TWP10" s="162"/>
      <c r="TWQ10" s="162"/>
      <c r="TWR10" s="162"/>
      <c r="TWS10" s="162"/>
      <c r="TWT10" s="162"/>
      <c r="TWU10" s="162"/>
      <c r="TWV10" s="162"/>
      <c r="TWW10" s="162"/>
      <c r="TWX10" s="162"/>
      <c r="TWY10" s="162"/>
      <c r="TWZ10" s="162"/>
      <c r="TXA10" s="162"/>
      <c r="TXB10" s="162"/>
      <c r="TXC10" s="162"/>
      <c r="TXD10" s="162"/>
      <c r="TXE10" s="162"/>
      <c r="TXF10" s="162"/>
      <c r="TXG10" s="162"/>
      <c r="TXH10" s="162"/>
      <c r="TXI10" s="162"/>
      <c r="TXJ10" s="162"/>
      <c r="TXK10" s="162"/>
      <c r="TXL10" s="162"/>
      <c r="TXM10" s="162"/>
      <c r="TXN10" s="162"/>
      <c r="TXO10" s="162"/>
      <c r="TXP10" s="162"/>
      <c r="TXQ10" s="162"/>
      <c r="TXR10" s="162"/>
      <c r="TXS10" s="162"/>
      <c r="TXT10" s="162"/>
      <c r="TXU10" s="162"/>
      <c r="TXV10" s="162"/>
      <c r="TXW10" s="162"/>
      <c r="TXX10" s="162"/>
      <c r="TXY10" s="162"/>
      <c r="TXZ10" s="162"/>
      <c r="TYA10" s="162"/>
      <c r="TYB10" s="162"/>
      <c r="TYC10" s="162"/>
      <c r="TYD10" s="162"/>
      <c r="TYE10" s="162"/>
      <c r="TYF10" s="162"/>
      <c r="TYG10" s="162"/>
      <c r="TYH10" s="162"/>
      <c r="TYI10" s="162"/>
      <c r="TYJ10" s="162"/>
      <c r="TYK10" s="162"/>
      <c r="TYL10" s="162"/>
      <c r="TYM10" s="162"/>
      <c r="TYN10" s="162"/>
      <c r="TYO10" s="162"/>
      <c r="TYP10" s="162"/>
      <c r="TYQ10" s="162"/>
      <c r="TYR10" s="162"/>
      <c r="TYS10" s="162"/>
      <c r="TYT10" s="162"/>
      <c r="TYU10" s="162"/>
      <c r="TYV10" s="162"/>
      <c r="TYW10" s="162"/>
      <c r="TYX10" s="162"/>
      <c r="TYY10" s="162"/>
      <c r="TYZ10" s="162"/>
      <c r="TZA10" s="162"/>
      <c r="TZB10" s="162"/>
      <c r="TZC10" s="162"/>
      <c r="TZD10" s="162"/>
      <c r="TZE10" s="162"/>
      <c r="TZF10" s="162"/>
      <c r="TZG10" s="162"/>
      <c r="TZH10" s="162"/>
      <c r="TZI10" s="162"/>
      <c r="TZJ10" s="162"/>
      <c r="TZK10" s="162"/>
      <c r="TZL10" s="162"/>
      <c r="TZM10" s="162"/>
      <c r="TZN10" s="162"/>
      <c r="TZO10" s="162"/>
      <c r="TZP10" s="162"/>
      <c r="TZQ10" s="162"/>
      <c r="TZR10" s="162"/>
      <c r="TZS10" s="162"/>
      <c r="TZT10" s="162"/>
      <c r="TZU10" s="162"/>
      <c r="TZV10" s="162"/>
      <c r="TZW10" s="162"/>
      <c r="TZX10" s="162"/>
      <c r="TZY10" s="162"/>
      <c r="TZZ10" s="162"/>
      <c r="UAA10" s="162"/>
      <c r="UAB10" s="162"/>
      <c r="UAC10" s="162"/>
      <c r="UAD10" s="162"/>
      <c r="UAE10" s="162"/>
      <c r="UAF10" s="162"/>
      <c r="UAG10" s="162"/>
      <c r="UAH10" s="162"/>
      <c r="UAI10" s="162"/>
      <c r="UAJ10" s="162"/>
      <c r="UAK10" s="162"/>
      <c r="UAL10" s="162"/>
      <c r="UAM10" s="162"/>
      <c r="UAN10" s="162"/>
      <c r="UAO10" s="162"/>
      <c r="UAP10" s="162"/>
      <c r="UAQ10" s="162"/>
      <c r="UAR10" s="162"/>
      <c r="UAS10" s="162"/>
      <c r="UAT10" s="162"/>
      <c r="UAU10" s="162"/>
      <c r="UAV10" s="162"/>
      <c r="UAW10" s="162"/>
      <c r="UAX10" s="162"/>
      <c r="UAY10" s="162"/>
      <c r="UAZ10" s="162"/>
      <c r="UBA10" s="162"/>
      <c r="UBB10" s="162"/>
      <c r="UBC10" s="162"/>
      <c r="UBD10" s="162"/>
      <c r="UBE10" s="162"/>
      <c r="UBF10" s="162"/>
      <c r="UBG10" s="162"/>
      <c r="UBH10" s="162"/>
      <c r="UBI10" s="162"/>
      <c r="UBJ10" s="162"/>
      <c r="UBK10" s="162"/>
      <c r="UBL10" s="162"/>
      <c r="UBM10" s="162"/>
      <c r="UBN10" s="162"/>
      <c r="UBO10" s="162"/>
      <c r="UBP10" s="162"/>
      <c r="UBQ10" s="162"/>
      <c r="UBR10" s="162"/>
      <c r="UBS10" s="162"/>
      <c r="UBT10" s="162"/>
      <c r="UBU10" s="162"/>
      <c r="UBV10" s="162"/>
      <c r="UBW10" s="162"/>
      <c r="UBX10" s="162"/>
      <c r="UBY10" s="162"/>
      <c r="UBZ10" s="162"/>
      <c r="UCA10" s="162"/>
      <c r="UCB10" s="162"/>
      <c r="UCC10" s="162"/>
      <c r="UCD10" s="162"/>
      <c r="UCE10" s="162"/>
      <c r="UCF10" s="162"/>
      <c r="UCG10" s="162"/>
      <c r="UCH10" s="162"/>
      <c r="UCI10" s="162"/>
      <c r="UCJ10" s="162"/>
      <c r="UCK10" s="162"/>
      <c r="UCL10" s="162"/>
      <c r="UCM10" s="162"/>
      <c r="UCN10" s="162"/>
      <c r="UCO10" s="162"/>
      <c r="UCP10" s="162"/>
      <c r="UCQ10" s="162"/>
      <c r="UCR10" s="162"/>
      <c r="UCS10" s="162"/>
      <c r="UCT10" s="162"/>
      <c r="UCU10" s="162"/>
      <c r="UCV10" s="162"/>
      <c r="UCW10" s="162"/>
      <c r="UCX10" s="162"/>
      <c r="UCY10" s="162"/>
      <c r="UCZ10" s="162"/>
      <c r="UDA10" s="162"/>
      <c r="UDB10" s="162"/>
      <c r="UDC10" s="162"/>
      <c r="UDD10" s="162"/>
      <c r="UDE10" s="162"/>
      <c r="UDF10" s="162"/>
      <c r="UDG10" s="162"/>
      <c r="UDH10" s="162"/>
      <c r="UDI10" s="162"/>
      <c r="UDJ10" s="162"/>
      <c r="UDK10" s="162"/>
      <c r="UDL10" s="162"/>
      <c r="UDM10" s="162"/>
      <c r="UDN10" s="162"/>
      <c r="UDO10" s="162"/>
      <c r="UDP10" s="162"/>
      <c r="UDQ10" s="162"/>
      <c r="UDR10" s="162"/>
      <c r="UDS10" s="162"/>
      <c r="UDT10" s="162"/>
      <c r="UDU10" s="162"/>
      <c r="UDV10" s="162"/>
      <c r="UDW10" s="162"/>
      <c r="UDX10" s="162"/>
      <c r="UDY10" s="162"/>
      <c r="UDZ10" s="162"/>
      <c r="UEA10" s="162"/>
      <c r="UEB10" s="162"/>
      <c r="UEC10" s="162"/>
      <c r="UED10" s="162"/>
      <c r="UEE10" s="162"/>
      <c r="UEF10" s="162"/>
      <c r="UEG10" s="162"/>
      <c r="UEH10" s="162"/>
      <c r="UEI10" s="162"/>
      <c r="UEJ10" s="162"/>
      <c r="UEK10" s="162"/>
      <c r="UEL10" s="162"/>
      <c r="UEM10" s="162"/>
      <c r="UEN10" s="162"/>
      <c r="UEO10" s="162"/>
      <c r="UEP10" s="162"/>
      <c r="UEQ10" s="162"/>
      <c r="UER10" s="162"/>
      <c r="UES10" s="162"/>
      <c r="UET10" s="162"/>
      <c r="UEU10" s="162"/>
      <c r="UEV10" s="162"/>
      <c r="UEW10" s="162"/>
      <c r="UEX10" s="162"/>
      <c r="UEY10" s="162"/>
      <c r="UEZ10" s="162"/>
      <c r="UFA10" s="162"/>
      <c r="UFB10" s="162"/>
      <c r="UFC10" s="162"/>
      <c r="UFD10" s="162"/>
      <c r="UFE10" s="162"/>
      <c r="UFF10" s="162"/>
      <c r="UFG10" s="162"/>
      <c r="UFH10" s="162"/>
      <c r="UFI10" s="162"/>
      <c r="UFJ10" s="162"/>
      <c r="UFK10" s="162"/>
      <c r="UFL10" s="162"/>
      <c r="UFM10" s="162"/>
      <c r="UFN10" s="162"/>
      <c r="UFO10" s="162"/>
      <c r="UFP10" s="162"/>
      <c r="UFQ10" s="162"/>
      <c r="UFR10" s="162"/>
      <c r="UFS10" s="162"/>
      <c r="UFT10" s="162"/>
      <c r="UFU10" s="162"/>
      <c r="UFV10" s="162"/>
      <c r="UFW10" s="162"/>
      <c r="UFX10" s="162"/>
      <c r="UFY10" s="162"/>
      <c r="UFZ10" s="162"/>
      <c r="UGA10" s="162"/>
      <c r="UGB10" s="162"/>
      <c r="UGC10" s="162"/>
      <c r="UGD10" s="162"/>
      <c r="UGE10" s="162"/>
      <c r="UGF10" s="162"/>
      <c r="UGG10" s="162"/>
      <c r="UGH10" s="162"/>
      <c r="UGI10" s="162"/>
      <c r="UGJ10" s="162"/>
      <c r="UGK10" s="162"/>
      <c r="UGL10" s="162"/>
      <c r="UGM10" s="162"/>
      <c r="UGN10" s="162"/>
      <c r="UGO10" s="162"/>
      <c r="UGP10" s="162"/>
      <c r="UGQ10" s="162"/>
      <c r="UGR10" s="162"/>
      <c r="UGS10" s="162"/>
      <c r="UGT10" s="162"/>
      <c r="UGU10" s="162"/>
      <c r="UGV10" s="162"/>
      <c r="UGW10" s="162"/>
      <c r="UGX10" s="162"/>
      <c r="UGY10" s="162"/>
      <c r="UGZ10" s="162"/>
      <c r="UHA10" s="162"/>
      <c r="UHB10" s="162"/>
      <c r="UHC10" s="162"/>
      <c r="UHD10" s="162"/>
      <c r="UHE10" s="162"/>
      <c r="UHF10" s="162"/>
      <c r="UHG10" s="162"/>
      <c r="UHH10" s="162"/>
      <c r="UHI10" s="162"/>
      <c r="UHJ10" s="162"/>
      <c r="UHK10" s="162"/>
      <c r="UHL10" s="162"/>
      <c r="UHM10" s="162"/>
      <c r="UHN10" s="162"/>
      <c r="UHO10" s="162"/>
      <c r="UHP10" s="162"/>
      <c r="UHQ10" s="162"/>
      <c r="UHR10" s="162"/>
      <c r="UHS10" s="162"/>
      <c r="UHT10" s="162"/>
      <c r="UHU10" s="162"/>
      <c r="UHV10" s="162"/>
      <c r="UHW10" s="162"/>
      <c r="UHX10" s="162"/>
      <c r="UHY10" s="162"/>
      <c r="UHZ10" s="162"/>
      <c r="UIA10" s="162"/>
      <c r="UIB10" s="162"/>
      <c r="UIC10" s="162"/>
      <c r="UID10" s="162"/>
      <c r="UIE10" s="162"/>
      <c r="UIF10" s="162"/>
      <c r="UIG10" s="162"/>
      <c r="UIH10" s="162"/>
      <c r="UII10" s="162"/>
      <c r="UIJ10" s="162"/>
      <c r="UIK10" s="162"/>
      <c r="UIL10" s="162"/>
      <c r="UIM10" s="162"/>
      <c r="UIN10" s="162"/>
      <c r="UIO10" s="162"/>
      <c r="UIP10" s="162"/>
      <c r="UIQ10" s="162"/>
      <c r="UIR10" s="162"/>
      <c r="UIS10" s="162"/>
      <c r="UIT10" s="162"/>
      <c r="UIU10" s="162"/>
      <c r="UIV10" s="162"/>
      <c r="UIW10" s="162"/>
      <c r="UIX10" s="162"/>
      <c r="UIY10" s="162"/>
      <c r="UIZ10" s="162"/>
      <c r="UJA10" s="162"/>
      <c r="UJB10" s="162"/>
      <c r="UJC10" s="162"/>
      <c r="UJD10" s="162"/>
      <c r="UJE10" s="162"/>
      <c r="UJF10" s="162"/>
      <c r="UJG10" s="162"/>
      <c r="UJH10" s="162"/>
      <c r="UJI10" s="162"/>
      <c r="UJJ10" s="162"/>
      <c r="UJK10" s="162"/>
      <c r="UJL10" s="162"/>
      <c r="UJM10" s="162"/>
      <c r="UJN10" s="162"/>
      <c r="UJO10" s="162"/>
      <c r="UJP10" s="162"/>
      <c r="UJQ10" s="162"/>
      <c r="UJR10" s="162"/>
      <c r="UJS10" s="162"/>
      <c r="UJT10" s="162"/>
      <c r="UJU10" s="162"/>
      <c r="UJV10" s="162"/>
      <c r="UJW10" s="162"/>
      <c r="UJX10" s="162"/>
      <c r="UJY10" s="162"/>
      <c r="UJZ10" s="162"/>
      <c r="UKA10" s="162"/>
      <c r="UKB10" s="162"/>
      <c r="UKC10" s="162"/>
      <c r="UKD10" s="162"/>
      <c r="UKE10" s="162"/>
      <c r="UKF10" s="162"/>
      <c r="UKG10" s="162"/>
      <c r="UKH10" s="162"/>
      <c r="UKI10" s="162"/>
      <c r="UKJ10" s="162"/>
      <c r="UKK10" s="162"/>
      <c r="UKL10" s="162"/>
      <c r="UKM10" s="162"/>
      <c r="UKN10" s="162"/>
      <c r="UKO10" s="162"/>
      <c r="UKP10" s="162"/>
      <c r="UKQ10" s="162"/>
      <c r="UKR10" s="162"/>
      <c r="UKS10" s="162"/>
      <c r="UKT10" s="162"/>
      <c r="UKU10" s="162"/>
      <c r="UKV10" s="162"/>
      <c r="UKW10" s="162"/>
      <c r="UKX10" s="162"/>
      <c r="UKY10" s="162"/>
      <c r="UKZ10" s="162"/>
      <c r="ULA10" s="162"/>
      <c r="ULB10" s="162"/>
      <c r="ULC10" s="162"/>
      <c r="ULD10" s="162"/>
      <c r="ULE10" s="162"/>
      <c r="ULF10" s="162"/>
      <c r="ULG10" s="162"/>
      <c r="ULH10" s="162"/>
      <c r="ULI10" s="162"/>
      <c r="ULJ10" s="162"/>
      <c r="ULK10" s="162"/>
      <c r="ULL10" s="162"/>
      <c r="ULM10" s="162"/>
      <c r="ULN10" s="162"/>
      <c r="ULO10" s="162"/>
      <c r="ULP10" s="162"/>
      <c r="ULQ10" s="162"/>
      <c r="ULR10" s="162"/>
      <c r="ULS10" s="162"/>
      <c r="ULT10" s="162"/>
      <c r="ULU10" s="162"/>
      <c r="ULV10" s="162"/>
      <c r="ULW10" s="162"/>
      <c r="ULX10" s="162"/>
      <c r="ULY10" s="162"/>
      <c r="ULZ10" s="162"/>
      <c r="UMA10" s="162"/>
      <c r="UMB10" s="162"/>
      <c r="UMC10" s="162"/>
      <c r="UMD10" s="162"/>
      <c r="UME10" s="162"/>
      <c r="UMF10" s="162"/>
      <c r="UMG10" s="162"/>
      <c r="UMH10" s="162"/>
      <c r="UMI10" s="162"/>
      <c r="UMJ10" s="162"/>
      <c r="UMK10" s="162"/>
      <c r="UML10" s="162"/>
      <c r="UMM10" s="162"/>
      <c r="UMN10" s="162"/>
      <c r="UMO10" s="162"/>
      <c r="UMP10" s="162"/>
      <c r="UMQ10" s="162"/>
      <c r="UMR10" s="162"/>
      <c r="UMS10" s="162"/>
      <c r="UMT10" s="162"/>
      <c r="UMU10" s="162"/>
      <c r="UMV10" s="162"/>
      <c r="UMW10" s="162"/>
      <c r="UMX10" s="162"/>
      <c r="UMY10" s="162"/>
      <c r="UMZ10" s="162"/>
      <c r="UNA10" s="162"/>
      <c r="UNB10" s="162"/>
      <c r="UNC10" s="162"/>
      <c r="UND10" s="162"/>
      <c r="UNE10" s="162"/>
      <c r="UNF10" s="162"/>
      <c r="UNG10" s="162"/>
      <c r="UNH10" s="162"/>
      <c r="UNI10" s="162"/>
      <c r="UNJ10" s="162"/>
      <c r="UNK10" s="162"/>
      <c r="UNL10" s="162"/>
      <c r="UNM10" s="162"/>
      <c r="UNN10" s="162"/>
      <c r="UNO10" s="162"/>
      <c r="UNP10" s="162"/>
      <c r="UNQ10" s="162"/>
      <c r="UNR10" s="162"/>
      <c r="UNS10" s="162"/>
      <c r="UNT10" s="162"/>
      <c r="UNU10" s="162"/>
      <c r="UNV10" s="162"/>
      <c r="UNW10" s="162"/>
      <c r="UNX10" s="162"/>
      <c r="UNY10" s="162"/>
      <c r="UNZ10" s="162"/>
      <c r="UOA10" s="162"/>
      <c r="UOB10" s="162"/>
      <c r="UOC10" s="162"/>
      <c r="UOD10" s="162"/>
      <c r="UOE10" s="162"/>
      <c r="UOF10" s="162"/>
      <c r="UOG10" s="162"/>
      <c r="UOH10" s="162"/>
      <c r="UOI10" s="162"/>
      <c r="UOJ10" s="162"/>
      <c r="UOK10" s="162"/>
      <c r="UOL10" s="162"/>
      <c r="UOM10" s="162"/>
      <c r="UON10" s="162"/>
      <c r="UOO10" s="162"/>
      <c r="UOP10" s="162"/>
      <c r="UOQ10" s="162"/>
      <c r="UOR10" s="162"/>
      <c r="UOS10" s="162"/>
      <c r="UOT10" s="162"/>
      <c r="UOU10" s="162"/>
      <c r="UOV10" s="162"/>
      <c r="UOW10" s="162"/>
      <c r="UOX10" s="162"/>
      <c r="UOY10" s="162"/>
      <c r="UOZ10" s="162"/>
      <c r="UPA10" s="162"/>
      <c r="UPB10" s="162"/>
      <c r="UPC10" s="162"/>
      <c r="UPD10" s="162"/>
      <c r="UPE10" s="162"/>
      <c r="UPF10" s="162"/>
      <c r="UPG10" s="162"/>
      <c r="UPH10" s="162"/>
      <c r="UPI10" s="162"/>
      <c r="UPJ10" s="162"/>
      <c r="UPK10" s="162"/>
      <c r="UPL10" s="162"/>
      <c r="UPM10" s="162"/>
      <c r="UPN10" s="162"/>
      <c r="UPO10" s="162"/>
      <c r="UPP10" s="162"/>
      <c r="UPQ10" s="162"/>
      <c r="UPR10" s="162"/>
      <c r="UPS10" s="162"/>
      <c r="UPT10" s="162"/>
      <c r="UPU10" s="162"/>
      <c r="UPV10" s="162"/>
      <c r="UPW10" s="162"/>
      <c r="UPX10" s="162"/>
      <c r="UPY10" s="162"/>
      <c r="UPZ10" s="162"/>
      <c r="UQA10" s="162"/>
      <c r="UQB10" s="162"/>
      <c r="UQC10" s="162"/>
      <c r="UQD10" s="162"/>
      <c r="UQE10" s="162"/>
      <c r="UQF10" s="162"/>
      <c r="UQG10" s="162"/>
      <c r="UQH10" s="162"/>
      <c r="UQI10" s="162"/>
      <c r="UQJ10" s="162"/>
      <c r="UQK10" s="162"/>
      <c r="UQL10" s="162"/>
      <c r="UQM10" s="162"/>
      <c r="UQN10" s="162"/>
      <c r="UQO10" s="162"/>
      <c r="UQP10" s="162"/>
      <c r="UQQ10" s="162"/>
      <c r="UQR10" s="162"/>
      <c r="UQS10" s="162"/>
      <c r="UQT10" s="162"/>
      <c r="UQU10" s="162"/>
      <c r="UQV10" s="162"/>
      <c r="UQW10" s="162"/>
      <c r="UQX10" s="162"/>
      <c r="UQY10" s="162"/>
      <c r="UQZ10" s="162"/>
      <c r="URA10" s="162"/>
      <c r="URB10" s="162"/>
      <c r="URC10" s="162"/>
      <c r="URD10" s="162"/>
      <c r="URE10" s="162"/>
      <c r="URF10" s="162"/>
      <c r="URG10" s="162"/>
      <c r="URH10" s="162"/>
      <c r="URI10" s="162"/>
      <c r="URJ10" s="162"/>
      <c r="URK10" s="162"/>
      <c r="URL10" s="162"/>
      <c r="URM10" s="162"/>
      <c r="URN10" s="162"/>
      <c r="URO10" s="162"/>
      <c r="URP10" s="162"/>
      <c r="URQ10" s="162"/>
      <c r="URR10" s="162"/>
      <c r="URS10" s="162"/>
      <c r="URT10" s="162"/>
      <c r="URU10" s="162"/>
      <c r="URV10" s="162"/>
      <c r="URW10" s="162"/>
      <c r="URX10" s="162"/>
      <c r="URY10" s="162"/>
      <c r="URZ10" s="162"/>
      <c r="USA10" s="162"/>
      <c r="USB10" s="162"/>
      <c r="USC10" s="162"/>
      <c r="USD10" s="162"/>
      <c r="USE10" s="162"/>
      <c r="USF10" s="162"/>
      <c r="USG10" s="162"/>
      <c r="USH10" s="162"/>
      <c r="USI10" s="162"/>
      <c r="USJ10" s="162"/>
      <c r="USK10" s="162"/>
      <c r="USL10" s="162"/>
      <c r="USM10" s="162"/>
      <c r="USN10" s="162"/>
      <c r="USO10" s="162"/>
      <c r="USP10" s="162"/>
      <c r="USQ10" s="162"/>
      <c r="USR10" s="162"/>
      <c r="USS10" s="162"/>
      <c r="UST10" s="162"/>
      <c r="USU10" s="162"/>
      <c r="USV10" s="162"/>
      <c r="USW10" s="162"/>
      <c r="USX10" s="162"/>
      <c r="USY10" s="162"/>
      <c r="USZ10" s="162"/>
      <c r="UTA10" s="162"/>
      <c r="UTB10" s="162"/>
      <c r="UTC10" s="162"/>
      <c r="UTD10" s="162"/>
      <c r="UTE10" s="162"/>
      <c r="UTF10" s="162"/>
      <c r="UTG10" s="162"/>
      <c r="UTH10" s="162"/>
      <c r="UTI10" s="162"/>
      <c r="UTJ10" s="162"/>
      <c r="UTK10" s="162"/>
      <c r="UTL10" s="162"/>
      <c r="UTM10" s="162"/>
      <c r="UTN10" s="162"/>
      <c r="UTO10" s="162"/>
      <c r="UTP10" s="162"/>
      <c r="UTQ10" s="162"/>
      <c r="UTR10" s="162"/>
      <c r="UTS10" s="162"/>
      <c r="UTT10" s="162"/>
      <c r="UTU10" s="162"/>
      <c r="UTV10" s="162"/>
      <c r="UTW10" s="162"/>
      <c r="UTX10" s="162"/>
      <c r="UTY10" s="162"/>
      <c r="UTZ10" s="162"/>
      <c r="UUA10" s="162"/>
      <c r="UUB10" s="162"/>
      <c r="UUC10" s="162"/>
      <c r="UUD10" s="162"/>
      <c r="UUE10" s="162"/>
      <c r="UUF10" s="162"/>
      <c r="UUG10" s="162"/>
      <c r="UUH10" s="162"/>
      <c r="UUI10" s="162"/>
      <c r="UUJ10" s="162"/>
      <c r="UUK10" s="162"/>
      <c r="UUL10" s="162"/>
      <c r="UUM10" s="162"/>
      <c r="UUN10" s="162"/>
      <c r="UUO10" s="162"/>
      <c r="UUP10" s="162"/>
      <c r="UUQ10" s="162"/>
      <c r="UUR10" s="162"/>
      <c r="UUS10" s="162"/>
      <c r="UUT10" s="162"/>
      <c r="UUU10" s="162"/>
      <c r="UUV10" s="162"/>
      <c r="UUW10" s="162"/>
      <c r="UUX10" s="162"/>
      <c r="UUY10" s="162"/>
      <c r="UUZ10" s="162"/>
      <c r="UVA10" s="162"/>
      <c r="UVB10" s="162"/>
      <c r="UVC10" s="162"/>
      <c r="UVD10" s="162"/>
      <c r="UVE10" s="162"/>
      <c r="UVF10" s="162"/>
      <c r="UVG10" s="162"/>
      <c r="UVH10" s="162"/>
      <c r="UVI10" s="162"/>
      <c r="UVJ10" s="162"/>
      <c r="UVK10" s="162"/>
      <c r="UVL10" s="162"/>
      <c r="UVM10" s="162"/>
      <c r="UVN10" s="162"/>
      <c r="UVO10" s="162"/>
      <c r="UVP10" s="162"/>
      <c r="UVQ10" s="162"/>
      <c r="UVR10" s="162"/>
      <c r="UVS10" s="162"/>
      <c r="UVT10" s="162"/>
      <c r="UVU10" s="162"/>
      <c r="UVV10" s="162"/>
      <c r="UVW10" s="162"/>
      <c r="UVX10" s="162"/>
      <c r="UVY10" s="162"/>
      <c r="UVZ10" s="162"/>
      <c r="UWA10" s="162"/>
      <c r="UWB10" s="162"/>
      <c r="UWC10" s="162"/>
      <c r="UWD10" s="162"/>
      <c r="UWE10" s="162"/>
      <c r="UWF10" s="162"/>
      <c r="UWG10" s="162"/>
      <c r="UWH10" s="162"/>
      <c r="UWI10" s="162"/>
      <c r="UWJ10" s="162"/>
      <c r="UWK10" s="162"/>
      <c r="UWL10" s="162"/>
      <c r="UWM10" s="162"/>
      <c r="UWN10" s="162"/>
      <c r="UWO10" s="162"/>
      <c r="UWP10" s="162"/>
      <c r="UWQ10" s="162"/>
      <c r="UWR10" s="162"/>
      <c r="UWS10" s="162"/>
      <c r="UWT10" s="162"/>
      <c r="UWU10" s="162"/>
      <c r="UWV10" s="162"/>
      <c r="UWW10" s="162"/>
      <c r="UWX10" s="162"/>
      <c r="UWY10" s="162"/>
      <c r="UWZ10" s="162"/>
      <c r="UXA10" s="162"/>
      <c r="UXB10" s="162"/>
      <c r="UXC10" s="162"/>
      <c r="UXD10" s="162"/>
      <c r="UXE10" s="162"/>
      <c r="UXF10" s="162"/>
      <c r="UXG10" s="162"/>
      <c r="UXH10" s="162"/>
      <c r="UXI10" s="162"/>
      <c r="UXJ10" s="162"/>
      <c r="UXK10" s="162"/>
      <c r="UXL10" s="162"/>
      <c r="UXM10" s="162"/>
      <c r="UXN10" s="162"/>
      <c r="UXO10" s="162"/>
      <c r="UXP10" s="162"/>
      <c r="UXQ10" s="162"/>
      <c r="UXR10" s="162"/>
      <c r="UXS10" s="162"/>
      <c r="UXT10" s="162"/>
      <c r="UXU10" s="162"/>
      <c r="UXV10" s="162"/>
      <c r="UXW10" s="162"/>
      <c r="UXX10" s="162"/>
      <c r="UXY10" s="162"/>
      <c r="UXZ10" s="162"/>
      <c r="UYA10" s="162"/>
      <c r="UYB10" s="162"/>
      <c r="UYC10" s="162"/>
      <c r="UYD10" s="162"/>
      <c r="UYE10" s="162"/>
      <c r="UYF10" s="162"/>
      <c r="UYG10" s="162"/>
      <c r="UYH10" s="162"/>
      <c r="UYI10" s="162"/>
      <c r="UYJ10" s="162"/>
      <c r="UYK10" s="162"/>
      <c r="UYL10" s="162"/>
      <c r="UYM10" s="162"/>
      <c r="UYN10" s="162"/>
      <c r="UYO10" s="162"/>
      <c r="UYP10" s="162"/>
      <c r="UYQ10" s="162"/>
      <c r="UYR10" s="162"/>
      <c r="UYS10" s="162"/>
      <c r="UYT10" s="162"/>
      <c r="UYU10" s="162"/>
      <c r="UYV10" s="162"/>
      <c r="UYW10" s="162"/>
      <c r="UYX10" s="162"/>
      <c r="UYY10" s="162"/>
      <c r="UYZ10" s="162"/>
      <c r="UZA10" s="162"/>
      <c r="UZB10" s="162"/>
      <c r="UZC10" s="162"/>
      <c r="UZD10" s="162"/>
      <c r="UZE10" s="162"/>
      <c r="UZF10" s="162"/>
      <c r="UZG10" s="162"/>
      <c r="UZH10" s="162"/>
      <c r="UZI10" s="162"/>
      <c r="UZJ10" s="162"/>
      <c r="UZK10" s="162"/>
      <c r="UZL10" s="162"/>
      <c r="UZM10" s="162"/>
      <c r="UZN10" s="162"/>
      <c r="UZO10" s="162"/>
      <c r="UZP10" s="162"/>
      <c r="UZQ10" s="162"/>
      <c r="UZR10" s="162"/>
      <c r="UZS10" s="162"/>
      <c r="UZT10" s="162"/>
      <c r="UZU10" s="162"/>
      <c r="UZV10" s="162"/>
      <c r="UZW10" s="162"/>
      <c r="UZX10" s="162"/>
      <c r="UZY10" s="162"/>
      <c r="UZZ10" s="162"/>
      <c r="VAA10" s="162"/>
      <c r="VAB10" s="162"/>
      <c r="VAC10" s="162"/>
      <c r="VAD10" s="162"/>
      <c r="VAE10" s="162"/>
      <c r="VAF10" s="162"/>
      <c r="VAG10" s="162"/>
      <c r="VAH10" s="162"/>
      <c r="VAI10" s="162"/>
      <c r="VAJ10" s="162"/>
      <c r="VAK10" s="162"/>
      <c r="VAL10" s="162"/>
      <c r="VAM10" s="162"/>
      <c r="VAN10" s="162"/>
      <c r="VAO10" s="162"/>
      <c r="VAP10" s="162"/>
      <c r="VAQ10" s="162"/>
      <c r="VAR10" s="162"/>
      <c r="VAS10" s="162"/>
      <c r="VAT10" s="162"/>
      <c r="VAU10" s="162"/>
      <c r="VAV10" s="162"/>
      <c r="VAW10" s="162"/>
      <c r="VAX10" s="162"/>
      <c r="VAY10" s="162"/>
      <c r="VAZ10" s="162"/>
      <c r="VBA10" s="162"/>
      <c r="VBB10" s="162"/>
      <c r="VBC10" s="162"/>
      <c r="VBD10" s="162"/>
      <c r="VBE10" s="162"/>
      <c r="VBF10" s="162"/>
      <c r="VBG10" s="162"/>
      <c r="VBH10" s="162"/>
      <c r="VBI10" s="162"/>
      <c r="VBJ10" s="162"/>
      <c r="VBK10" s="162"/>
      <c r="VBL10" s="162"/>
      <c r="VBM10" s="162"/>
      <c r="VBN10" s="162"/>
      <c r="VBO10" s="162"/>
      <c r="VBP10" s="162"/>
      <c r="VBQ10" s="162"/>
      <c r="VBR10" s="162"/>
      <c r="VBS10" s="162"/>
      <c r="VBT10" s="162"/>
      <c r="VBU10" s="162"/>
      <c r="VBV10" s="162"/>
      <c r="VBW10" s="162"/>
      <c r="VBX10" s="162"/>
      <c r="VBY10" s="162"/>
      <c r="VBZ10" s="162"/>
      <c r="VCA10" s="162"/>
      <c r="VCB10" s="162"/>
      <c r="VCC10" s="162"/>
      <c r="VCD10" s="162"/>
      <c r="VCE10" s="162"/>
      <c r="VCF10" s="162"/>
      <c r="VCG10" s="162"/>
      <c r="VCH10" s="162"/>
      <c r="VCI10" s="162"/>
      <c r="VCJ10" s="162"/>
      <c r="VCK10" s="162"/>
      <c r="VCL10" s="162"/>
      <c r="VCM10" s="162"/>
      <c r="VCN10" s="162"/>
      <c r="VCO10" s="162"/>
      <c r="VCP10" s="162"/>
      <c r="VCQ10" s="162"/>
      <c r="VCR10" s="162"/>
      <c r="VCS10" s="162"/>
      <c r="VCT10" s="162"/>
      <c r="VCU10" s="162"/>
      <c r="VCV10" s="162"/>
      <c r="VCW10" s="162"/>
      <c r="VCX10" s="162"/>
      <c r="VCY10" s="162"/>
      <c r="VCZ10" s="162"/>
      <c r="VDA10" s="162"/>
      <c r="VDB10" s="162"/>
      <c r="VDC10" s="162"/>
      <c r="VDD10" s="162"/>
      <c r="VDE10" s="162"/>
      <c r="VDF10" s="162"/>
      <c r="VDG10" s="162"/>
      <c r="VDH10" s="162"/>
      <c r="VDI10" s="162"/>
      <c r="VDJ10" s="162"/>
      <c r="VDK10" s="162"/>
      <c r="VDL10" s="162"/>
      <c r="VDM10" s="162"/>
      <c r="VDN10" s="162"/>
      <c r="VDO10" s="162"/>
      <c r="VDP10" s="162"/>
      <c r="VDQ10" s="162"/>
      <c r="VDR10" s="162"/>
      <c r="VDS10" s="162"/>
      <c r="VDT10" s="162"/>
      <c r="VDU10" s="162"/>
      <c r="VDV10" s="162"/>
      <c r="VDW10" s="162"/>
      <c r="VDX10" s="162"/>
      <c r="VDY10" s="162"/>
      <c r="VDZ10" s="162"/>
      <c r="VEA10" s="162"/>
      <c r="VEB10" s="162"/>
      <c r="VEC10" s="162"/>
      <c r="VED10" s="162"/>
      <c r="VEE10" s="162"/>
      <c r="VEF10" s="162"/>
      <c r="VEG10" s="162"/>
      <c r="VEH10" s="162"/>
      <c r="VEI10" s="162"/>
      <c r="VEJ10" s="162"/>
      <c r="VEK10" s="162"/>
      <c r="VEL10" s="162"/>
      <c r="VEM10" s="162"/>
      <c r="VEN10" s="162"/>
      <c r="VEO10" s="162"/>
      <c r="VEP10" s="162"/>
      <c r="VEQ10" s="162"/>
      <c r="VER10" s="162"/>
      <c r="VES10" s="162"/>
      <c r="VET10" s="162"/>
      <c r="VEU10" s="162"/>
      <c r="VEV10" s="162"/>
      <c r="VEW10" s="162"/>
      <c r="VEX10" s="162"/>
      <c r="VEY10" s="162"/>
      <c r="VEZ10" s="162"/>
      <c r="VFA10" s="162"/>
      <c r="VFB10" s="162"/>
      <c r="VFC10" s="162"/>
      <c r="VFD10" s="162"/>
      <c r="VFE10" s="162"/>
      <c r="VFF10" s="162"/>
      <c r="VFG10" s="162"/>
      <c r="VFH10" s="162"/>
      <c r="VFI10" s="162"/>
      <c r="VFJ10" s="162"/>
      <c r="VFK10" s="162"/>
      <c r="VFL10" s="162"/>
      <c r="VFM10" s="162"/>
      <c r="VFN10" s="162"/>
      <c r="VFO10" s="162"/>
      <c r="VFP10" s="162"/>
      <c r="VFQ10" s="162"/>
      <c r="VFR10" s="162"/>
      <c r="VFS10" s="162"/>
      <c r="VFT10" s="162"/>
      <c r="VFU10" s="162"/>
      <c r="VFV10" s="162"/>
      <c r="VFW10" s="162"/>
      <c r="VFX10" s="162"/>
      <c r="VFY10" s="162"/>
      <c r="VFZ10" s="162"/>
      <c r="VGA10" s="162"/>
      <c r="VGB10" s="162"/>
      <c r="VGC10" s="162"/>
      <c r="VGD10" s="162"/>
      <c r="VGE10" s="162"/>
      <c r="VGF10" s="162"/>
      <c r="VGG10" s="162"/>
      <c r="VGH10" s="162"/>
      <c r="VGI10" s="162"/>
      <c r="VGJ10" s="162"/>
      <c r="VGK10" s="162"/>
      <c r="VGL10" s="162"/>
      <c r="VGM10" s="162"/>
      <c r="VGN10" s="162"/>
      <c r="VGO10" s="162"/>
      <c r="VGP10" s="162"/>
      <c r="VGQ10" s="162"/>
      <c r="VGR10" s="162"/>
      <c r="VGS10" s="162"/>
      <c r="VGT10" s="162"/>
      <c r="VGU10" s="162"/>
      <c r="VGV10" s="162"/>
      <c r="VGW10" s="162"/>
      <c r="VGX10" s="162"/>
      <c r="VGY10" s="162"/>
      <c r="VGZ10" s="162"/>
      <c r="VHA10" s="162"/>
      <c r="VHB10" s="162"/>
      <c r="VHC10" s="162"/>
      <c r="VHD10" s="162"/>
      <c r="VHE10" s="162"/>
      <c r="VHF10" s="162"/>
      <c r="VHG10" s="162"/>
      <c r="VHH10" s="162"/>
      <c r="VHI10" s="162"/>
      <c r="VHJ10" s="162"/>
      <c r="VHK10" s="162"/>
      <c r="VHL10" s="162"/>
      <c r="VHM10" s="162"/>
      <c r="VHN10" s="162"/>
      <c r="VHO10" s="162"/>
      <c r="VHP10" s="162"/>
      <c r="VHQ10" s="162"/>
      <c r="VHR10" s="162"/>
      <c r="VHS10" s="162"/>
      <c r="VHT10" s="162"/>
      <c r="VHU10" s="162"/>
      <c r="VHV10" s="162"/>
      <c r="VHW10" s="162"/>
      <c r="VHX10" s="162"/>
      <c r="VHY10" s="162"/>
      <c r="VHZ10" s="162"/>
      <c r="VIA10" s="162"/>
      <c r="VIB10" s="162"/>
      <c r="VIC10" s="162"/>
      <c r="VID10" s="162"/>
      <c r="VIE10" s="162"/>
      <c r="VIF10" s="162"/>
      <c r="VIG10" s="162"/>
      <c r="VIH10" s="162"/>
      <c r="VII10" s="162"/>
      <c r="VIJ10" s="162"/>
      <c r="VIK10" s="162"/>
      <c r="VIL10" s="162"/>
      <c r="VIM10" s="162"/>
      <c r="VIN10" s="162"/>
      <c r="VIO10" s="162"/>
      <c r="VIP10" s="162"/>
      <c r="VIQ10" s="162"/>
      <c r="VIR10" s="162"/>
      <c r="VIS10" s="162"/>
      <c r="VIT10" s="162"/>
      <c r="VIU10" s="162"/>
      <c r="VIV10" s="162"/>
      <c r="VIW10" s="162"/>
      <c r="VIX10" s="162"/>
      <c r="VIY10" s="162"/>
      <c r="VIZ10" s="162"/>
      <c r="VJA10" s="162"/>
      <c r="VJB10" s="162"/>
      <c r="VJC10" s="162"/>
      <c r="VJD10" s="162"/>
      <c r="VJE10" s="162"/>
      <c r="VJF10" s="162"/>
      <c r="VJG10" s="162"/>
      <c r="VJH10" s="162"/>
      <c r="VJI10" s="162"/>
      <c r="VJJ10" s="162"/>
      <c r="VJK10" s="162"/>
      <c r="VJL10" s="162"/>
      <c r="VJM10" s="162"/>
      <c r="VJN10" s="162"/>
      <c r="VJO10" s="162"/>
      <c r="VJP10" s="162"/>
      <c r="VJQ10" s="162"/>
      <c r="VJR10" s="162"/>
      <c r="VJS10" s="162"/>
      <c r="VJT10" s="162"/>
      <c r="VJU10" s="162"/>
      <c r="VJV10" s="162"/>
      <c r="VJW10" s="162"/>
      <c r="VJX10" s="162"/>
      <c r="VJY10" s="162"/>
      <c r="VJZ10" s="162"/>
      <c r="VKA10" s="162"/>
      <c r="VKB10" s="162"/>
      <c r="VKC10" s="162"/>
      <c r="VKD10" s="162"/>
      <c r="VKE10" s="162"/>
      <c r="VKF10" s="162"/>
      <c r="VKG10" s="162"/>
      <c r="VKH10" s="162"/>
      <c r="VKI10" s="162"/>
      <c r="VKJ10" s="162"/>
      <c r="VKK10" s="162"/>
      <c r="VKL10" s="162"/>
      <c r="VKM10" s="162"/>
      <c r="VKN10" s="162"/>
      <c r="VKO10" s="162"/>
      <c r="VKP10" s="162"/>
      <c r="VKQ10" s="162"/>
      <c r="VKR10" s="162"/>
      <c r="VKS10" s="162"/>
      <c r="VKT10" s="162"/>
      <c r="VKU10" s="162"/>
      <c r="VKV10" s="162"/>
      <c r="VKW10" s="162"/>
      <c r="VKX10" s="162"/>
      <c r="VKY10" s="162"/>
      <c r="VKZ10" s="162"/>
      <c r="VLA10" s="162"/>
      <c r="VLB10" s="162"/>
      <c r="VLC10" s="162"/>
      <c r="VLD10" s="162"/>
      <c r="VLE10" s="162"/>
      <c r="VLF10" s="162"/>
      <c r="VLG10" s="162"/>
      <c r="VLH10" s="162"/>
      <c r="VLI10" s="162"/>
      <c r="VLJ10" s="162"/>
      <c r="VLK10" s="162"/>
      <c r="VLL10" s="162"/>
      <c r="VLM10" s="162"/>
      <c r="VLN10" s="162"/>
      <c r="VLO10" s="162"/>
      <c r="VLP10" s="162"/>
      <c r="VLQ10" s="162"/>
      <c r="VLR10" s="162"/>
      <c r="VLS10" s="162"/>
      <c r="VLT10" s="162"/>
      <c r="VLU10" s="162"/>
      <c r="VLV10" s="162"/>
      <c r="VLW10" s="162"/>
      <c r="VLX10" s="162"/>
      <c r="VLY10" s="162"/>
      <c r="VLZ10" s="162"/>
      <c r="VMA10" s="162"/>
      <c r="VMB10" s="162"/>
      <c r="VMC10" s="162"/>
      <c r="VMD10" s="162"/>
      <c r="VME10" s="162"/>
      <c r="VMF10" s="162"/>
      <c r="VMG10" s="162"/>
      <c r="VMH10" s="162"/>
      <c r="VMI10" s="162"/>
      <c r="VMJ10" s="162"/>
      <c r="VMK10" s="162"/>
      <c r="VML10" s="162"/>
      <c r="VMM10" s="162"/>
      <c r="VMN10" s="162"/>
      <c r="VMO10" s="162"/>
      <c r="VMP10" s="162"/>
      <c r="VMQ10" s="162"/>
      <c r="VMR10" s="162"/>
      <c r="VMS10" s="162"/>
      <c r="VMT10" s="162"/>
      <c r="VMU10" s="162"/>
      <c r="VMV10" s="162"/>
      <c r="VMW10" s="162"/>
      <c r="VMX10" s="162"/>
      <c r="VMY10" s="162"/>
      <c r="VMZ10" s="162"/>
      <c r="VNA10" s="162"/>
      <c r="VNB10" s="162"/>
      <c r="VNC10" s="162"/>
      <c r="VND10" s="162"/>
      <c r="VNE10" s="162"/>
      <c r="VNF10" s="162"/>
      <c r="VNG10" s="162"/>
      <c r="VNH10" s="162"/>
      <c r="VNI10" s="162"/>
      <c r="VNJ10" s="162"/>
      <c r="VNK10" s="162"/>
      <c r="VNL10" s="162"/>
      <c r="VNM10" s="162"/>
      <c r="VNN10" s="162"/>
      <c r="VNO10" s="162"/>
      <c r="VNP10" s="162"/>
      <c r="VNQ10" s="162"/>
      <c r="VNR10" s="162"/>
      <c r="VNS10" s="162"/>
      <c r="VNT10" s="162"/>
      <c r="VNU10" s="162"/>
      <c r="VNV10" s="162"/>
      <c r="VNW10" s="162"/>
      <c r="VNX10" s="162"/>
      <c r="VNY10" s="162"/>
      <c r="VNZ10" s="162"/>
      <c r="VOA10" s="162"/>
      <c r="VOB10" s="162"/>
      <c r="VOC10" s="162"/>
      <c r="VOD10" s="162"/>
      <c r="VOE10" s="162"/>
      <c r="VOF10" s="162"/>
      <c r="VOG10" s="162"/>
      <c r="VOH10" s="162"/>
      <c r="VOI10" s="162"/>
      <c r="VOJ10" s="162"/>
      <c r="VOK10" s="162"/>
      <c r="VOL10" s="162"/>
      <c r="VOM10" s="162"/>
      <c r="VON10" s="162"/>
      <c r="VOO10" s="162"/>
      <c r="VOP10" s="162"/>
      <c r="VOQ10" s="162"/>
      <c r="VOR10" s="162"/>
      <c r="VOS10" s="162"/>
      <c r="VOT10" s="162"/>
      <c r="VOU10" s="162"/>
      <c r="VOV10" s="162"/>
      <c r="VOW10" s="162"/>
      <c r="VOX10" s="162"/>
      <c r="VOY10" s="162"/>
      <c r="VOZ10" s="162"/>
      <c r="VPA10" s="162"/>
      <c r="VPB10" s="162"/>
      <c r="VPC10" s="162"/>
      <c r="VPD10" s="162"/>
      <c r="VPE10" s="162"/>
      <c r="VPF10" s="162"/>
      <c r="VPG10" s="162"/>
      <c r="VPH10" s="162"/>
      <c r="VPI10" s="162"/>
      <c r="VPJ10" s="162"/>
      <c r="VPK10" s="162"/>
      <c r="VPL10" s="162"/>
      <c r="VPM10" s="162"/>
      <c r="VPN10" s="162"/>
      <c r="VPO10" s="162"/>
      <c r="VPP10" s="162"/>
      <c r="VPQ10" s="162"/>
      <c r="VPR10" s="162"/>
      <c r="VPS10" s="162"/>
      <c r="VPT10" s="162"/>
      <c r="VPU10" s="162"/>
      <c r="VPV10" s="162"/>
      <c r="VPW10" s="162"/>
      <c r="VPX10" s="162"/>
      <c r="VPY10" s="162"/>
      <c r="VPZ10" s="162"/>
      <c r="VQA10" s="162"/>
      <c r="VQB10" s="162"/>
      <c r="VQC10" s="162"/>
      <c r="VQD10" s="162"/>
      <c r="VQE10" s="162"/>
      <c r="VQF10" s="162"/>
      <c r="VQG10" s="162"/>
      <c r="VQH10" s="162"/>
      <c r="VQI10" s="162"/>
      <c r="VQJ10" s="162"/>
      <c r="VQK10" s="162"/>
      <c r="VQL10" s="162"/>
      <c r="VQM10" s="162"/>
      <c r="VQN10" s="162"/>
      <c r="VQO10" s="162"/>
      <c r="VQP10" s="162"/>
      <c r="VQQ10" s="162"/>
      <c r="VQR10" s="162"/>
      <c r="VQS10" s="162"/>
      <c r="VQT10" s="162"/>
      <c r="VQU10" s="162"/>
      <c r="VQV10" s="162"/>
      <c r="VQW10" s="162"/>
      <c r="VQX10" s="162"/>
      <c r="VQY10" s="162"/>
      <c r="VQZ10" s="162"/>
      <c r="VRA10" s="162"/>
      <c r="VRB10" s="162"/>
      <c r="VRC10" s="162"/>
      <c r="VRD10" s="162"/>
      <c r="VRE10" s="162"/>
      <c r="VRF10" s="162"/>
      <c r="VRG10" s="162"/>
      <c r="VRH10" s="162"/>
      <c r="VRI10" s="162"/>
      <c r="VRJ10" s="162"/>
      <c r="VRK10" s="162"/>
      <c r="VRL10" s="162"/>
      <c r="VRM10" s="162"/>
      <c r="VRN10" s="162"/>
      <c r="VRO10" s="162"/>
      <c r="VRP10" s="162"/>
      <c r="VRQ10" s="162"/>
      <c r="VRR10" s="162"/>
      <c r="VRS10" s="162"/>
      <c r="VRT10" s="162"/>
      <c r="VRU10" s="162"/>
      <c r="VRV10" s="162"/>
      <c r="VRW10" s="162"/>
      <c r="VRX10" s="162"/>
      <c r="VRY10" s="162"/>
      <c r="VRZ10" s="162"/>
      <c r="VSA10" s="162"/>
      <c r="VSB10" s="162"/>
      <c r="VSC10" s="162"/>
      <c r="VSD10" s="162"/>
      <c r="VSE10" s="162"/>
      <c r="VSF10" s="162"/>
      <c r="VSG10" s="162"/>
      <c r="VSH10" s="162"/>
      <c r="VSI10" s="162"/>
      <c r="VSJ10" s="162"/>
      <c r="VSK10" s="162"/>
      <c r="VSL10" s="162"/>
      <c r="VSM10" s="162"/>
      <c r="VSN10" s="162"/>
      <c r="VSO10" s="162"/>
      <c r="VSP10" s="162"/>
      <c r="VSQ10" s="162"/>
      <c r="VSR10" s="162"/>
      <c r="VSS10" s="162"/>
      <c r="VST10" s="162"/>
      <c r="VSU10" s="162"/>
      <c r="VSV10" s="162"/>
      <c r="VSW10" s="162"/>
      <c r="VSX10" s="162"/>
      <c r="VSY10" s="162"/>
      <c r="VSZ10" s="162"/>
      <c r="VTA10" s="162"/>
      <c r="VTB10" s="162"/>
      <c r="VTC10" s="162"/>
      <c r="VTD10" s="162"/>
      <c r="VTE10" s="162"/>
      <c r="VTF10" s="162"/>
      <c r="VTG10" s="162"/>
      <c r="VTH10" s="162"/>
      <c r="VTI10" s="162"/>
      <c r="VTJ10" s="162"/>
      <c r="VTK10" s="162"/>
      <c r="VTL10" s="162"/>
      <c r="VTM10" s="162"/>
      <c r="VTN10" s="162"/>
      <c r="VTO10" s="162"/>
      <c r="VTP10" s="162"/>
      <c r="VTQ10" s="162"/>
      <c r="VTR10" s="162"/>
      <c r="VTS10" s="162"/>
      <c r="VTT10" s="162"/>
      <c r="VTU10" s="162"/>
      <c r="VTV10" s="162"/>
      <c r="VTW10" s="162"/>
      <c r="VTX10" s="162"/>
      <c r="VTY10" s="162"/>
      <c r="VTZ10" s="162"/>
      <c r="VUA10" s="162"/>
      <c r="VUB10" s="162"/>
      <c r="VUC10" s="162"/>
      <c r="VUD10" s="162"/>
      <c r="VUE10" s="162"/>
      <c r="VUF10" s="162"/>
      <c r="VUG10" s="162"/>
      <c r="VUH10" s="162"/>
      <c r="VUI10" s="162"/>
      <c r="VUJ10" s="162"/>
      <c r="VUK10" s="162"/>
      <c r="VUL10" s="162"/>
      <c r="VUM10" s="162"/>
      <c r="VUN10" s="162"/>
      <c r="VUO10" s="162"/>
      <c r="VUP10" s="162"/>
      <c r="VUQ10" s="162"/>
      <c r="VUR10" s="162"/>
      <c r="VUS10" s="162"/>
      <c r="VUT10" s="162"/>
      <c r="VUU10" s="162"/>
      <c r="VUV10" s="162"/>
      <c r="VUW10" s="162"/>
      <c r="VUX10" s="162"/>
      <c r="VUY10" s="162"/>
      <c r="VUZ10" s="162"/>
      <c r="VVA10" s="162"/>
      <c r="VVB10" s="162"/>
      <c r="VVC10" s="162"/>
      <c r="VVD10" s="162"/>
      <c r="VVE10" s="162"/>
      <c r="VVF10" s="162"/>
      <c r="VVG10" s="162"/>
      <c r="VVH10" s="162"/>
      <c r="VVI10" s="162"/>
      <c r="VVJ10" s="162"/>
      <c r="VVK10" s="162"/>
      <c r="VVL10" s="162"/>
      <c r="VVM10" s="162"/>
      <c r="VVN10" s="162"/>
      <c r="VVO10" s="162"/>
      <c r="VVP10" s="162"/>
      <c r="VVQ10" s="162"/>
      <c r="VVR10" s="162"/>
      <c r="VVS10" s="162"/>
      <c r="VVT10" s="162"/>
      <c r="VVU10" s="162"/>
      <c r="VVV10" s="162"/>
      <c r="VVW10" s="162"/>
      <c r="VVX10" s="162"/>
      <c r="VVY10" s="162"/>
      <c r="VVZ10" s="162"/>
      <c r="VWA10" s="162"/>
      <c r="VWB10" s="162"/>
      <c r="VWC10" s="162"/>
      <c r="VWD10" s="162"/>
      <c r="VWE10" s="162"/>
      <c r="VWF10" s="162"/>
      <c r="VWG10" s="162"/>
      <c r="VWH10" s="162"/>
      <c r="VWI10" s="162"/>
      <c r="VWJ10" s="162"/>
      <c r="VWK10" s="162"/>
      <c r="VWL10" s="162"/>
      <c r="VWM10" s="162"/>
      <c r="VWN10" s="162"/>
      <c r="VWO10" s="162"/>
      <c r="VWP10" s="162"/>
      <c r="VWQ10" s="162"/>
      <c r="VWR10" s="162"/>
      <c r="VWS10" s="162"/>
      <c r="VWT10" s="162"/>
      <c r="VWU10" s="162"/>
      <c r="VWV10" s="162"/>
      <c r="VWW10" s="162"/>
      <c r="VWX10" s="162"/>
      <c r="VWY10" s="162"/>
      <c r="VWZ10" s="162"/>
      <c r="VXA10" s="162"/>
      <c r="VXB10" s="162"/>
      <c r="VXC10" s="162"/>
      <c r="VXD10" s="162"/>
      <c r="VXE10" s="162"/>
      <c r="VXF10" s="162"/>
      <c r="VXG10" s="162"/>
      <c r="VXH10" s="162"/>
      <c r="VXI10" s="162"/>
      <c r="VXJ10" s="162"/>
      <c r="VXK10" s="162"/>
      <c r="VXL10" s="162"/>
      <c r="VXM10" s="162"/>
      <c r="VXN10" s="162"/>
      <c r="VXO10" s="162"/>
      <c r="VXP10" s="162"/>
      <c r="VXQ10" s="162"/>
      <c r="VXR10" s="162"/>
      <c r="VXS10" s="162"/>
      <c r="VXT10" s="162"/>
      <c r="VXU10" s="162"/>
      <c r="VXV10" s="162"/>
      <c r="VXW10" s="162"/>
      <c r="VXX10" s="162"/>
      <c r="VXY10" s="162"/>
      <c r="VXZ10" s="162"/>
      <c r="VYA10" s="162"/>
      <c r="VYB10" s="162"/>
      <c r="VYC10" s="162"/>
      <c r="VYD10" s="162"/>
      <c r="VYE10" s="162"/>
      <c r="VYF10" s="162"/>
      <c r="VYG10" s="162"/>
      <c r="VYH10" s="162"/>
      <c r="VYI10" s="162"/>
      <c r="VYJ10" s="162"/>
      <c r="VYK10" s="162"/>
      <c r="VYL10" s="162"/>
      <c r="VYM10" s="162"/>
      <c r="VYN10" s="162"/>
      <c r="VYO10" s="162"/>
      <c r="VYP10" s="162"/>
      <c r="VYQ10" s="162"/>
      <c r="VYR10" s="162"/>
      <c r="VYS10" s="162"/>
      <c r="VYT10" s="162"/>
      <c r="VYU10" s="162"/>
      <c r="VYV10" s="162"/>
      <c r="VYW10" s="162"/>
      <c r="VYX10" s="162"/>
      <c r="VYY10" s="162"/>
      <c r="VYZ10" s="162"/>
      <c r="VZA10" s="162"/>
      <c r="VZB10" s="162"/>
      <c r="VZC10" s="162"/>
      <c r="VZD10" s="162"/>
      <c r="VZE10" s="162"/>
      <c r="VZF10" s="162"/>
      <c r="VZG10" s="162"/>
      <c r="VZH10" s="162"/>
      <c r="VZI10" s="162"/>
      <c r="VZJ10" s="162"/>
      <c r="VZK10" s="162"/>
      <c r="VZL10" s="162"/>
      <c r="VZM10" s="162"/>
      <c r="VZN10" s="162"/>
      <c r="VZO10" s="162"/>
      <c r="VZP10" s="162"/>
      <c r="VZQ10" s="162"/>
      <c r="VZR10" s="162"/>
      <c r="VZS10" s="162"/>
      <c r="VZT10" s="162"/>
      <c r="VZU10" s="162"/>
      <c r="VZV10" s="162"/>
      <c r="VZW10" s="162"/>
      <c r="VZX10" s="162"/>
      <c r="VZY10" s="162"/>
      <c r="VZZ10" s="162"/>
      <c r="WAA10" s="162"/>
      <c r="WAB10" s="162"/>
      <c r="WAC10" s="162"/>
      <c r="WAD10" s="162"/>
      <c r="WAE10" s="162"/>
      <c r="WAF10" s="162"/>
      <c r="WAG10" s="162"/>
      <c r="WAH10" s="162"/>
      <c r="WAI10" s="162"/>
      <c r="WAJ10" s="162"/>
      <c r="WAK10" s="162"/>
      <c r="WAL10" s="162"/>
      <c r="WAM10" s="162"/>
      <c r="WAN10" s="162"/>
      <c r="WAO10" s="162"/>
      <c r="WAP10" s="162"/>
      <c r="WAQ10" s="162"/>
      <c r="WAR10" s="162"/>
      <c r="WAS10" s="162"/>
      <c r="WAT10" s="162"/>
      <c r="WAU10" s="162"/>
      <c r="WAV10" s="162"/>
      <c r="WAW10" s="162"/>
      <c r="WAX10" s="162"/>
      <c r="WAY10" s="162"/>
      <c r="WAZ10" s="162"/>
      <c r="WBA10" s="162"/>
      <c r="WBB10" s="162"/>
      <c r="WBC10" s="162"/>
      <c r="WBD10" s="162"/>
      <c r="WBE10" s="162"/>
      <c r="WBF10" s="162"/>
      <c r="WBG10" s="162"/>
      <c r="WBH10" s="162"/>
      <c r="WBI10" s="162"/>
      <c r="WBJ10" s="162"/>
      <c r="WBK10" s="162"/>
      <c r="WBL10" s="162"/>
      <c r="WBM10" s="162"/>
      <c r="WBN10" s="162"/>
      <c r="WBO10" s="162"/>
      <c r="WBP10" s="162"/>
      <c r="WBQ10" s="162"/>
      <c r="WBR10" s="162"/>
      <c r="WBS10" s="162"/>
      <c r="WBT10" s="162"/>
      <c r="WBU10" s="162"/>
      <c r="WBV10" s="162"/>
      <c r="WBW10" s="162"/>
      <c r="WBX10" s="162"/>
      <c r="WBY10" s="162"/>
      <c r="WBZ10" s="162"/>
      <c r="WCA10" s="162"/>
      <c r="WCB10" s="162"/>
      <c r="WCC10" s="162"/>
      <c r="WCD10" s="162"/>
      <c r="WCE10" s="162"/>
      <c r="WCF10" s="162"/>
      <c r="WCG10" s="162"/>
      <c r="WCH10" s="162"/>
      <c r="WCI10" s="162"/>
      <c r="WCJ10" s="162"/>
      <c r="WCK10" s="162"/>
      <c r="WCL10" s="162"/>
      <c r="WCM10" s="162"/>
      <c r="WCN10" s="162"/>
      <c r="WCO10" s="162"/>
      <c r="WCP10" s="162"/>
      <c r="WCQ10" s="162"/>
      <c r="WCR10" s="162"/>
      <c r="WCS10" s="162"/>
      <c r="WCT10" s="162"/>
      <c r="WCU10" s="162"/>
      <c r="WCV10" s="162"/>
      <c r="WCW10" s="162"/>
      <c r="WCX10" s="162"/>
      <c r="WCY10" s="162"/>
      <c r="WCZ10" s="162"/>
      <c r="WDA10" s="162"/>
      <c r="WDB10" s="162"/>
      <c r="WDC10" s="162"/>
      <c r="WDD10" s="162"/>
      <c r="WDE10" s="162"/>
      <c r="WDF10" s="162"/>
      <c r="WDG10" s="162"/>
      <c r="WDH10" s="162"/>
      <c r="WDI10" s="162"/>
      <c r="WDJ10" s="162"/>
      <c r="WDK10" s="162"/>
      <c r="WDL10" s="162"/>
      <c r="WDM10" s="162"/>
      <c r="WDN10" s="162"/>
      <c r="WDO10" s="162"/>
      <c r="WDP10" s="162"/>
      <c r="WDQ10" s="162"/>
      <c r="WDR10" s="162"/>
      <c r="WDS10" s="162"/>
      <c r="WDT10" s="162"/>
      <c r="WDU10" s="162"/>
      <c r="WDV10" s="162"/>
      <c r="WDW10" s="162"/>
      <c r="WDX10" s="162"/>
      <c r="WDY10" s="162"/>
      <c r="WDZ10" s="162"/>
      <c r="WEA10" s="162"/>
      <c r="WEB10" s="162"/>
      <c r="WEC10" s="162"/>
      <c r="WED10" s="162"/>
      <c r="WEE10" s="162"/>
      <c r="WEF10" s="162"/>
      <c r="WEG10" s="162"/>
      <c r="WEH10" s="162"/>
      <c r="WEI10" s="162"/>
      <c r="WEJ10" s="162"/>
      <c r="WEK10" s="162"/>
      <c r="WEL10" s="162"/>
      <c r="WEM10" s="162"/>
      <c r="WEN10" s="162"/>
      <c r="WEO10" s="162"/>
      <c r="WEP10" s="162"/>
      <c r="WEQ10" s="162"/>
      <c r="WER10" s="162"/>
      <c r="WES10" s="162"/>
      <c r="WET10" s="162"/>
      <c r="WEU10" s="162"/>
      <c r="WEV10" s="162"/>
      <c r="WEW10" s="162"/>
      <c r="WEX10" s="162"/>
      <c r="WEY10" s="162"/>
      <c r="WEZ10" s="162"/>
      <c r="WFA10" s="162"/>
      <c r="WFB10" s="162"/>
      <c r="WFC10" s="162"/>
      <c r="WFD10" s="162"/>
      <c r="WFE10" s="162"/>
      <c r="WFF10" s="162"/>
      <c r="WFG10" s="162"/>
      <c r="WFH10" s="162"/>
      <c r="WFI10" s="162"/>
      <c r="WFJ10" s="162"/>
      <c r="WFK10" s="162"/>
      <c r="WFL10" s="162"/>
      <c r="WFM10" s="162"/>
      <c r="WFN10" s="162"/>
      <c r="WFO10" s="162"/>
      <c r="WFP10" s="162"/>
      <c r="WFQ10" s="162"/>
      <c r="WFR10" s="162"/>
      <c r="WFS10" s="162"/>
      <c r="WFT10" s="162"/>
      <c r="WFU10" s="162"/>
      <c r="WFV10" s="162"/>
      <c r="WFW10" s="162"/>
      <c r="WFX10" s="162"/>
      <c r="WFY10" s="162"/>
      <c r="WFZ10" s="162"/>
      <c r="WGA10" s="162"/>
      <c r="WGB10" s="162"/>
      <c r="WGC10" s="162"/>
      <c r="WGD10" s="162"/>
      <c r="WGE10" s="162"/>
      <c r="WGF10" s="162"/>
      <c r="WGG10" s="162"/>
      <c r="WGH10" s="162"/>
      <c r="WGI10" s="162"/>
      <c r="WGJ10" s="162"/>
      <c r="WGK10" s="162"/>
      <c r="WGL10" s="162"/>
      <c r="WGM10" s="162"/>
      <c r="WGN10" s="162"/>
      <c r="WGO10" s="162"/>
      <c r="WGP10" s="162"/>
      <c r="WGQ10" s="162"/>
      <c r="WGR10" s="162"/>
      <c r="WGS10" s="162"/>
      <c r="WGT10" s="162"/>
      <c r="WGU10" s="162"/>
      <c r="WGV10" s="162"/>
      <c r="WGW10" s="162"/>
      <c r="WGX10" s="162"/>
      <c r="WGY10" s="162"/>
      <c r="WGZ10" s="162"/>
      <c r="WHA10" s="162"/>
      <c r="WHB10" s="162"/>
      <c r="WHC10" s="162"/>
      <c r="WHD10" s="162"/>
      <c r="WHE10" s="162"/>
      <c r="WHF10" s="162"/>
      <c r="WHG10" s="162"/>
      <c r="WHH10" s="162"/>
      <c r="WHI10" s="162"/>
      <c r="WHJ10" s="162"/>
      <c r="WHK10" s="162"/>
      <c r="WHL10" s="162"/>
      <c r="WHM10" s="162"/>
      <c r="WHN10" s="162"/>
      <c r="WHO10" s="162"/>
      <c r="WHP10" s="162"/>
      <c r="WHQ10" s="162"/>
      <c r="WHR10" s="162"/>
      <c r="WHS10" s="162"/>
      <c r="WHT10" s="162"/>
      <c r="WHU10" s="162"/>
      <c r="WHV10" s="162"/>
      <c r="WHW10" s="162"/>
      <c r="WHX10" s="162"/>
      <c r="WHY10" s="162"/>
      <c r="WHZ10" s="162"/>
      <c r="WIA10" s="162"/>
      <c r="WIB10" s="162"/>
      <c r="WIC10" s="162"/>
      <c r="WID10" s="162"/>
      <c r="WIE10" s="162"/>
      <c r="WIF10" s="162"/>
      <c r="WIG10" s="162"/>
      <c r="WIH10" s="162"/>
      <c r="WII10" s="162"/>
      <c r="WIJ10" s="162"/>
      <c r="WIK10" s="162"/>
      <c r="WIL10" s="162"/>
      <c r="WIM10" s="162"/>
      <c r="WIN10" s="162"/>
      <c r="WIO10" s="162"/>
      <c r="WIP10" s="162"/>
      <c r="WIQ10" s="162"/>
      <c r="WIR10" s="162"/>
      <c r="WIS10" s="162"/>
      <c r="WIT10" s="162"/>
      <c r="WIU10" s="162"/>
      <c r="WIV10" s="162"/>
      <c r="WIW10" s="162"/>
      <c r="WIX10" s="162"/>
      <c r="WIY10" s="162"/>
      <c r="WIZ10" s="162"/>
      <c r="WJA10" s="162"/>
      <c r="WJB10" s="162"/>
      <c r="WJC10" s="162"/>
      <c r="WJD10" s="162"/>
      <c r="WJE10" s="162"/>
      <c r="WJF10" s="162"/>
      <c r="WJG10" s="162"/>
      <c r="WJH10" s="162"/>
      <c r="WJI10" s="162"/>
      <c r="WJJ10" s="162"/>
      <c r="WJK10" s="162"/>
      <c r="WJL10" s="162"/>
      <c r="WJM10" s="162"/>
      <c r="WJN10" s="162"/>
      <c r="WJO10" s="162"/>
      <c r="WJP10" s="162"/>
      <c r="WJQ10" s="162"/>
      <c r="WJR10" s="162"/>
      <c r="WJS10" s="162"/>
      <c r="WJT10" s="162"/>
      <c r="WJU10" s="162"/>
      <c r="WJV10" s="162"/>
      <c r="WJW10" s="162"/>
      <c r="WJX10" s="162"/>
      <c r="WJY10" s="162"/>
      <c r="WJZ10" s="162"/>
      <c r="WKA10" s="162"/>
      <c r="WKB10" s="162"/>
      <c r="WKC10" s="162"/>
      <c r="WKD10" s="162"/>
      <c r="WKE10" s="162"/>
      <c r="WKF10" s="162"/>
      <c r="WKG10" s="162"/>
      <c r="WKH10" s="162"/>
      <c r="WKI10" s="162"/>
      <c r="WKJ10" s="162"/>
      <c r="WKK10" s="162"/>
      <c r="WKL10" s="162"/>
      <c r="WKM10" s="162"/>
      <c r="WKN10" s="162"/>
      <c r="WKO10" s="162"/>
      <c r="WKP10" s="162"/>
      <c r="WKQ10" s="162"/>
      <c r="WKR10" s="162"/>
      <c r="WKS10" s="162"/>
      <c r="WKT10" s="162"/>
      <c r="WKU10" s="162"/>
      <c r="WKV10" s="162"/>
      <c r="WKW10" s="162"/>
      <c r="WKX10" s="162"/>
      <c r="WKY10" s="162"/>
      <c r="WKZ10" s="162"/>
      <c r="WLA10" s="162"/>
      <c r="WLB10" s="162"/>
      <c r="WLC10" s="162"/>
      <c r="WLD10" s="162"/>
      <c r="WLE10" s="162"/>
      <c r="WLF10" s="162"/>
      <c r="WLG10" s="162"/>
      <c r="WLH10" s="162"/>
      <c r="WLI10" s="162"/>
      <c r="WLJ10" s="162"/>
      <c r="WLK10" s="162"/>
      <c r="WLL10" s="162"/>
      <c r="WLM10" s="162"/>
      <c r="WLN10" s="162"/>
      <c r="WLO10" s="162"/>
      <c r="WLP10" s="162"/>
      <c r="WLQ10" s="162"/>
      <c r="WLR10" s="162"/>
      <c r="WLS10" s="162"/>
      <c r="WLT10" s="162"/>
      <c r="WLU10" s="162"/>
      <c r="WLV10" s="162"/>
      <c r="WLW10" s="162"/>
      <c r="WLX10" s="162"/>
      <c r="WLY10" s="162"/>
      <c r="WLZ10" s="162"/>
      <c r="WMA10" s="162"/>
      <c r="WMB10" s="162"/>
      <c r="WMC10" s="162"/>
      <c r="WMD10" s="162"/>
      <c r="WME10" s="162"/>
      <c r="WMF10" s="162"/>
      <c r="WMG10" s="162"/>
      <c r="WMH10" s="162"/>
      <c r="WMI10" s="162"/>
      <c r="WMJ10" s="162"/>
      <c r="WMK10" s="162"/>
      <c r="WML10" s="162"/>
      <c r="WMM10" s="162"/>
      <c r="WMN10" s="162"/>
      <c r="WMO10" s="162"/>
      <c r="WMP10" s="162"/>
      <c r="WMQ10" s="162"/>
      <c r="WMR10" s="162"/>
      <c r="WMS10" s="162"/>
      <c r="WMT10" s="162"/>
      <c r="WMU10" s="162"/>
      <c r="WMV10" s="162"/>
      <c r="WMW10" s="162"/>
      <c r="WMX10" s="162"/>
      <c r="WMY10" s="162"/>
      <c r="WMZ10" s="162"/>
      <c r="WNA10" s="162"/>
      <c r="WNB10" s="162"/>
      <c r="WNC10" s="162"/>
      <c r="WND10" s="162"/>
      <c r="WNE10" s="162"/>
      <c r="WNF10" s="162"/>
      <c r="WNG10" s="162"/>
      <c r="WNH10" s="162"/>
      <c r="WNI10" s="162"/>
      <c r="WNJ10" s="162"/>
      <c r="WNK10" s="162"/>
      <c r="WNL10" s="162"/>
      <c r="WNM10" s="162"/>
      <c r="WNN10" s="162"/>
      <c r="WNO10" s="162"/>
      <c r="WNP10" s="162"/>
      <c r="WNQ10" s="162"/>
      <c r="WNR10" s="162"/>
      <c r="WNS10" s="162"/>
      <c r="WNT10" s="162"/>
      <c r="WNU10" s="162"/>
      <c r="WNV10" s="162"/>
      <c r="WNW10" s="162"/>
      <c r="WNX10" s="162"/>
      <c r="WNY10" s="162"/>
      <c r="WNZ10" s="162"/>
      <c r="WOA10" s="162"/>
      <c r="WOB10" s="162"/>
      <c r="WOC10" s="162"/>
      <c r="WOD10" s="162"/>
      <c r="WOE10" s="162"/>
      <c r="WOF10" s="162"/>
      <c r="WOG10" s="162"/>
      <c r="WOH10" s="162"/>
      <c r="WOI10" s="162"/>
      <c r="WOJ10" s="162"/>
      <c r="WOK10" s="162"/>
      <c r="WOL10" s="162"/>
      <c r="WOM10" s="162"/>
      <c r="WON10" s="162"/>
      <c r="WOO10" s="162"/>
      <c r="WOP10" s="162"/>
      <c r="WOQ10" s="162"/>
      <c r="WOR10" s="162"/>
      <c r="WOS10" s="162"/>
      <c r="WOT10" s="162"/>
      <c r="WOU10" s="162"/>
      <c r="WOV10" s="162"/>
      <c r="WOW10" s="162"/>
      <c r="WOX10" s="162"/>
      <c r="WOY10" s="162"/>
      <c r="WOZ10" s="162"/>
      <c r="WPA10" s="162"/>
      <c r="WPB10" s="162"/>
      <c r="WPC10" s="162"/>
      <c r="WPD10" s="162"/>
      <c r="WPE10" s="162"/>
      <c r="WPF10" s="162"/>
      <c r="WPG10" s="162"/>
      <c r="WPH10" s="162"/>
      <c r="WPI10" s="162"/>
      <c r="WPJ10" s="162"/>
      <c r="WPK10" s="162"/>
      <c r="WPL10" s="162"/>
      <c r="WPM10" s="162"/>
      <c r="WPN10" s="162"/>
      <c r="WPO10" s="162"/>
      <c r="WPP10" s="162"/>
      <c r="WPQ10" s="162"/>
      <c r="WPR10" s="162"/>
      <c r="WPS10" s="162"/>
      <c r="WPT10" s="162"/>
      <c r="WPU10" s="162"/>
      <c r="WPV10" s="162"/>
      <c r="WPW10" s="162"/>
      <c r="WPX10" s="162"/>
      <c r="WPY10" s="162"/>
      <c r="WPZ10" s="162"/>
      <c r="WQA10" s="162"/>
      <c r="WQB10" s="162"/>
      <c r="WQC10" s="162"/>
      <c r="WQD10" s="162"/>
      <c r="WQE10" s="162"/>
      <c r="WQF10" s="162"/>
      <c r="WQG10" s="162"/>
      <c r="WQH10" s="162"/>
      <c r="WQI10" s="162"/>
      <c r="WQJ10" s="162"/>
      <c r="WQK10" s="162"/>
      <c r="WQL10" s="162"/>
      <c r="WQM10" s="162"/>
      <c r="WQN10" s="162"/>
      <c r="WQO10" s="162"/>
      <c r="WQP10" s="162"/>
      <c r="WQQ10" s="162"/>
      <c r="WQR10" s="162"/>
      <c r="WQS10" s="162"/>
      <c r="WQT10" s="162"/>
      <c r="WQU10" s="162"/>
      <c r="WQV10" s="162"/>
      <c r="WQW10" s="162"/>
      <c r="WQX10" s="162"/>
      <c r="WQY10" s="162"/>
      <c r="WQZ10" s="162"/>
      <c r="WRA10" s="162"/>
      <c r="WRB10" s="162"/>
      <c r="WRC10" s="162"/>
      <c r="WRD10" s="162"/>
      <c r="WRE10" s="162"/>
      <c r="WRF10" s="162"/>
      <c r="WRG10" s="162"/>
      <c r="WRH10" s="162"/>
      <c r="WRI10" s="162"/>
      <c r="WRJ10" s="162"/>
      <c r="WRK10" s="162"/>
      <c r="WRL10" s="162"/>
      <c r="WRM10" s="162"/>
      <c r="WRN10" s="162"/>
      <c r="WRO10" s="162"/>
      <c r="WRP10" s="162"/>
      <c r="WRQ10" s="162"/>
      <c r="WRR10" s="162"/>
      <c r="WRS10" s="162"/>
      <c r="WRT10" s="162"/>
      <c r="WRU10" s="162"/>
      <c r="WRV10" s="162"/>
      <c r="WRW10" s="162"/>
      <c r="WRX10" s="162"/>
      <c r="WRY10" s="162"/>
      <c r="WRZ10" s="162"/>
      <c r="WSA10" s="162"/>
      <c r="WSB10" s="162"/>
      <c r="WSC10" s="162"/>
      <c r="WSD10" s="162"/>
      <c r="WSE10" s="162"/>
      <c r="WSF10" s="162"/>
      <c r="WSG10" s="162"/>
      <c r="WSH10" s="162"/>
      <c r="WSI10" s="162"/>
      <c r="WSJ10" s="162"/>
      <c r="WSK10" s="162"/>
      <c r="WSL10" s="162"/>
      <c r="WSM10" s="162"/>
      <c r="WSN10" s="162"/>
      <c r="WSO10" s="162"/>
      <c r="WSP10" s="162"/>
      <c r="WSQ10" s="162"/>
      <c r="WSR10" s="162"/>
      <c r="WSS10" s="162"/>
      <c r="WST10" s="162"/>
      <c r="WSU10" s="162"/>
      <c r="WSV10" s="162"/>
      <c r="WSW10" s="162"/>
      <c r="WSX10" s="162"/>
      <c r="WSY10" s="162"/>
      <c r="WSZ10" s="162"/>
      <c r="WTA10" s="162"/>
      <c r="WTB10" s="162"/>
      <c r="WTC10" s="162"/>
      <c r="WTD10" s="162"/>
      <c r="WTE10" s="162"/>
      <c r="WTF10" s="162"/>
      <c r="WTG10" s="162"/>
      <c r="WTH10" s="162"/>
      <c r="WTI10" s="162"/>
      <c r="WTJ10" s="162"/>
      <c r="WTK10" s="162"/>
      <c r="WTL10" s="162"/>
      <c r="WTM10" s="162"/>
      <c r="WTN10" s="162"/>
      <c r="WTO10" s="162"/>
      <c r="WTP10" s="162"/>
      <c r="WTQ10" s="162"/>
      <c r="WTR10" s="162"/>
      <c r="WTS10" s="162"/>
      <c r="WTT10" s="162"/>
      <c r="WTU10" s="162"/>
      <c r="WTV10" s="162"/>
      <c r="WTW10" s="162"/>
      <c r="WTX10" s="162"/>
      <c r="WTY10" s="162"/>
      <c r="WTZ10" s="162"/>
      <c r="WUA10" s="162"/>
      <c r="WUB10" s="162"/>
      <c r="WUC10" s="162"/>
      <c r="WUD10" s="162"/>
      <c r="WUE10" s="162"/>
      <c r="WUF10" s="162"/>
      <c r="WUG10" s="162"/>
      <c r="WUH10" s="162"/>
      <c r="WUI10" s="162"/>
      <c r="WUJ10" s="162"/>
      <c r="WUK10" s="162"/>
      <c r="WUL10" s="162"/>
      <c r="WUM10" s="162"/>
      <c r="WUN10" s="162"/>
      <c r="WUO10" s="162"/>
      <c r="WUP10" s="162"/>
      <c r="WUQ10" s="162"/>
      <c r="WUR10" s="162"/>
      <c r="WUS10" s="162"/>
      <c r="WUT10" s="162"/>
      <c r="WUU10" s="162"/>
      <c r="WUV10" s="162"/>
      <c r="WUW10" s="162"/>
      <c r="WUX10" s="162"/>
      <c r="WUY10" s="162"/>
      <c r="WUZ10" s="162"/>
      <c r="WVA10" s="162"/>
      <c r="WVB10" s="162"/>
      <c r="WVC10" s="162"/>
      <c r="WVD10" s="162"/>
      <c r="WVE10" s="162"/>
      <c r="WVF10" s="162"/>
      <c r="WVG10" s="162"/>
      <c r="WVH10" s="162"/>
      <c r="WVI10" s="162"/>
      <c r="WVJ10" s="162"/>
      <c r="WVK10" s="162"/>
      <c r="WVL10" s="162"/>
      <c r="WVM10" s="162"/>
      <c r="WVN10" s="162"/>
      <c r="WVO10" s="162"/>
      <c r="WVP10" s="162"/>
      <c r="WVQ10" s="162"/>
      <c r="WVR10" s="162"/>
      <c r="WVS10" s="162"/>
      <c r="WVT10" s="162"/>
      <c r="WVU10" s="162"/>
      <c r="WVV10" s="162"/>
      <c r="WVW10" s="162"/>
      <c r="WVX10" s="162"/>
      <c r="WVY10" s="162"/>
      <c r="WVZ10" s="162"/>
      <c r="WWA10" s="162"/>
      <c r="WWB10" s="162"/>
      <c r="WWC10" s="162"/>
      <c r="WWD10" s="162"/>
      <c r="WWE10" s="162"/>
      <c r="WWF10" s="162"/>
      <c r="WWG10" s="162"/>
      <c r="WWH10" s="162"/>
      <c r="WWI10" s="162"/>
      <c r="WWJ10" s="162"/>
      <c r="WWK10" s="162"/>
      <c r="WWL10" s="162"/>
      <c r="WWM10" s="162"/>
      <c r="WWN10" s="162"/>
      <c r="WWO10" s="162"/>
      <c r="WWP10" s="162"/>
      <c r="WWQ10" s="162"/>
      <c r="WWR10" s="162"/>
      <c r="WWS10" s="162"/>
      <c r="WWT10" s="162"/>
      <c r="WWU10" s="162"/>
      <c r="WWV10" s="162"/>
      <c r="WWW10" s="162"/>
      <c r="WWX10" s="162"/>
      <c r="WWY10" s="162"/>
      <c r="WWZ10" s="162"/>
      <c r="WXA10" s="162"/>
      <c r="WXB10" s="162"/>
      <c r="WXC10" s="162"/>
      <c r="WXD10" s="162"/>
      <c r="WXE10" s="162"/>
      <c r="WXF10" s="162"/>
      <c r="WXG10" s="162"/>
      <c r="WXH10" s="162"/>
      <c r="WXI10" s="162"/>
      <c r="WXJ10" s="162"/>
      <c r="WXK10" s="162"/>
      <c r="WXL10" s="162"/>
      <c r="WXM10" s="162"/>
      <c r="WXN10" s="162"/>
      <c r="WXO10" s="162"/>
      <c r="WXP10" s="162"/>
      <c r="WXQ10" s="162"/>
      <c r="WXR10" s="162"/>
      <c r="WXS10" s="162"/>
      <c r="WXT10" s="162"/>
      <c r="WXU10" s="162"/>
      <c r="WXV10" s="162"/>
      <c r="WXW10" s="162"/>
      <c r="WXX10" s="162"/>
      <c r="WXY10" s="162"/>
      <c r="WXZ10" s="162"/>
      <c r="WYA10" s="162"/>
      <c r="WYB10" s="162"/>
      <c r="WYC10" s="162"/>
      <c r="WYD10" s="162"/>
      <c r="WYE10" s="162"/>
      <c r="WYF10" s="162"/>
      <c r="WYG10" s="162"/>
      <c r="WYH10" s="162"/>
      <c r="WYI10" s="162"/>
      <c r="WYJ10" s="162"/>
      <c r="WYK10" s="162"/>
      <c r="WYL10" s="162"/>
      <c r="WYM10" s="162"/>
      <c r="WYN10" s="162"/>
      <c r="WYO10" s="162"/>
      <c r="WYP10" s="162"/>
      <c r="WYQ10" s="162"/>
      <c r="WYR10" s="162"/>
      <c r="WYS10" s="162"/>
      <c r="WYT10" s="162"/>
      <c r="WYU10" s="162"/>
      <c r="WYV10" s="162"/>
      <c r="WYW10" s="162"/>
      <c r="WYX10" s="162"/>
      <c r="WYY10" s="162"/>
      <c r="WYZ10" s="162"/>
      <c r="WZA10" s="162"/>
      <c r="WZB10" s="162"/>
      <c r="WZC10" s="162"/>
      <c r="WZD10" s="162"/>
      <c r="WZE10" s="162"/>
      <c r="WZF10" s="162"/>
      <c r="WZG10" s="162"/>
      <c r="WZH10" s="162"/>
      <c r="WZI10" s="162"/>
      <c r="WZJ10" s="162"/>
      <c r="WZK10" s="162"/>
      <c r="WZL10" s="162"/>
      <c r="WZM10" s="162"/>
      <c r="WZN10" s="162"/>
      <c r="WZO10" s="162"/>
      <c r="WZP10" s="162"/>
      <c r="WZQ10" s="162"/>
      <c r="WZR10" s="162"/>
      <c r="WZS10" s="162"/>
      <c r="WZT10" s="162"/>
      <c r="WZU10" s="162"/>
      <c r="WZV10" s="162"/>
      <c r="WZW10" s="162"/>
      <c r="WZX10" s="162"/>
      <c r="WZY10" s="162"/>
      <c r="WZZ10" s="162"/>
      <c r="XAA10" s="162"/>
      <c r="XAB10" s="162"/>
      <c r="XAC10" s="162"/>
      <c r="XAD10" s="162"/>
      <c r="XAE10" s="162"/>
      <c r="XAF10" s="162"/>
      <c r="XAG10" s="162"/>
      <c r="XAH10" s="162"/>
      <c r="XAI10" s="162"/>
      <c r="XAJ10" s="162"/>
      <c r="XAK10" s="162"/>
      <c r="XAL10" s="162"/>
      <c r="XAM10" s="162"/>
      <c r="XAN10" s="162"/>
      <c r="XAO10" s="162"/>
      <c r="XAP10" s="162"/>
      <c r="XAQ10" s="162"/>
      <c r="XAR10" s="162"/>
      <c r="XAS10" s="162"/>
      <c r="XAT10" s="162"/>
      <c r="XAU10" s="162"/>
      <c r="XAV10" s="162"/>
      <c r="XAW10" s="162"/>
      <c r="XAX10" s="162"/>
      <c r="XAY10" s="162"/>
      <c r="XAZ10" s="162"/>
      <c r="XBA10" s="162"/>
      <c r="XBB10" s="162"/>
      <c r="XBC10" s="162"/>
      <c r="XBD10" s="162"/>
      <c r="XBE10" s="162"/>
      <c r="XBF10" s="162"/>
      <c r="XBG10" s="162"/>
      <c r="XBH10" s="162"/>
      <c r="XBI10" s="162"/>
      <c r="XBJ10" s="162"/>
      <c r="XBK10" s="162"/>
      <c r="XBL10" s="162"/>
      <c r="XBM10" s="162"/>
      <c r="XBN10" s="162"/>
      <c r="XBO10" s="162"/>
      <c r="XBP10" s="162"/>
      <c r="XBQ10" s="162"/>
      <c r="XBR10" s="162"/>
      <c r="XBS10" s="162"/>
      <c r="XBT10" s="162"/>
      <c r="XBU10" s="162"/>
      <c r="XBV10" s="162"/>
      <c r="XBW10" s="162"/>
      <c r="XBX10" s="162"/>
      <c r="XBY10" s="162"/>
      <c r="XBZ10" s="162"/>
      <c r="XCA10" s="162"/>
      <c r="XCB10" s="162"/>
      <c r="XCC10" s="162"/>
      <c r="XCD10" s="162"/>
      <c r="XCE10" s="162"/>
      <c r="XCF10" s="162"/>
      <c r="XCG10" s="162"/>
      <c r="XCH10" s="162"/>
      <c r="XCI10" s="162"/>
      <c r="XCJ10" s="162"/>
      <c r="XCK10" s="162"/>
      <c r="XCL10" s="162"/>
      <c r="XCM10" s="162"/>
      <c r="XCN10" s="162"/>
      <c r="XCO10" s="162"/>
      <c r="XCP10" s="162"/>
      <c r="XCQ10" s="162"/>
      <c r="XCR10" s="162"/>
      <c r="XCS10" s="162"/>
      <c r="XCT10" s="162"/>
      <c r="XCU10" s="162"/>
      <c r="XCV10" s="162"/>
      <c r="XCW10" s="162"/>
      <c r="XCX10" s="162"/>
      <c r="XCY10" s="162"/>
      <c r="XCZ10" s="162"/>
      <c r="XDA10" s="162"/>
      <c r="XDB10" s="162"/>
      <c r="XDC10" s="162"/>
      <c r="XDD10" s="162"/>
      <c r="XDE10" s="162"/>
      <c r="XDF10" s="162"/>
      <c r="XDG10" s="162"/>
      <c r="XDH10" s="162"/>
      <c r="XDI10" s="162"/>
      <c r="XDJ10" s="162"/>
      <c r="XDK10" s="162"/>
      <c r="XDL10" s="162"/>
      <c r="XDM10" s="162"/>
      <c r="XDN10" s="162"/>
      <c r="XDO10" s="162"/>
      <c r="XDP10" s="162"/>
      <c r="XDQ10" s="162"/>
      <c r="XDR10" s="162"/>
      <c r="XDS10" s="162"/>
      <c r="XDT10" s="162"/>
      <c r="XDU10" s="162"/>
      <c r="XDV10" s="162"/>
      <c r="XDW10" s="162"/>
      <c r="XDX10" s="162"/>
      <c r="XDY10" s="162"/>
      <c r="XDZ10" s="162"/>
      <c r="XEA10" s="162"/>
      <c r="XEB10" s="162"/>
      <c r="XEC10" s="162"/>
      <c r="XED10" s="162"/>
      <c r="XEE10" s="162"/>
      <c r="XEF10" s="162"/>
      <c r="XEG10" s="162"/>
      <c r="XEH10" s="162"/>
      <c r="XEI10" s="162"/>
      <c r="XEJ10" s="162"/>
      <c r="XEK10" s="162"/>
      <c r="XEL10" s="162"/>
      <c r="XEM10" s="162"/>
      <c r="XEN10" s="162"/>
      <c r="XEO10" s="162"/>
      <c r="XEP10" s="162"/>
      <c r="XEQ10" s="162"/>
      <c r="XER10" s="162"/>
      <c r="XES10" s="162"/>
      <c r="XET10" s="162"/>
      <c r="XEU10" s="162"/>
      <c r="XEV10" s="162"/>
      <c r="XEW10" s="162"/>
      <c r="XEX10" s="162"/>
      <c r="XEY10" s="162"/>
      <c r="XEZ10" s="162"/>
      <c r="XFA10" s="162"/>
      <c r="XFB10" s="162"/>
      <c r="XFC10" s="162"/>
    </row>
    <row r="11" spans="1:16384" s="163" customFormat="1" ht="20.149999999999999" customHeight="1">
      <c r="A11" s="165" t="s">
        <v>2218</v>
      </c>
      <c r="B11" s="31"/>
      <c r="C11" s="32"/>
      <c r="D11" s="33"/>
      <c r="E11" s="31"/>
      <c r="F11" s="31"/>
      <c r="G11" s="31"/>
      <c r="H11" s="31"/>
      <c r="I11" s="31"/>
      <c r="J11" s="34"/>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row>
    <row r="12" spans="1:16384" s="163" customFormat="1" ht="20.149999999999999" customHeight="1">
      <c r="A12" s="165" t="s">
        <v>2217</v>
      </c>
      <c r="B12" s="31"/>
      <c r="C12" s="32"/>
      <c r="D12" s="33"/>
      <c r="E12" s="31"/>
      <c r="F12" s="31"/>
      <c r="G12" s="31"/>
      <c r="H12" s="31"/>
      <c r="I12" s="31"/>
      <c r="J12" s="34"/>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row>
    <row r="13" spans="1:16384" s="163" customFormat="1" ht="20.149999999999999" customHeight="1">
      <c r="A13" s="165" t="s">
        <v>2219</v>
      </c>
      <c r="B13" s="31"/>
      <c r="C13" s="32"/>
      <c r="D13" s="33"/>
      <c r="E13" s="31"/>
      <c r="F13" s="31"/>
      <c r="G13" s="31"/>
      <c r="H13" s="31"/>
      <c r="I13" s="31"/>
      <c r="J13" s="34"/>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row>
    <row r="14" spans="1:16384" s="163" customFormat="1" hidden="1">
      <c r="A14" s="166"/>
      <c r="B14" s="167"/>
      <c r="C14" s="168"/>
      <c r="D14" s="169"/>
      <c r="E14" s="167"/>
      <c r="F14" s="167"/>
      <c r="G14" s="167"/>
      <c r="H14" s="167"/>
      <c r="I14" s="167"/>
      <c r="J14" s="170"/>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row>
    <row r="15" spans="1:16384" s="174" customFormat="1" ht="62">
      <c r="A15" s="171" t="s">
        <v>289</v>
      </c>
      <c r="B15" s="172" t="s">
        <v>290</v>
      </c>
      <c r="C15" s="172" t="s">
        <v>1268</v>
      </c>
      <c r="D15" s="172" t="s">
        <v>1298</v>
      </c>
      <c r="E15" s="172" t="s">
        <v>2177</v>
      </c>
      <c r="F15" s="172" t="s">
        <v>2178</v>
      </c>
      <c r="G15" s="172" t="s">
        <v>2179</v>
      </c>
      <c r="H15" s="172" t="s">
        <v>2180</v>
      </c>
      <c r="I15" s="172" t="s">
        <v>1701</v>
      </c>
      <c r="J15" s="173" t="s">
        <v>1700</v>
      </c>
      <c r="XFD15" s="175"/>
    </row>
    <row r="16" spans="1:16384" s="163" customFormat="1" ht="17.149999999999999" customHeight="1">
      <c r="A16" s="176" t="s">
        <v>294</v>
      </c>
      <c r="B16" s="177" t="s">
        <v>1714</v>
      </c>
      <c r="C16" s="178">
        <v>9.67</v>
      </c>
      <c r="D16" s="179">
        <v>7.0671999999999997</v>
      </c>
      <c r="E16" s="179">
        <v>1</v>
      </c>
      <c r="F16" s="179">
        <v>1</v>
      </c>
      <c r="G16" s="179">
        <v>1.25</v>
      </c>
      <c r="H16" s="179">
        <v>1.25</v>
      </c>
      <c r="I16" s="180" t="s">
        <v>1242</v>
      </c>
      <c r="J16" s="181" t="s">
        <v>1241</v>
      </c>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row>
    <row r="17" spans="1:10" ht="17.149999999999999" customHeight="1">
      <c r="A17" s="176" t="s">
        <v>295</v>
      </c>
      <c r="B17" s="177" t="s">
        <v>1714</v>
      </c>
      <c r="C17" s="178">
        <v>10.08</v>
      </c>
      <c r="D17" s="179">
        <v>7.1905999999999999</v>
      </c>
      <c r="E17" s="179">
        <v>1</v>
      </c>
      <c r="F17" s="179">
        <v>1</v>
      </c>
      <c r="G17" s="179">
        <v>1.25</v>
      </c>
      <c r="H17" s="179">
        <v>1.25</v>
      </c>
      <c r="I17" s="180" t="s">
        <v>1242</v>
      </c>
      <c r="J17" s="181" t="s">
        <v>1241</v>
      </c>
    </row>
    <row r="18" spans="1:10" ht="17.149999999999999" customHeight="1">
      <c r="A18" s="176" t="s">
        <v>296</v>
      </c>
      <c r="B18" s="177" t="s">
        <v>1714</v>
      </c>
      <c r="C18" s="178">
        <v>14.49</v>
      </c>
      <c r="D18" s="179">
        <v>8.8484999999999996</v>
      </c>
      <c r="E18" s="179">
        <v>1</v>
      </c>
      <c r="F18" s="179">
        <v>1</v>
      </c>
      <c r="G18" s="179">
        <v>1.25</v>
      </c>
      <c r="H18" s="179">
        <v>1.25</v>
      </c>
      <c r="I18" s="180" t="s">
        <v>1242</v>
      </c>
      <c r="J18" s="181" t="s">
        <v>1241</v>
      </c>
    </row>
    <row r="19" spans="1:10" ht="17.149999999999999" customHeight="1">
      <c r="A19" s="182" t="s">
        <v>297</v>
      </c>
      <c r="B19" s="183" t="s">
        <v>1714</v>
      </c>
      <c r="C19" s="184">
        <v>35.85</v>
      </c>
      <c r="D19" s="185">
        <v>14.0908</v>
      </c>
      <c r="E19" s="185">
        <v>1.1000000000000001</v>
      </c>
      <c r="F19" s="185">
        <v>1.1000000000000001</v>
      </c>
      <c r="G19" s="185">
        <v>1.75</v>
      </c>
      <c r="H19" s="185">
        <v>1.75</v>
      </c>
      <c r="I19" s="186" t="s">
        <v>1242</v>
      </c>
      <c r="J19" s="187" t="s">
        <v>1241</v>
      </c>
    </row>
    <row r="20" spans="1:10" ht="17.149999999999999" customHeight="1">
      <c r="A20" s="188" t="s">
        <v>298</v>
      </c>
      <c r="B20" s="189" t="s">
        <v>1715</v>
      </c>
      <c r="C20" s="190">
        <v>11</v>
      </c>
      <c r="D20" s="191">
        <v>8.9132999999999996</v>
      </c>
      <c r="E20" s="191">
        <v>1</v>
      </c>
      <c r="F20" s="191">
        <v>1</v>
      </c>
      <c r="G20" s="191">
        <v>1.25</v>
      </c>
      <c r="H20" s="191">
        <v>1.25</v>
      </c>
      <c r="I20" s="192" t="s">
        <v>1243</v>
      </c>
      <c r="J20" s="193" t="s">
        <v>1241</v>
      </c>
    </row>
    <row r="21" spans="1:10" ht="17.149999999999999" customHeight="1">
      <c r="A21" s="176" t="s">
        <v>299</v>
      </c>
      <c r="B21" s="177" t="s">
        <v>1715</v>
      </c>
      <c r="C21" s="178">
        <v>16.25</v>
      </c>
      <c r="D21" s="179">
        <v>10.1294</v>
      </c>
      <c r="E21" s="179">
        <v>1</v>
      </c>
      <c r="F21" s="179">
        <v>1</v>
      </c>
      <c r="G21" s="179">
        <v>1.25</v>
      </c>
      <c r="H21" s="179">
        <v>1.25</v>
      </c>
      <c r="I21" s="180" t="s">
        <v>1243</v>
      </c>
      <c r="J21" s="181" t="s">
        <v>1241</v>
      </c>
    </row>
    <row r="22" spans="1:10" ht="17.149999999999999" customHeight="1">
      <c r="A22" s="176" t="s">
        <v>300</v>
      </c>
      <c r="B22" s="177" t="s">
        <v>1715</v>
      </c>
      <c r="C22" s="178">
        <v>22.52</v>
      </c>
      <c r="D22" s="179">
        <v>12.1843</v>
      </c>
      <c r="E22" s="179">
        <v>1</v>
      </c>
      <c r="F22" s="179">
        <v>1</v>
      </c>
      <c r="G22" s="179">
        <v>1.25</v>
      </c>
      <c r="H22" s="179">
        <v>1.25</v>
      </c>
      <c r="I22" s="180" t="s">
        <v>1243</v>
      </c>
      <c r="J22" s="181" t="s">
        <v>1241</v>
      </c>
    </row>
    <row r="23" spans="1:10" ht="17.149999999999999" customHeight="1">
      <c r="A23" s="182" t="s">
        <v>301</v>
      </c>
      <c r="B23" s="183" t="s">
        <v>1715</v>
      </c>
      <c r="C23" s="184">
        <v>50.6</v>
      </c>
      <c r="D23" s="185">
        <v>18.789899999999999</v>
      </c>
      <c r="E23" s="185">
        <v>1.1000000000000001</v>
      </c>
      <c r="F23" s="185">
        <v>1.1000000000000001</v>
      </c>
      <c r="G23" s="185">
        <v>1.75</v>
      </c>
      <c r="H23" s="185">
        <v>1.75</v>
      </c>
      <c r="I23" s="186" t="s">
        <v>1243</v>
      </c>
      <c r="J23" s="187" t="s">
        <v>1241</v>
      </c>
    </row>
    <row r="24" spans="1:10" ht="17.149999999999999" customHeight="1">
      <c r="A24" s="188" t="s">
        <v>302</v>
      </c>
      <c r="B24" s="189" t="s">
        <v>1716</v>
      </c>
      <c r="C24" s="190">
        <v>12</v>
      </c>
      <c r="D24" s="191">
        <v>5.0964999999999998</v>
      </c>
      <c r="E24" s="191">
        <v>1</v>
      </c>
      <c r="F24" s="191">
        <v>1</v>
      </c>
      <c r="G24" s="191">
        <v>1.25</v>
      </c>
      <c r="H24" s="191">
        <v>1.25</v>
      </c>
      <c r="I24" s="192" t="s">
        <v>1243</v>
      </c>
      <c r="J24" s="193" t="s">
        <v>1241</v>
      </c>
    </row>
    <row r="25" spans="1:10" ht="17.149999999999999" customHeight="1">
      <c r="A25" s="176" t="s">
        <v>303</v>
      </c>
      <c r="B25" s="177" t="s">
        <v>1716</v>
      </c>
      <c r="C25" s="178">
        <v>16.329999999999998</v>
      </c>
      <c r="D25" s="179">
        <v>6.5597000000000003</v>
      </c>
      <c r="E25" s="179">
        <v>1</v>
      </c>
      <c r="F25" s="179">
        <v>1</v>
      </c>
      <c r="G25" s="179">
        <v>1.25</v>
      </c>
      <c r="H25" s="179">
        <v>1.25</v>
      </c>
      <c r="I25" s="180" t="s">
        <v>1243</v>
      </c>
      <c r="J25" s="181" t="s">
        <v>1241</v>
      </c>
    </row>
    <row r="26" spans="1:10" ht="17.149999999999999" customHeight="1">
      <c r="A26" s="176" t="s">
        <v>304</v>
      </c>
      <c r="B26" s="177" t="s">
        <v>1716</v>
      </c>
      <c r="C26" s="178">
        <v>30.94</v>
      </c>
      <c r="D26" s="179">
        <v>9.2437000000000005</v>
      </c>
      <c r="E26" s="179">
        <v>1</v>
      </c>
      <c r="F26" s="179">
        <v>1</v>
      </c>
      <c r="G26" s="179">
        <v>1.25</v>
      </c>
      <c r="H26" s="179">
        <v>1.25</v>
      </c>
      <c r="I26" s="180" t="s">
        <v>1243</v>
      </c>
      <c r="J26" s="181" t="s">
        <v>1241</v>
      </c>
    </row>
    <row r="27" spans="1:10" ht="17.149999999999999" customHeight="1">
      <c r="A27" s="182" t="s">
        <v>305</v>
      </c>
      <c r="B27" s="183" t="s">
        <v>1716</v>
      </c>
      <c r="C27" s="184">
        <v>48.66</v>
      </c>
      <c r="D27" s="185">
        <v>13.709</v>
      </c>
      <c r="E27" s="185">
        <v>1.1000000000000001</v>
      </c>
      <c r="F27" s="185">
        <v>1.1000000000000001</v>
      </c>
      <c r="G27" s="185">
        <v>1.75</v>
      </c>
      <c r="H27" s="185">
        <v>1.75</v>
      </c>
      <c r="I27" s="186" t="s">
        <v>1243</v>
      </c>
      <c r="J27" s="187" t="s">
        <v>1241</v>
      </c>
    </row>
    <row r="28" spans="1:10" ht="17.149999999999999" customHeight="1">
      <c r="A28" s="188" t="s">
        <v>306</v>
      </c>
      <c r="B28" s="189" t="s">
        <v>1717</v>
      </c>
      <c r="C28" s="190">
        <v>28</v>
      </c>
      <c r="D28" s="191">
        <v>4.6637000000000004</v>
      </c>
      <c r="E28" s="191">
        <v>1</v>
      </c>
      <c r="F28" s="191">
        <v>1</v>
      </c>
      <c r="G28" s="191">
        <v>1.25</v>
      </c>
      <c r="H28" s="191">
        <v>1.25</v>
      </c>
      <c r="I28" s="192" t="s">
        <v>1243</v>
      </c>
      <c r="J28" s="193" t="s">
        <v>1241</v>
      </c>
    </row>
    <row r="29" spans="1:10" ht="17.149999999999999" customHeight="1">
      <c r="A29" s="176" t="s">
        <v>307</v>
      </c>
      <c r="B29" s="177" t="s">
        <v>1717</v>
      </c>
      <c r="C29" s="178">
        <v>15</v>
      </c>
      <c r="D29" s="179">
        <v>4.9798999999999998</v>
      </c>
      <c r="E29" s="179">
        <v>1</v>
      </c>
      <c r="F29" s="179">
        <v>1</v>
      </c>
      <c r="G29" s="179">
        <v>1.25</v>
      </c>
      <c r="H29" s="179">
        <v>1.25</v>
      </c>
      <c r="I29" s="180" t="s">
        <v>1243</v>
      </c>
      <c r="J29" s="181" t="s">
        <v>1241</v>
      </c>
    </row>
    <row r="30" spans="1:10" ht="17.149999999999999" customHeight="1">
      <c r="A30" s="176" t="s">
        <v>308</v>
      </c>
      <c r="B30" s="177" t="s">
        <v>1717</v>
      </c>
      <c r="C30" s="178">
        <v>23.01</v>
      </c>
      <c r="D30" s="179">
        <v>6.7438000000000002</v>
      </c>
      <c r="E30" s="179">
        <v>1</v>
      </c>
      <c r="F30" s="179">
        <v>1</v>
      </c>
      <c r="G30" s="179">
        <v>1.25</v>
      </c>
      <c r="H30" s="179">
        <v>1.25</v>
      </c>
      <c r="I30" s="180" t="s">
        <v>1243</v>
      </c>
      <c r="J30" s="181" t="s">
        <v>1241</v>
      </c>
    </row>
    <row r="31" spans="1:10" ht="17.149999999999999" customHeight="1">
      <c r="A31" s="182" t="s">
        <v>309</v>
      </c>
      <c r="B31" s="183" t="s">
        <v>1717</v>
      </c>
      <c r="C31" s="184">
        <v>36.04</v>
      </c>
      <c r="D31" s="185">
        <v>9.7021999999999995</v>
      </c>
      <c r="E31" s="185">
        <v>1.1000000000000001</v>
      </c>
      <c r="F31" s="185">
        <v>1.1000000000000001</v>
      </c>
      <c r="G31" s="185">
        <v>1.75</v>
      </c>
      <c r="H31" s="185">
        <v>1.75</v>
      </c>
      <c r="I31" s="186" t="s">
        <v>1243</v>
      </c>
      <c r="J31" s="187" t="s">
        <v>1241</v>
      </c>
    </row>
    <row r="32" spans="1:10" ht="17.149999999999999" customHeight="1">
      <c r="A32" s="188" t="s">
        <v>310</v>
      </c>
      <c r="B32" s="189" t="s">
        <v>1718</v>
      </c>
      <c r="C32" s="190">
        <v>8</v>
      </c>
      <c r="D32" s="191">
        <v>5.6238000000000001</v>
      </c>
      <c r="E32" s="191">
        <v>1</v>
      </c>
      <c r="F32" s="191">
        <v>1</v>
      </c>
      <c r="G32" s="191">
        <v>1.25</v>
      </c>
      <c r="H32" s="191">
        <v>1.25</v>
      </c>
      <c r="I32" s="192" t="s">
        <v>1242</v>
      </c>
      <c r="J32" s="193" t="s">
        <v>1241</v>
      </c>
    </row>
    <row r="33" spans="1:10" ht="17.149999999999999" customHeight="1">
      <c r="A33" s="176" t="s">
        <v>311</v>
      </c>
      <c r="B33" s="177" t="s">
        <v>1718</v>
      </c>
      <c r="C33" s="178">
        <v>8.57</v>
      </c>
      <c r="D33" s="179">
        <v>7.4866999999999999</v>
      </c>
      <c r="E33" s="179">
        <v>1</v>
      </c>
      <c r="F33" s="179">
        <v>1</v>
      </c>
      <c r="G33" s="179">
        <v>1.25</v>
      </c>
      <c r="H33" s="179">
        <v>1.25</v>
      </c>
      <c r="I33" s="180" t="s">
        <v>1242</v>
      </c>
      <c r="J33" s="181" t="s">
        <v>1241</v>
      </c>
    </row>
    <row r="34" spans="1:10" ht="17.149999999999999" customHeight="1">
      <c r="A34" s="176" t="s">
        <v>312</v>
      </c>
      <c r="B34" s="177" t="s">
        <v>1718</v>
      </c>
      <c r="C34" s="178">
        <v>8.67</v>
      </c>
      <c r="D34" s="179">
        <v>9.2748000000000008</v>
      </c>
      <c r="E34" s="179">
        <v>1</v>
      </c>
      <c r="F34" s="179">
        <v>1</v>
      </c>
      <c r="G34" s="179">
        <v>1.25</v>
      </c>
      <c r="H34" s="179">
        <v>1.25</v>
      </c>
      <c r="I34" s="180" t="s">
        <v>1242</v>
      </c>
      <c r="J34" s="181" t="s">
        <v>1241</v>
      </c>
    </row>
    <row r="35" spans="1:10" ht="17.149999999999999" customHeight="1">
      <c r="A35" s="182" t="s">
        <v>313</v>
      </c>
      <c r="B35" s="183" t="s">
        <v>1718</v>
      </c>
      <c r="C35" s="184">
        <v>12.5</v>
      </c>
      <c r="D35" s="185">
        <v>13.975</v>
      </c>
      <c r="E35" s="185">
        <v>1.1000000000000001</v>
      </c>
      <c r="F35" s="185">
        <v>1.1000000000000001</v>
      </c>
      <c r="G35" s="185">
        <v>1.75</v>
      </c>
      <c r="H35" s="185">
        <v>1.75</v>
      </c>
      <c r="I35" s="186" t="s">
        <v>1242</v>
      </c>
      <c r="J35" s="187" t="s">
        <v>1241</v>
      </c>
    </row>
    <row r="36" spans="1:10" ht="17.149999999999999" customHeight="1">
      <c r="A36" s="188" t="s">
        <v>1719</v>
      </c>
      <c r="B36" s="189" t="s">
        <v>1720</v>
      </c>
      <c r="C36" s="190">
        <v>5.22</v>
      </c>
      <c r="D36" s="191">
        <v>4.4629000000000003</v>
      </c>
      <c r="E36" s="191">
        <v>1</v>
      </c>
      <c r="F36" s="191">
        <v>1</v>
      </c>
      <c r="G36" s="191">
        <v>1.25</v>
      </c>
      <c r="H36" s="191">
        <v>1.25</v>
      </c>
      <c r="I36" s="192" t="s">
        <v>1243</v>
      </c>
      <c r="J36" s="193" t="s">
        <v>1241</v>
      </c>
    </row>
    <row r="37" spans="1:10" ht="17.149999999999999" customHeight="1">
      <c r="A37" s="176" t="s">
        <v>1721</v>
      </c>
      <c r="B37" s="177" t="s">
        <v>1720</v>
      </c>
      <c r="C37" s="178">
        <v>17.75</v>
      </c>
      <c r="D37" s="179">
        <v>5.6406000000000001</v>
      </c>
      <c r="E37" s="179">
        <v>1</v>
      </c>
      <c r="F37" s="179">
        <v>1</v>
      </c>
      <c r="G37" s="179">
        <v>1.25</v>
      </c>
      <c r="H37" s="179">
        <v>1.25</v>
      </c>
      <c r="I37" s="180" t="s">
        <v>1243</v>
      </c>
      <c r="J37" s="181" t="s">
        <v>1241</v>
      </c>
    </row>
    <row r="38" spans="1:10" ht="17.149999999999999" customHeight="1">
      <c r="A38" s="176" t="s">
        <v>1722</v>
      </c>
      <c r="B38" s="177" t="s">
        <v>1720</v>
      </c>
      <c r="C38" s="178">
        <v>23.01</v>
      </c>
      <c r="D38" s="179">
        <v>7.4659000000000004</v>
      </c>
      <c r="E38" s="179">
        <v>1</v>
      </c>
      <c r="F38" s="179">
        <v>1</v>
      </c>
      <c r="G38" s="179">
        <v>1.25</v>
      </c>
      <c r="H38" s="179">
        <v>1.25</v>
      </c>
      <c r="I38" s="180" t="s">
        <v>1243</v>
      </c>
      <c r="J38" s="181" t="s">
        <v>1241</v>
      </c>
    </row>
    <row r="39" spans="1:10" ht="17.149999999999999" customHeight="1">
      <c r="A39" s="182" t="s">
        <v>1723</v>
      </c>
      <c r="B39" s="183" t="s">
        <v>1720</v>
      </c>
      <c r="C39" s="184">
        <v>45.03</v>
      </c>
      <c r="D39" s="185">
        <v>14.249000000000001</v>
      </c>
      <c r="E39" s="185">
        <v>1.1000000000000001</v>
      </c>
      <c r="F39" s="185">
        <v>1.1000000000000001</v>
      </c>
      <c r="G39" s="185">
        <v>1.75</v>
      </c>
      <c r="H39" s="185">
        <v>1.75</v>
      </c>
      <c r="I39" s="186" t="s">
        <v>1243</v>
      </c>
      <c r="J39" s="187" t="s">
        <v>1241</v>
      </c>
    </row>
    <row r="40" spans="1:10" ht="17.149999999999999" customHeight="1">
      <c r="A40" s="188" t="s">
        <v>1724</v>
      </c>
      <c r="B40" s="189" t="s">
        <v>1725</v>
      </c>
      <c r="C40" s="190">
        <v>22.57</v>
      </c>
      <c r="D40" s="191">
        <v>4.4629000000000003</v>
      </c>
      <c r="E40" s="191">
        <v>1</v>
      </c>
      <c r="F40" s="191">
        <v>1</v>
      </c>
      <c r="G40" s="191">
        <v>1.25</v>
      </c>
      <c r="H40" s="191">
        <v>1.25</v>
      </c>
      <c r="I40" s="192" t="s">
        <v>1243</v>
      </c>
      <c r="J40" s="193" t="s">
        <v>1241</v>
      </c>
    </row>
    <row r="41" spans="1:10" ht="17.149999999999999" customHeight="1">
      <c r="A41" s="176" t="s">
        <v>1726</v>
      </c>
      <c r="B41" s="177" t="s">
        <v>1725</v>
      </c>
      <c r="C41" s="178">
        <v>16</v>
      </c>
      <c r="D41" s="179">
        <v>4.4973999999999998</v>
      </c>
      <c r="E41" s="179">
        <v>1</v>
      </c>
      <c r="F41" s="179">
        <v>1</v>
      </c>
      <c r="G41" s="179">
        <v>1.25</v>
      </c>
      <c r="H41" s="179">
        <v>1.25</v>
      </c>
      <c r="I41" s="180" t="s">
        <v>1243</v>
      </c>
      <c r="J41" s="181" t="s">
        <v>1241</v>
      </c>
    </row>
    <row r="42" spans="1:10" ht="17.149999999999999" customHeight="1">
      <c r="A42" s="176" t="s">
        <v>1727</v>
      </c>
      <c r="B42" s="177" t="s">
        <v>1725</v>
      </c>
      <c r="C42" s="178">
        <v>18.170000000000002</v>
      </c>
      <c r="D42" s="179">
        <v>5.8849999999999998</v>
      </c>
      <c r="E42" s="179">
        <v>1</v>
      </c>
      <c r="F42" s="179">
        <v>1</v>
      </c>
      <c r="G42" s="179">
        <v>1.25</v>
      </c>
      <c r="H42" s="179">
        <v>1.25</v>
      </c>
      <c r="I42" s="180" t="s">
        <v>1243</v>
      </c>
      <c r="J42" s="181" t="s">
        <v>1241</v>
      </c>
    </row>
    <row r="43" spans="1:10" ht="17.149999999999999" customHeight="1">
      <c r="A43" s="182" t="s">
        <v>1728</v>
      </c>
      <c r="B43" s="183" t="s">
        <v>1725</v>
      </c>
      <c r="C43" s="184">
        <v>24.24</v>
      </c>
      <c r="D43" s="185">
        <v>9.2304999999999993</v>
      </c>
      <c r="E43" s="185">
        <v>1.1000000000000001</v>
      </c>
      <c r="F43" s="185">
        <v>1.1000000000000001</v>
      </c>
      <c r="G43" s="185">
        <v>1.75</v>
      </c>
      <c r="H43" s="185">
        <v>1.75</v>
      </c>
      <c r="I43" s="186" t="s">
        <v>1243</v>
      </c>
      <c r="J43" s="187" t="s">
        <v>1241</v>
      </c>
    </row>
    <row r="44" spans="1:10" ht="17.149999999999999" customHeight="1">
      <c r="A44" s="188" t="s">
        <v>1729</v>
      </c>
      <c r="B44" s="189" t="s">
        <v>1730</v>
      </c>
      <c r="C44" s="190">
        <v>7</v>
      </c>
      <c r="D44" s="191">
        <v>5.0964999999999998</v>
      </c>
      <c r="E44" s="191">
        <v>1</v>
      </c>
      <c r="F44" s="191">
        <v>1</v>
      </c>
      <c r="G44" s="191">
        <v>1.25</v>
      </c>
      <c r="H44" s="191">
        <v>1.25</v>
      </c>
      <c r="I44" s="192" t="s">
        <v>1243</v>
      </c>
      <c r="J44" s="193" t="s">
        <v>1241</v>
      </c>
    </row>
    <row r="45" spans="1:10" ht="17.149999999999999" customHeight="1">
      <c r="A45" s="176" t="s">
        <v>1731</v>
      </c>
      <c r="B45" s="177" t="s">
        <v>1730</v>
      </c>
      <c r="C45" s="178">
        <v>4</v>
      </c>
      <c r="D45" s="179">
        <v>6.5597000000000003</v>
      </c>
      <c r="E45" s="179">
        <v>1</v>
      </c>
      <c r="F45" s="179">
        <v>1</v>
      </c>
      <c r="G45" s="179">
        <v>1.25</v>
      </c>
      <c r="H45" s="179">
        <v>1.25</v>
      </c>
      <c r="I45" s="180" t="s">
        <v>1243</v>
      </c>
      <c r="J45" s="181" t="s">
        <v>1241</v>
      </c>
    </row>
    <row r="46" spans="1:10" ht="17.149999999999999" customHeight="1">
      <c r="A46" s="176" t="s">
        <v>1732</v>
      </c>
      <c r="B46" s="177" t="s">
        <v>1730</v>
      </c>
      <c r="C46" s="178">
        <v>11.28</v>
      </c>
      <c r="D46" s="179">
        <v>9.2437000000000005</v>
      </c>
      <c r="E46" s="179">
        <v>1</v>
      </c>
      <c r="F46" s="179">
        <v>1</v>
      </c>
      <c r="G46" s="179">
        <v>1.25</v>
      </c>
      <c r="H46" s="179">
        <v>1.25</v>
      </c>
      <c r="I46" s="180" t="s">
        <v>1243</v>
      </c>
      <c r="J46" s="181" t="s">
        <v>1241</v>
      </c>
    </row>
    <row r="47" spans="1:10" ht="17.149999999999999" customHeight="1">
      <c r="A47" s="182" t="s">
        <v>1733</v>
      </c>
      <c r="B47" s="183" t="s">
        <v>1730</v>
      </c>
      <c r="C47" s="184">
        <v>34.43</v>
      </c>
      <c r="D47" s="185">
        <v>13.436400000000001</v>
      </c>
      <c r="E47" s="185">
        <v>1.1000000000000001</v>
      </c>
      <c r="F47" s="185">
        <v>1.1000000000000001</v>
      </c>
      <c r="G47" s="185">
        <v>1.75</v>
      </c>
      <c r="H47" s="185">
        <v>1.75</v>
      </c>
      <c r="I47" s="186" t="s">
        <v>1243</v>
      </c>
      <c r="J47" s="187" t="s">
        <v>1241</v>
      </c>
    </row>
    <row r="48" spans="1:10" ht="17.149999999999999" customHeight="1">
      <c r="A48" s="188" t="s">
        <v>1734</v>
      </c>
      <c r="B48" s="189" t="s">
        <v>1735</v>
      </c>
      <c r="C48" s="190">
        <v>4.3099999999999996</v>
      </c>
      <c r="D48" s="191">
        <v>1.4742</v>
      </c>
      <c r="E48" s="191">
        <v>1</v>
      </c>
      <c r="F48" s="191">
        <v>1</v>
      </c>
      <c r="G48" s="191">
        <v>1.25</v>
      </c>
      <c r="H48" s="191">
        <v>1.25</v>
      </c>
      <c r="I48" s="192" t="s">
        <v>1243</v>
      </c>
      <c r="J48" s="193" t="s">
        <v>1241</v>
      </c>
    </row>
    <row r="49" spans="1:10" ht="17.149999999999999" customHeight="1">
      <c r="A49" s="176" t="s">
        <v>1736</v>
      </c>
      <c r="B49" s="177" t="s">
        <v>1735</v>
      </c>
      <c r="C49" s="178">
        <v>5.86</v>
      </c>
      <c r="D49" s="179">
        <v>1.8975</v>
      </c>
      <c r="E49" s="179">
        <v>1</v>
      </c>
      <c r="F49" s="179">
        <v>1</v>
      </c>
      <c r="G49" s="179">
        <v>1.25</v>
      </c>
      <c r="H49" s="179">
        <v>1.25</v>
      </c>
      <c r="I49" s="180" t="s">
        <v>1243</v>
      </c>
      <c r="J49" s="181" t="s">
        <v>1241</v>
      </c>
    </row>
    <row r="50" spans="1:10" ht="17.149999999999999" customHeight="1">
      <c r="A50" s="176" t="s">
        <v>1737</v>
      </c>
      <c r="B50" s="177" t="s">
        <v>1735</v>
      </c>
      <c r="C50" s="178">
        <v>8.5</v>
      </c>
      <c r="D50" s="179">
        <v>2.6739000000000002</v>
      </c>
      <c r="E50" s="179">
        <v>1</v>
      </c>
      <c r="F50" s="179">
        <v>1</v>
      </c>
      <c r="G50" s="179">
        <v>1.25</v>
      </c>
      <c r="H50" s="179">
        <v>1.25</v>
      </c>
      <c r="I50" s="180" t="s">
        <v>1243</v>
      </c>
      <c r="J50" s="181" t="s">
        <v>1241</v>
      </c>
    </row>
    <row r="51" spans="1:10" ht="17.149999999999999" customHeight="1">
      <c r="A51" s="182" t="s">
        <v>1738</v>
      </c>
      <c r="B51" s="183" t="s">
        <v>1735</v>
      </c>
      <c r="C51" s="184">
        <v>26.5</v>
      </c>
      <c r="D51" s="185">
        <v>9.4532000000000007</v>
      </c>
      <c r="E51" s="185">
        <v>1.1000000000000001</v>
      </c>
      <c r="F51" s="185">
        <v>1.1000000000000001</v>
      </c>
      <c r="G51" s="185">
        <v>1.75</v>
      </c>
      <c r="H51" s="185">
        <v>1.75</v>
      </c>
      <c r="I51" s="186" t="s">
        <v>1243</v>
      </c>
      <c r="J51" s="187" t="s">
        <v>1241</v>
      </c>
    </row>
    <row r="52" spans="1:10" ht="17.149999999999999" customHeight="1">
      <c r="A52" s="188" t="s">
        <v>314</v>
      </c>
      <c r="B52" s="189" t="s">
        <v>1739</v>
      </c>
      <c r="C52" s="190">
        <v>5.22</v>
      </c>
      <c r="D52" s="191">
        <v>1.6594</v>
      </c>
      <c r="E52" s="191">
        <v>1</v>
      </c>
      <c r="F52" s="191">
        <v>1</v>
      </c>
      <c r="G52" s="191">
        <v>1.25</v>
      </c>
      <c r="H52" s="191">
        <v>1.25</v>
      </c>
      <c r="I52" s="192" t="s">
        <v>1243</v>
      </c>
      <c r="J52" s="193" t="s">
        <v>1241</v>
      </c>
    </row>
    <row r="53" spans="1:10" ht="17.149999999999999" customHeight="1">
      <c r="A53" s="176" t="s">
        <v>315</v>
      </c>
      <c r="B53" s="177" t="s">
        <v>1739</v>
      </c>
      <c r="C53" s="178">
        <v>5.91</v>
      </c>
      <c r="D53" s="179">
        <v>2.1876000000000002</v>
      </c>
      <c r="E53" s="179">
        <v>1</v>
      </c>
      <c r="F53" s="179">
        <v>1</v>
      </c>
      <c r="G53" s="179">
        <v>1.25</v>
      </c>
      <c r="H53" s="179">
        <v>1.25</v>
      </c>
      <c r="I53" s="180" t="s">
        <v>1243</v>
      </c>
      <c r="J53" s="181" t="s">
        <v>1241</v>
      </c>
    </row>
    <row r="54" spans="1:10" ht="17.149999999999999" customHeight="1">
      <c r="A54" s="176" t="s">
        <v>316</v>
      </c>
      <c r="B54" s="177" t="s">
        <v>1739</v>
      </c>
      <c r="C54" s="178">
        <v>9.49</v>
      </c>
      <c r="D54" s="179">
        <v>2.9651999999999998</v>
      </c>
      <c r="E54" s="179">
        <v>1</v>
      </c>
      <c r="F54" s="179">
        <v>1</v>
      </c>
      <c r="G54" s="179">
        <v>1.25</v>
      </c>
      <c r="H54" s="179">
        <v>1.25</v>
      </c>
      <c r="I54" s="180" t="s">
        <v>1243</v>
      </c>
      <c r="J54" s="181" t="s">
        <v>1241</v>
      </c>
    </row>
    <row r="55" spans="1:10" ht="17.149999999999999" customHeight="1">
      <c r="A55" s="182" t="s">
        <v>317</v>
      </c>
      <c r="B55" s="183" t="s">
        <v>1739</v>
      </c>
      <c r="C55" s="184">
        <v>16.43</v>
      </c>
      <c r="D55" s="185">
        <v>6.1745000000000001</v>
      </c>
      <c r="E55" s="185">
        <v>1.1000000000000001</v>
      </c>
      <c r="F55" s="185">
        <v>1.1000000000000001</v>
      </c>
      <c r="G55" s="185">
        <v>1.75</v>
      </c>
      <c r="H55" s="185">
        <v>1.75</v>
      </c>
      <c r="I55" s="186" t="s">
        <v>1243</v>
      </c>
      <c r="J55" s="187" t="s">
        <v>1241</v>
      </c>
    </row>
    <row r="56" spans="1:10" ht="17.149999999999999" customHeight="1">
      <c r="A56" s="188" t="s">
        <v>318</v>
      </c>
      <c r="B56" s="189" t="s">
        <v>1740</v>
      </c>
      <c r="C56" s="190">
        <v>3.2</v>
      </c>
      <c r="D56" s="191">
        <v>1.8927</v>
      </c>
      <c r="E56" s="191">
        <v>1</v>
      </c>
      <c r="F56" s="191">
        <v>1</v>
      </c>
      <c r="G56" s="191">
        <v>1.25</v>
      </c>
      <c r="H56" s="191">
        <v>1.25</v>
      </c>
      <c r="I56" s="192" t="s">
        <v>1243</v>
      </c>
      <c r="J56" s="193" t="s">
        <v>1241</v>
      </c>
    </row>
    <row r="57" spans="1:10" ht="17.149999999999999" customHeight="1">
      <c r="A57" s="176" t="s">
        <v>319</v>
      </c>
      <c r="B57" s="177" t="s">
        <v>1740</v>
      </c>
      <c r="C57" s="178">
        <v>4.72</v>
      </c>
      <c r="D57" s="179">
        <v>2.4474</v>
      </c>
      <c r="E57" s="179">
        <v>1</v>
      </c>
      <c r="F57" s="179">
        <v>1</v>
      </c>
      <c r="G57" s="179">
        <v>1.25</v>
      </c>
      <c r="H57" s="179">
        <v>1.25</v>
      </c>
      <c r="I57" s="180" t="s">
        <v>1243</v>
      </c>
      <c r="J57" s="181" t="s">
        <v>1241</v>
      </c>
    </row>
    <row r="58" spans="1:10" ht="17.149999999999999" customHeight="1">
      <c r="A58" s="176" t="s">
        <v>320</v>
      </c>
      <c r="B58" s="177" t="s">
        <v>1740</v>
      </c>
      <c r="C58" s="178">
        <v>8.2200000000000006</v>
      </c>
      <c r="D58" s="179">
        <v>3.6577999999999999</v>
      </c>
      <c r="E58" s="179">
        <v>1</v>
      </c>
      <c r="F58" s="179">
        <v>1</v>
      </c>
      <c r="G58" s="179">
        <v>1.25</v>
      </c>
      <c r="H58" s="179">
        <v>1.25</v>
      </c>
      <c r="I58" s="180" t="s">
        <v>1243</v>
      </c>
      <c r="J58" s="181" t="s">
        <v>1241</v>
      </c>
    </row>
    <row r="59" spans="1:10" ht="17.149999999999999" customHeight="1">
      <c r="A59" s="182" t="s">
        <v>321</v>
      </c>
      <c r="B59" s="183" t="s">
        <v>1740</v>
      </c>
      <c r="C59" s="184">
        <v>18.100000000000001</v>
      </c>
      <c r="D59" s="185">
        <v>6.2839</v>
      </c>
      <c r="E59" s="185">
        <v>1.1000000000000001</v>
      </c>
      <c r="F59" s="185">
        <v>1.1000000000000001</v>
      </c>
      <c r="G59" s="185">
        <v>1.75</v>
      </c>
      <c r="H59" s="185">
        <v>1.75</v>
      </c>
      <c r="I59" s="186" t="s">
        <v>1243</v>
      </c>
      <c r="J59" s="187" t="s">
        <v>1241</v>
      </c>
    </row>
    <row r="60" spans="1:10" ht="17.149999999999999" customHeight="1">
      <c r="A60" s="188" t="s">
        <v>322</v>
      </c>
      <c r="B60" s="189" t="s">
        <v>1741</v>
      </c>
      <c r="C60" s="190">
        <v>2.2599999999999998</v>
      </c>
      <c r="D60" s="191">
        <v>1.2249000000000001</v>
      </c>
      <c r="E60" s="191">
        <v>1</v>
      </c>
      <c r="F60" s="191">
        <v>1</v>
      </c>
      <c r="G60" s="191">
        <v>1.25</v>
      </c>
      <c r="H60" s="191">
        <v>1.25</v>
      </c>
      <c r="I60" s="192" t="s">
        <v>1243</v>
      </c>
      <c r="J60" s="193" t="s">
        <v>1241</v>
      </c>
    </row>
    <row r="61" spans="1:10" ht="17.149999999999999" customHeight="1">
      <c r="A61" s="176" t="s">
        <v>323</v>
      </c>
      <c r="B61" s="177" t="s">
        <v>1741</v>
      </c>
      <c r="C61" s="178">
        <v>3.67</v>
      </c>
      <c r="D61" s="179">
        <v>1.4415</v>
      </c>
      <c r="E61" s="179">
        <v>1</v>
      </c>
      <c r="F61" s="179">
        <v>1</v>
      </c>
      <c r="G61" s="179">
        <v>1.25</v>
      </c>
      <c r="H61" s="179">
        <v>1.25</v>
      </c>
      <c r="I61" s="180" t="s">
        <v>1243</v>
      </c>
      <c r="J61" s="181" t="s">
        <v>1241</v>
      </c>
    </row>
    <row r="62" spans="1:10" ht="17.149999999999999" customHeight="1">
      <c r="A62" s="176" t="s">
        <v>324</v>
      </c>
      <c r="B62" s="177" t="s">
        <v>1741</v>
      </c>
      <c r="C62" s="178">
        <v>6.39</v>
      </c>
      <c r="D62" s="179">
        <v>2.2439</v>
      </c>
      <c r="E62" s="179">
        <v>1</v>
      </c>
      <c r="F62" s="179">
        <v>1</v>
      </c>
      <c r="G62" s="179">
        <v>1.25</v>
      </c>
      <c r="H62" s="179">
        <v>1.25</v>
      </c>
      <c r="I62" s="180" t="s">
        <v>1243</v>
      </c>
      <c r="J62" s="181" t="s">
        <v>1241</v>
      </c>
    </row>
    <row r="63" spans="1:10" ht="17.149999999999999" customHeight="1">
      <c r="A63" s="182" t="s">
        <v>325</v>
      </c>
      <c r="B63" s="183" t="s">
        <v>1741</v>
      </c>
      <c r="C63" s="184">
        <v>22.64</v>
      </c>
      <c r="D63" s="185">
        <v>5.0071000000000003</v>
      </c>
      <c r="E63" s="185">
        <v>1.1000000000000001</v>
      </c>
      <c r="F63" s="185">
        <v>1.1000000000000001</v>
      </c>
      <c r="G63" s="185">
        <v>1.75</v>
      </c>
      <c r="H63" s="185">
        <v>1.75</v>
      </c>
      <c r="I63" s="186" t="s">
        <v>1243</v>
      </c>
      <c r="J63" s="187" t="s">
        <v>1241</v>
      </c>
    </row>
    <row r="64" spans="1:10" ht="17.149999999999999" customHeight="1">
      <c r="A64" s="188" t="s">
        <v>326</v>
      </c>
      <c r="B64" s="189" t="s">
        <v>1742</v>
      </c>
      <c r="C64" s="190">
        <v>2.83</v>
      </c>
      <c r="D64" s="191">
        <v>1.2491000000000001</v>
      </c>
      <c r="E64" s="191">
        <v>1</v>
      </c>
      <c r="F64" s="191">
        <v>1</v>
      </c>
      <c r="G64" s="191">
        <v>1.25</v>
      </c>
      <c r="H64" s="191">
        <v>1.25</v>
      </c>
      <c r="I64" s="192" t="s">
        <v>1243</v>
      </c>
      <c r="J64" s="193" t="s">
        <v>1241</v>
      </c>
    </row>
    <row r="65" spans="1:10" ht="17.149999999999999" customHeight="1">
      <c r="A65" s="176" t="s">
        <v>327</v>
      </c>
      <c r="B65" s="177" t="s">
        <v>1742</v>
      </c>
      <c r="C65" s="178">
        <v>5.19</v>
      </c>
      <c r="D65" s="179">
        <v>1.7746999999999999</v>
      </c>
      <c r="E65" s="179">
        <v>1</v>
      </c>
      <c r="F65" s="179">
        <v>1</v>
      </c>
      <c r="G65" s="179">
        <v>1.25</v>
      </c>
      <c r="H65" s="179">
        <v>1.25</v>
      </c>
      <c r="I65" s="180" t="s">
        <v>1243</v>
      </c>
      <c r="J65" s="181" t="s">
        <v>1241</v>
      </c>
    </row>
    <row r="66" spans="1:10" ht="17.149999999999999" customHeight="1">
      <c r="A66" s="176" t="s">
        <v>328</v>
      </c>
      <c r="B66" s="177" t="s">
        <v>1742</v>
      </c>
      <c r="C66" s="178">
        <v>9.74</v>
      </c>
      <c r="D66" s="179">
        <v>3.4754</v>
      </c>
      <c r="E66" s="179">
        <v>1</v>
      </c>
      <c r="F66" s="179">
        <v>1</v>
      </c>
      <c r="G66" s="179">
        <v>1.25</v>
      </c>
      <c r="H66" s="179">
        <v>1.25</v>
      </c>
      <c r="I66" s="180" t="s">
        <v>1243</v>
      </c>
      <c r="J66" s="181" t="s">
        <v>1241</v>
      </c>
    </row>
    <row r="67" spans="1:10" ht="17.149999999999999" customHeight="1">
      <c r="A67" s="182" t="s">
        <v>329</v>
      </c>
      <c r="B67" s="183" t="s">
        <v>1742</v>
      </c>
      <c r="C67" s="184">
        <v>20.83</v>
      </c>
      <c r="D67" s="185">
        <v>6.3028000000000004</v>
      </c>
      <c r="E67" s="185">
        <v>1.1000000000000001</v>
      </c>
      <c r="F67" s="185">
        <v>1.1000000000000001</v>
      </c>
      <c r="G67" s="185">
        <v>1.75</v>
      </c>
      <c r="H67" s="185">
        <v>1.75</v>
      </c>
      <c r="I67" s="186" t="s">
        <v>1243</v>
      </c>
      <c r="J67" s="187" t="s">
        <v>1241</v>
      </c>
    </row>
    <row r="68" spans="1:10" ht="17.149999999999999" customHeight="1">
      <c r="A68" s="188" t="s">
        <v>330</v>
      </c>
      <c r="B68" s="189" t="s">
        <v>1743</v>
      </c>
      <c r="C68" s="190">
        <v>1.53</v>
      </c>
      <c r="D68" s="191">
        <v>1.1129</v>
      </c>
      <c r="E68" s="191">
        <v>1</v>
      </c>
      <c r="F68" s="191">
        <v>1</v>
      </c>
      <c r="G68" s="191">
        <v>1.25</v>
      </c>
      <c r="H68" s="191">
        <v>1.25</v>
      </c>
      <c r="I68" s="192" t="s">
        <v>1243</v>
      </c>
      <c r="J68" s="193" t="s">
        <v>1241</v>
      </c>
    </row>
    <row r="69" spans="1:10" ht="17.149999999999999" customHeight="1">
      <c r="A69" s="176" t="s">
        <v>331</v>
      </c>
      <c r="B69" s="177" t="s">
        <v>1743</v>
      </c>
      <c r="C69" s="178">
        <v>2.33</v>
      </c>
      <c r="D69" s="179">
        <v>1.4202999999999999</v>
      </c>
      <c r="E69" s="179">
        <v>1</v>
      </c>
      <c r="F69" s="179">
        <v>1</v>
      </c>
      <c r="G69" s="179">
        <v>1.25</v>
      </c>
      <c r="H69" s="179">
        <v>1.25</v>
      </c>
      <c r="I69" s="180" t="s">
        <v>1243</v>
      </c>
      <c r="J69" s="181" t="s">
        <v>1241</v>
      </c>
    </row>
    <row r="70" spans="1:10" ht="17.149999999999999" customHeight="1">
      <c r="A70" s="176" t="s">
        <v>332</v>
      </c>
      <c r="B70" s="177" t="s">
        <v>1743</v>
      </c>
      <c r="C70" s="178">
        <v>6.22</v>
      </c>
      <c r="D70" s="179">
        <v>2.665</v>
      </c>
      <c r="E70" s="179">
        <v>1</v>
      </c>
      <c r="F70" s="179">
        <v>1</v>
      </c>
      <c r="G70" s="179">
        <v>1.25</v>
      </c>
      <c r="H70" s="179">
        <v>1.25</v>
      </c>
      <c r="I70" s="180" t="s">
        <v>1243</v>
      </c>
      <c r="J70" s="181" t="s">
        <v>1241</v>
      </c>
    </row>
    <row r="71" spans="1:10" ht="17.149999999999999" customHeight="1">
      <c r="A71" s="182" t="s">
        <v>333</v>
      </c>
      <c r="B71" s="183" t="s">
        <v>1743</v>
      </c>
      <c r="C71" s="184">
        <v>14.44</v>
      </c>
      <c r="D71" s="185">
        <v>5.3064999999999998</v>
      </c>
      <c r="E71" s="185">
        <v>1.1000000000000001</v>
      </c>
      <c r="F71" s="185">
        <v>1.1000000000000001</v>
      </c>
      <c r="G71" s="185">
        <v>1.75</v>
      </c>
      <c r="H71" s="185">
        <v>1.75</v>
      </c>
      <c r="I71" s="186" t="s">
        <v>1243</v>
      </c>
      <c r="J71" s="187" t="s">
        <v>1241</v>
      </c>
    </row>
    <row r="72" spans="1:10" ht="17.149999999999999" customHeight="1">
      <c r="A72" s="188" t="s">
        <v>334</v>
      </c>
      <c r="B72" s="189" t="s">
        <v>1744</v>
      </c>
      <c r="C72" s="190">
        <v>1.93</v>
      </c>
      <c r="D72" s="191">
        <v>1.1389</v>
      </c>
      <c r="E72" s="191">
        <v>1</v>
      </c>
      <c r="F72" s="191">
        <v>1</v>
      </c>
      <c r="G72" s="191">
        <v>1.25</v>
      </c>
      <c r="H72" s="191">
        <v>1.25</v>
      </c>
      <c r="I72" s="192" t="s">
        <v>1243</v>
      </c>
      <c r="J72" s="193" t="s">
        <v>1241</v>
      </c>
    </row>
    <row r="73" spans="1:10" ht="17.149999999999999" customHeight="1">
      <c r="A73" s="176" t="s">
        <v>335</v>
      </c>
      <c r="B73" s="177" t="s">
        <v>1744</v>
      </c>
      <c r="C73" s="178">
        <v>3.49</v>
      </c>
      <c r="D73" s="179">
        <v>1.5274000000000001</v>
      </c>
      <c r="E73" s="179">
        <v>1</v>
      </c>
      <c r="F73" s="179">
        <v>1</v>
      </c>
      <c r="G73" s="179">
        <v>1.25</v>
      </c>
      <c r="H73" s="179">
        <v>1.25</v>
      </c>
      <c r="I73" s="180" t="s">
        <v>1243</v>
      </c>
      <c r="J73" s="181" t="s">
        <v>1241</v>
      </c>
    </row>
    <row r="74" spans="1:10" ht="17.149999999999999" customHeight="1">
      <c r="A74" s="176" t="s">
        <v>336</v>
      </c>
      <c r="B74" s="177" t="s">
        <v>1744</v>
      </c>
      <c r="C74" s="178">
        <v>8.9499999999999993</v>
      </c>
      <c r="D74" s="179">
        <v>2.2547999999999999</v>
      </c>
      <c r="E74" s="179">
        <v>1</v>
      </c>
      <c r="F74" s="179">
        <v>1</v>
      </c>
      <c r="G74" s="179">
        <v>1.25</v>
      </c>
      <c r="H74" s="179">
        <v>1.25</v>
      </c>
      <c r="I74" s="180" t="s">
        <v>1243</v>
      </c>
      <c r="J74" s="181" t="s">
        <v>1241</v>
      </c>
    </row>
    <row r="75" spans="1:10" ht="17.149999999999999" customHeight="1">
      <c r="A75" s="182" t="s">
        <v>337</v>
      </c>
      <c r="B75" s="183" t="s">
        <v>1744</v>
      </c>
      <c r="C75" s="184">
        <v>18.68</v>
      </c>
      <c r="D75" s="185">
        <v>4.3281000000000001</v>
      </c>
      <c r="E75" s="185">
        <v>1.1000000000000001</v>
      </c>
      <c r="F75" s="185">
        <v>1.1000000000000001</v>
      </c>
      <c r="G75" s="185">
        <v>1.75</v>
      </c>
      <c r="H75" s="185">
        <v>1.75</v>
      </c>
      <c r="I75" s="186" t="s">
        <v>1243</v>
      </c>
      <c r="J75" s="187" t="s">
        <v>1241</v>
      </c>
    </row>
    <row r="76" spans="1:10" ht="17.149999999999999" customHeight="1">
      <c r="A76" s="188" t="s">
        <v>338</v>
      </c>
      <c r="B76" s="189" t="s">
        <v>1745</v>
      </c>
      <c r="C76" s="190">
        <v>5.64</v>
      </c>
      <c r="D76" s="191">
        <v>0.81710000000000005</v>
      </c>
      <c r="E76" s="191">
        <v>1</v>
      </c>
      <c r="F76" s="191">
        <v>1</v>
      </c>
      <c r="G76" s="191">
        <v>1.25</v>
      </c>
      <c r="H76" s="191">
        <v>1.25</v>
      </c>
      <c r="I76" s="192" t="s">
        <v>1243</v>
      </c>
      <c r="J76" s="193" t="s">
        <v>1241</v>
      </c>
    </row>
    <row r="77" spans="1:10" ht="17.149999999999999" customHeight="1">
      <c r="A77" s="176" t="s">
        <v>339</v>
      </c>
      <c r="B77" s="177" t="s">
        <v>1745</v>
      </c>
      <c r="C77" s="178">
        <v>7.34</v>
      </c>
      <c r="D77" s="179">
        <v>0.97050000000000003</v>
      </c>
      <c r="E77" s="179">
        <v>1</v>
      </c>
      <c r="F77" s="179">
        <v>1</v>
      </c>
      <c r="G77" s="179">
        <v>1.25</v>
      </c>
      <c r="H77" s="179">
        <v>1.25</v>
      </c>
      <c r="I77" s="180" t="s">
        <v>1243</v>
      </c>
      <c r="J77" s="181" t="s">
        <v>1241</v>
      </c>
    </row>
    <row r="78" spans="1:10" ht="17.149999999999999" customHeight="1">
      <c r="A78" s="176" t="s">
        <v>340</v>
      </c>
      <c r="B78" s="177" t="s">
        <v>1745</v>
      </c>
      <c r="C78" s="178">
        <v>12.54</v>
      </c>
      <c r="D78" s="179">
        <v>1.3609</v>
      </c>
      <c r="E78" s="179">
        <v>1</v>
      </c>
      <c r="F78" s="179">
        <v>1</v>
      </c>
      <c r="G78" s="179">
        <v>1.25</v>
      </c>
      <c r="H78" s="179">
        <v>1.25</v>
      </c>
      <c r="I78" s="180" t="s">
        <v>1243</v>
      </c>
      <c r="J78" s="181" t="s">
        <v>1241</v>
      </c>
    </row>
    <row r="79" spans="1:10" ht="17.149999999999999" customHeight="1">
      <c r="A79" s="182" t="s">
        <v>341</v>
      </c>
      <c r="B79" s="183" t="s">
        <v>1745</v>
      </c>
      <c r="C79" s="184">
        <v>14.48</v>
      </c>
      <c r="D79" s="185">
        <v>3.0251000000000001</v>
      </c>
      <c r="E79" s="185">
        <v>1.1000000000000001</v>
      </c>
      <c r="F79" s="185">
        <v>1.1000000000000001</v>
      </c>
      <c r="G79" s="185">
        <v>1.75</v>
      </c>
      <c r="H79" s="185">
        <v>1.75</v>
      </c>
      <c r="I79" s="186" t="s">
        <v>1243</v>
      </c>
      <c r="J79" s="187" t="s">
        <v>1241</v>
      </c>
    </row>
    <row r="80" spans="1:10" ht="17.149999999999999" customHeight="1">
      <c r="A80" s="188" t="s">
        <v>342</v>
      </c>
      <c r="B80" s="189" t="s">
        <v>1746</v>
      </c>
      <c r="C80" s="190">
        <v>3.12</v>
      </c>
      <c r="D80" s="191">
        <v>0.69850000000000001</v>
      </c>
      <c r="E80" s="191">
        <v>1</v>
      </c>
      <c r="F80" s="191">
        <v>1</v>
      </c>
      <c r="G80" s="191">
        <v>1.25</v>
      </c>
      <c r="H80" s="191">
        <v>1.25</v>
      </c>
      <c r="I80" s="192" t="s">
        <v>1243</v>
      </c>
      <c r="J80" s="193" t="s">
        <v>1241</v>
      </c>
    </row>
    <row r="81" spans="1:10" ht="17.149999999999999" customHeight="1">
      <c r="A81" s="176" t="s">
        <v>343</v>
      </c>
      <c r="B81" s="177" t="s">
        <v>1746</v>
      </c>
      <c r="C81" s="178">
        <v>3.85</v>
      </c>
      <c r="D81" s="179">
        <v>0.73150000000000004</v>
      </c>
      <c r="E81" s="179">
        <v>1</v>
      </c>
      <c r="F81" s="179">
        <v>1</v>
      </c>
      <c r="G81" s="179">
        <v>1.25</v>
      </c>
      <c r="H81" s="179">
        <v>1.25</v>
      </c>
      <c r="I81" s="180" t="s">
        <v>1243</v>
      </c>
      <c r="J81" s="181" t="s">
        <v>1241</v>
      </c>
    </row>
    <row r="82" spans="1:10" ht="17.149999999999999" customHeight="1">
      <c r="A82" s="176" t="s">
        <v>344</v>
      </c>
      <c r="B82" s="177" t="s">
        <v>1746</v>
      </c>
      <c r="C82" s="178">
        <v>5.65</v>
      </c>
      <c r="D82" s="179">
        <v>1.026</v>
      </c>
      <c r="E82" s="179">
        <v>1</v>
      </c>
      <c r="F82" s="179">
        <v>1</v>
      </c>
      <c r="G82" s="179">
        <v>1.25</v>
      </c>
      <c r="H82" s="179">
        <v>1.25</v>
      </c>
      <c r="I82" s="180" t="s">
        <v>1243</v>
      </c>
      <c r="J82" s="181" t="s">
        <v>1241</v>
      </c>
    </row>
    <row r="83" spans="1:10" ht="17.149999999999999" customHeight="1">
      <c r="A83" s="182" t="s">
        <v>345</v>
      </c>
      <c r="B83" s="183" t="s">
        <v>1746</v>
      </c>
      <c r="C83" s="184">
        <v>10.199999999999999</v>
      </c>
      <c r="D83" s="185">
        <v>1.6425000000000001</v>
      </c>
      <c r="E83" s="185">
        <v>1.1000000000000001</v>
      </c>
      <c r="F83" s="185">
        <v>1.1000000000000001</v>
      </c>
      <c r="G83" s="185">
        <v>1.75</v>
      </c>
      <c r="H83" s="185">
        <v>1.75</v>
      </c>
      <c r="I83" s="186" t="s">
        <v>1243</v>
      </c>
      <c r="J83" s="187" t="s">
        <v>1241</v>
      </c>
    </row>
    <row r="84" spans="1:10" ht="17.149999999999999" customHeight="1">
      <c r="A84" s="188" t="s">
        <v>346</v>
      </c>
      <c r="B84" s="189" t="s">
        <v>1747</v>
      </c>
      <c r="C84" s="190">
        <v>4.41</v>
      </c>
      <c r="D84" s="191">
        <v>0.52769999999999995</v>
      </c>
      <c r="E84" s="191">
        <v>1</v>
      </c>
      <c r="F84" s="191">
        <v>1</v>
      </c>
      <c r="G84" s="191">
        <v>1.25</v>
      </c>
      <c r="H84" s="191">
        <v>1.25</v>
      </c>
      <c r="I84" s="192" t="s">
        <v>1243</v>
      </c>
      <c r="J84" s="193" t="s">
        <v>1241</v>
      </c>
    </row>
    <row r="85" spans="1:10" ht="17.149999999999999" customHeight="1">
      <c r="A85" s="176" t="s">
        <v>347</v>
      </c>
      <c r="B85" s="177" t="s">
        <v>1747</v>
      </c>
      <c r="C85" s="178">
        <v>12.07</v>
      </c>
      <c r="D85" s="179">
        <v>0.75419999999999998</v>
      </c>
      <c r="E85" s="179">
        <v>1</v>
      </c>
      <c r="F85" s="179">
        <v>1</v>
      </c>
      <c r="G85" s="179">
        <v>1.25</v>
      </c>
      <c r="H85" s="179">
        <v>1.25</v>
      </c>
      <c r="I85" s="180" t="s">
        <v>1243</v>
      </c>
      <c r="J85" s="181" t="s">
        <v>1241</v>
      </c>
    </row>
    <row r="86" spans="1:10" ht="17.149999999999999" customHeight="1">
      <c r="A86" s="176" t="s">
        <v>348</v>
      </c>
      <c r="B86" s="177" t="s">
        <v>1747</v>
      </c>
      <c r="C86" s="178">
        <v>8.85</v>
      </c>
      <c r="D86" s="179">
        <v>1.0524</v>
      </c>
      <c r="E86" s="179">
        <v>1</v>
      </c>
      <c r="F86" s="179">
        <v>1</v>
      </c>
      <c r="G86" s="179">
        <v>1.25</v>
      </c>
      <c r="H86" s="179">
        <v>1.25</v>
      </c>
      <c r="I86" s="180" t="s">
        <v>1243</v>
      </c>
      <c r="J86" s="181" t="s">
        <v>1241</v>
      </c>
    </row>
    <row r="87" spans="1:10" ht="17.149999999999999" customHeight="1">
      <c r="A87" s="182" t="s">
        <v>349</v>
      </c>
      <c r="B87" s="183" t="s">
        <v>1747</v>
      </c>
      <c r="C87" s="184">
        <v>11.84</v>
      </c>
      <c r="D87" s="185">
        <v>2.5078999999999998</v>
      </c>
      <c r="E87" s="185">
        <v>1.1000000000000001</v>
      </c>
      <c r="F87" s="185">
        <v>1.1000000000000001</v>
      </c>
      <c r="G87" s="185">
        <v>1.75</v>
      </c>
      <c r="H87" s="185">
        <v>1.75</v>
      </c>
      <c r="I87" s="186" t="s">
        <v>1243</v>
      </c>
      <c r="J87" s="187" t="s">
        <v>1241</v>
      </c>
    </row>
    <row r="88" spans="1:10" ht="17.149999999999999" customHeight="1">
      <c r="A88" s="188" t="s">
        <v>350</v>
      </c>
      <c r="B88" s="189" t="s">
        <v>1748</v>
      </c>
      <c r="C88" s="190">
        <v>3.98</v>
      </c>
      <c r="D88" s="191">
        <v>0.67920000000000003</v>
      </c>
      <c r="E88" s="191">
        <v>1</v>
      </c>
      <c r="F88" s="191">
        <v>1</v>
      </c>
      <c r="G88" s="191">
        <v>1.25</v>
      </c>
      <c r="H88" s="191">
        <v>1.25</v>
      </c>
      <c r="I88" s="192" t="s">
        <v>1243</v>
      </c>
      <c r="J88" s="193" t="s">
        <v>1241</v>
      </c>
    </row>
    <row r="89" spans="1:10" ht="17.149999999999999" customHeight="1">
      <c r="A89" s="176" t="s">
        <v>351</v>
      </c>
      <c r="B89" s="177" t="s">
        <v>1748</v>
      </c>
      <c r="C89" s="178">
        <v>5.47</v>
      </c>
      <c r="D89" s="179">
        <v>0.87029999999999996</v>
      </c>
      <c r="E89" s="179">
        <v>1</v>
      </c>
      <c r="F89" s="179">
        <v>1</v>
      </c>
      <c r="G89" s="179">
        <v>1.25</v>
      </c>
      <c r="H89" s="179">
        <v>1.25</v>
      </c>
      <c r="I89" s="180" t="s">
        <v>1243</v>
      </c>
      <c r="J89" s="181" t="s">
        <v>1241</v>
      </c>
    </row>
    <row r="90" spans="1:10" ht="17.149999999999999" customHeight="1">
      <c r="A90" s="176" t="s">
        <v>352</v>
      </c>
      <c r="B90" s="177" t="s">
        <v>1748</v>
      </c>
      <c r="C90" s="178">
        <v>7.79</v>
      </c>
      <c r="D90" s="179">
        <v>1.3481000000000001</v>
      </c>
      <c r="E90" s="179">
        <v>1</v>
      </c>
      <c r="F90" s="179">
        <v>1</v>
      </c>
      <c r="G90" s="179">
        <v>1.25</v>
      </c>
      <c r="H90" s="179">
        <v>1.25</v>
      </c>
      <c r="I90" s="180" t="s">
        <v>1243</v>
      </c>
      <c r="J90" s="181" t="s">
        <v>1241</v>
      </c>
    </row>
    <row r="91" spans="1:10" ht="17.149999999999999" customHeight="1">
      <c r="A91" s="182" t="s">
        <v>353</v>
      </c>
      <c r="B91" s="183" t="s">
        <v>1748</v>
      </c>
      <c r="C91" s="184">
        <v>18.600000000000001</v>
      </c>
      <c r="D91" s="185">
        <v>2.9314</v>
      </c>
      <c r="E91" s="185">
        <v>1.1000000000000001</v>
      </c>
      <c r="F91" s="185">
        <v>1.1000000000000001</v>
      </c>
      <c r="G91" s="185">
        <v>1.75</v>
      </c>
      <c r="H91" s="185">
        <v>1.75</v>
      </c>
      <c r="I91" s="186" t="s">
        <v>1243</v>
      </c>
      <c r="J91" s="187" t="s">
        <v>1241</v>
      </c>
    </row>
    <row r="92" spans="1:10" ht="17.149999999999999" customHeight="1">
      <c r="A92" s="188" t="s">
        <v>354</v>
      </c>
      <c r="B92" s="189" t="s">
        <v>1749</v>
      </c>
      <c r="C92" s="190">
        <v>2.99</v>
      </c>
      <c r="D92" s="191">
        <v>0.71609999999999996</v>
      </c>
      <c r="E92" s="191">
        <v>1</v>
      </c>
      <c r="F92" s="191">
        <v>1</v>
      </c>
      <c r="G92" s="191">
        <v>1.25</v>
      </c>
      <c r="H92" s="191">
        <v>1.25</v>
      </c>
      <c r="I92" s="192" t="s">
        <v>1243</v>
      </c>
      <c r="J92" s="193" t="s">
        <v>1241</v>
      </c>
    </row>
    <row r="93" spans="1:10" ht="17.149999999999999" customHeight="1">
      <c r="A93" s="176" t="s">
        <v>355</v>
      </c>
      <c r="B93" s="177" t="s">
        <v>1749</v>
      </c>
      <c r="C93" s="178">
        <v>4</v>
      </c>
      <c r="D93" s="179">
        <v>0.95830000000000004</v>
      </c>
      <c r="E93" s="179">
        <v>1</v>
      </c>
      <c r="F93" s="179">
        <v>1</v>
      </c>
      <c r="G93" s="179">
        <v>1.25</v>
      </c>
      <c r="H93" s="179">
        <v>1.25</v>
      </c>
      <c r="I93" s="180" t="s">
        <v>1243</v>
      </c>
      <c r="J93" s="181" t="s">
        <v>1241</v>
      </c>
    </row>
    <row r="94" spans="1:10" ht="17.149999999999999" customHeight="1">
      <c r="A94" s="176" t="s">
        <v>356</v>
      </c>
      <c r="B94" s="177" t="s">
        <v>1749</v>
      </c>
      <c r="C94" s="178">
        <v>5.79</v>
      </c>
      <c r="D94" s="179">
        <v>1.3634999999999999</v>
      </c>
      <c r="E94" s="179">
        <v>1</v>
      </c>
      <c r="F94" s="179">
        <v>1</v>
      </c>
      <c r="G94" s="179">
        <v>1.25</v>
      </c>
      <c r="H94" s="179">
        <v>1.25</v>
      </c>
      <c r="I94" s="180" t="s">
        <v>1243</v>
      </c>
      <c r="J94" s="181" t="s">
        <v>1241</v>
      </c>
    </row>
    <row r="95" spans="1:10" ht="17.149999999999999" customHeight="1">
      <c r="A95" s="182" t="s">
        <v>357</v>
      </c>
      <c r="B95" s="183" t="s">
        <v>1749</v>
      </c>
      <c r="C95" s="184">
        <v>8.4700000000000006</v>
      </c>
      <c r="D95" s="185">
        <v>2.6655000000000002</v>
      </c>
      <c r="E95" s="185">
        <v>1.1000000000000001</v>
      </c>
      <c r="F95" s="185">
        <v>1.1000000000000001</v>
      </c>
      <c r="G95" s="185">
        <v>1.75</v>
      </c>
      <c r="H95" s="185">
        <v>1.75</v>
      </c>
      <c r="I95" s="186" t="s">
        <v>1243</v>
      </c>
      <c r="J95" s="187" t="s">
        <v>1241</v>
      </c>
    </row>
    <row r="96" spans="1:10" ht="17.149999999999999" customHeight="1">
      <c r="A96" s="188" t="s">
        <v>358</v>
      </c>
      <c r="B96" s="189" t="s">
        <v>1750</v>
      </c>
      <c r="C96" s="190">
        <v>2.5499999999999998</v>
      </c>
      <c r="D96" s="191">
        <v>0.74829999999999997</v>
      </c>
      <c r="E96" s="191">
        <v>1</v>
      </c>
      <c r="F96" s="191">
        <v>1</v>
      </c>
      <c r="G96" s="191">
        <v>1.25</v>
      </c>
      <c r="H96" s="191">
        <v>1.25</v>
      </c>
      <c r="I96" s="192" t="s">
        <v>1243</v>
      </c>
      <c r="J96" s="193" t="s">
        <v>1241</v>
      </c>
    </row>
    <row r="97" spans="1:10" ht="17.149999999999999" customHeight="1">
      <c r="A97" s="176" t="s">
        <v>359</v>
      </c>
      <c r="B97" s="177" t="s">
        <v>1750</v>
      </c>
      <c r="C97" s="178">
        <v>3.37</v>
      </c>
      <c r="D97" s="179">
        <v>0.89810000000000001</v>
      </c>
      <c r="E97" s="179">
        <v>1</v>
      </c>
      <c r="F97" s="179">
        <v>1</v>
      </c>
      <c r="G97" s="179">
        <v>1.25</v>
      </c>
      <c r="H97" s="179">
        <v>1.25</v>
      </c>
      <c r="I97" s="180" t="s">
        <v>1243</v>
      </c>
      <c r="J97" s="181" t="s">
        <v>1241</v>
      </c>
    </row>
    <row r="98" spans="1:10" ht="17.149999999999999" customHeight="1">
      <c r="A98" s="176" t="s">
        <v>360</v>
      </c>
      <c r="B98" s="177" t="s">
        <v>1750</v>
      </c>
      <c r="C98" s="178">
        <v>5.67</v>
      </c>
      <c r="D98" s="179">
        <v>1.2468999999999999</v>
      </c>
      <c r="E98" s="179">
        <v>1</v>
      </c>
      <c r="F98" s="179">
        <v>1</v>
      </c>
      <c r="G98" s="179">
        <v>1.25</v>
      </c>
      <c r="H98" s="179">
        <v>1.25</v>
      </c>
      <c r="I98" s="180" t="s">
        <v>1243</v>
      </c>
      <c r="J98" s="181" t="s">
        <v>1241</v>
      </c>
    </row>
    <row r="99" spans="1:10" ht="17.149999999999999" customHeight="1">
      <c r="A99" s="182" t="s">
        <v>361</v>
      </c>
      <c r="B99" s="183" t="s">
        <v>1750</v>
      </c>
      <c r="C99" s="184">
        <v>10.8</v>
      </c>
      <c r="D99" s="185">
        <v>2.4992999999999999</v>
      </c>
      <c r="E99" s="185">
        <v>1.1000000000000001</v>
      </c>
      <c r="F99" s="185">
        <v>1.1000000000000001</v>
      </c>
      <c r="G99" s="185">
        <v>1.75</v>
      </c>
      <c r="H99" s="185">
        <v>1.75</v>
      </c>
      <c r="I99" s="186" t="s">
        <v>1243</v>
      </c>
      <c r="J99" s="187" t="s">
        <v>1241</v>
      </c>
    </row>
    <row r="100" spans="1:10" ht="17.149999999999999" customHeight="1">
      <c r="A100" s="188" t="s">
        <v>362</v>
      </c>
      <c r="B100" s="189" t="s">
        <v>1751</v>
      </c>
      <c r="C100" s="190">
        <v>1.72</v>
      </c>
      <c r="D100" s="191">
        <v>0.65659999999999996</v>
      </c>
      <c r="E100" s="191">
        <v>1</v>
      </c>
      <c r="F100" s="191">
        <v>1</v>
      </c>
      <c r="G100" s="191">
        <v>1.25</v>
      </c>
      <c r="H100" s="191">
        <v>1.25</v>
      </c>
      <c r="I100" s="192" t="s">
        <v>1243</v>
      </c>
      <c r="J100" s="193" t="s">
        <v>1241</v>
      </c>
    </row>
    <row r="101" spans="1:10" ht="17.149999999999999" customHeight="1">
      <c r="A101" s="176" t="s">
        <v>363</v>
      </c>
      <c r="B101" s="177" t="s">
        <v>1751</v>
      </c>
      <c r="C101" s="178">
        <v>2.66</v>
      </c>
      <c r="D101" s="179">
        <v>0.77739999999999998</v>
      </c>
      <c r="E101" s="179">
        <v>1</v>
      </c>
      <c r="F101" s="179">
        <v>1</v>
      </c>
      <c r="G101" s="179">
        <v>1.25</v>
      </c>
      <c r="H101" s="179">
        <v>1.25</v>
      </c>
      <c r="I101" s="180" t="s">
        <v>1243</v>
      </c>
      <c r="J101" s="181" t="s">
        <v>1241</v>
      </c>
    </row>
    <row r="102" spans="1:10" ht="17.149999999999999" customHeight="1">
      <c r="A102" s="176" t="s">
        <v>364</v>
      </c>
      <c r="B102" s="177" t="s">
        <v>1751</v>
      </c>
      <c r="C102" s="178">
        <v>3.96</v>
      </c>
      <c r="D102" s="179">
        <v>1.054</v>
      </c>
      <c r="E102" s="179">
        <v>1</v>
      </c>
      <c r="F102" s="179">
        <v>1</v>
      </c>
      <c r="G102" s="179">
        <v>1.25</v>
      </c>
      <c r="H102" s="179">
        <v>1.25</v>
      </c>
      <c r="I102" s="180" t="s">
        <v>1243</v>
      </c>
      <c r="J102" s="181" t="s">
        <v>1241</v>
      </c>
    </row>
    <row r="103" spans="1:10" ht="17.149999999999999" customHeight="1">
      <c r="A103" s="182" t="s">
        <v>365</v>
      </c>
      <c r="B103" s="183" t="s">
        <v>1751</v>
      </c>
      <c r="C103" s="184">
        <v>18</v>
      </c>
      <c r="D103" s="185">
        <v>2.5876999999999999</v>
      </c>
      <c r="E103" s="185">
        <v>1.1000000000000001</v>
      </c>
      <c r="F103" s="185">
        <v>1.1000000000000001</v>
      </c>
      <c r="G103" s="185">
        <v>1.75</v>
      </c>
      <c r="H103" s="185">
        <v>1.75</v>
      </c>
      <c r="I103" s="186" t="s">
        <v>1243</v>
      </c>
      <c r="J103" s="187" t="s">
        <v>1241</v>
      </c>
    </row>
    <row r="104" spans="1:10" ht="17.149999999999999" customHeight="1">
      <c r="A104" s="188" t="s">
        <v>366</v>
      </c>
      <c r="B104" s="189" t="s">
        <v>1752</v>
      </c>
      <c r="C104" s="190">
        <v>1.72</v>
      </c>
      <c r="D104" s="191">
        <v>0.59570000000000001</v>
      </c>
      <c r="E104" s="191">
        <v>1</v>
      </c>
      <c r="F104" s="191">
        <v>1</v>
      </c>
      <c r="G104" s="191">
        <v>1.25</v>
      </c>
      <c r="H104" s="191">
        <v>1.25</v>
      </c>
      <c r="I104" s="192" t="s">
        <v>1243</v>
      </c>
      <c r="J104" s="193" t="s">
        <v>1241</v>
      </c>
    </row>
    <row r="105" spans="1:10" ht="17.149999999999999" customHeight="1">
      <c r="A105" s="176" t="s">
        <v>367</v>
      </c>
      <c r="B105" s="177" t="s">
        <v>1752</v>
      </c>
      <c r="C105" s="178">
        <v>2.2599999999999998</v>
      </c>
      <c r="D105" s="179">
        <v>0.66039999999999999</v>
      </c>
      <c r="E105" s="179">
        <v>1</v>
      </c>
      <c r="F105" s="179">
        <v>1</v>
      </c>
      <c r="G105" s="179">
        <v>1.25</v>
      </c>
      <c r="H105" s="179">
        <v>1.25</v>
      </c>
      <c r="I105" s="180" t="s">
        <v>1243</v>
      </c>
      <c r="J105" s="181" t="s">
        <v>1241</v>
      </c>
    </row>
    <row r="106" spans="1:10" ht="17.149999999999999" customHeight="1">
      <c r="A106" s="176" t="s">
        <v>368</v>
      </c>
      <c r="B106" s="177" t="s">
        <v>1752</v>
      </c>
      <c r="C106" s="178">
        <v>3.42</v>
      </c>
      <c r="D106" s="179">
        <v>0.82979999999999998</v>
      </c>
      <c r="E106" s="179">
        <v>1</v>
      </c>
      <c r="F106" s="179">
        <v>1</v>
      </c>
      <c r="G106" s="179">
        <v>1.25</v>
      </c>
      <c r="H106" s="179">
        <v>1.25</v>
      </c>
      <c r="I106" s="180" t="s">
        <v>1243</v>
      </c>
      <c r="J106" s="181" t="s">
        <v>1241</v>
      </c>
    </row>
    <row r="107" spans="1:10" ht="17.149999999999999" customHeight="1">
      <c r="A107" s="182" t="s">
        <v>369</v>
      </c>
      <c r="B107" s="183" t="s">
        <v>1752</v>
      </c>
      <c r="C107" s="184">
        <v>10.1</v>
      </c>
      <c r="D107" s="185">
        <v>1.4796</v>
      </c>
      <c r="E107" s="185">
        <v>1.1000000000000001</v>
      </c>
      <c r="F107" s="185">
        <v>1.1000000000000001</v>
      </c>
      <c r="G107" s="185">
        <v>1.75</v>
      </c>
      <c r="H107" s="185">
        <v>1.75</v>
      </c>
      <c r="I107" s="186" t="s">
        <v>1243</v>
      </c>
      <c r="J107" s="187" t="s">
        <v>1241</v>
      </c>
    </row>
    <row r="108" spans="1:10" ht="17.149999999999999" customHeight="1">
      <c r="A108" s="188" t="s">
        <v>370</v>
      </c>
      <c r="B108" s="189" t="s">
        <v>1753</v>
      </c>
      <c r="C108" s="190">
        <v>2.82</v>
      </c>
      <c r="D108" s="191">
        <v>0.54279999999999995</v>
      </c>
      <c r="E108" s="191">
        <v>1</v>
      </c>
      <c r="F108" s="191">
        <v>1</v>
      </c>
      <c r="G108" s="191">
        <v>1.25</v>
      </c>
      <c r="H108" s="191">
        <v>1.25</v>
      </c>
      <c r="I108" s="192" t="s">
        <v>1243</v>
      </c>
      <c r="J108" s="193" t="s">
        <v>1241</v>
      </c>
    </row>
    <row r="109" spans="1:10" ht="17.149999999999999" customHeight="1">
      <c r="A109" s="176" t="s">
        <v>371</v>
      </c>
      <c r="B109" s="177" t="s">
        <v>1753</v>
      </c>
      <c r="C109" s="178">
        <v>3.86</v>
      </c>
      <c r="D109" s="179">
        <v>0.64180000000000004</v>
      </c>
      <c r="E109" s="179">
        <v>1</v>
      </c>
      <c r="F109" s="179">
        <v>1</v>
      </c>
      <c r="G109" s="179">
        <v>1.25</v>
      </c>
      <c r="H109" s="179">
        <v>1.25</v>
      </c>
      <c r="I109" s="180" t="s">
        <v>1243</v>
      </c>
      <c r="J109" s="181" t="s">
        <v>1241</v>
      </c>
    </row>
    <row r="110" spans="1:10" ht="17.149999999999999" customHeight="1">
      <c r="A110" s="176" t="s">
        <v>372</v>
      </c>
      <c r="B110" s="177" t="s">
        <v>1753</v>
      </c>
      <c r="C110" s="178">
        <v>5.68</v>
      </c>
      <c r="D110" s="179">
        <v>0.88280000000000003</v>
      </c>
      <c r="E110" s="179">
        <v>1</v>
      </c>
      <c r="F110" s="179">
        <v>1</v>
      </c>
      <c r="G110" s="179">
        <v>1.25</v>
      </c>
      <c r="H110" s="179">
        <v>1.25</v>
      </c>
      <c r="I110" s="180" t="s">
        <v>1243</v>
      </c>
      <c r="J110" s="181" t="s">
        <v>1241</v>
      </c>
    </row>
    <row r="111" spans="1:10" ht="17.149999999999999" customHeight="1">
      <c r="A111" s="182" t="s">
        <v>373</v>
      </c>
      <c r="B111" s="183" t="s">
        <v>1753</v>
      </c>
      <c r="C111" s="184">
        <v>14.83</v>
      </c>
      <c r="D111" s="185">
        <v>2.1642000000000001</v>
      </c>
      <c r="E111" s="185">
        <v>1.1000000000000001</v>
      </c>
      <c r="F111" s="185">
        <v>1.1000000000000001</v>
      </c>
      <c r="G111" s="185">
        <v>1.75</v>
      </c>
      <c r="H111" s="185">
        <v>1.75</v>
      </c>
      <c r="I111" s="186" t="s">
        <v>1243</v>
      </c>
      <c r="J111" s="187" t="s">
        <v>1241</v>
      </c>
    </row>
    <row r="112" spans="1:10" ht="17.149999999999999" customHeight="1">
      <c r="A112" s="188" t="s">
        <v>374</v>
      </c>
      <c r="B112" s="189" t="s">
        <v>1754</v>
      </c>
      <c r="C112" s="190">
        <v>4.6500000000000004</v>
      </c>
      <c r="D112" s="191">
        <v>0.9365</v>
      </c>
      <c r="E112" s="191">
        <v>1</v>
      </c>
      <c r="F112" s="191">
        <v>1</v>
      </c>
      <c r="G112" s="191">
        <v>1.25</v>
      </c>
      <c r="H112" s="191">
        <v>1.25</v>
      </c>
      <c r="I112" s="192" t="s">
        <v>1243</v>
      </c>
      <c r="J112" s="193" t="s">
        <v>1241</v>
      </c>
    </row>
    <row r="113" spans="1:10" ht="17.149999999999999" customHeight="1">
      <c r="A113" s="176" t="s">
        <v>375</v>
      </c>
      <c r="B113" s="177" t="s">
        <v>1754</v>
      </c>
      <c r="C113" s="178">
        <v>8.14</v>
      </c>
      <c r="D113" s="179">
        <v>1.7608999999999999</v>
      </c>
      <c r="E113" s="179">
        <v>1</v>
      </c>
      <c r="F113" s="179">
        <v>1</v>
      </c>
      <c r="G113" s="179">
        <v>1.25</v>
      </c>
      <c r="H113" s="179">
        <v>1.25</v>
      </c>
      <c r="I113" s="180" t="s">
        <v>1243</v>
      </c>
      <c r="J113" s="181" t="s">
        <v>1241</v>
      </c>
    </row>
    <row r="114" spans="1:10" ht="17.149999999999999" customHeight="1">
      <c r="A114" s="176" t="s">
        <v>376</v>
      </c>
      <c r="B114" s="177" t="s">
        <v>1754</v>
      </c>
      <c r="C114" s="178">
        <v>9.9600000000000009</v>
      </c>
      <c r="D114" s="179">
        <v>2.2501000000000002</v>
      </c>
      <c r="E114" s="179">
        <v>1</v>
      </c>
      <c r="F114" s="179">
        <v>1</v>
      </c>
      <c r="G114" s="179">
        <v>1.25</v>
      </c>
      <c r="H114" s="179">
        <v>1.25</v>
      </c>
      <c r="I114" s="180" t="s">
        <v>1243</v>
      </c>
      <c r="J114" s="181" t="s">
        <v>1241</v>
      </c>
    </row>
    <row r="115" spans="1:10" ht="17.149999999999999" customHeight="1">
      <c r="A115" s="182" t="s">
        <v>377</v>
      </c>
      <c r="B115" s="183" t="s">
        <v>1754</v>
      </c>
      <c r="C115" s="184">
        <v>14.62</v>
      </c>
      <c r="D115" s="185">
        <v>4.0381999999999998</v>
      </c>
      <c r="E115" s="185">
        <v>1.1000000000000001</v>
      </c>
      <c r="F115" s="185">
        <v>1.1000000000000001</v>
      </c>
      <c r="G115" s="185">
        <v>1.75</v>
      </c>
      <c r="H115" s="185">
        <v>1.75</v>
      </c>
      <c r="I115" s="186" t="s">
        <v>1243</v>
      </c>
      <c r="J115" s="187" t="s">
        <v>1241</v>
      </c>
    </row>
    <row r="116" spans="1:10" ht="17.149999999999999" customHeight="1">
      <c r="A116" s="188" t="s">
        <v>378</v>
      </c>
      <c r="B116" s="189" t="s">
        <v>1755</v>
      </c>
      <c r="C116" s="190">
        <v>3.13</v>
      </c>
      <c r="D116" s="191">
        <v>0.59540000000000004</v>
      </c>
      <c r="E116" s="191">
        <v>1</v>
      </c>
      <c r="F116" s="191">
        <v>1</v>
      </c>
      <c r="G116" s="191">
        <v>1.25</v>
      </c>
      <c r="H116" s="191">
        <v>1.25</v>
      </c>
      <c r="I116" s="192" t="s">
        <v>1243</v>
      </c>
      <c r="J116" s="193" t="s">
        <v>1241</v>
      </c>
    </row>
    <row r="117" spans="1:10" ht="17.149999999999999" customHeight="1">
      <c r="A117" s="176" t="s">
        <v>379</v>
      </c>
      <c r="B117" s="177" t="s">
        <v>1755</v>
      </c>
      <c r="C117" s="178">
        <v>5.42</v>
      </c>
      <c r="D117" s="179">
        <v>1.0508999999999999</v>
      </c>
      <c r="E117" s="179">
        <v>1</v>
      </c>
      <c r="F117" s="179">
        <v>1</v>
      </c>
      <c r="G117" s="179">
        <v>1.25</v>
      </c>
      <c r="H117" s="179">
        <v>1.25</v>
      </c>
      <c r="I117" s="180" t="s">
        <v>1243</v>
      </c>
      <c r="J117" s="181" t="s">
        <v>1241</v>
      </c>
    </row>
    <row r="118" spans="1:10" ht="17.149999999999999" customHeight="1">
      <c r="A118" s="176" t="s">
        <v>380</v>
      </c>
      <c r="B118" s="177" t="s">
        <v>1755</v>
      </c>
      <c r="C118" s="178">
        <v>7.87</v>
      </c>
      <c r="D118" s="179">
        <v>1.7302999999999999</v>
      </c>
      <c r="E118" s="179">
        <v>1</v>
      </c>
      <c r="F118" s="179">
        <v>1</v>
      </c>
      <c r="G118" s="179">
        <v>1.25</v>
      </c>
      <c r="H118" s="179">
        <v>1.25</v>
      </c>
      <c r="I118" s="180" t="s">
        <v>1243</v>
      </c>
      <c r="J118" s="181" t="s">
        <v>1241</v>
      </c>
    </row>
    <row r="119" spans="1:10" ht="17.149999999999999" customHeight="1">
      <c r="A119" s="182" t="s">
        <v>381</v>
      </c>
      <c r="B119" s="183" t="s">
        <v>1755</v>
      </c>
      <c r="C119" s="184">
        <v>13.74</v>
      </c>
      <c r="D119" s="185">
        <v>3.5724</v>
      </c>
      <c r="E119" s="185">
        <v>1.1000000000000001</v>
      </c>
      <c r="F119" s="185">
        <v>1.1000000000000001</v>
      </c>
      <c r="G119" s="185">
        <v>1.75</v>
      </c>
      <c r="H119" s="185">
        <v>1.75</v>
      </c>
      <c r="I119" s="186" t="s">
        <v>1243</v>
      </c>
      <c r="J119" s="187" t="s">
        <v>1241</v>
      </c>
    </row>
    <row r="120" spans="1:10" ht="17.149999999999999" customHeight="1">
      <c r="A120" s="188" t="s">
        <v>382</v>
      </c>
      <c r="B120" s="189" t="s">
        <v>1756</v>
      </c>
      <c r="C120" s="190">
        <v>2.6</v>
      </c>
      <c r="D120" s="191">
        <v>0.54059999999999997</v>
      </c>
      <c r="E120" s="191">
        <v>1</v>
      </c>
      <c r="F120" s="191">
        <v>1</v>
      </c>
      <c r="G120" s="191">
        <v>1.25</v>
      </c>
      <c r="H120" s="191">
        <v>1.25</v>
      </c>
      <c r="I120" s="192" t="s">
        <v>1243</v>
      </c>
      <c r="J120" s="193" t="s">
        <v>1241</v>
      </c>
    </row>
    <row r="121" spans="1:10" ht="17.149999999999999" customHeight="1">
      <c r="A121" s="176" t="s">
        <v>383</v>
      </c>
      <c r="B121" s="177" t="s">
        <v>1756</v>
      </c>
      <c r="C121" s="178">
        <v>3.33</v>
      </c>
      <c r="D121" s="179">
        <v>0.74729999999999996</v>
      </c>
      <c r="E121" s="179">
        <v>1</v>
      </c>
      <c r="F121" s="179">
        <v>1</v>
      </c>
      <c r="G121" s="179">
        <v>1.25</v>
      </c>
      <c r="H121" s="179">
        <v>1.25</v>
      </c>
      <c r="I121" s="180" t="s">
        <v>1243</v>
      </c>
      <c r="J121" s="181" t="s">
        <v>1241</v>
      </c>
    </row>
    <row r="122" spans="1:10" ht="17.149999999999999" customHeight="1">
      <c r="A122" s="176" t="s">
        <v>384</v>
      </c>
      <c r="B122" s="177" t="s">
        <v>1756</v>
      </c>
      <c r="C122" s="178">
        <v>5.93</v>
      </c>
      <c r="D122" s="179">
        <v>1.2492000000000001</v>
      </c>
      <c r="E122" s="179">
        <v>1</v>
      </c>
      <c r="F122" s="179">
        <v>1</v>
      </c>
      <c r="G122" s="179">
        <v>1.25</v>
      </c>
      <c r="H122" s="179">
        <v>1.25</v>
      </c>
      <c r="I122" s="180" t="s">
        <v>1243</v>
      </c>
      <c r="J122" s="181" t="s">
        <v>1241</v>
      </c>
    </row>
    <row r="123" spans="1:10" ht="17.149999999999999" customHeight="1">
      <c r="A123" s="182" t="s">
        <v>385</v>
      </c>
      <c r="B123" s="183" t="s">
        <v>1756</v>
      </c>
      <c r="C123" s="184">
        <v>6.67</v>
      </c>
      <c r="D123" s="185">
        <v>2.5179999999999998</v>
      </c>
      <c r="E123" s="185">
        <v>1.1000000000000001</v>
      </c>
      <c r="F123" s="185">
        <v>1.1000000000000001</v>
      </c>
      <c r="G123" s="185">
        <v>1.75</v>
      </c>
      <c r="H123" s="185">
        <v>1.75</v>
      </c>
      <c r="I123" s="186" t="s">
        <v>1243</v>
      </c>
      <c r="J123" s="187" t="s">
        <v>1241</v>
      </c>
    </row>
    <row r="124" spans="1:10" ht="17.149999999999999" customHeight="1">
      <c r="A124" s="188" t="s">
        <v>386</v>
      </c>
      <c r="B124" s="189" t="s">
        <v>1757</v>
      </c>
      <c r="C124" s="190">
        <v>2.1800000000000002</v>
      </c>
      <c r="D124" s="191">
        <v>0.53439999999999999</v>
      </c>
      <c r="E124" s="191">
        <v>1</v>
      </c>
      <c r="F124" s="191">
        <v>1</v>
      </c>
      <c r="G124" s="191">
        <v>1.25</v>
      </c>
      <c r="H124" s="191">
        <v>1.25</v>
      </c>
      <c r="I124" s="192" t="s">
        <v>1243</v>
      </c>
      <c r="J124" s="193" t="s">
        <v>1241</v>
      </c>
    </row>
    <row r="125" spans="1:10" ht="17.149999999999999" customHeight="1">
      <c r="A125" s="176" t="s">
        <v>387</v>
      </c>
      <c r="B125" s="177" t="s">
        <v>1757</v>
      </c>
      <c r="C125" s="178">
        <v>3.37</v>
      </c>
      <c r="D125" s="179">
        <v>0.62129999999999996</v>
      </c>
      <c r="E125" s="179">
        <v>1</v>
      </c>
      <c r="F125" s="179">
        <v>1</v>
      </c>
      <c r="G125" s="179">
        <v>1.25</v>
      </c>
      <c r="H125" s="179">
        <v>1.25</v>
      </c>
      <c r="I125" s="180" t="s">
        <v>1243</v>
      </c>
      <c r="J125" s="181" t="s">
        <v>1241</v>
      </c>
    </row>
    <row r="126" spans="1:10" ht="17.149999999999999" customHeight="1">
      <c r="A126" s="176" t="s">
        <v>388</v>
      </c>
      <c r="B126" s="177" t="s">
        <v>1757</v>
      </c>
      <c r="C126" s="178">
        <v>5.36</v>
      </c>
      <c r="D126" s="179">
        <v>0.84799999999999998</v>
      </c>
      <c r="E126" s="179">
        <v>1</v>
      </c>
      <c r="F126" s="179">
        <v>1</v>
      </c>
      <c r="G126" s="179">
        <v>1.25</v>
      </c>
      <c r="H126" s="179">
        <v>1.25</v>
      </c>
      <c r="I126" s="180" t="s">
        <v>1243</v>
      </c>
      <c r="J126" s="181" t="s">
        <v>1241</v>
      </c>
    </row>
    <row r="127" spans="1:10" ht="17.149999999999999" customHeight="1">
      <c r="A127" s="182" t="s">
        <v>389</v>
      </c>
      <c r="B127" s="183" t="s">
        <v>1757</v>
      </c>
      <c r="C127" s="184">
        <v>12.25</v>
      </c>
      <c r="D127" s="185">
        <v>2.0238</v>
      </c>
      <c r="E127" s="185">
        <v>1.1000000000000001</v>
      </c>
      <c r="F127" s="185">
        <v>1.1000000000000001</v>
      </c>
      <c r="G127" s="185">
        <v>1.75</v>
      </c>
      <c r="H127" s="185">
        <v>1.75</v>
      </c>
      <c r="I127" s="186" t="s">
        <v>1243</v>
      </c>
      <c r="J127" s="187" t="s">
        <v>1241</v>
      </c>
    </row>
    <row r="128" spans="1:10" ht="17.149999999999999" customHeight="1">
      <c r="A128" s="188" t="s">
        <v>390</v>
      </c>
      <c r="B128" s="189" t="s">
        <v>1758</v>
      </c>
      <c r="C128" s="190">
        <v>2.36</v>
      </c>
      <c r="D128" s="191">
        <v>0.45419999999999999</v>
      </c>
      <c r="E128" s="191">
        <v>1</v>
      </c>
      <c r="F128" s="191">
        <v>1</v>
      </c>
      <c r="G128" s="191">
        <v>1.25</v>
      </c>
      <c r="H128" s="191">
        <v>1.25</v>
      </c>
      <c r="I128" s="192" t="s">
        <v>1243</v>
      </c>
      <c r="J128" s="193" t="s">
        <v>1241</v>
      </c>
    </row>
    <row r="129" spans="1:10" ht="17.149999999999999" customHeight="1">
      <c r="A129" s="176" t="s">
        <v>391</v>
      </c>
      <c r="B129" s="177" t="s">
        <v>1758</v>
      </c>
      <c r="C129" s="178">
        <v>2.85</v>
      </c>
      <c r="D129" s="179">
        <v>0.56169999999999998</v>
      </c>
      <c r="E129" s="179">
        <v>1</v>
      </c>
      <c r="F129" s="179">
        <v>1</v>
      </c>
      <c r="G129" s="179">
        <v>1.25</v>
      </c>
      <c r="H129" s="179">
        <v>1.25</v>
      </c>
      <c r="I129" s="180" t="s">
        <v>1243</v>
      </c>
      <c r="J129" s="181" t="s">
        <v>1241</v>
      </c>
    </row>
    <row r="130" spans="1:10" ht="17.149999999999999" customHeight="1">
      <c r="A130" s="176" t="s">
        <v>392</v>
      </c>
      <c r="B130" s="177" t="s">
        <v>1758</v>
      </c>
      <c r="C130" s="178">
        <v>4.2300000000000004</v>
      </c>
      <c r="D130" s="179">
        <v>0.79579999999999995</v>
      </c>
      <c r="E130" s="179">
        <v>1</v>
      </c>
      <c r="F130" s="179">
        <v>1</v>
      </c>
      <c r="G130" s="179">
        <v>1.25</v>
      </c>
      <c r="H130" s="179">
        <v>1.25</v>
      </c>
      <c r="I130" s="180" t="s">
        <v>1243</v>
      </c>
      <c r="J130" s="181" t="s">
        <v>1241</v>
      </c>
    </row>
    <row r="131" spans="1:10" ht="17.149999999999999" customHeight="1">
      <c r="A131" s="182" t="s">
        <v>393</v>
      </c>
      <c r="B131" s="183" t="s">
        <v>1758</v>
      </c>
      <c r="C131" s="184">
        <v>9.11</v>
      </c>
      <c r="D131" s="185">
        <v>2.0202</v>
      </c>
      <c r="E131" s="185">
        <v>1.1000000000000001</v>
      </c>
      <c r="F131" s="185">
        <v>1.1000000000000001</v>
      </c>
      <c r="G131" s="185">
        <v>1.75</v>
      </c>
      <c r="H131" s="185">
        <v>1.75</v>
      </c>
      <c r="I131" s="186" t="s">
        <v>1243</v>
      </c>
      <c r="J131" s="187" t="s">
        <v>1241</v>
      </c>
    </row>
    <row r="132" spans="1:10" ht="17.149999999999999" customHeight="1">
      <c r="A132" s="188" t="s">
        <v>394</v>
      </c>
      <c r="B132" s="189" t="s">
        <v>1759</v>
      </c>
      <c r="C132" s="190">
        <v>2.6</v>
      </c>
      <c r="D132" s="191">
        <v>0.49759999999999999</v>
      </c>
      <c r="E132" s="191">
        <v>1</v>
      </c>
      <c r="F132" s="191">
        <v>1</v>
      </c>
      <c r="G132" s="191">
        <v>1.25</v>
      </c>
      <c r="H132" s="191">
        <v>1.25</v>
      </c>
      <c r="I132" s="192" t="s">
        <v>1243</v>
      </c>
      <c r="J132" s="193" t="s">
        <v>1241</v>
      </c>
    </row>
    <row r="133" spans="1:10" ht="17.149999999999999" customHeight="1">
      <c r="A133" s="176" t="s">
        <v>395</v>
      </c>
      <c r="B133" s="177" t="s">
        <v>1759</v>
      </c>
      <c r="C133" s="178">
        <v>2.86</v>
      </c>
      <c r="D133" s="179">
        <v>0.60819999999999996</v>
      </c>
      <c r="E133" s="179">
        <v>1</v>
      </c>
      <c r="F133" s="179">
        <v>1</v>
      </c>
      <c r="G133" s="179">
        <v>1.25</v>
      </c>
      <c r="H133" s="179">
        <v>1.25</v>
      </c>
      <c r="I133" s="180" t="s">
        <v>1243</v>
      </c>
      <c r="J133" s="181" t="s">
        <v>1241</v>
      </c>
    </row>
    <row r="134" spans="1:10" ht="17.149999999999999" customHeight="1">
      <c r="A134" s="176" t="s">
        <v>396</v>
      </c>
      <c r="B134" s="177" t="s">
        <v>1759</v>
      </c>
      <c r="C134" s="178">
        <v>3.69</v>
      </c>
      <c r="D134" s="179">
        <v>0.75380000000000003</v>
      </c>
      <c r="E134" s="179">
        <v>1</v>
      </c>
      <c r="F134" s="179">
        <v>1</v>
      </c>
      <c r="G134" s="179">
        <v>1.25</v>
      </c>
      <c r="H134" s="179">
        <v>1.25</v>
      </c>
      <c r="I134" s="180" t="s">
        <v>1243</v>
      </c>
      <c r="J134" s="181" t="s">
        <v>1241</v>
      </c>
    </row>
    <row r="135" spans="1:10" ht="17.149999999999999" customHeight="1">
      <c r="A135" s="182" t="s">
        <v>397</v>
      </c>
      <c r="B135" s="183" t="s">
        <v>1759</v>
      </c>
      <c r="C135" s="184">
        <v>14</v>
      </c>
      <c r="D135" s="185">
        <v>1.2375</v>
      </c>
      <c r="E135" s="185">
        <v>1.1000000000000001</v>
      </c>
      <c r="F135" s="185">
        <v>1.1000000000000001</v>
      </c>
      <c r="G135" s="185">
        <v>1.75</v>
      </c>
      <c r="H135" s="185">
        <v>1.75</v>
      </c>
      <c r="I135" s="186" t="s">
        <v>1243</v>
      </c>
      <c r="J135" s="187" t="s">
        <v>1241</v>
      </c>
    </row>
    <row r="136" spans="1:10" ht="17.149999999999999" customHeight="1">
      <c r="A136" s="188" t="s">
        <v>398</v>
      </c>
      <c r="B136" s="189" t="s">
        <v>1760</v>
      </c>
      <c r="C136" s="190">
        <v>2.21</v>
      </c>
      <c r="D136" s="191">
        <v>0.57279999999999998</v>
      </c>
      <c r="E136" s="191">
        <v>1</v>
      </c>
      <c r="F136" s="191">
        <v>1</v>
      </c>
      <c r="G136" s="191">
        <v>1.25</v>
      </c>
      <c r="H136" s="191">
        <v>1.25</v>
      </c>
      <c r="I136" s="192" t="s">
        <v>1243</v>
      </c>
      <c r="J136" s="193" t="s">
        <v>1241</v>
      </c>
    </row>
    <row r="137" spans="1:10" ht="17.149999999999999" customHeight="1">
      <c r="A137" s="176" t="s">
        <v>399</v>
      </c>
      <c r="B137" s="177" t="s">
        <v>1760</v>
      </c>
      <c r="C137" s="178">
        <v>3.47</v>
      </c>
      <c r="D137" s="179">
        <v>0.78469999999999995</v>
      </c>
      <c r="E137" s="179">
        <v>1</v>
      </c>
      <c r="F137" s="179">
        <v>1</v>
      </c>
      <c r="G137" s="179">
        <v>1.25</v>
      </c>
      <c r="H137" s="179">
        <v>1.25</v>
      </c>
      <c r="I137" s="180" t="s">
        <v>1243</v>
      </c>
      <c r="J137" s="181" t="s">
        <v>1241</v>
      </c>
    </row>
    <row r="138" spans="1:10" ht="17.149999999999999" customHeight="1">
      <c r="A138" s="176" t="s">
        <v>400</v>
      </c>
      <c r="B138" s="177" t="s">
        <v>1760</v>
      </c>
      <c r="C138" s="178">
        <v>5.37</v>
      </c>
      <c r="D138" s="179">
        <v>1.2411000000000001</v>
      </c>
      <c r="E138" s="179">
        <v>1</v>
      </c>
      <c r="F138" s="179">
        <v>1</v>
      </c>
      <c r="G138" s="179">
        <v>1.25</v>
      </c>
      <c r="H138" s="179">
        <v>1.25</v>
      </c>
      <c r="I138" s="180" t="s">
        <v>1243</v>
      </c>
      <c r="J138" s="181" t="s">
        <v>1241</v>
      </c>
    </row>
    <row r="139" spans="1:10" ht="17.149999999999999" customHeight="1">
      <c r="A139" s="182" t="s">
        <v>401</v>
      </c>
      <c r="B139" s="183" t="s">
        <v>1760</v>
      </c>
      <c r="C139" s="184">
        <v>11.58</v>
      </c>
      <c r="D139" s="185">
        <v>2.8189000000000002</v>
      </c>
      <c r="E139" s="185">
        <v>1.1000000000000001</v>
      </c>
      <c r="F139" s="185">
        <v>1.1000000000000001</v>
      </c>
      <c r="G139" s="185">
        <v>1.75</v>
      </c>
      <c r="H139" s="185">
        <v>1.75</v>
      </c>
      <c r="I139" s="186" t="s">
        <v>1243</v>
      </c>
      <c r="J139" s="187" t="s">
        <v>1241</v>
      </c>
    </row>
    <row r="140" spans="1:10" ht="17.149999999999999" customHeight="1">
      <c r="A140" s="188" t="s">
        <v>402</v>
      </c>
      <c r="B140" s="189" t="s">
        <v>1761</v>
      </c>
      <c r="C140" s="190">
        <v>2.1800000000000002</v>
      </c>
      <c r="D140" s="191">
        <v>0.56410000000000005</v>
      </c>
      <c r="E140" s="191">
        <v>1</v>
      </c>
      <c r="F140" s="191">
        <v>1</v>
      </c>
      <c r="G140" s="191">
        <v>1.25</v>
      </c>
      <c r="H140" s="191">
        <v>1.25</v>
      </c>
      <c r="I140" s="192" t="s">
        <v>1243</v>
      </c>
      <c r="J140" s="193" t="s">
        <v>1241</v>
      </c>
    </row>
    <row r="141" spans="1:10" ht="17.149999999999999" customHeight="1">
      <c r="A141" s="176" t="s">
        <v>403</v>
      </c>
      <c r="B141" s="177" t="s">
        <v>1761</v>
      </c>
      <c r="C141" s="178">
        <v>2.17</v>
      </c>
      <c r="D141" s="179">
        <v>0.79869999999999997</v>
      </c>
      <c r="E141" s="179">
        <v>1</v>
      </c>
      <c r="F141" s="179">
        <v>1</v>
      </c>
      <c r="G141" s="179">
        <v>1.25</v>
      </c>
      <c r="H141" s="179">
        <v>1.25</v>
      </c>
      <c r="I141" s="180" t="s">
        <v>1243</v>
      </c>
      <c r="J141" s="181" t="s">
        <v>1241</v>
      </c>
    </row>
    <row r="142" spans="1:10" ht="17.149999999999999" customHeight="1">
      <c r="A142" s="176" t="s">
        <v>404</v>
      </c>
      <c r="B142" s="177" t="s">
        <v>1761</v>
      </c>
      <c r="C142" s="178">
        <v>5.73</v>
      </c>
      <c r="D142" s="179">
        <v>1.2785</v>
      </c>
      <c r="E142" s="179">
        <v>1</v>
      </c>
      <c r="F142" s="179">
        <v>1</v>
      </c>
      <c r="G142" s="179">
        <v>1.25</v>
      </c>
      <c r="H142" s="179">
        <v>1.25</v>
      </c>
      <c r="I142" s="180" t="s">
        <v>1243</v>
      </c>
      <c r="J142" s="181" t="s">
        <v>1241</v>
      </c>
    </row>
    <row r="143" spans="1:10" ht="17.149999999999999" customHeight="1">
      <c r="A143" s="182" t="s">
        <v>405</v>
      </c>
      <c r="B143" s="183" t="s">
        <v>1761</v>
      </c>
      <c r="C143" s="184">
        <v>11</v>
      </c>
      <c r="D143" s="185">
        <v>2.6316999999999999</v>
      </c>
      <c r="E143" s="185">
        <v>1.1000000000000001</v>
      </c>
      <c r="F143" s="185">
        <v>1.1000000000000001</v>
      </c>
      <c r="G143" s="185">
        <v>1.75</v>
      </c>
      <c r="H143" s="185">
        <v>1.75</v>
      </c>
      <c r="I143" s="186" t="s">
        <v>1243</v>
      </c>
      <c r="J143" s="187" t="s">
        <v>1241</v>
      </c>
    </row>
    <row r="144" spans="1:10" ht="17.149999999999999" customHeight="1">
      <c r="A144" s="188" t="s">
        <v>406</v>
      </c>
      <c r="B144" s="189" t="s">
        <v>1762</v>
      </c>
      <c r="C144" s="190">
        <v>1.78</v>
      </c>
      <c r="D144" s="191">
        <v>0.52680000000000005</v>
      </c>
      <c r="E144" s="191">
        <v>1</v>
      </c>
      <c r="F144" s="191">
        <v>1</v>
      </c>
      <c r="G144" s="191">
        <v>1.25</v>
      </c>
      <c r="H144" s="191">
        <v>1.25</v>
      </c>
      <c r="I144" s="192" t="s">
        <v>1243</v>
      </c>
      <c r="J144" s="193" t="s">
        <v>1241</v>
      </c>
    </row>
    <row r="145" spans="1:10" ht="17.149999999999999" customHeight="1">
      <c r="A145" s="176" t="s">
        <v>407</v>
      </c>
      <c r="B145" s="177" t="s">
        <v>1762</v>
      </c>
      <c r="C145" s="178">
        <v>2.57</v>
      </c>
      <c r="D145" s="179">
        <v>0.7228</v>
      </c>
      <c r="E145" s="179">
        <v>1</v>
      </c>
      <c r="F145" s="179">
        <v>1</v>
      </c>
      <c r="G145" s="179">
        <v>1.25</v>
      </c>
      <c r="H145" s="179">
        <v>1.25</v>
      </c>
      <c r="I145" s="180" t="s">
        <v>1243</v>
      </c>
      <c r="J145" s="181" t="s">
        <v>1241</v>
      </c>
    </row>
    <row r="146" spans="1:10" ht="17.149999999999999" customHeight="1">
      <c r="A146" s="176" t="s">
        <v>408</v>
      </c>
      <c r="B146" s="177" t="s">
        <v>1762</v>
      </c>
      <c r="C146" s="178">
        <v>4.09</v>
      </c>
      <c r="D146" s="179">
        <v>1.0704</v>
      </c>
      <c r="E146" s="179">
        <v>1</v>
      </c>
      <c r="F146" s="179">
        <v>1</v>
      </c>
      <c r="G146" s="179">
        <v>1.25</v>
      </c>
      <c r="H146" s="179">
        <v>1.25</v>
      </c>
      <c r="I146" s="180" t="s">
        <v>1243</v>
      </c>
      <c r="J146" s="181" t="s">
        <v>1241</v>
      </c>
    </row>
    <row r="147" spans="1:10" ht="17.149999999999999" customHeight="1">
      <c r="A147" s="182" t="s">
        <v>409</v>
      </c>
      <c r="B147" s="183" t="s">
        <v>1762</v>
      </c>
      <c r="C147" s="184">
        <v>9.07</v>
      </c>
      <c r="D147" s="185">
        <v>2.5388999999999999</v>
      </c>
      <c r="E147" s="185">
        <v>1.1000000000000001</v>
      </c>
      <c r="F147" s="185">
        <v>1.1000000000000001</v>
      </c>
      <c r="G147" s="185">
        <v>1.75</v>
      </c>
      <c r="H147" s="185">
        <v>1.75</v>
      </c>
      <c r="I147" s="186" t="s">
        <v>1243</v>
      </c>
      <c r="J147" s="187" t="s">
        <v>1241</v>
      </c>
    </row>
    <row r="148" spans="1:10" ht="17.149999999999999" customHeight="1">
      <c r="A148" s="188" t="s">
        <v>410</v>
      </c>
      <c r="B148" s="189" t="s">
        <v>1763</v>
      </c>
      <c r="C148" s="190">
        <v>5.45</v>
      </c>
      <c r="D148" s="191">
        <v>0.57820000000000005</v>
      </c>
      <c r="E148" s="191">
        <v>1</v>
      </c>
      <c r="F148" s="191">
        <v>1</v>
      </c>
      <c r="G148" s="191">
        <v>1.25</v>
      </c>
      <c r="H148" s="191">
        <v>1.25</v>
      </c>
      <c r="I148" s="192" t="s">
        <v>1243</v>
      </c>
      <c r="J148" s="193" t="s">
        <v>1241</v>
      </c>
    </row>
    <row r="149" spans="1:10" ht="17.149999999999999" customHeight="1">
      <c r="A149" s="176" t="s">
        <v>411</v>
      </c>
      <c r="B149" s="177" t="s">
        <v>1763</v>
      </c>
      <c r="C149" s="178">
        <v>9.14</v>
      </c>
      <c r="D149" s="179">
        <v>0.70750000000000002</v>
      </c>
      <c r="E149" s="179">
        <v>1</v>
      </c>
      <c r="F149" s="179">
        <v>1</v>
      </c>
      <c r="G149" s="179">
        <v>1.25</v>
      </c>
      <c r="H149" s="179">
        <v>1.25</v>
      </c>
      <c r="I149" s="180" t="s">
        <v>1243</v>
      </c>
      <c r="J149" s="181" t="s">
        <v>1241</v>
      </c>
    </row>
    <row r="150" spans="1:10" ht="17.149999999999999" customHeight="1">
      <c r="A150" s="176" t="s">
        <v>412</v>
      </c>
      <c r="B150" s="177" t="s">
        <v>1763</v>
      </c>
      <c r="C150" s="178">
        <v>11.26</v>
      </c>
      <c r="D150" s="179">
        <v>0.95950000000000002</v>
      </c>
      <c r="E150" s="179">
        <v>1</v>
      </c>
      <c r="F150" s="179">
        <v>1</v>
      </c>
      <c r="G150" s="179">
        <v>1.25</v>
      </c>
      <c r="H150" s="179">
        <v>1.25</v>
      </c>
      <c r="I150" s="180" t="s">
        <v>1243</v>
      </c>
      <c r="J150" s="181" t="s">
        <v>1241</v>
      </c>
    </row>
    <row r="151" spans="1:10" ht="17.149999999999999" customHeight="1">
      <c r="A151" s="182" t="s">
        <v>413</v>
      </c>
      <c r="B151" s="183" t="s">
        <v>1763</v>
      </c>
      <c r="C151" s="184">
        <v>18.98</v>
      </c>
      <c r="D151" s="185">
        <v>2.0669</v>
      </c>
      <c r="E151" s="185">
        <v>1.1000000000000001</v>
      </c>
      <c r="F151" s="185">
        <v>1.1000000000000001</v>
      </c>
      <c r="G151" s="185">
        <v>1.75</v>
      </c>
      <c r="H151" s="185">
        <v>1.75</v>
      </c>
      <c r="I151" s="186" t="s">
        <v>1243</v>
      </c>
      <c r="J151" s="187" t="s">
        <v>1241</v>
      </c>
    </row>
    <row r="152" spans="1:10" ht="17.149999999999999" customHeight="1">
      <c r="A152" s="188" t="s">
        <v>1764</v>
      </c>
      <c r="B152" s="189" t="s">
        <v>1765</v>
      </c>
      <c r="C152" s="190">
        <v>2.75</v>
      </c>
      <c r="D152" s="191">
        <v>0.59830000000000005</v>
      </c>
      <c r="E152" s="191">
        <v>1</v>
      </c>
      <c r="F152" s="191">
        <v>1</v>
      </c>
      <c r="G152" s="191">
        <v>1.25</v>
      </c>
      <c r="H152" s="191">
        <v>1.25</v>
      </c>
      <c r="I152" s="192" t="s">
        <v>1243</v>
      </c>
      <c r="J152" s="193" t="s">
        <v>1241</v>
      </c>
    </row>
    <row r="153" spans="1:10" ht="17.149999999999999" customHeight="1">
      <c r="A153" s="176" t="s">
        <v>1766</v>
      </c>
      <c r="B153" s="177" t="s">
        <v>1765</v>
      </c>
      <c r="C153" s="178">
        <v>4.08</v>
      </c>
      <c r="D153" s="179">
        <v>0.69279999999999997</v>
      </c>
      <c r="E153" s="179">
        <v>1</v>
      </c>
      <c r="F153" s="179">
        <v>1</v>
      </c>
      <c r="G153" s="179">
        <v>1.25</v>
      </c>
      <c r="H153" s="179">
        <v>1.25</v>
      </c>
      <c r="I153" s="180" t="s">
        <v>1243</v>
      </c>
      <c r="J153" s="181" t="s">
        <v>1241</v>
      </c>
    </row>
    <row r="154" spans="1:10" ht="17.149999999999999" customHeight="1">
      <c r="A154" s="176" t="s">
        <v>1767</v>
      </c>
      <c r="B154" s="177" t="s">
        <v>1765</v>
      </c>
      <c r="C154" s="178">
        <v>9.82</v>
      </c>
      <c r="D154" s="179">
        <v>0.89390000000000003</v>
      </c>
      <c r="E154" s="179">
        <v>1</v>
      </c>
      <c r="F154" s="179">
        <v>1</v>
      </c>
      <c r="G154" s="179">
        <v>1.25</v>
      </c>
      <c r="H154" s="179">
        <v>1.25</v>
      </c>
      <c r="I154" s="180" t="s">
        <v>1243</v>
      </c>
      <c r="J154" s="181" t="s">
        <v>1241</v>
      </c>
    </row>
    <row r="155" spans="1:10" ht="17.149999999999999" customHeight="1">
      <c r="A155" s="182" t="s">
        <v>1768</v>
      </c>
      <c r="B155" s="183" t="s">
        <v>1765</v>
      </c>
      <c r="C155" s="184">
        <v>9.77</v>
      </c>
      <c r="D155" s="185">
        <v>2.0547</v>
      </c>
      <c r="E155" s="185">
        <v>1.1000000000000001</v>
      </c>
      <c r="F155" s="185">
        <v>1.1000000000000001</v>
      </c>
      <c r="G155" s="185">
        <v>1.75</v>
      </c>
      <c r="H155" s="185">
        <v>1.75</v>
      </c>
      <c r="I155" s="186" t="s">
        <v>1243</v>
      </c>
      <c r="J155" s="187" t="s">
        <v>1241</v>
      </c>
    </row>
    <row r="156" spans="1:10" ht="17.149999999999999" customHeight="1">
      <c r="A156" s="188" t="s">
        <v>414</v>
      </c>
      <c r="B156" s="189" t="s">
        <v>1769</v>
      </c>
      <c r="C156" s="190">
        <v>2.0699999999999998</v>
      </c>
      <c r="D156" s="191">
        <v>0.82169999999999999</v>
      </c>
      <c r="E156" s="191">
        <v>1</v>
      </c>
      <c r="F156" s="191">
        <v>1</v>
      </c>
      <c r="G156" s="191">
        <v>1.25</v>
      </c>
      <c r="H156" s="191">
        <v>1.25</v>
      </c>
      <c r="I156" s="192" t="s">
        <v>1243</v>
      </c>
      <c r="J156" s="193" t="s">
        <v>1241</v>
      </c>
    </row>
    <row r="157" spans="1:10" ht="17.149999999999999" customHeight="1">
      <c r="A157" s="176" t="s">
        <v>415</v>
      </c>
      <c r="B157" s="177" t="s">
        <v>1769</v>
      </c>
      <c r="C157" s="178">
        <v>3.31</v>
      </c>
      <c r="D157" s="179">
        <v>1.0182</v>
      </c>
      <c r="E157" s="179">
        <v>1</v>
      </c>
      <c r="F157" s="179">
        <v>1</v>
      </c>
      <c r="G157" s="179">
        <v>1.25</v>
      </c>
      <c r="H157" s="179">
        <v>1.25</v>
      </c>
      <c r="I157" s="180" t="s">
        <v>1243</v>
      </c>
      <c r="J157" s="181" t="s">
        <v>1241</v>
      </c>
    </row>
    <row r="158" spans="1:10" ht="17.149999999999999" customHeight="1">
      <c r="A158" s="176" t="s">
        <v>416</v>
      </c>
      <c r="B158" s="177" t="s">
        <v>1769</v>
      </c>
      <c r="C158" s="178">
        <v>4.8099999999999996</v>
      </c>
      <c r="D158" s="179">
        <v>1.4761</v>
      </c>
      <c r="E158" s="179">
        <v>1</v>
      </c>
      <c r="F158" s="179">
        <v>1</v>
      </c>
      <c r="G158" s="179">
        <v>1.25</v>
      </c>
      <c r="H158" s="179">
        <v>1.25</v>
      </c>
      <c r="I158" s="180" t="s">
        <v>1243</v>
      </c>
      <c r="J158" s="181" t="s">
        <v>1241</v>
      </c>
    </row>
    <row r="159" spans="1:10" ht="17.149999999999999" customHeight="1">
      <c r="A159" s="182" t="s">
        <v>417</v>
      </c>
      <c r="B159" s="183" t="s">
        <v>1769</v>
      </c>
      <c r="C159" s="184">
        <v>36.5</v>
      </c>
      <c r="D159" s="185">
        <v>3.3868999999999998</v>
      </c>
      <c r="E159" s="185">
        <v>1.1000000000000001</v>
      </c>
      <c r="F159" s="185">
        <v>1.1000000000000001</v>
      </c>
      <c r="G159" s="185">
        <v>1.75</v>
      </c>
      <c r="H159" s="185">
        <v>1.75</v>
      </c>
      <c r="I159" s="186" t="s">
        <v>1243</v>
      </c>
      <c r="J159" s="187" t="s">
        <v>1241</v>
      </c>
    </row>
    <row r="160" spans="1:10" ht="17.149999999999999" customHeight="1">
      <c r="A160" s="188" t="s">
        <v>418</v>
      </c>
      <c r="B160" s="189" t="s">
        <v>1770</v>
      </c>
      <c r="C160" s="190">
        <v>2.34</v>
      </c>
      <c r="D160" s="191">
        <v>0.436</v>
      </c>
      <c r="E160" s="191">
        <v>1</v>
      </c>
      <c r="F160" s="191">
        <v>1</v>
      </c>
      <c r="G160" s="191">
        <v>1.25</v>
      </c>
      <c r="H160" s="191">
        <v>1.25</v>
      </c>
      <c r="I160" s="192" t="s">
        <v>1243</v>
      </c>
      <c r="J160" s="193" t="s">
        <v>1241</v>
      </c>
    </row>
    <row r="161" spans="1:10" ht="17.149999999999999" customHeight="1">
      <c r="A161" s="176" t="s">
        <v>419</v>
      </c>
      <c r="B161" s="177" t="s">
        <v>1770</v>
      </c>
      <c r="C161" s="178">
        <v>3.05</v>
      </c>
      <c r="D161" s="179">
        <v>0.57230000000000003</v>
      </c>
      <c r="E161" s="179">
        <v>1</v>
      </c>
      <c r="F161" s="179">
        <v>1</v>
      </c>
      <c r="G161" s="179">
        <v>1.25</v>
      </c>
      <c r="H161" s="179">
        <v>1.25</v>
      </c>
      <c r="I161" s="180" t="s">
        <v>1243</v>
      </c>
      <c r="J161" s="181" t="s">
        <v>1241</v>
      </c>
    </row>
    <row r="162" spans="1:10" ht="17.149999999999999" customHeight="1">
      <c r="A162" s="176" t="s">
        <v>420</v>
      </c>
      <c r="B162" s="177" t="s">
        <v>1770</v>
      </c>
      <c r="C162" s="178">
        <v>5.15</v>
      </c>
      <c r="D162" s="179">
        <v>0.84570000000000001</v>
      </c>
      <c r="E162" s="179">
        <v>1</v>
      </c>
      <c r="F162" s="179">
        <v>1</v>
      </c>
      <c r="G162" s="179">
        <v>1.25</v>
      </c>
      <c r="H162" s="179">
        <v>1.25</v>
      </c>
      <c r="I162" s="180" t="s">
        <v>1243</v>
      </c>
      <c r="J162" s="181" t="s">
        <v>1241</v>
      </c>
    </row>
    <row r="163" spans="1:10" ht="17.149999999999999" customHeight="1">
      <c r="A163" s="182" t="s">
        <v>421</v>
      </c>
      <c r="B163" s="183" t="s">
        <v>1770</v>
      </c>
      <c r="C163" s="184">
        <v>9</v>
      </c>
      <c r="D163" s="185">
        <v>1.9136</v>
      </c>
      <c r="E163" s="185">
        <v>1.1000000000000001</v>
      </c>
      <c r="F163" s="185">
        <v>1.1000000000000001</v>
      </c>
      <c r="G163" s="185">
        <v>1.75</v>
      </c>
      <c r="H163" s="185">
        <v>1.75</v>
      </c>
      <c r="I163" s="186" t="s">
        <v>1243</v>
      </c>
      <c r="J163" s="187" t="s">
        <v>1241</v>
      </c>
    </row>
    <row r="164" spans="1:10" ht="17.149999999999999" customHeight="1">
      <c r="A164" s="188" t="s">
        <v>422</v>
      </c>
      <c r="B164" s="189" t="s">
        <v>1771</v>
      </c>
      <c r="C164" s="190">
        <v>2.5499999999999998</v>
      </c>
      <c r="D164" s="191">
        <v>1.4843</v>
      </c>
      <c r="E164" s="191">
        <v>1</v>
      </c>
      <c r="F164" s="191">
        <v>1</v>
      </c>
      <c r="G164" s="191">
        <v>1.25</v>
      </c>
      <c r="H164" s="191">
        <v>1.25</v>
      </c>
      <c r="I164" s="192" t="s">
        <v>1243</v>
      </c>
      <c r="J164" s="193" t="s">
        <v>1241</v>
      </c>
    </row>
    <row r="165" spans="1:10" ht="17.149999999999999" customHeight="1">
      <c r="A165" s="176" t="s">
        <v>423</v>
      </c>
      <c r="B165" s="177" t="s">
        <v>1771</v>
      </c>
      <c r="C165" s="178">
        <v>4.4800000000000004</v>
      </c>
      <c r="D165" s="179">
        <v>1.9462999999999999</v>
      </c>
      <c r="E165" s="179">
        <v>1</v>
      </c>
      <c r="F165" s="179">
        <v>1</v>
      </c>
      <c r="G165" s="179">
        <v>1.25</v>
      </c>
      <c r="H165" s="179">
        <v>1.25</v>
      </c>
      <c r="I165" s="180" t="s">
        <v>1243</v>
      </c>
      <c r="J165" s="181" t="s">
        <v>1241</v>
      </c>
    </row>
    <row r="166" spans="1:10" ht="17.149999999999999" customHeight="1">
      <c r="A166" s="176" t="s">
        <v>424</v>
      </c>
      <c r="B166" s="177" t="s">
        <v>1771</v>
      </c>
      <c r="C166" s="178">
        <v>9.2799999999999994</v>
      </c>
      <c r="D166" s="179">
        <v>3.2425999999999999</v>
      </c>
      <c r="E166" s="179">
        <v>1</v>
      </c>
      <c r="F166" s="179">
        <v>1</v>
      </c>
      <c r="G166" s="179">
        <v>1.25</v>
      </c>
      <c r="H166" s="179">
        <v>1.25</v>
      </c>
      <c r="I166" s="180" t="s">
        <v>1243</v>
      </c>
      <c r="J166" s="181" t="s">
        <v>1241</v>
      </c>
    </row>
    <row r="167" spans="1:10" ht="17.149999999999999" customHeight="1">
      <c r="A167" s="182" t="s">
        <v>425</v>
      </c>
      <c r="B167" s="183" t="s">
        <v>1771</v>
      </c>
      <c r="C167" s="184">
        <v>15.63</v>
      </c>
      <c r="D167" s="185">
        <v>5.6707999999999998</v>
      </c>
      <c r="E167" s="185">
        <v>1.1000000000000001</v>
      </c>
      <c r="F167" s="185">
        <v>1.1000000000000001</v>
      </c>
      <c r="G167" s="185">
        <v>1.75</v>
      </c>
      <c r="H167" s="185">
        <v>1.75</v>
      </c>
      <c r="I167" s="186" t="s">
        <v>1243</v>
      </c>
      <c r="J167" s="187" t="s">
        <v>1241</v>
      </c>
    </row>
    <row r="168" spans="1:10" ht="17.149999999999999" customHeight="1">
      <c r="A168" s="188" t="s">
        <v>426</v>
      </c>
      <c r="B168" s="189" t="s">
        <v>1772</v>
      </c>
      <c r="C168" s="190">
        <v>2.74</v>
      </c>
      <c r="D168" s="191">
        <v>1.5741000000000001</v>
      </c>
      <c r="E168" s="191">
        <v>1</v>
      </c>
      <c r="F168" s="191">
        <v>1</v>
      </c>
      <c r="G168" s="191">
        <v>1.25</v>
      </c>
      <c r="H168" s="191">
        <v>1.25</v>
      </c>
      <c r="I168" s="192" t="s">
        <v>1243</v>
      </c>
      <c r="J168" s="193" t="s">
        <v>1241</v>
      </c>
    </row>
    <row r="169" spans="1:10" ht="17.149999999999999" customHeight="1">
      <c r="A169" s="176" t="s">
        <v>427</v>
      </c>
      <c r="B169" s="177" t="s">
        <v>1772</v>
      </c>
      <c r="C169" s="178">
        <v>4.88</v>
      </c>
      <c r="D169" s="179">
        <v>1.9454</v>
      </c>
      <c r="E169" s="179">
        <v>1</v>
      </c>
      <c r="F169" s="179">
        <v>1</v>
      </c>
      <c r="G169" s="179">
        <v>1.25</v>
      </c>
      <c r="H169" s="179">
        <v>1.25</v>
      </c>
      <c r="I169" s="180" t="s">
        <v>1243</v>
      </c>
      <c r="J169" s="181" t="s">
        <v>1241</v>
      </c>
    </row>
    <row r="170" spans="1:10" ht="17.149999999999999" customHeight="1">
      <c r="A170" s="176" t="s">
        <v>428</v>
      </c>
      <c r="B170" s="177" t="s">
        <v>1772</v>
      </c>
      <c r="C170" s="178">
        <v>12.05</v>
      </c>
      <c r="D170" s="179">
        <v>3.3304</v>
      </c>
      <c r="E170" s="179">
        <v>1</v>
      </c>
      <c r="F170" s="179">
        <v>1</v>
      </c>
      <c r="G170" s="179">
        <v>1.25</v>
      </c>
      <c r="H170" s="179">
        <v>1.25</v>
      </c>
      <c r="I170" s="180" t="s">
        <v>1243</v>
      </c>
      <c r="J170" s="181" t="s">
        <v>1241</v>
      </c>
    </row>
    <row r="171" spans="1:10" ht="17.149999999999999" customHeight="1">
      <c r="A171" s="182" t="s">
        <v>429</v>
      </c>
      <c r="B171" s="183" t="s">
        <v>1772</v>
      </c>
      <c r="C171" s="184">
        <v>11.25</v>
      </c>
      <c r="D171" s="185">
        <v>4.915</v>
      </c>
      <c r="E171" s="185">
        <v>1.1000000000000001</v>
      </c>
      <c r="F171" s="185">
        <v>1.1000000000000001</v>
      </c>
      <c r="G171" s="185">
        <v>1.75</v>
      </c>
      <c r="H171" s="185">
        <v>1.75</v>
      </c>
      <c r="I171" s="186" t="s">
        <v>1243</v>
      </c>
      <c r="J171" s="187" t="s">
        <v>1241</v>
      </c>
    </row>
    <row r="172" spans="1:10" ht="17.149999999999999" customHeight="1">
      <c r="A172" s="188" t="s">
        <v>430</v>
      </c>
      <c r="B172" s="189" t="s">
        <v>1773</v>
      </c>
      <c r="C172" s="190">
        <v>2.08</v>
      </c>
      <c r="D172" s="191">
        <v>1.0476000000000001</v>
      </c>
      <c r="E172" s="191">
        <v>1</v>
      </c>
      <c r="F172" s="191">
        <v>1</v>
      </c>
      <c r="G172" s="191">
        <v>1.25</v>
      </c>
      <c r="H172" s="191">
        <v>1.25</v>
      </c>
      <c r="I172" s="192" t="s">
        <v>1243</v>
      </c>
      <c r="J172" s="193" t="s">
        <v>1241</v>
      </c>
    </row>
    <row r="173" spans="1:10" ht="17.149999999999999" customHeight="1">
      <c r="A173" s="176" t="s">
        <v>431</v>
      </c>
      <c r="B173" s="177" t="s">
        <v>1773</v>
      </c>
      <c r="C173" s="178">
        <v>3.06</v>
      </c>
      <c r="D173" s="179">
        <v>1.4471000000000001</v>
      </c>
      <c r="E173" s="179">
        <v>1</v>
      </c>
      <c r="F173" s="179">
        <v>1</v>
      </c>
      <c r="G173" s="179">
        <v>1.25</v>
      </c>
      <c r="H173" s="179">
        <v>1.25</v>
      </c>
      <c r="I173" s="180" t="s">
        <v>1243</v>
      </c>
      <c r="J173" s="181" t="s">
        <v>1241</v>
      </c>
    </row>
    <row r="174" spans="1:10" ht="17.149999999999999" customHeight="1">
      <c r="A174" s="176" t="s">
        <v>432</v>
      </c>
      <c r="B174" s="177" t="s">
        <v>1773</v>
      </c>
      <c r="C174" s="178">
        <v>7.43</v>
      </c>
      <c r="D174" s="179">
        <v>2.1831</v>
      </c>
      <c r="E174" s="179">
        <v>1</v>
      </c>
      <c r="F174" s="179">
        <v>1</v>
      </c>
      <c r="G174" s="179">
        <v>1.25</v>
      </c>
      <c r="H174" s="179">
        <v>1.25</v>
      </c>
      <c r="I174" s="180" t="s">
        <v>1243</v>
      </c>
      <c r="J174" s="181" t="s">
        <v>1241</v>
      </c>
    </row>
    <row r="175" spans="1:10" ht="17.149999999999999" customHeight="1">
      <c r="A175" s="182" t="s">
        <v>433</v>
      </c>
      <c r="B175" s="183" t="s">
        <v>1773</v>
      </c>
      <c r="C175" s="184">
        <v>30.2</v>
      </c>
      <c r="D175" s="185">
        <v>4.6604999999999999</v>
      </c>
      <c r="E175" s="185">
        <v>1.1000000000000001</v>
      </c>
      <c r="F175" s="185">
        <v>1.1000000000000001</v>
      </c>
      <c r="G175" s="185">
        <v>1.75</v>
      </c>
      <c r="H175" s="185">
        <v>1.75</v>
      </c>
      <c r="I175" s="186" t="s">
        <v>1243</v>
      </c>
      <c r="J175" s="187" t="s">
        <v>1241</v>
      </c>
    </row>
    <row r="176" spans="1:10" ht="17.149999999999999" customHeight="1">
      <c r="A176" s="188" t="s">
        <v>434</v>
      </c>
      <c r="B176" s="189" t="s">
        <v>1774</v>
      </c>
      <c r="C176" s="190">
        <v>1.55</v>
      </c>
      <c r="D176" s="191">
        <v>0.72160000000000002</v>
      </c>
      <c r="E176" s="191">
        <v>1</v>
      </c>
      <c r="F176" s="191">
        <v>1</v>
      </c>
      <c r="G176" s="191">
        <v>1.25</v>
      </c>
      <c r="H176" s="191">
        <v>1.25</v>
      </c>
      <c r="I176" s="192" t="s">
        <v>1243</v>
      </c>
      <c r="J176" s="193" t="s">
        <v>1241</v>
      </c>
    </row>
    <row r="177" spans="1:10" ht="17.149999999999999" customHeight="1">
      <c r="A177" s="176" t="s">
        <v>435</v>
      </c>
      <c r="B177" s="177" t="s">
        <v>1774</v>
      </c>
      <c r="C177" s="178">
        <v>3.1</v>
      </c>
      <c r="D177" s="179">
        <v>0.85309999999999997</v>
      </c>
      <c r="E177" s="179">
        <v>1</v>
      </c>
      <c r="F177" s="179">
        <v>1</v>
      </c>
      <c r="G177" s="179">
        <v>1.25</v>
      </c>
      <c r="H177" s="179">
        <v>1.25</v>
      </c>
      <c r="I177" s="180" t="s">
        <v>1243</v>
      </c>
      <c r="J177" s="181" t="s">
        <v>1241</v>
      </c>
    </row>
    <row r="178" spans="1:10" ht="17.149999999999999" customHeight="1">
      <c r="A178" s="176" t="s">
        <v>436</v>
      </c>
      <c r="B178" s="177" t="s">
        <v>1774</v>
      </c>
      <c r="C178" s="178">
        <v>7.67</v>
      </c>
      <c r="D178" s="179">
        <v>1.161</v>
      </c>
      <c r="E178" s="179">
        <v>1</v>
      </c>
      <c r="F178" s="179">
        <v>1</v>
      </c>
      <c r="G178" s="179">
        <v>1.25</v>
      </c>
      <c r="H178" s="179">
        <v>1.25</v>
      </c>
      <c r="I178" s="180" t="s">
        <v>1243</v>
      </c>
      <c r="J178" s="181" t="s">
        <v>1241</v>
      </c>
    </row>
    <row r="179" spans="1:10" ht="17.149999999999999" customHeight="1">
      <c r="A179" s="182" t="s">
        <v>437</v>
      </c>
      <c r="B179" s="183" t="s">
        <v>1774</v>
      </c>
      <c r="C179" s="184">
        <v>15.83</v>
      </c>
      <c r="D179" s="185">
        <v>2.44</v>
      </c>
      <c r="E179" s="185">
        <v>1.1000000000000001</v>
      </c>
      <c r="F179" s="185">
        <v>1.1000000000000001</v>
      </c>
      <c r="G179" s="185">
        <v>1.75</v>
      </c>
      <c r="H179" s="185">
        <v>1.75</v>
      </c>
      <c r="I179" s="186" t="s">
        <v>1243</v>
      </c>
      <c r="J179" s="187" t="s">
        <v>1241</v>
      </c>
    </row>
    <row r="180" spans="1:10" ht="17.149999999999999" customHeight="1">
      <c r="A180" s="188" t="s">
        <v>438</v>
      </c>
      <c r="B180" s="189" t="s">
        <v>1775</v>
      </c>
      <c r="C180" s="190">
        <v>1.61</v>
      </c>
      <c r="D180" s="191">
        <v>0.44450000000000001</v>
      </c>
      <c r="E180" s="191">
        <v>1</v>
      </c>
      <c r="F180" s="191">
        <v>1</v>
      </c>
      <c r="G180" s="191">
        <v>1.25</v>
      </c>
      <c r="H180" s="191">
        <v>1.25</v>
      </c>
      <c r="I180" s="192" t="s">
        <v>1243</v>
      </c>
      <c r="J180" s="193" t="s">
        <v>1241</v>
      </c>
    </row>
    <row r="181" spans="1:10" ht="17.149999999999999" customHeight="1">
      <c r="A181" s="176" t="s">
        <v>439</v>
      </c>
      <c r="B181" s="177" t="s">
        <v>1775</v>
      </c>
      <c r="C181" s="178">
        <v>2.93</v>
      </c>
      <c r="D181" s="179">
        <v>0.63929999999999998</v>
      </c>
      <c r="E181" s="179">
        <v>1</v>
      </c>
      <c r="F181" s="179">
        <v>1</v>
      </c>
      <c r="G181" s="179">
        <v>1.25</v>
      </c>
      <c r="H181" s="179">
        <v>1.25</v>
      </c>
      <c r="I181" s="180" t="s">
        <v>1243</v>
      </c>
      <c r="J181" s="181" t="s">
        <v>1241</v>
      </c>
    </row>
    <row r="182" spans="1:10" ht="17.149999999999999" customHeight="1">
      <c r="A182" s="176" t="s">
        <v>440</v>
      </c>
      <c r="B182" s="177" t="s">
        <v>1775</v>
      </c>
      <c r="C182" s="178">
        <v>4.8099999999999996</v>
      </c>
      <c r="D182" s="179">
        <v>1.1245000000000001</v>
      </c>
      <c r="E182" s="179">
        <v>1</v>
      </c>
      <c r="F182" s="179">
        <v>1</v>
      </c>
      <c r="G182" s="179">
        <v>1.25</v>
      </c>
      <c r="H182" s="179">
        <v>1.25</v>
      </c>
      <c r="I182" s="180" t="s">
        <v>1243</v>
      </c>
      <c r="J182" s="181" t="s">
        <v>1241</v>
      </c>
    </row>
    <row r="183" spans="1:10" ht="17.149999999999999" customHeight="1">
      <c r="A183" s="182" t="s">
        <v>441</v>
      </c>
      <c r="B183" s="183" t="s">
        <v>1775</v>
      </c>
      <c r="C183" s="184">
        <v>9</v>
      </c>
      <c r="D183" s="185">
        <v>3.2538</v>
      </c>
      <c r="E183" s="185">
        <v>1.1000000000000001</v>
      </c>
      <c r="F183" s="185">
        <v>1.1000000000000001</v>
      </c>
      <c r="G183" s="185">
        <v>1.75</v>
      </c>
      <c r="H183" s="185">
        <v>1.75</v>
      </c>
      <c r="I183" s="186" t="s">
        <v>1243</v>
      </c>
      <c r="J183" s="187" t="s">
        <v>1241</v>
      </c>
    </row>
    <row r="184" spans="1:10" ht="17.149999999999999" customHeight="1">
      <c r="A184" s="188" t="s">
        <v>442</v>
      </c>
      <c r="B184" s="189" t="s">
        <v>1776</v>
      </c>
      <c r="C184" s="190">
        <v>2.36</v>
      </c>
      <c r="D184" s="191">
        <v>0.75590000000000002</v>
      </c>
      <c r="E184" s="191">
        <v>1</v>
      </c>
      <c r="F184" s="191">
        <v>1</v>
      </c>
      <c r="G184" s="191">
        <v>1.25</v>
      </c>
      <c r="H184" s="191">
        <v>1.25</v>
      </c>
      <c r="I184" s="192" t="s">
        <v>1243</v>
      </c>
      <c r="J184" s="193" t="s">
        <v>1241</v>
      </c>
    </row>
    <row r="185" spans="1:10" ht="17.149999999999999" customHeight="1">
      <c r="A185" s="176" t="s">
        <v>443</v>
      </c>
      <c r="B185" s="177" t="s">
        <v>1776</v>
      </c>
      <c r="C185" s="178">
        <v>4.03</v>
      </c>
      <c r="D185" s="179">
        <v>1.0354000000000001</v>
      </c>
      <c r="E185" s="179">
        <v>1</v>
      </c>
      <c r="F185" s="179">
        <v>1</v>
      </c>
      <c r="G185" s="179">
        <v>1.25</v>
      </c>
      <c r="H185" s="179">
        <v>1.25</v>
      </c>
      <c r="I185" s="180" t="s">
        <v>1243</v>
      </c>
      <c r="J185" s="181" t="s">
        <v>1241</v>
      </c>
    </row>
    <row r="186" spans="1:10" ht="17.149999999999999" customHeight="1">
      <c r="A186" s="176" t="s">
        <v>444</v>
      </c>
      <c r="B186" s="177" t="s">
        <v>1776</v>
      </c>
      <c r="C186" s="178">
        <v>8.7799999999999994</v>
      </c>
      <c r="D186" s="179">
        <v>1.7011000000000001</v>
      </c>
      <c r="E186" s="179">
        <v>1</v>
      </c>
      <c r="F186" s="179">
        <v>1</v>
      </c>
      <c r="G186" s="179">
        <v>1.25</v>
      </c>
      <c r="H186" s="179">
        <v>1.25</v>
      </c>
      <c r="I186" s="180" t="s">
        <v>1243</v>
      </c>
      <c r="J186" s="181" t="s">
        <v>1241</v>
      </c>
    </row>
    <row r="187" spans="1:10" ht="17.149999999999999" customHeight="1">
      <c r="A187" s="182" t="s">
        <v>445</v>
      </c>
      <c r="B187" s="183" t="s">
        <v>1776</v>
      </c>
      <c r="C187" s="184">
        <v>12.06</v>
      </c>
      <c r="D187" s="185">
        <v>3.5188000000000001</v>
      </c>
      <c r="E187" s="185">
        <v>1.1000000000000001</v>
      </c>
      <c r="F187" s="185">
        <v>1.1000000000000001</v>
      </c>
      <c r="G187" s="185">
        <v>1.75</v>
      </c>
      <c r="H187" s="185">
        <v>1.75</v>
      </c>
      <c r="I187" s="186" t="s">
        <v>1243</v>
      </c>
      <c r="J187" s="187" t="s">
        <v>1241</v>
      </c>
    </row>
    <row r="188" spans="1:10" ht="17.149999999999999" customHeight="1">
      <c r="A188" s="188" t="s">
        <v>446</v>
      </c>
      <c r="B188" s="189" t="s">
        <v>1777</v>
      </c>
      <c r="C188" s="190">
        <v>4.71</v>
      </c>
      <c r="D188" s="191">
        <v>0.60360000000000003</v>
      </c>
      <c r="E188" s="191">
        <v>1</v>
      </c>
      <c r="F188" s="191">
        <v>1</v>
      </c>
      <c r="G188" s="191">
        <v>1.25</v>
      </c>
      <c r="H188" s="191">
        <v>1.25</v>
      </c>
      <c r="I188" s="192" t="s">
        <v>1243</v>
      </c>
      <c r="J188" s="193" t="s">
        <v>1241</v>
      </c>
    </row>
    <row r="189" spans="1:10" ht="17.149999999999999" customHeight="1">
      <c r="A189" s="176" t="s">
        <v>447</v>
      </c>
      <c r="B189" s="177" t="s">
        <v>1777</v>
      </c>
      <c r="C189" s="178">
        <v>3.89</v>
      </c>
      <c r="D189" s="179">
        <v>0.77580000000000005</v>
      </c>
      <c r="E189" s="179">
        <v>1</v>
      </c>
      <c r="F189" s="179">
        <v>1</v>
      </c>
      <c r="G189" s="179">
        <v>1.25</v>
      </c>
      <c r="H189" s="179">
        <v>1.25</v>
      </c>
      <c r="I189" s="180" t="s">
        <v>1243</v>
      </c>
      <c r="J189" s="181" t="s">
        <v>1241</v>
      </c>
    </row>
    <row r="190" spans="1:10" ht="17.149999999999999" customHeight="1">
      <c r="A190" s="176" t="s">
        <v>448</v>
      </c>
      <c r="B190" s="177" t="s">
        <v>1777</v>
      </c>
      <c r="C190" s="178">
        <v>7.04</v>
      </c>
      <c r="D190" s="179">
        <v>1.1408</v>
      </c>
      <c r="E190" s="179">
        <v>1</v>
      </c>
      <c r="F190" s="179">
        <v>1</v>
      </c>
      <c r="G190" s="179">
        <v>1.25</v>
      </c>
      <c r="H190" s="179">
        <v>1.25</v>
      </c>
      <c r="I190" s="180" t="s">
        <v>1243</v>
      </c>
      <c r="J190" s="181" t="s">
        <v>1241</v>
      </c>
    </row>
    <row r="191" spans="1:10" ht="17.149999999999999" customHeight="1">
      <c r="A191" s="182" t="s">
        <v>449</v>
      </c>
      <c r="B191" s="183" t="s">
        <v>1777</v>
      </c>
      <c r="C191" s="184">
        <v>10.27</v>
      </c>
      <c r="D191" s="185">
        <v>2.2197</v>
      </c>
      <c r="E191" s="185">
        <v>1.1000000000000001</v>
      </c>
      <c r="F191" s="185">
        <v>1.1000000000000001</v>
      </c>
      <c r="G191" s="185">
        <v>1.75</v>
      </c>
      <c r="H191" s="185">
        <v>1.75</v>
      </c>
      <c r="I191" s="186" t="s">
        <v>1243</v>
      </c>
      <c r="J191" s="187" t="s">
        <v>1241</v>
      </c>
    </row>
    <row r="192" spans="1:10" ht="17.149999999999999" customHeight="1">
      <c r="A192" s="188" t="s">
        <v>450</v>
      </c>
      <c r="B192" s="189" t="s">
        <v>1778</v>
      </c>
      <c r="C192" s="190">
        <v>1.95</v>
      </c>
      <c r="D192" s="191">
        <v>0.48559999999999998</v>
      </c>
      <c r="E192" s="191">
        <v>1</v>
      </c>
      <c r="F192" s="191">
        <v>1</v>
      </c>
      <c r="G192" s="191">
        <v>1.25</v>
      </c>
      <c r="H192" s="191">
        <v>1.25</v>
      </c>
      <c r="I192" s="192" t="s">
        <v>1243</v>
      </c>
      <c r="J192" s="193" t="s">
        <v>1241</v>
      </c>
    </row>
    <row r="193" spans="1:10" ht="17.149999999999999" customHeight="1">
      <c r="A193" s="176" t="s">
        <v>451</v>
      </c>
      <c r="B193" s="177" t="s">
        <v>1778</v>
      </c>
      <c r="C193" s="178">
        <v>2.72</v>
      </c>
      <c r="D193" s="179">
        <v>0.56120000000000003</v>
      </c>
      <c r="E193" s="179">
        <v>1</v>
      </c>
      <c r="F193" s="179">
        <v>1</v>
      </c>
      <c r="G193" s="179">
        <v>1.25</v>
      </c>
      <c r="H193" s="179">
        <v>1.25</v>
      </c>
      <c r="I193" s="180" t="s">
        <v>1243</v>
      </c>
      <c r="J193" s="181" t="s">
        <v>1241</v>
      </c>
    </row>
    <row r="194" spans="1:10" ht="17.149999999999999" customHeight="1">
      <c r="A194" s="176" t="s">
        <v>452</v>
      </c>
      <c r="B194" s="177" t="s">
        <v>1778</v>
      </c>
      <c r="C194" s="178">
        <v>4.09</v>
      </c>
      <c r="D194" s="179">
        <v>0.69669999999999999</v>
      </c>
      <c r="E194" s="179">
        <v>1</v>
      </c>
      <c r="F194" s="179">
        <v>1</v>
      </c>
      <c r="G194" s="179">
        <v>1.25</v>
      </c>
      <c r="H194" s="179">
        <v>1.25</v>
      </c>
      <c r="I194" s="180" t="s">
        <v>1243</v>
      </c>
      <c r="J194" s="181" t="s">
        <v>1241</v>
      </c>
    </row>
    <row r="195" spans="1:10" ht="17.149999999999999" customHeight="1">
      <c r="A195" s="182" t="s">
        <v>453</v>
      </c>
      <c r="B195" s="183" t="s">
        <v>1778</v>
      </c>
      <c r="C195" s="184">
        <v>3.5</v>
      </c>
      <c r="D195" s="185">
        <v>1.3366</v>
      </c>
      <c r="E195" s="185">
        <v>1.1000000000000001</v>
      </c>
      <c r="F195" s="185">
        <v>1.1000000000000001</v>
      </c>
      <c r="G195" s="185">
        <v>1.75</v>
      </c>
      <c r="H195" s="185">
        <v>1.75</v>
      </c>
      <c r="I195" s="186" t="s">
        <v>1243</v>
      </c>
      <c r="J195" s="187" t="s">
        <v>1241</v>
      </c>
    </row>
    <row r="196" spans="1:10" ht="17.149999999999999" customHeight="1">
      <c r="A196" s="188" t="s">
        <v>454</v>
      </c>
      <c r="B196" s="189" t="s">
        <v>1779</v>
      </c>
      <c r="C196" s="190">
        <v>1.85</v>
      </c>
      <c r="D196" s="191">
        <v>0.3019</v>
      </c>
      <c r="E196" s="191">
        <v>1</v>
      </c>
      <c r="F196" s="191">
        <v>1</v>
      </c>
      <c r="G196" s="191">
        <v>1.25</v>
      </c>
      <c r="H196" s="191">
        <v>1.25</v>
      </c>
      <c r="I196" s="192" t="s">
        <v>1245</v>
      </c>
      <c r="J196" s="193" t="s">
        <v>1244</v>
      </c>
    </row>
    <row r="197" spans="1:10" ht="17.149999999999999" customHeight="1">
      <c r="A197" s="176" t="s">
        <v>455</v>
      </c>
      <c r="B197" s="177" t="s">
        <v>1779</v>
      </c>
      <c r="C197" s="178">
        <v>2.3199999999999998</v>
      </c>
      <c r="D197" s="179">
        <v>0.44269999999999998</v>
      </c>
      <c r="E197" s="179">
        <v>1</v>
      </c>
      <c r="F197" s="179">
        <v>1</v>
      </c>
      <c r="G197" s="179">
        <v>1.25</v>
      </c>
      <c r="H197" s="179">
        <v>1.25</v>
      </c>
      <c r="I197" s="180" t="s">
        <v>1245</v>
      </c>
      <c r="J197" s="181" t="s">
        <v>1244</v>
      </c>
    </row>
    <row r="198" spans="1:10" ht="17.149999999999999" customHeight="1">
      <c r="A198" s="176" t="s">
        <v>456</v>
      </c>
      <c r="B198" s="177" t="s">
        <v>1779</v>
      </c>
      <c r="C198" s="178">
        <v>3.56</v>
      </c>
      <c r="D198" s="179">
        <v>0.69669999999999999</v>
      </c>
      <c r="E198" s="179">
        <v>1</v>
      </c>
      <c r="F198" s="179">
        <v>1</v>
      </c>
      <c r="G198" s="179">
        <v>1.25</v>
      </c>
      <c r="H198" s="179">
        <v>1.25</v>
      </c>
      <c r="I198" s="180" t="s">
        <v>1245</v>
      </c>
      <c r="J198" s="181" t="s">
        <v>1244</v>
      </c>
    </row>
    <row r="199" spans="1:10" ht="17.149999999999999" customHeight="1">
      <c r="A199" s="182" t="s">
        <v>457</v>
      </c>
      <c r="B199" s="183" t="s">
        <v>1779</v>
      </c>
      <c r="C199" s="184">
        <v>9.15</v>
      </c>
      <c r="D199" s="185">
        <v>1.4792000000000001</v>
      </c>
      <c r="E199" s="185">
        <v>1.1000000000000001</v>
      </c>
      <c r="F199" s="185">
        <v>1.1000000000000001</v>
      </c>
      <c r="G199" s="185">
        <v>1.75</v>
      </c>
      <c r="H199" s="185">
        <v>1.75</v>
      </c>
      <c r="I199" s="186" t="s">
        <v>1245</v>
      </c>
      <c r="J199" s="187" t="s">
        <v>1244</v>
      </c>
    </row>
    <row r="200" spans="1:10" ht="17.149999999999999" customHeight="1">
      <c r="A200" s="188" t="s">
        <v>458</v>
      </c>
      <c r="B200" s="189" t="s">
        <v>1780</v>
      </c>
      <c r="C200" s="190">
        <v>2.21</v>
      </c>
      <c r="D200" s="191">
        <v>0.41760000000000003</v>
      </c>
      <c r="E200" s="191">
        <v>1</v>
      </c>
      <c r="F200" s="191">
        <v>1</v>
      </c>
      <c r="G200" s="191">
        <v>1.25</v>
      </c>
      <c r="H200" s="191">
        <v>1.25</v>
      </c>
      <c r="I200" s="192" t="s">
        <v>1243</v>
      </c>
      <c r="J200" s="193" t="s">
        <v>1241</v>
      </c>
    </row>
    <row r="201" spans="1:10" ht="17.149999999999999" customHeight="1">
      <c r="A201" s="176" t="s">
        <v>459</v>
      </c>
      <c r="B201" s="177" t="s">
        <v>1780</v>
      </c>
      <c r="C201" s="178">
        <v>2.98</v>
      </c>
      <c r="D201" s="179">
        <v>0.59050000000000002</v>
      </c>
      <c r="E201" s="179">
        <v>1</v>
      </c>
      <c r="F201" s="179">
        <v>1</v>
      </c>
      <c r="G201" s="179">
        <v>1.25</v>
      </c>
      <c r="H201" s="179">
        <v>1.25</v>
      </c>
      <c r="I201" s="180" t="s">
        <v>1243</v>
      </c>
      <c r="J201" s="181" t="s">
        <v>1241</v>
      </c>
    </row>
    <row r="202" spans="1:10" ht="17.149999999999999" customHeight="1">
      <c r="A202" s="176" t="s">
        <v>460</v>
      </c>
      <c r="B202" s="177" t="s">
        <v>1780</v>
      </c>
      <c r="C202" s="178">
        <v>3.93</v>
      </c>
      <c r="D202" s="179">
        <v>0.9476</v>
      </c>
      <c r="E202" s="179">
        <v>1</v>
      </c>
      <c r="F202" s="179">
        <v>1</v>
      </c>
      <c r="G202" s="179">
        <v>1.25</v>
      </c>
      <c r="H202" s="179">
        <v>1.25</v>
      </c>
      <c r="I202" s="180" t="s">
        <v>1243</v>
      </c>
      <c r="J202" s="181" t="s">
        <v>1241</v>
      </c>
    </row>
    <row r="203" spans="1:10" ht="17.149999999999999" customHeight="1">
      <c r="A203" s="182" t="s">
        <v>461</v>
      </c>
      <c r="B203" s="183" t="s">
        <v>1780</v>
      </c>
      <c r="C203" s="184">
        <v>15.67</v>
      </c>
      <c r="D203" s="185">
        <v>1.9812000000000001</v>
      </c>
      <c r="E203" s="185">
        <v>1.1000000000000001</v>
      </c>
      <c r="F203" s="185">
        <v>1.1000000000000001</v>
      </c>
      <c r="G203" s="185">
        <v>1.75</v>
      </c>
      <c r="H203" s="185">
        <v>1.75</v>
      </c>
      <c r="I203" s="186" t="s">
        <v>1243</v>
      </c>
      <c r="J203" s="187" t="s">
        <v>1241</v>
      </c>
    </row>
    <row r="204" spans="1:10" ht="17.149999999999999" customHeight="1">
      <c r="A204" s="188" t="s">
        <v>462</v>
      </c>
      <c r="B204" s="189" t="s">
        <v>1781</v>
      </c>
      <c r="C204" s="190">
        <v>2.15</v>
      </c>
      <c r="D204" s="191">
        <v>0.42220000000000002</v>
      </c>
      <c r="E204" s="191">
        <v>1</v>
      </c>
      <c r="F204" s="191">
        <v>1</v>
      </c>
      <c r="G204" s="191">
        <v>1.25</v>
      </c>
      <c r="H204" s="191">
        <v>1.25</v>
      </c>
      <c r="I204" s="192" t="s">
        <v>1243</v>
      </c>
      <c r="J204" s="193" t="s">
        <v>1241</v>
      </c>
    </row>
    <row r="205" spans="1:10" ht="17.149999999999999" customHeight="1">
      <c r="A205" s="176" t="s">
        <v>463</v>
      </c>
      <c r="B205" s="177" t="s">
        <v>1781</v>
      </c>
      <c r="C205" s="178">
        <v>2.8</v>
      </c>
      <c r="D205" s="179">
        <v>0.60040000000000004</v>
      </c>
      <c r="E205" s="179">
        <v>1</v>
      </c>
      <c r="F205" s="179">
        <v>1</v>
      </c>
      <c r="G205" s="179">
        <v>1.25</v>
      </c>
      <c r="H205" s="179">
        <v>1.25</v>
      </c>
      <c r="I205" s="180" t="s">
        <v>1243</v>
      </c>
      <c r="J205" s="181" t="s">
        <v>1241</v>
      </c>
    </row>
    <row r="206" spans="1:10" ht="17.149999999999999" customHeight="1">
      <c r="A206" s="176" t="s">
        <v>464</v>
      </c>
      <c r="B206" s="177" t="s">
        <v>1781</v>
      </c>
      <c r="C206" s="178">
        <v>4.97</v>
      </c>
      <c r="D206" s="179">
        <v>0.91269999999999996</v>
      </c>
      <c r="E206" s="179">
        <v>1</v>
      </c>
      <c r="F206" s="179">
        <v>1</v>
      </c>
      <c r="G206" s="179">
        <v>1.25</v>
      </c>
      <c r="H206" s="179">
        <v>1.25</v>
      </c>
      <c r="I206" s="180" t="s">
        <v>1243</v>
      </c>
      <c r="J206" s="181" t="s">
        <v>1241</v>
      </c>
    </row>
    <row r="207" spans="1:10" ht="17.149999999999999" customHeight="1">
      <c r="A207" s="182" t="s">
        <v>465</v>
      </c>
      <c r="B207" s="183" t="s">
        <v>1781</v>
      </c>
      <c r="C207" s="184">
        <v>10.32</v>
      </c>
      <c r="D207" s="185">
        <v>1.8398000000000001</v>
      </c>
      <c r="E207" s="185">
        <v>1.1000000000000001</v>
      </c>
      <c r="F207" s="185">
        <v>1.1000000000000001</v>
      </c>
      <c r="G207" s="185">
        <v>1.75</v>
      </c>
      <c r="H207" s="185">
        <v>1.75</v>
      </c>
      <c r="I207" s="186" t="s">
        <v>1243</v>
      </c>
      <c r="J207" s="187" t="s">
        <v>1241</v>
      </c>
    </row>
    <row r="208" spans="1:10" ht="17.149999999999999" customHeight="1">
      <c r="A208" s="188" t="s">
        <v>466</v>
      </c>
      <c r="B208" s="189" t="s">
        <v>1782</v>
      </c>
      <c r="C208" s="190">
        <v>4.16</v>
      </c>
      <c r="D208" s="191">
        <v>1.752</v>
      </c>
      <c r="E208" s="191">
        <v>1</v>
      </c>
      <c r="F208" s="191">
        <v>1</v>
      </c>
      <c r="G208" s="191">
        <v>1.25</v>
      </c>
      <c r="H208" s="191">
        <v>1.25</v>
      </c>
      <c r="I208" s="192" t="s">
        <v>1245</v>
      </c>
      <c r="J208" s="193" t="s">
        <v>1244</v>
      </c>
    </row>
    <row r="209" spans="1:10" ht="17.149999999999999" customHeight="1">
      <c r="A209" s="176" t="s">
        <v>467</v>
      </c>
      <c r="B209" s="177" t="s">
        <v>1782</v>
      </c>
      <c r="C209" s="178">
        <v>5.13</v>
      </c>
      <c r="D209" s="179">
        <v>2.2014</v>
      </c>
      <c r="E209" s="179">
        <v>1</v>
      </c>
      <c r="F209" s="179">
        <v>1</v>
      </c>
      <c r="G209" s="179">
        <v>1.25</v>
      </c>
      <c r="H209" s="179">
        <v>1.25</v>
      </c>
      <c r="I209" s="180" t="s">
        <v>1245</v>
      </c>
      <c r="J209" s="181" t="s">
        <v>1244</v>
      </c>
    </row>
    <row r="210" spans="1:10" ht="17.149999999999999" customHeight="1">
      <c r="A210" s="176" t="s">
        <v>468</v>
      </c>
      <c r="B210" s="177" t="s">
        <v>1782</v>
      </c>
      <c r="C210" s="178">
        <v>8.2799999999999994</v>
      </c>
      <c r="D210" s="179">
        <v>3.1040999999999999</v>
      </c>
      <c r="E210" s="179">
        <v>1</v>
      </c>
      <c r="F210" s="179">
        <v>1</v>
      </c>
      <c r="G210" s="179">
        <v>1.25</v>
      </c>
      <c r="H210" s="179">
        <v>1.25</v>
      </c>
      <c r="I210" s="180" t="s">
        <v>1245</v>
      </c>
      <c r="J210" s="181" t="s">
        <v>1244</v>
      </c>
    </row>
    <row r="211" spans="1:10" ht="17.149999999999999" customHeight="1">
      <c r="A211" s="182" t="s">
        <v>469</v>
      </c>
      <c r="B211" s="183" t="s">
        <v>1782</v>
      </c>
      <c r="C211" s="184">
        <v>20.16</v>
      </c>
      <c r="D211" s="185">
        <v>5.1990999999999996</v>
      </c>
      <c r="E211" s="185">
        <v>1.1000000000000001</v>
      </c>
      <c r="F211" s="185">
        <v>1.1000000000000001</v>
      </c>
      <c r="G211" s="185">
        <v>1.75</v>
      </c>
      <c r="H211" s="185">
        <v>1.75</v>
      </c>
      <c r="I211" s="186" t="s">
        <v>1245</v>
      </c>
      <c r="J211" s="187" t="s">
        <v>1244</v>
      </c>
    </row>
    <row r="212" spans="1:10" ht="17.149999999999999" customHeight="1">
      <c r="A212" s="188" t="s">
        <v>470</v>
      </c>
      <c r="B212" s="189" t="s">
        <v>1783</v>
      </c>
      <c r="C212" s="190">
        <v>3.32</v>
      </c>
      <c r="D212" s="191">
        <v>1.4295</v>
      </c>
      <c r="E212" s="191">
        <v>1</v>
      </c>
      <c r="F212" s="191">
        <v>1</v>
      </c>
      <c r="G212" s="191">
        <v>1.25</v>
      </c>
      <c r="H212" s="191">
        <v>1.25</v>
      </c>
      <c r="I212" s="192" t="s">
        <v>1245</v>
      </c>
      <c r="J212" s="193" t="s">
        <v>1244</v>
      </c>
    </row>
    <row r="213" spans="1:10" ht="17.149999999999999" customHeight="1">
      <c r="A213" s="176" t="s">
        <v>471</v>
      </c>
      <c r="B213" s="177" t="s">
        <v>1783</v>
      </c>
      <c r="C213" s="178">
        <v>5.0599999999999996</v>
      </c>
      <c r="D213" s="179">
        <v>1.8501000000000001</v>
      </c>
      <c r="E213" s="179">
        <v>1</v>
      </c>
      <c r="F213" s="179">
        <v>1</v>
      </c>
      <c r="G213" s="179">
        <v>1.25</v>
      </c>
      <c r="H213" s="179">
        <v>1.25</v>
      </c>
      <c r="I213" s="180" t="s">
        <v>1245</v>
      </c>
      <c r="J213" s="181" t="s">
        <v>1244</v>
      </c>
    </row>
    <row r="214" spans="1:10" ht="17.149999999999999" customHeight="1">
      <c r="A214" s="176" t="s">
        <v>472</v>
      </c>
      <c r="B214" s="177" t="s">
        <v>1783</v>
      </c>
      <c r="C214" s="178">
        <v>9.76</v>
      </c>
      <c r="D214" s="179">
        <v>2.6842000000000001</v>
      </c>
      <c r="E214" s="179">
        <v>1</v>
      </c>
      <c r="F214" s="179">
        <v>1</v>
      </c>
      <c r="G214" s="179">
        <v>1.25</v>
      </c>
      <c r="H214" s="179">
        <v>1.25</v>
      </c>
      <c r="I214" s="180" t="s">
        <v>1245</v>
      </c>
      <c r="J214" s="181" t="s">
        <v>1244</v>
      </c>
    </row>
    <row r="215" spans="1:10" ht="17.149999999999999" customHeight="1">
      <c r="A215" s="182" t="s">
        <v>473</v>
      </c>
      <c r="B215" s="183" t="s">
        <v>1783</v>
      </c>
      <c r="C215" s="184">
        <v>20.27</v>
      </c>
      <c r="D215" s="185">
        <v>4.6704999999999997</v>
      </c>
      <c r="E215" s="185">
        <v>1.1000000000000001</v>
      </c>
      <c r="F215" s="185">
        <v>1.1000000000000001</v>
      </c>
      <c r="G215" s="185">
        <v>1.75</v>
      </c>
      <c r="H215" s="185">
        <v>1.75</v>
      </c>
      <c r="I215" s="186" t="s">
        <v>1245</v>
      </c>
      <c r="J215" s="187" t="s">
        <v>1244</v>
      </c>
    </row>
    <row r="216" spans="1:10" ht="17.149999999999999" customHeight="1">
      <c r="A216" s="188" t="s">
        <v>474</v>
      </c>
      <c r="B216" s="189" t="s">
        <v>1784</v>
      </c>
      <c r="C216" s="190">
        <v>15</v>
      </c>
      <c r="D216" s="191">
        <v>2.7658</v>
      </c>
      <c r="E216" s="191">
        <v>1</v>
      </c>
      <c r="F216" s="191">
        <v>1</v>
      </c>
      <c r="G216" s="191">
        <v>1.25</v>
      </c>
      <c r="H216" s="191">
        <v>1.25</v>
      </c>
      <c r="I216" s="192" t="s">
        <v>1245</v>
      </c>
      <c r="J216" s="193" t="s">
        <v>1244</v>
      </c>
    </row>
    <row r="217" spans="1:10" ht="17.149999999999999" customHeight="1">
      <c r="A217" s="176" t="s">
        <v>475</v>
      </c>
      <c r="B217" s="177" t="s">
        <v>1784</v>
      </c>
      <c r="C217" s="178">
        <v>11.89</v>
      </c>
      <c r="D217" s="179">
        <v>2.9161000000000001</v>
      </c>
      <c r="E217" s="179">
        <v>1</v>
      </c>
      <c r="F217" s="179">
        <v>1</v>
      </c>
      <c r="G217" s="179">
        <v>1.25</v>
      </c>
      <c r="H217" s="179">
        <v>1.25</v>
      </c>
      <c r="I217" s="180" t="s">
        <v>1245</v>
      </c>
      <c r="J217" s="181" t="s">
        <v>1244</v>
      </c>
    </row>
    <row r="218" spans="1:10" ht="17.149999999999999" customHeight="1">
      <c r="A218" s="176" t="s">
        <v>476</v>
      </c>
      <c r="B218" s="177" t="s">
        <v>1784</v>
      </c>
      <c r="C218" s="178">
        <v>18.600000000000001</v>
      </c>
      <c r="D218" s="179">
        <v>3.6452</v>
      </c>
      <c r="E218" s="179">
        <v>1</v>
      </c>
      <c r="F218" s="179">
        <v>1</v>
      </c>
      <c r="G218" s="179">
        <v>1.25</v>
      </c>
      <c r="H218" s="179">
        <v>1.25</v>
      </c>
      <c r="I218" s="180" t="s">
        <v>1245</v>
      </c>
      <c r="J218" s="181" t="s">
        <v>1244</v>
      </c>
    </row>
    <row r="219" spans="1:10" ht="17.149999999999999" customHeight="1">
      <c r="A219" s="182" t="s">
        <v>477</v>
      </c>
      <c r="B219" s="183" t="s">
        <v>1784</v>
      </c>
      <c r="C219" s="184">
        <v>21.9</v>
      </c>
      <c r="D219" s="185">
        <v>4.8380000000000001</v>
      </c>
      <c r="E219" s="185">
        <v>1.1000000000000001</v>
      </c>
      <c r="F219" s="185">
        <v>1.1000000000000001</v>
      </c>
      <c r="G219" s="185">
        <v>1.75</v>
      </c>
      <c r="H219" s="185">
        <v>1.75</v>
      </c>
      <c r="I219" s="186" t="s">
        <v>1245</v>
      </c>
      <c r="J219" s="187" t="s">
        <v>1244</v>
      </c>
    </row>
    <row r="220" spans="1:10" ht="17.149999999999999" customHeight="1">
      <c r="A220" s="188" t="s">
        <v>478</v>
      </c>
      <c r="B220" s="189" t="s">
        <v>1785</v>
      </c>
      <c r="C220" s="190">
        <v>4.82</v>
      </c>
      <c r="D220" s="191">
        <v>1.1081000000000001</v>
      </c>
      <c r="E220" s="191">
        <v>1</v>
      </c>
      <c r="F220" s="191">
        <v>1</v>
      </c>
      <c r="G220" s="191">
        <v>1.25</v>
      </c>
      <c r="H220" s="191">
        <v>1.25</v>
      </c>
      <c r="I220" s="192" t="s">
        <v>1245</v>
      </c>
      <c r="J220" s="193" t="s">
        <v>1244</v>
      </c>
    </row>
    <row r="221" spans="1:10" ht="17.149999999999999" customHeight="1">
      <c r="A221" s="176" t="s">
        <v>479</v>
      </c>
      <c r="B221" s="177" t="s">
        <v>1785</v>
      </c>
      <c r="C221" s="178">
        <v>6.77</v>
      </c>
      <c r="D221" s="179">
        <v>1.4241999999999999</v>
      </c>
      <c r="E221" s="179">
        <v>1</v>
      </c>
      <c r="F221" s="179">
        <v>1</v>
      </c>
      <c r="G221" s="179">
        <v>1.25</v>
      </c>
      <c r="H221" s="179">
        <v>1.25</v>
      </c>
      <c r="I221" s="180" t="s">
        <v>1245</v>
      </c>
      <c r="J221" s="181" t="s">
        <v>1244</v>
      </c>
    </row>
    <row r="222" spans="1:10" ht="17.149999999999999" customHeight="1">
      <c r="A222" s="176" t="s">
        <v>480</v>
      </c>
      <c r="B222" s="177" t="s">
        <v>1785</v>
      </c>
      <c r="C222" s="178">
        <v>9.66</v>
      </c>
      <c r="D222" s="179">
        <v>1.8605</v>
      </c>
      <c r="E222" s="179">
        <v>1</v>
      </c>
      <c r="F222" s="179">
        <v>1</v>
      </c>
      <c r="G222" s="179">
        <v>1.25</v>
      </c>
      <c r="H222" s="179">
        <v>1.25</v>
      </c>
      <c r="I222" s="180" t="s">
        <v>1245</v>
      </c>
      <c r="J222" s="181" t="s">
        <v>1244</v>
      </c>
    </row>
    <row r="223" spans="1:10" ht="17.149999999999999" customHeight="1">
      <c r="A223" s="182" t="s">
        <v>482</v>
      </c>
      <c r="B223" s="183" t="s">
        <v>1785</v>
      </c>
      <c r="C223" s="184">
        <v>12.87</v>
      </c>
      <c r="D223" s="185">
        <v>2.4618000000000002</v>
      </c>
      <c r="E223" s="185">
        <v>1.1000000000000001</v>
      </c>
      <c r="F223" s="185">
        <v>1.1000000000000001</v>
      </c>
      <c r="G223" s="185">
        <v>1.75</v>
      </c>
      <c r="H223" s="185">
        <v>1.75</v>
      </c>
      <c r="I223" s="186" t="s">
        <v>1245</v>
      </c>
      <c r="J223" s="187" t="s">
        <v>1244</v>
      </c>
    </row>
    <row r="224" spans="1:10" ht="17.149999999999999" customHeight="1">
      <c r="A224" s="188" t="s">
        <v>483</v>
      </c>
      <c r="B224" s="189" t="s">
        <v>1786</v>
      </c>
      <c r="C224" s="190">
        <v>3.2</v>
      </c>
      <c r="D224" s="191">
        <v>0.46589999999999998</v>
      </c>
      <c r="E224" s="191">
        <v>1</v>
      </c>
      <c r="F224" s="191">
        <v>1</v>
      </c>
      <c r="G224" s="191">
        <v>1.25</v>
      </c>
      <c r="H224" s="191">
        <v>1.25</v>
      </c>
      <c r="I224" s="192" t="s">
        <v>1245</v>
      </c>
      <c r="J224" s="193" t="s">
        <v>1244</v>
      </c>
    </row>
    <row r="225" spans="1:10" ht="17.149999999999999" customHeight="1">
      <c r="A225" s="176" t="s">
        <v>484</v>
      </c>
      <c r="B225" s="177" t="s">
        <v>1786</v>
      </c>
      <c r="C225" s="178">
        <v>9.3800000000000008</v>
      </c>
      <c r="D225" s="179">
        <v>0.50009999999999999</v>
      </c>
      <c r="E225" s="179">
        <v>1</v>
      </c>
      <c r="F225" s="179">
        <v>1</v>
      </c>
      <c r="G225" s="179">
        <v>1.25</v>
      </c>
      <c r="H225" s="179">
        <v>1.25</v>
      </c>
      <c r="I225" s="180" t="s">
        <v>1245</v>
      </c>
      <c r="J225" s="181" t="s">
        <v>1244</v>
      </c>
    </row>
    <row r="226" spans="1:10" ht="17.149999999999999" customHeight="1">
      <c r="A226" s="176" t="s">
        <v>485</v>
      </c>
      <c r="B226" s="177" t="s">
        <v>1786</v>
      </c>
      <c r="C226" s="178">
        <v>9.77</v>
      </c>
      <c r="D226" s="179">
        <v>0.77190000000000003</v>
      </c>
      <c r="E226" s="179">
        <v>1</v>
      </c>
      <c r="F226" s="179">
        <v>1</v>
      </c>
      <c r="G226" s="179">
        <v>1.25</v>
      </c>
      <c r="H226" s="179">
        <v>1.25</v>
      </c>
      <c r="I226" s="180" t="s">
        <v>1245</v>
      </c>
      <c r="J226" s="181" t="s">
        <v>1244</v>
      </c>
    </row>
    <row r="227" spans="1:10" ht="17.149999999999999" customHeight="1">
      <c r="A227" s="182" t="s">
        <v>486</v>
      </c>
      <c r="B227" s="183" t="s">
        <v>1786</v>
      </c>
      <c r="C227" s="184">
        <v>22.45</v>
      </c>
      <c r="D227" s="185">
        <v>1.3540000000000001</v>
      </c>
      <c r="E227" s="185">
        <v>1.1000000000000001</v>
      </c>
      <c r="F227" s="185">
        <v>1.1000000000000001</v>
      </c>
      <c r="G227" s="185">
        <v>1.75</v>
      </c>
      <c r="H227" s="185">
        <v>1.75</v>
      </c>
      <c r="I227" s="186" t="s">
        <v>1245</v>
      </c>
      <c r="J227" s="187" t="s">
        <v>1244</v>
      </c>
    </row>
    <row r="228" spans="1:10" ht="17.149999999999999" customHeight="1">
      <c r="A228" s="188" t="s">
        <v>487</v>
      </c>
      <c r="B228" s="189" t="s">
        <v>1787</v>
      </c>
      <c r="C228" s="190">
        <v>1.85</v>
      </c>
      <c r="D228" s="191">
        <v>0.45190000000000002</v>
      </c>
      <c r="E228" s="191">
        <v>1</v>
      </c>
      <c r="F228" s="191">
        <v>1</v>
      </c>
      <c r="G228" s="191">
        <v>1.25</v>
      </c>
      <c r="H228" s="191">
        <v>1.25</v>
      </c>
      <c r="I228" s="192" t="s">
        <v>1245</v>
      </c>
      <c r="J228" s="193" t="s">
        <v>1244</v>
      </c>
    </row>
    <row r="229" spans="1:10" ht="17.149999999999999" customHeight="1">
      <c r="A229" s="176" t="s">
        <v>488</v>
      </c>
      <c r="B229" s="177" t="s">
        <v>1787</v>
      </c>
      <c r="C229" s="178">
        <v>4.84</v>
      </c>
      <c r="D229" s="179">
        <v>0.74660000000000004</v>
      </c>
      <c r="E229" s="179">
        <v>1</v>
      </c>
      <c r="F229" s="179">
        <v>1</v>
      </c>
      <c r="G229" s="179">
        <v>1.25</v>
      </c>
      <c r="H229" s="179">
        <v>1.25</v>
      </c>
      <c r="I229" s="180" t="s">
        <v>1245</v>
      </c>
      <c r="J229" s="181" t="s">
        <v>1244</v>
      </c>
    </row>
    <row r="230" spans="1:10" ht="17.149999999999999" customHeight="1">
      <c r="A230" s="176" t="s">
        <v>489</v>
      </c>
      <c r="B230" s="177" t="s">
        <v>1787</v>
      </c>
      <c r="C230" s="178">
        <v>5.6</v>
      </c>
      <c r="D230" s="179">
        <v>1.1006</v>
      </c>
      <c r="E230" s="179">
        <v>1</v>
      </c>
      <c r="F230" s="179">
        <v>1</v>
      </c>
      <c r="G230" s="179">
        <v>1.25</v>
      </c>
      <c r="H230" s="179">
        <v>1.25</v>
      </c>
      <c r="I230" s="180" t="s">
        <v>1245</v>
      </c>
      <c r="J230" s="181" t="s">
        <v>1244</v>
      </c>
    </row>
    <row r="231" spans="1:10" ht="17.149999999999999" customHeight="1">
      <c r="A231" s="182" t="s">
        <v>490</v>
      </c>
      <c r="B231" s="183" t="s">
        <v>1787</v>
      </c>
      <c r="C231" s="184">
        <v>9.01</v>
      </c>
      <c r="D231" s="185">
        <v>1.9656</v>
      </c>
      <c r="E231" s="185">
        <v>1.1000000000000001</v>
      </c>
      <c r="F231" s="185">
        <v>1.1000000000000001</v>
      </c>
      <c r="G231" s="185">
        <v>1.75</v>
      </c>
      <c r="H231" s="185">
        <v>1.75</v>
      </c>
      <c r="I231" s="186" t="s">
        <v>1245</v>
      </c>
      <c r="J231" s="187" t="s">
        <v>1244</v>
      </c>
    </row>
    <row r="232" spans="1:10" ht="17.149999999999999" customHeight="1">
      <c r="A232" s="188" t="s">
        <v>491</v>
      </c>
      <c r="B232" s="189" t="s">
        <v>1788</v>
      </c>
      <c r="C232" s="190">
        <v>2.5499999999999998</v>
      </c>
      <c r="D232" s="191">
        <v>0.66710000000000003</v>
      </c>
      <c r="E232" s="191">
        <v>1</v>
      </c>
      <c r="F232" s="191">
        <v>1</v>
      </c>
      <c r="G232" s="191">
        <v>1.25</v>
      </c>
      <c r="H232" s="191">
        <v>1.25</v>
      </c>
      <c r="I232" s="192" t="s">
        <v>1245</v>
      </c>
      <c r="J232" s="193" t="s">
        <v>1244</v>
      </c>
    </row>
    <row r="233" spans="1:10" ht="17.149999999999999" customHeight="1">
      <c r="A233" s="176" t="s">
        <v>492</v>
      </c>
      <c r="B233" s="177" t="s">
        <v>1788</v>
      </c>
      <c r="C233" s="178">
        <v>3.38</v>
      </c>
      <c r="D233" s="179">
        <v>0.85050000000000003</v>
      </c>
      <c r="E233" s="179">
        <v>1</v>
      </c>
      <c r="F233" s="179">
        <v>1</v>
      </c>
      <c r="G233" s="179">
        <v>1.25</v>
      </c>
      <c r="H233" s="179">
        <v>1.25</v>
      </c>
      <c r="I233" s="180" t="s">
        <v>1245</v>
      </c>
      <c r="J233" s="181" t="s">
        <v>1244</v>
      </c>
    </row>
    <row r="234" spans="1:10" ht="17.149999999999999" customHeight="1">
      <c r="A234" s="176" t="s">
        <v>493</v>
      </c>
      <c r="B234" s="177" t="s">
        <v>1788</v>
      </c>
      <c r="C234" s="178">
        <v>4.91</v>
      </c>
      <c r="D234" s="179">
        <v>1.2244999999999999</v>
      </c>
      <c r="E234" s="179">
        <v>1</v>
      </c>
      <c r="F234" s="179">
        <v>1</v>
      </c>
      <c r="G234" s="179">
        <v>1.25</v>
      </c>
      <c r="H234" s="179">
        <v>1.25</v>
      </c>
      <c r="I234" s="180" t="s">
        <v>1245</v>
      </c>
      <c r="J234" s="181" t="s">
        <v>1244</v>
      </c>
    </row>
    <row r="235" spans="1:10" ht="17.149999999999999" customHeight="1">
      <c r="A235" s="182" t="s">
        <v>494</v>
      </c>
      <c r="B235" s="183" t="s">
        <v>1788</v>
      </c>
      <c r="C235" s="184">
        <v>8.08</v>
      </c>
      <c r="D235" s="185">
        <v>2.1175000000000002</v>
      </c>
      <c r="E235" s="185">
        <v>1.1000000000000001</v>
      </c>
      <c r="F235" s="185">
        <v>1.1000000000000001</v>
      </c>
      <c r="G235" s="185">
        <v>1.75</v>
      </c>
      <c r="H235" s="185">
        <v>1.75</v>
      </c>
      <c r="I235" s="186" t="s">
        <v>1245</v>
      </c>
      <c r="J235" s="187" t="s">
        <v>1244</v>
      </c>
    </row>
    <row r="236" spans="1:10" ht="17.149999999999999" customHeight="1">
      <c r="A236" s="188" t="s">
        <v>495</v>
      </c>
      <c r="B236" s="189" t="s">
        <v>1789</v>
      </c>
      <c r="C236" s="190">
        <v>2.84</v>
      </c>
      <c r="D236" s="191">
        <v>0.62939999999999996</v>
      </c>
      <c r="E236" s="191">
        <v>1</v>
      </c>
      <c r="F236" s="191">
        <v>1</v>
      </c>
      <c r="G236" s="191">
        <v>1.25</v>
      </c>
      <c r="H236" s="191">
        <v>1.25</v>
      </c>
      <c r="I236" s="192" t="s">
        <v>1245</v>
      </c>
      <c r="J236" s="193" t="s">
        <v>1244</v>
      </c>
    </row>
    <row r="237" spans="1:10" ht="17.149999999999999" customHeight="1">
      <c r="A237" s="176" t="s">
        <v>496</v>
      </c>
      <c r="B237" s="177" t="s">
        <v>1789</v>
      </c>
      <c r="C237" s="178">
        <v>3.54</v>
      </c>
      <c r="D237" s="179">
        <v>0.80569999999999997</v>
      </c>
      <c r="E237" s="179">
        <v>1</v>
      </c>
      <c r="F237" s="179">
        <v>1</v>
      </c>
      <c r="G237" s="179">
        <v>1.25</v>
      </c>
      <c r="H237" s="179">
        <v>1.25</v>
      </c>
      <c r="I237" s="180" t="s">
        <v>1245</v>
      </c>
      <c r="J237" s="181" t="s">
        <v>1244</v>
      </c>
    </row>
    <row r="238" spans="1:10" ht="17.149999999999999" customHeight="1">
      <c r="A238" s="176" t="s">
        <v>497</v>
      </c>
      <c r="B238" s="177" t="s">
        <v>1789</v>
      </c>
      <c r="C238" s="178">
        <v>4.91</v>
      </c>
      <c r="D238" s="179">
        <v>1.1939</v>
      </c>
      <c r="E238" s="179">
        <v>1</v>
      </c>
      <c r="F238" s="179">
        <v>1</v>
      </c>
      <c r="G238" s="179">
        <v>1.25</v>
      </c>
      <c r="H238" s="179">
        <v>1.25</v>
      </c>
      <c r="I238" s="180" t="s">
        <v>1245</v>
      </c>
      <c r="J238" s="181" t="s">
        <v>1244</v>
      </c>
    </row>
    <row r="239" spans="1:10" ht="17.149999999999999" customHeight="1">
      <c r="A239" s="182" t="s">
        <v>498</v>
      </c>
      <c r="B239" s="183" t="s">
        <v>1789</v>
      </c>
      <c r="C239" s="184">
        <v>8.1199999999999992</v>
      </c>
      <c r="D239" s="185">
        <v>2.2673999999999999</v>
      </c>
      <c r="E239" s="185">
        <v>1.1000000000000001</v>
      </c>
      <c r="F239" s="185">
        <v>1.1000000000000001</v>
      </c>
      <c r="G239" s="185">
        <v>1.75</v>
      </c>
      <c r="H239" s="185">
        <v>1.75</v>
      </c>
      <c r="I239" s="186" t="s">
        <v>1245</v>
      </c>
      <c r="J239" s="187" t="s">
        <v>1244</v>
      </c>
    </row>
    <row r="240" spans="1:10" ht="17.149999999999999" customHeight="1">
      <c r="A240" s="188" t="s">
        <v>499</v>
      </c>
      <c r="B240" s="189" t="s">
        <v>1790</v>
      </c>
      <c r="C240" s="190">
        <v>3</v>
      </c>
      <c r="D240" s="191">
        <v>0.72209999999999996</v>
      </c>
      <c r="E240" s="191">
        <v>1</v>
      </c>
      <c r="F240" s="191">
        <v>1</v>
      </c>
      <c r="G240" s="191">
        <v>1.25</v>
      </c>
      <c r="H240" s="191">
        <v>1.25</v>
      </c>
      <c r="I240" s="192" t="s">
        <v>1245</v>
      </c>
      <c r="J240" s="193" t="s">
        <v>1244</v>
      </c>
    </row>
    <row r="241" spans="1:10" ht="17.149999999999999" customHeight="1">
      <c r="A241" s="176" t="s">
        <v>500</v>
      </c>
      <c r="B241" s="177" t="s">
        <v>1790</v>
      </c>
      <c r="C241" s="178">
        <v>3.97</v>
      </c>
      <c r="D241" s="179">
        <v>0.82709999999999995</v>
      </c>
      <c r="E241" s="179">
        <v>1</v>
      </c>
      <c r="F241" s="179">
        <v>1</v>
      </c>
      <c r="G241" s="179">
        <v>1.25</v>
      </c>
      <c r="H241" s="179">
        <v>1.25</v>
      </c>
      <c r="I241" s="180" t="s">
        <v>1245</v>
      </c>
      <c r="J241" s="181" t="s">
        <v>1244</v>
      </c>
    </row>
    <row r="242" spans="1:10" ht="17.149999999999999" customHeight="1">
      <c r="A242" s="176" t="s">
        <v>501</v>
      </c>
      <c r="B242" s="177" t="s">
        <v>1790</v>
      </c>
      <c r="C242" s="178">
        <v>5.65</v>
      </c>
      <c r="D242" s="179">
        <v>1.2132000000000001</v>
      </c>
      <c r="E242" s="179">
        <v>1</v>
      </c>
      <c r="F242" s="179">
        <v>1</v>
      </c>
      <c r="G242" s="179">
        <v>1.25</v>
      </c>
      <c r="H242" s="179">
        <v>1.25</v>
      </c>
      <c r="I242" s="180" t="s">
        <v>1245</v>
      </c>
      <c r="J242" s="181" t="s">
        <v>1244</v>
      </c>
    </row>
    <row r="243" spans="1:10" ht="17.149999999999999" customHeight="1">
      <c r="A243" s="182" t="s">
        <v>502</v>
      </c>
      <c r="B243" s="183" t="s">
        <v>1790</v>
      </c>
      <c r="C243" s="184">
        <v>8.2799999999999994</v>
      </c>
      <c r="D243" s="185">
        <v>1.9655</v>
      </c>
      <c r="E243" s="185">
        <v>1.1000000000000001</v>
      </c>
      <c r="F243" s="185">
        <v>1.1000000000000001</v>
      </c>
      <c r="G243" s="185">
        <v>1.75</v>
      </c>
      <c r="H243" s="185">
        <v>1.75</v>
      </c>
      <c r="I243" s="186" t="s">
        <v>1245</v>
      </c>
      <c r="J243" s="187" t="s">
        <v>1244</v>
      </c>
    </row>
    <row r="244" spans="1:10" ht="17.149999999999999" customHeight="1">
      <c r="A244" s="188" t="s">
        <v>503</v>
      </c>
      <c r="B244" s="189" t="s">
        <v>1791</v>
      </c>
      <c r="C244" s="190">
        <v>3.78</v>
      </c>
      <c r="D244" s="191">
        <v>0.62860000000000005</v>
      </c>
      <c r="E244" s="191">
        <v>1</v>
      </c>
      <c r="F244" s="191">
        <v>1</v>
      </c>
      <c r="G244" s="191">
        <v>1.25</v>
      </c>
      <c r="H244" s="191">
        <v>1.25</v>
      </c>
      <c r="I244" s="192" t="s">
        <v>1245</v>
      </c>
      <c r="J244" s="193" t="s">
        <v>1244</v>
      </c>
    </row>
    <row r="245" spans="1:10" ht="17.149999999999999" customHeight="1">
      <c r="A245" s="176" t="s">
        <v>504</v>
      </c>
      <c r="B245" s="177" t="s">
        <v>1791</v>
      </c>
      <c r="C245" s="178">
        <v>4.55</v>
      </c>
      <c r="D245" s="179">
        <v>0.82450000000000001</v>
      </c>
      <c r="E245" s="179">
        <v>1</v>
      </c>
      <c r="F245" s="179">
        <v>1</v>
      </c>
      <c r="G245" s="179">
        <v>1.25</v>
      </c>
      <c r="H245" s="179">
        <v>1.25</v>
      </c>
      <c r="I245" s="180" t="s">
        <v>1245</v>
      </c>
      <c r="J245" s="181" t="s">
        <v>1244</v>
      </c>
    </row>
    <row r="246" spans="1:10" ht="17.149999999999999" customHeight="1">
      <c r="A246" s="176" t="s">
        <v>505</v>
      </c>
      <c r="B246" s="177" t="s">
        <v>1791</v>
      </c>
      <c r="C246" s="178">
        <v>6.49</v>
      </c>
      <c r="D246" s="179">
        <v>1.1742999999999999</v>
      </c>
      <c r="E246" s="179">
        <v>1</v>
      </c>
      <c r="F246" s="179">
        <v>1</v>
      </c>
      <c r="G246" s="179">
        <v>1.25</v>
      </c>
      <c r="H246" s="179">
        <v>1.25</v>
      </c>
      <c r="I246" s="180" t="s">
        <v>1245</v>
      </c>
      <c r="J246" s="181" t="s">
        <v>1244</v>
      </c>
    </row>
    <row r="247" spans="1:10" ht="17.149999999999999" customHeight="1">
      <c r="A247" s="182" t="s">
        <v>506</v>
      </c>
      <c r="B247" s="183" t="s">
        <v>1791</v>
      </c>
      <c r="C247" s="184">
        <v>9.35</v>
      </c>
      <c r="D247" s="185">
        <v>1.9757</v>
      </c>
      <c r="E247" s="185">
        <v>1.1000000000000001</v>
      </c>
      <c r="F247" s="185">
        <v>1.1000000000000001</v>
      </c>
      <c r="G247" s="185">
        <v>1.75</v>
      </c>
      <c r="H247" s="185">
        <v>1.75</v>
      </c>
      <c r="I247" s="186" t="s">
        <v>1245</v>
      </c>
      <c r="J247" s="187" t="s">
        <v>1244</v>
      </c>
    </row>
    <row r="248" spans="1:10" ht="17.149999999999999" customHeight="1">
      <c r="A248" s="188" t="s">
        <v>507</v>
      </c>
      <c r="B248" s="189" t="s">
        <v>1792</v>
      </c>
      <c r="C248" s="190">
        <v>2.3199999999999998</v>
      </c>
      <c r="D248" s="191">
        <v>0.26850000000000002</v>
      </c>
      <c r="E248" s="191">
        <v>1</v>
      </c>
      <c r="F248" s="191">
        <v>1</v>
      </c>
      <c r="G248" s="191">
        <v>1.25</v>
      </c>
      <c r="H248" s="191">
        <v>1.25</v>
      </c>
      <c r="I248" s="192" t="s">
        <v>1245</v>
      </c>
      <c r="J248" s="193" t="s">
        <v>1244</v>
      </c>
    </row>
    <row r="249" spans="1:10" ht="17.149999999999999" customHeight="1">
      <c r="A249" s="176" t="s">
        <v>508</v>
      </c>
      <c r="B249" s="177" t="s">
        <v>1792</v>
      </c>
      <c r="C249" s="178">
        <v>3.01</v>
      </c>
      <c r="D249" s="179">
        <v>0.39350000000000002</v>
      </c>
      <c r="E249" s="179">
        <v>1</v>
      </c>
      <c r="F249" s="179">
        <v>1</v>
      </c>
      <c r="G249" s="179">
        <v>1.25</v>
      </c>
      <c r="H249" s="179">
        <v>1.25</v>
      </c>
      <c r="I249" s="180" t="s">
        <v>1245</v>
      </c>
      <c r="J249" s="181" t="s">
        <v>1244</v>
      </c>
    </row>
    <row r="250" spans="1:10" ht="17.149999999999999" customHeight="1">
      <c r="A250" s="176" t="s">
        <v>509</v>
      </c>
      <c r="B250" s="177" t="s">
        <v>1792</v>
      </c>
      <c r="C250" s="178">
        <v>4.8</v>
      </c>
      <c r="D250" s="179">
        <v>0.85640000000000005</v>
      </c>
      <c r="E250" s="179">
        <v>1</v>
      </c>
      <c r="F250" s="179">
        <v>1</v>
      </c>
      <c r="G250" s="179">
        <v>1.25</v>
      </c>
      <c r="H250" s="179">
        <v>1.25</v>
      </c>
      <c r="I250" s="180" t="s">
        <v>1245</v>
      </c>
      <c r="J250" s="181" t="s">
        <v>1244</v>
      </c>
    </row>
    <row r="251" spans="1:10" ht="17.149999999999999" customHeight="1">
      <c r="A251" s="182" t="s">
        <v>510</v>
      </c>
      <c r="B251" s="183" t="s">
        <v>1792</v>
      </c>
      <c r="C251" s="184">
        <v>8.86</v>
      </c>
      <c r="D251" s="185">
        <v>2.1263000000000001</v>
      </c>
      <c r="E251" s="185">
        <v>1.1000000000000001</v>
      </c>
      <c r="F251" s="185">
        <v>1.1000000000000001</v>
      </c>
      <c r="G251" s="185">
        <v>1.75</v>
      </c>
      <c r="H251" s="185">
        <v>1.75</v>
      </c>
      <c r="I251" s="186" t="s">
        <v>1245</v>
      </c>
      <c r="J251" s="187" t="s">
        <v>1244</v>
      </c>
    </row>
    <row r="252" spans="1:10" ht="17.149999999999999" customHeight="1">
      <c r="A252" s="188" t="s">
        <v>511</v>
      </c>
      <c r="B252" s="189" t="s">
        <v>1793</v>
      </c>
      <c r="C252" s="190">
        <v>2.4900000000000002</v>
      </c>
      <c r="D252" s="191">
        <v>0.44180000000000003</v>
      </c>
      <c r="E252" s="191">
        <v>1</v>
      </c>
      <c r="F252" s="191">
        <v>1</v>
      </c>
      <c r="G252" s="191">
        <v>1.25</v>
      </c>
      <c r="H252" s="191">
        <v>1.25</v>
      </c>
      <c r="I252" s="192" t="s">
        <v>1245</v>
      </c>
      <c r="J252" s="193" t="s">
        <v>1244</v>
      </c>
    </row>
    <row r="253" spans="1:10" ht="17.149999999999999" customHeight="1">
      <c r="A253" s="176" t="s">
        <v>512</v>
      </c>
      <c r="B253" s="177" t="s">
        <v>1793</v>
      </c>
      <c r="C253" s="178">
        <v>3.15</v>
      </c>
      <c r="D253" s="179">
        <v>0.62980000000000003</v>
      </c>
      <c r="E253" s="179">
        <v>1</v>
      </c>
      <c r="F253" s="179">
        <v>1</v>
      </c>
      <c r="G253" s="179">
        <v>1.25</v>
      </c>
      <c r="H253" s="179">
        <v>1.25</v>
      </c>
      <c r="I253" s="180" t="s">
        <v>1245</v>
      </c>
      <c r="J253" s="181" t="s">
        <v>1244</v>
      </c>
    </row>
    <row r="254" spans="1:10" ht="17.149999999999999" customHeight="1">
      <c r="A254" s="176" t="s">
        <v>513</v>
      </c>
      <c r="B254" s="177" t="s">
        <v>1793</v>
      </c>
      <c r="C254" s="178">
        <v>4.84</v>
      </c>
      <c r="D254" s="179">
        <v>0.96040000000000003</v>
      </c>
      <c r="E254" s="179">
        <v>1</v>
      </c>
      <c r="F254" s="179">
        <v>1</v>
      </c>
      <c r="G254" s="179">
        <v>1.25</v>
      </c>
      <c r="H254" s="179">
        <v>1.25</v>
      </c>
      <c r="I254" s="180" t="s">
        <v>1245</v>
      </c>
      <c r="J254" s="181" t="s">
        <v>1244</v>
      </c>
    </row>
    <row r="255" spans="1:10" ht="17.149999999999999" customHeight="1">
      <c r="A255" s="182" t="s">
        <v>514</v>
      </c>
      <c r="B255" s="183" t="s">
        <v>1793</v>
      </c>
      <c r="C255" s="184">
        <v>8.07</v>
      </c>
      <c r="D255" s="185">
        <v>1.7605</v>
      </c>
      <c r="E255" s="185">
        <v>1.1000000000000001</v>
      </c>
      <c r="F255" s="185">
        <v>1.1000000000000001</v>
      </c>
      <c r="G255" s="185">
        <v>1.75</v>
      </c>
      <c r="H255" s="185">
        <v>1.75</v>
      </c>
      <c r="I255" s="186" t="s">
        <v>1245</v>
      </c>
      <c r="J255" s="187" t="s">
        <v>1244</v>
      </c>
    </row>
    <row r="256" spans="1:10" ht="17.149999999999999" customHeight="1">
      <c r="A256" s="188" t="s">
        <v>515</v>
      </c>
      <c r="B256" s="189" t="s">
        <v>1794</v>
      </c>
      <c r="C256" s="190">
        <v>2.67</v>
      </c>
      <c r="D256" s="191">
        <v>0.51519999999999999</v>
      </c>
      <c r="E256" s="191">
        <v>1</v>
      </c>
      <c r="F256" s="191">
        <v>1</v>
      </c>
      <c r="G256" s="191">
        <v>1.25</v>
      </c>
      <c r="H256" s="191">
        <v>1.25</v>
      </c>
      <c r="I256" s="192" t="s">
        <v>1245</v>
      </c>
      <c r="J256" s="193" t="s">
        <v>1244</v>
      </c>
    </row>
    <row r="257" spans="1:10" ht="17.149999999999999" customHeight="1">
      <c r="A257" s="176" t="s">
        <v>516</v>
      </c>
      <c r="B257" s="177" t="s">
        <v>1794</v>
      </c>
      <c r="C257" s="178">
        <v>3.28</v>
      </c>
      <c r="D257" s="179">
        <v>0.64029999999999998</v>
      </c>
      <c r="E257" s="179">
        <v>1</v>
      </c>
      <c r="F257" s="179">
        <v>1</v>
      </c>
      <c r="G257" s="179">
        <v>1.25</v>
      </c>
      <c r="H257" s="179">
        <v>1.25</v>
      </c>
      <c r="I257" s="180" t="s">
        <v>1245</v>
      </c>
      <c r="J257" s="181" t="s">
        <v>1244</v>
      </c>
    </row>
    <row r="258" spans="1:10" ht="17.149999999999999" customHeight="1">
      <c r="A258" s="176" t="s">
        <v>517</v>
      </c>
      <c r="B258" s="177" t="s">
        <v>1794</v>
      </c>
      <c r="C258" s="178">
        <v>4.38</v>
      </c>
      <c r="D258" s="179">
        <v>0.8518</v>
      </c>
      <c r="E258" s="179">
        <v>1</v>
      </c>
      <c r="F258" s="179">
        <v>1</v>
      </c>
      <c r="G258" s="179">
        <v>1.25</v>
      </c>
      <c r="H258" s="179">
        <v>1.25</v>
      </c>
      <c r="I258" s="180" t="s">
        <v>1245</v>
      </c>
      <c r="J258" s="181" t="s">
        <v>1244</v>
      </c>
    </row>
    <row r="259" spans="1:10" ht="17.149999999999999" customHeight="1">
      <c r="A259" s="182" t="s">
        <v>518</v>
      </c>
      <c r="B259" s="183" t="s">
        <v>1794</v>
      </c>
      <c r="C259" s="184">
        <v>6.82</v>
      </c>
      <c r="D259" s="185">
        <v>1.6003000000000001</v>
      </c>
      <c r="E259" s="185">
        <v>1.1000000000000001</v>
      </c>
      <c r="F259" s="185">
        <v>1.1000000000000001</v>
      </c>
      <c r="G259" s="185">
        <v>1.75</v>
      </c>
      <c r="H259" s="185">
        <v>1.75</v>
      </c>
      <c r="I259" s="186" t="s">
        <v>1245</v>
      </c>
      <c r="J259" s="187" t="s">
        <v>1244</v>
      </c>
    </row>
    <row r="260" spans="1:10" ht="17.149999999999999" customHeight="1">
      <c r="A260" s="188" t="s">
        <v>519</v>
      </c>
      <c r="B260" s="189" t="s">
        <v>1795</v>
      </c>
      <c r="C260" s="190">
        <v>2.0499999999999998</v>
      </c>
      <c r="D260" s="191">
        <v>0.34179999999999999</v>
      </c>
      <c r="E260" s="191">
        <v>1</v>
      </c>
      <c r="F260" s="191">
        <v>1</v>
      </c>
      <c r="G260" s="191">
        <v>1.25</v>
      </c>
      <c r="H260" s="191">
        <v>1.25</v>
      </c>
      <c r="I260" s="192" t="s">
        <v>1245</v>
      </c>
      <c r="J260" s="193" t="s">
        <v>1244</v>
      </c>
    </row>
    <row r="261" spans="1:10" ht="17.149999999999999" customHeight="1">
      <c r="A261" s="176" t="s">
        <v>520</v>
      </c>
      <c r="B261" s="177" t="s">
        <v>1795</v>
      </c>
      <c r="C261" s="178">
        <v>2.8</v>
      </c>
      <c r="D261" s="179">
        <v>0.49819999999999998</v>
      </c>
      <c r="E261" s="179">
        <v>1</v>
      </c>
      <c r="F261" s="179">
        <v>1</v>
      </c>
      <c r="G261" s="179">
        <v>1.25</v>
      </c>
      <c r="H261" s="179">
        <v>1.25</v>
      </c>
      <c r="I261" s="180" t="s">
        <v>1245</v>
      </c>
      <c r="J261" s="181" t="s">
        <v>1244</v>
      </c>
    </row>
    <row r="262" spans="1:10" ht="17.149999999999999" customHeight="1">
      <c r="A262" s="176" t="s">
        <v>521</v>
      </c>
      <c r="B262" s="177" t="s">
        <v>1795</v>
      </c>
      <c r="C262" s="178">
        <v>3.83</v>
      </c>
      <c r="D262" s="179">
        <v>0.72450000000000003</v>
      </c>
      <c r="E262" s="179">
        <v>1</v>
      </c>
      <c r="F262" s="179">
        <v>1</v>
      </c>
      <c r="G262" s="179">
        <v>1.25</v>
      </c>
      <c r="H262" s="179">
        <v>1.25</v>
      </c>
      <c r="I262" s="180" t="s">
        <v>1245</v>
      </c>
      <c r="J262" s="181" t="s">
        <v>1244</v>
      </c>
    </row>
    <row r="263" spans="1:10" ht="17.149999999999999" customHeight="1">
      <c r="A263" s="182" t="s">
        <v>522</v>
      </c>
      <c r="B263" s="183" t="s">
        <v>1795</v>
      </c>
      <c r="C263" s="184">
        <v>5.55</v>
      </c>
      <c r="D263" s="185">
        <v>1.3832</v>
      </c>
      <c r="E263" s="185">
        <v>1.1000000000000001</v>
      </c>
      <c r="F263" s="185">
        <v>1.1000000000000001</v>
      </c>
      <c r="G263" s="185">
        <v>1.75</v>
      </c>
      <c r="H263" s="185">
        <v>1.75</v>
      </c>
      <c r="I263" s="186" t="s">
        <v>1245</v>
      </c>
      <c r="J263" s="187" t="s">
        <v>1244</v>
      </c>
    </row>
    <row r="264" spans="1:10" ht="17.149999999999999" customHeight="1">
      <c r="A264" s="188" t="s">
        <v>523</v>
      </c>
      <c r="B264" s="189" t="s">
        <v>1796</v>
      </c>
      <c r="C264" s="190">
        <v>2.98</v>
      </c>
      <c r="D264" s="191">
        <v>0.59940000000000004</v>
      </c>
      <c r="E264" s="191">
        <v>1</v>
      </c>
      <c r="F264" s="191">
        <v>1</v>
      </c>
      <c r="G264" s="191">
        <v>1.25</v>
      </c>
      <c r="H264" s="191">
        <v>1.25</v>
      </c>
      <c r="I264" s="192" t="s">
        <v>1245</v>
      </c>
      <c r="J264" s="193" t="s">
        <v>1244</v>
      </c>
    </row>
    <row r="265" spans="1:10" ht="17.149999999999999" customHeight="1">
      <c r="A265" s="176" t="s">
        <v>524</v>
      </c>
      <c r="B265" s="177" t="s">
        <v>1796</v>
      </c>
      <c r="C265" s="178">
        <v>4.25</v>
      </c>
      <c r="D265" s="179">
        <v>0.72750000000000004</v>
      </c>
      <c r="E265" s="179">
        <v>1</v>
      </c>
      <c r="F265" s="179">
        <v>1</v>
      </c>
      <c r="G265" s="179">
        <v>1.25</v>
      </c>
      <c r="H265" s="179">
        <v>1.25</v>
      </c>
      <c r="I265" s="180" t="s">
        <v>1245</v>
      </c>
      <c r="J265" s="181" t="s">
        <v>1244</v>
      </c>
    </row>
    <row r="266" spans="1:10" ht="17.149999999999999" customHeight="1">
      <c r="A266" s="176" t="s">
        <v>525</v>
      </c>
      <c r="B266" s="177" t="s">
        <v>1796</v>
      </c>
      <c r="C266" s="178">
        <v>5.67</v>
      </c>
      <c r="D266" s="179">
        <v>1.0638000000000001</v>
      </c>
      <c r="E266" s="179">
        <v>1</v>
      </c>
      <c r="F266" s="179">
        <v>1</v>
      </c>
      <c r="G266" s="179">
        <v>1.25</v>
      </c>
      <c r="H266" s="179">
        <v>1.25</v>
      </c>
      <c r="I266" s="180" t="s">
        <v>1245</v>
      </c>
      <c r="J266" s="181" t="s">
        <v>1244</v>
      </c>
    </row>
    <row r="267" spans="1:10" ht="17.149999999999999" customHeight="1">
      <c r="A267" s="182" t="s">
        <v>526</v>
      </c>
      <c r="B267" s="183" t="s">
        <v>1796</v>
      </c>
      <c r="C267" s="184">
        <v>9.2200000000000006</v>
      </c>
      <c r="D267" s="185">
        <v>1.9433</v>
      </c>
      <c r="E267" s="185">
        <v>1.1000000000000001</v>
      </c>
      <c r="F267" s="185">
        <v>1.1000000000000001</v>
      </c>
      <c r="G267" s="185">
        <v>1.75</v>
      </c>
      <c r="H267" s="185">
        <v>1.75</v>
      </c>
      <c r="I267" s="186" t="s">
        <v>1245</v>
      </c>
      <c r="J267" s="187" t="s">
        <v>1244</v>
      </c>
    </row>
    <row r="268" spans="1:10" ht="17.149999999999999" customHeight="1">
      <c r="A268" s="188" t="s">
        <v>527</v>
      </c>
      <c r="B268" s="189" t="s">
        <v>1797</v>
      </c>
      <c r="C268" s="190">
        <v>2.96</v>
      </c>
      <c r="D268" s="191">
        <v>0.47470000000000001</v>
      </c>
      <c r="E268" s="191">
        <v>1</v>
      </c>
      <c r="F268" s="191">
        <v>1</v>
      </c>
      <c r="G268" s="191">
        <v>1.25</v>
      </c>
      <c r="H268" s="191">
        <v>1.25</v>
      </c>
      <c r="I268" s="192" t="s">
        <v>1245</v>
      </c>
      <c r="J268" s="193" t="s">
        <v>1244</v>
      </c>
    </row>
    <row r="269" spans="1:10" ht="17.149999999999999" customHeight="1">
      <c r="A269" s="176" t="s">
        <v>528</v>
      </c>
      <c r="B269" s="177" t="s">
        <v>1797</v>
      </c>
      <c r="C269" s="178">
        <v>3.24</v>
      </c>
      <c r="D269" s="179">
        <v>0.66859999999999997</v>
      </c>
      <c r="E269" s="179">
        <v>1</v>
      </c>
      <c r="F269" s="179">
        <v>1</v>
      </c>
      <c r="G269" s="179">
        <v>1.25</v>
      </c>
      <c r="H269" s="179">
        <v>1.25</v>
      </c>
      <c r="I269" s="180" t="s">
        <v>1245</v>
      </c>
      <c r="J269" s="181" t="s">
        <v>1244</v>
      </c>
    </row>
    <row r="270" spans="1:10" ht="17.149999999999999" customHeight="1">
      <c r="A270" s="176" t="s">
        <v>529</v>
      </c>
      <c r="B270" s="177" t="s">
        <v>1797</v>
      </c>
      <c r="C270" s="178">
        <v>5.33</v>
      </c>
      <c r="D270" s="179">
        <v>0.99570000000000003</v>
      </c>
      <c r="E270" s="179">
        <v>1</v>
      </c>
      <c r="F270" s="179">
        <v>1</v>
      </c>
      <c r="G270" s="179">
        <v>1.25</v>
      </c>
      <c r="H270" s="179">
        <v>1.25</v>
      </c>
      <c r="I270" s="180" t="s">
        <v>1245</v>
      </c>
      <c r="J270" s="181" t="s">
        <v>1244</v>
      </c>
    </row>
    <row r="271" spans="1:10" ht="17.149999999999999" customHeight="1">
      <c r="A271" s="182" t="s">
        <v>530</v>
      </c>
      <c r="B271" s="183" t="s">
        <v>1797</v>
      </c>
      <c r="C271" s="184">
        <v>9.2899999999999991</v>
      </c>
      <c r="D271" s="185">
        <v>1.6741999999999999</v>
      </c>
      <c r="E271" s="185">
        <v>1.1000000000000001</v>
      </c>
      <c r="F271" s="185">
        <v>1.1000000000000001</v>
      </c>
      <c r="G271" s="185">
        <v>1.75</v>
      </c>
      <c r="H271" s="185">
        <v>1.75</v>
      </c>
      <c r="I271" s="186" t="s">
        <v>1245</v>
      </c>
      <c r="J271" s="187" t="s">
        <v>1244</v>
      </c>
    </row>
    <row r="272" spans="1:10" ht="17.149999999999999" customHeight="1">
      <c r="A272" s="188" t="s">
        <v>531</v>
      </c>
      <c r="B272" s="189" t="s">
        <v>1798</v>
      </c>
      <c r="C272" s="190">
        <v>2.59</v>
      </c>
      <c r="D272" s="191">
        <v>0.46560000000000001</v>
      </c>
      <c r="E272" s="191">
        <v>1</v>
      </c>
      <c r="F272" s="191">
        <v>1</v>
      </c>
      <c r="G272" s="191">
        <v>1.25</v>
      </c>
      <c r="H272" s="191">
        <v>1.25</v>
      </c>
      <c r="I272" s="192" t="s">
        <v>1245</v>
      </c>
      <c r="J272" s="193" t="s">
        <v>1244</v>
      </c>
    </row>
    <row r="273" spans="1:10" ht="17.149999999999999" customHeight="1">
      <c r="A273" s="176" t="s">
        <v>532</v>
      </c>
      <c r="B273" s="177" t="s">
        <v>1798</v>
      </c>
      <c r="C273" s="178">
        <v>3.04</v>
      </c>
      <c r="D273" s="179">
        <v>0.56799999999999995</v>
      </c>
      <c r="E273" s="179">
        <v>1</v>
      </c>
      <c r="F273" s="179">
        <v>1</v>
      </c>
      <c r="G273" s="179">
        <v>1.25</v>
      </c>
      <c r="H273" s="179">
        <v>1.25</v>
      </c>
      <c r="I273" s="180" t="s">
        <v>1245</v>
      </c>
      <c r="J273" s="181" t="s">
        <v>1244</v>
      </c>
    </row>
    <row r="274" spans="1:10" ht="17.149999999999999" customHeight="1">
      <c r="A274" s="176" t="s">
        <v>533</v>
      </c>
      <c r="B274" s="177" t="s">
        <v>1798</v>
      </c>
      <c r="C274" s="178">
        <v>4.58</v>
      </c>
      <c r="D274" s="179">
        <v>0.75749999999999995</v>
      </c>
      <c r="E274" s="179">
        <v>1</v>
      </c>
      <c r="F274" s="179">
        <v>1</v>
      </c>
      <c r="G274" s="179">
        <v>1.25</v>
      </c>
      <c r="H274" s="179">
        <v>1.25</v>
      </c>
      <c r="I274" s="180" t="s">
        <v>1245</v>
      </c>
      <c r="J274" s="181" t="s">
        <v>1244</v>
      </c>
    </row>
    <row r="275" spans="1:10" ht="17.149999999999999" customHeight="1">
      <c r="A275" s="182" t="s">
        <v>534</v>
      </c>
      <c r="B275" s="183" t="s">
        <v>1798</v>
      </c>
      <c r="C275" s="184">
        <v>13</v>
      </c>
      <c r="D275" s="185">
        <v>1.2234</v>
      </c>
      <c r="E275" s="185">
        <v>1.1000000000000001</v>
      </c>
      <c r="F275" s="185">
        <v>1.1000000000000001</v>
      </c>
      <c r="G275" s="185">
        <v>1.75</v>
      </c>
      <c r="H275" s="185">
        <v>1.75</v>
      </c>
      <c r="I275" s="186" t="s">
        <v>1245</v>
      </c>
      <c r="J275" s="187" t="s">
        <v>1244</v>
      </c>
    </row>
    <row r="276" spans="1:10" ht="17.149999999999999" customHeight="1">
      <c r="A276" s="188" t="s">
        <v>1799</v>
      </c>
      <c r="B276" s="189" t="s">
        <v>1800</v>
      </c>
      <c r="C276" s="190">
        <v>2.15</v>
      </c>
      <c r="D276" s="191">
        <v>0.44379999999999997</v>
      </c>
      <c r="E276" s="191">
        <v>1</v>
      </c>
      <c r="F276" s="191">
        <v>1</v>
      </c>
      <c r="G276" s="191">
        <v>1.25</v>
      </c>
      <c r="H276" s="191">
        <v>1.25</v>
      </c>
      <c r="I276" s="192" t="s">
        <v>1245</v>
      </c>
      <c r="J276" s="193" t="s">
        <v>1244</v>
      </c>
    </row>
    <row r="277" spans="1:10" ht="17.149999999999999" customHeight="1">
      <c r="A277" s="176" t="s">
        <v>1801</v>
      </c>
      <c r="B277" s="177" t="s">
        <v>1800</v>
      </c>
      <c r="C277" s="178">
        <v>2.74</v>
      </c>
      <c r="D277" s="179">
        <v>0.54510000000000003</v>
      </c>
      <c r="E277" s="179">
        <v>1</v>
      </c>
      <c r="F277" s="179">
        <v>1</v>
      </c>
      <c r="G277" s="179">
        <v>1.25</v>
      </c>
      <c r="H277" s="179">
        <v>1.25</v>
      </c>
      <c r="I277" s="180" t="s">
        <v>1245</v>
      </c>
      <c r="J277" s="181" t="s">
        <v>1244</v>
      </c>
    </row>
    <row r="278" spans="1:10" ht="17.149999999999999" customHeight="1">
      <c r="A278" s="176" t="s">
        <v>1802</v>
      </c>
      <c r="B278" s="177" t="s">
        <v>1800</v>
      </c>
      <c r="C278" s="178">
        <v>3.41</v>
      </c>
      <c r="D278" s="179">
        <v>0.74719999999999998</v>
      </c>
      <c r="E278" s="179">
        <v>1</v>
      </c>
      <c r="F278" s="179">
        <v>1</v>
      </c>
      <c r="G278" s="179">
        <v>1.25</v>
      </c>
      <c r="H278" s="179">
        <v>1.25</v>
      </c>
      <c r="I278" s="180" t="s">
        <v>1245</v>
      </c>
      <c r="J278" s="181" t="s">
        <v>1244</v>
      </c>
    </row>
    <row r="279" spans="1:10" ht="17.149999999999999" customHeight="1">
      <c r="A279" s="182" t="s">
        <v>1803</v>
      </c>
      <c r="B279" s="183" t="s">
        <v>1800</v>
      </c>
      <c r="C279" s="184">
        <v>5.87</v>
      </c>
      <c r="D279" s="185">
        <v>1.3045</v>
      </c>
      <c r="E279" s="185">
        <v>1.1000000000000001</v>
      </c>
      <c r="F279" s="185">
        <v>1.1000000000000001</v>
      </c>
      <c r="G279" s="185">
        <v>1.75</v>
      </c>
      <c r="H279" s="185">
        <v>1.75</v>
      </c>
      <c r="I279" s="186" t="s">
        <v>1245</v>
      </c>
      <c r="J279" s="187" t="s">
        <v>1244</v>
      </c>
    </row>
    <row r="280" spans="1:10" ht="17.149999999999999" customHeight="1">
      <c r="A280" s="188" t="s">
        <v>535</v>
      </c>
      <c r="B280" s="189" t="s">
        <v>1804</v>
      </c>
      <c r="C280" s="190">
        <v>4.5</v>
      </c>
      <c r="D280" s="191">
        <v>3.2852000000000001</v>
      </c>
      <c r="E280" s="191">
        <v>1</v>
      </c>
      <c r="F280" s="191">
        <v>1</v>
      </c>
      <c r="G280" s="191">
        <v>1.25</v>
      </c>
      <c r="H280" s="191">
        <v>1.25</v>
      </c>
      <c r="I280" s="192" t="s">
        <v>1246</v>
      </c>
      <c r="J280" s="193" t="s">
        <v>1241</v>
      </c>
    </row>
    <row r="281" spans="1:10" ht="17.149999999999999" customHeight="1">
      <c r="A281" s="176" t="s">
        <v>536</v>
      </c>
      <c r="B281" s="177" t="s">
        <v>1804</v>
      </c>
      <c r="C281" s="178">
        <v>5.79</v>
      </c>
      <c r="D281" s="179">
        <v>3.7299000000000002</v>
      </c>
      <c r="E281" s="179">
        <v>1</v>
      </c>
      <c r="F281" s="179">
        <v>1</v>
      </c>
      <c r="G281" s="179">
        <v>1.25</v>
      </c>
      <c r="H281" s="179">
        <v>1.25</v>
      </c>
      <c r="I281" s="180" t="s">
        <v>1246</v>
      </c>
      <c r="J281" s="181" t="s">
        <v>1241</v>
      </c>
    </row>
    <row r="282" spans="1:10" ht="17.149999999999999" customHeight="1">
      <c r="A282" s="176" t="s">
        <v>537</v>
      </c>
      <c r="B282" s="177" t="s">
        <v>1804</v>
      </c>
      <c r="C282" s="178">
        <v>8.98</v>
      </c>
      <c r="D282" s="179">
        <v>4.8643999999999998</v>
      </c>
      <c r="E282" s="179">
        <v>1</v>
      </c>
      <c r="F282" s="179">
        <v>1</v>
      </c>
      <c r="G282" s="179">
        <v>1.25</v>
      </c>
      <c r="H282" s="179">
        <v>1.25</v>
      </c>
      <c r="I282" s="180" t="s">
        <v>1246</v>
      </c>
      <c r="J282" s="181" t="s">
        <v>1241</v>
      </c>
    </row>
    <row r="283" spans="1:10" ht="17.149999999999999" customHeight="1">
      <c r="A283" s="182" t="s">
        <v>538</v>
      </c>
      <c r="B283" s="183" t="s">
        <v>1804</v>
      </c>
      <c r="C283" s="184">
        <v>20.67</v>
      </c>
      <c r="D283" s="185">
        <v>8.4492999999999991</v>
      </c>
      <c r="E283" s="185">
        <v>1.1000000000000001</v>
      </c>
      <c r="F283" s="185">
        <v>1.1000000000000001</v>
      </c>
      <c r="G283" s="185">
        <v>1.75</v>
      </c>
      <c r="H283" s="185">
        <v>1.75</v>
      </c>
      <c r="I283" s="186" t="s">
        <v>1246</v>
      </c>
      <c r="J283" s="187" t="s">
        <v>1241</v>
      </c>
    </row>
    <row r="284" spans="1:10" ht="17.149999999999999" customHeight="1">
      <c r="A284" s="188" t="s">
        <v>539</v>
      </c>
      <c r="B284" s="189" t="s">
        <v>1805</v>
      </c>
      <c r="C284" s="190">
        <v>3.46</v>
      </c>
      <c r="D284" s="191">
        <v>3.8332000000000002</v>
      </c>
      <c r="E284" s="191">
        <v>1</v>
      </c>
      <c r="F284" s="191">
        <v>1</v>
      </c>
      <c r="G284" s="191">
        <v>1.25</v>
      </c>
      <c r="H284" s="191">
        <v>1.25</v>
      </c>
      <c r="I284" s="192" t="s">
        <v>1246</v>
      </c>
      <c r="J284" s="193" t="s">
        <v>1241</v>
      </c>
    </row>
    <row r="285" spans="1:10" ht="17.149999999999999" customHeight="1">
      <c r="A285" s="176" t="s">
        <v>540</v>
      </c>
      <c r="B285" s="177" t="s">
        <v>1805</v>
      </c>
      <c r="C285" s="178">
        <v>8.66</v>
      </c>
      <c r="D285" s="179">
        <v>5.0073999999999996</v>
      </c>
      <c r="E285" s="179">
        <v>1</v>
      </c>
      <c r="F285" s="179">
        <v>1</v>
      </c>
      <c r="G285" s="179">
        <v>1.25</v>
      </c>
      <c r="H285" s="179">
        <v>1.25</v>
      </c>
      <c r="I285" s="180" t="s">
        <v>1246</v>
      </c>
      <c r="J285" s="181" t="s">
        <v>1241</v>
      </c>
    </row>
    <row r="286" spans="1:10" ht="17.149999999999999" customHeight="1">
      <c r="A286" s="176" t="s">
        <v>541</v>
      </c>
      <c r="B286" s="177" t="s">
        <v>1805</v>
      </c>
      <c r="C286" s="178">
        <v>13.03</v>
      </c>
      <c r="D286" s="179">
        <v>7.984</v>
      </c>
      <c r="E286" s="179">
        <v>1</v>
      </c>
      <c r="F286" s="179">
        <v>1</v>
      </c>
      <c r="G286" s="179">
        <v>1.25</v>
      </c>
      <c r="H286" s="179">
        <v>1.25</v>
      </c>
      <c r="I286" s="180" t="s">
        <v>1246</v>
      </c>
      <c r="J286" s="181" t="s">
        <v>1241</v>
      </c>
    </row>
    <row r="287" spans="1:10" ht="17.149999999999999" customHeight="1">
      <c r="A287" s="182" t="s">
        <v>542</v>
      </c>
      <c r="B287" s="183" t="s">
        <v>1805</v>
      </c>
      <c r="C287" s="184">
        <v>28.24</v>
      </c>
      <c r="D287" s="185">
        <v>20.322500000000002</v>
      </c>
      <c r="E287" s="185">
        <v>1.1000000000000001</v>
      </c>
      <c r="F287" s="185">
        <v>1.1000000000000001</v>
      </c>
      <c r="G287" s="185">
        <v>1.75</v>
      </c>
      <c r="H287" s="185">
        <v>1.75</v>
      </c>
      <c r="I287" s="186" t="s">
        <v>1246</v>
      </c>
      <c r="J287" s="187" t="s">
        <v>1241</v>
      </c>
    </row>
    <row r="288" spans="1:10" ht="17.149999999999999" customHeight="1">
      <c r="A288" s="188" t="s">
        <v>543</v>
      </c>
      <c r="B288" s="189" t="s">
        <v>1806</v>
      </c>
      <c r="C288" s="190">
        <v>6.75</v>
      </c>
      <c r="D288" s="191">
        <v>4.1113</v>
      </c>
      <c r="E288" s="191">
        <v>1</v>
      </c>
      <c r="F288" s="191">
        <v>1</v>
      </c>
      <c r="G288" s="191">
        <v>1.25</v>
      </c>
      <c r="H288" s="191">
        <v>1.25</v>
      </c>
      <c r="I288" s="192" t="s">
        <v>1246</v>
      </c>
      <c r="J288" s="193" t="s">
        <v>1241</v>
      </c>
    </row>
    <row r="289" spans="1:10" ht="17.149999999999999" customHeight="1">
      <c r="A289" s="176" t="s">
        <v>544</v>
      </c>
      <c r="B289" s="177" t="s">
        <v>1806</v>
      </c>
      <c r="C289" s="178">
        <v>8.5</v>
      </c>
      <c r="D289" s="179">
        <v>4.97</v>
      </c>
      <c r="E289" s="179">
        <v>1</v>
      </c>
      <c r="F289" s="179">
        <v>1</v>
      </c>
      <c r="G289" s="179">
        <v>1.25</v>
      </c>
      <c r="H289" s="179">
        <v>1.25</v>
      </c>
      <c r="I289" s="180" t="s">
        <v>1246</v>
      </c>
      <c r="J289" s="181" t="s">
        <v>1241</v>
      </c>
    </row>
    <row r="290" spans="1:10" ht="17.149999999999999" customHeight="1">
      <c r="A290" s="176" t="s">
        <v>545</v>
      </c>
      <c r="B290" s="177" t="s">
        <v>1806</v>
      </c>
      <c r="C290" s="178">
        <v>11.55</v>
      </c>
      <c r="D290" s="179">
        <v>6.2394999999999996</v>
      </c>
      <c r="E290" s="179">
        <v>1</v>
      </c>
      <c r="F290" s="179">
        <v>1</v>
      </c>
      <c r="G290" s="179">
        <v>1.25</v>
      </c>
      <c r="H290" s="179">
        <v>1.25</v>
      </c>
      <c r="I290" s="180" t="s">
        <v>1246</v>
      </c>
      <c r="J290" s="181" t="s">
        <v>1241</v>
      </c>
    </row>
    <row r="291" spans="1:10" ht="17.149999999999999" customHeight="1">
      <c r="A291" s="182" t="s">
        <v>546</v>
      </c>
      <c r="B291" s="183" t="s">
        <v>1806</v>
      </c>
      <c r="C291" s="184">
        <v>20.49</v>
      </c>
      <c r="D291" s="185">
        <v>9.3717000000000006</v>
      </c>
      <c r="E291" s="185">
        <v>1.1000000000000001</v>
      </c>
      <c r="F291" s="185">
        <v>1.1000000000000001</v>
      </c>
      <c r="G291" s="185">
        <v>1.75</v>
      </c>
      <c r="H291" s="185">
        <v>1.75</v>
      </c>
      <c r="I291" s="186" t="s">
        <v>1246</v>
      </c>
      <c r="J291" s="187" t="s">
        <v>1241</v>
      </c>
    </row>
    <row r="292" spans="1:10" ht="17.149999999999999" customHeight="1">
      <c r="A292" s="188" t="s">
        <v>547</v>
      </c>
      <c r="B292" s="189" t="s">
        <v>1807</v>
      </c>
      <c r="C292" s="190">
        <v>4.68</v>
      </c>
      <c r="D292" s="191">
        <v>3.7004999999999999</v>
      </c>
      <c r="E292" s="191">
        <v>1</v>
      </c>
      <c r="F292" s="191">
        <v>1</v>
      </c>
      <c r="G292" s="191">
        <v>1.25</v>
      </c>
      <c r="H292" s="191">
        <v>1.25</v>
      </c>
      <c r="I292" s="192" t="s">
        <v>1246</v>
      </c>
      <c r="J292" s="193" t="s">
        <v>1241</v>
      </c>
    </row>
    <row r="293" spans="1:10" ht="17.149999999999999" customHeight="1">
      <c r="A293" s="176" t="s">
        <v>548</v>
      </c>
      <c r="B293" s="177" t="s">
        <v>1807</v>
      </c>
      <c r="C293" s="178">
        <v>5.94</v>
      </c>
      <c r="D293" s="179">
        <v>4.3005000000000004</v>
      </c>
      <c r="E293" s="179">
        <v>1</v>
      </c>
      <c r="F293" s="179">
        <v>1</v>
      </c>
      <c r="G293" s="179">
        <v>1.25</v>
      </c>
      <c r="H293" s="179">
        <v>1.25</v>
      </c>
      <c r="I293" s="180" t="s">
        <v>1246</v>
      </c>
      <c r="J293" s="181" t="s">
        <v>1241</v>
      </c>
    </row>
    <row r="294" spans="1:10" ht="17.149999999999999" customHeight="1">
      <c r="A294" s="176" t="s">
        <v>549</v>
      </c>
      <c r="B294" s="177" t="s">
        <v>1807</v>
      </c>
      <c r="C294" s="178">
        <v>8.44</v>
      </c>
      <c r="D294" s="179">
        <v>5.2675999999999998</v>
      </c>
      <c r="E294" s="179">
        <v>1</v>
      </c>
      <c r="F294" s="179">
        <v>1</v>
      </c>
      <c r="G294" s="179">
        <v>1.25</v>
      </c>
      <c r="H294" s="179">
        <v>1.25</v>
      </c>
      <c r="I294" s="180" t="s">
        <v>1246</v>
      </c>
      <c r="J294" s="181" t="s">
        <v>1241</v>
      </c>
    </row>
    <row r="295" spans="1:10" ht="17.149999999999999" customHeight="1">
      <c r="A295" s="182" t="s">
        <v>550</v>
      </c>
      <c r="B295" s="183" t="s">
        <v>1807</v>
      </c>
      <c r="C295" s="184">
        <v>18.84</v>
      </c>
      <c r="D295" s="185">
        <v>8.1882999999999999</v>
      </c>
      <c r="E295" s="185">
        <v>1.1000000000000001</v>
      </c>
      <c r="F295" s="185">
        <v>1.1000000000000001</v>
      </c>
      <c r="G295" s="185">
        <v>1.75</v>
      </c>
      <c r="H295" s="185">
        <v>1.75</v>
      </c>
      <c r="I295" s="186" t="s">
        <v>1246</v>
      </c>
      <c r="J295" s="187" t="s">
        <v>1241</v>
      </c>
    </row>
    <row r="296" spans="1:10" ht="17.149999999999999" customHeight="1">
      <c r="A296" s="188" t="s">
        <v>551</v>
      </c>
      <c r="B296" s="189" t="s">
        <v>1808</v>
      </c>
      <c r="C296" s="190">
        <v>7</v>
      </c>
      <c r="D296" s="191">
        <v>4.0449000000000002</v>
      </c>
      <c r="E296" s="191">
        <v>1</v>
      </c>
      <c r="F296" s="191">
        <v>1</v>
      </c>
      <c r="G296" s="191">
        <v>1.25</v>
      </c>
      <c r="H296" s="191">
        <v>1.25</v>
      </c>
      <c r="I296" s="192" t="s">
        <v>1246</v>
      </c>
      <c r="J296" s="193" t="s">
        <v>1241</v>
      </c>
    </row>
    <row r="297" spans="1:10" ht="17.149999999999999" customHeight="1">
      <c r="A297" s="176" t="s">
        <v>552</v>
      </c>
      <c r="B297" s="177" t="s">
        <v>1808</v>
      </c>
      <c r="C297" s="178">
        <v>8.1</v>
      </c>
      <c r="D297" s="179">
        <v>4.4189999999999996</v>
      </c>
      <c r="E297" s="179">
        <v>1</v>
      </c>
      <c r="F297" s="179">
        <v>1</v>
      </c>
      <c r="G297" s="179">
        <v>1.25</v>
      </c>
      <c r="H297" s="179">
        <v>1.25</v>
      </c>
      <c r="I297" s="180" t="s">
        <v>1246</v>
      </c>
      <c r="J297" s="181" t="s">
        <v>1241</v>
      </c>
    </row>
    <row r="298" spans="1:10" ht="17.149999999999999" customHeight="1">
      <c r="A298" s="176" t="s">
        <v>553</v>
      </c>
      <c r="B298" s="177" t="s">
        <v>1808</v>
      </c>
      <c r="C298" s="178">
        <v>10.119999999999999</v>
      </c>
      <c r="D298" s="179">
        <v>5.3559999999999999</v>
      </c>
      <c r="E298" s="179">
        <v>1</v>
      </c>
      <c r="F298" s="179">
        <v>1</v>
      </c>
      <c r="G298" s="179">
        <v>1.25</v>
      </c>
      <c r="H298" s="179">
        <v>1.25</v>
      </c>
      <c r="I298" s="180" t="s">
        <v>1246</v>
      </c>
      <c r="J298" s="181" t="s">
        <v>1241</v>
      </c>
    </row>
    <row r="299" spans="1:10" ht="17.149999999999999" customHeight="1">
      <c r="A299" s="182" t="s">
        <v>554</v>
      </c>
      <c r="B299" s="183" t="s">
        <v>1808</v>
      </c>
      <c r="C299" s="184">
        <v>15.25</v>
      </c>
      <c r="D299" s="185">
        <v>7.4720000000000004</v>
      </c>
      <c r="E299" s="185">
        <v>1.1000000000000001</v>
      </c>
      <c r="F299" s="185">
        <v>1.1000000000000001</v>
      </c>
      <c r="G299" s="185">
        <v>1.75</v>
      </c>
      <c r="H299" s="185">
        <v>1.75</v>
      </c>
      <c r="I299" s="186" t="s">
        <v>1246</v>
      </c>
      <c r="J299" s="187" t="s">
        <v>1241</v>
      </c>
    </row>
    <row r="300" spans="1:10" ht="17.149999999999999" customHeight="1">
      <c r="A300" s="188" t="s">
        <v>555</v>
      </c>
      <c r="B300" s="189" t="s">
        <v>1809</v>
      </c>
      <c r="C300" s="190">
        <v>5.1100000000000003</v>
      </c>
      <c r="D300" s="191">
        <v>3.3959000000000001</v>
      </c>
      <c r="E300" s="191">
        <v>1</v>
      </c>
      <c r="F300" s="191">
        <v>1</v>
      </c>
      <c r="G300" s="191">
        <v>1.25</v>
      </c>
      <c r="H300" s="191">
        <v>1.25</v>
      </c>
      <c r="I300" s="192" t="s">
        <v>1246</v>
      </c>
      <c r="J300" s="193" t="s">
        <v>1241</v>
      </c>
    </row>
    <row r="301" spans="1:10" ht="17.149999999999999" customHeight="1">
      <c r="A301" s="176" t="s">
        <v>556</v>
      </c>
      <c r="B301" s="177" t="s">
        <v>1809</v>
      </c>
      <c r="C301" s="178">
        <v>5.91</v>
      </c>
      <c r="D301" s="179">
        <v>3.7810000000000001</v>
      </c>
      <c r="E301" s="179">
        <v>1</v>
      </c>
      <c r="F301" s="179">
        <v>1</v>
      </c>
      <c r="G301" s="179">
        <v>1.25</v>
      </c>
      <c r="H301" s="179">
        <v>1.25</v>
      </c>
      <c r="I301" s="180" t="s">
        <v>1246</v>
      </c>
      <c r="J301" s="181" t="s">
        <v>1241</v>
      </c>
    </row>
    <row r="302" spans="1:10" ht="17.149999999999999" customHeight="1">
      <c r="A302" s="176" t="s">
        <v>557</v>
      </c>
      <c r="B302" s="177" t="s">
        <v>1809</v>
      </c>
      <c r="C302" s="178">
        <v>8.02</v>
      </c>
      <c r="D302" s="179">
        <v>4.5689000000000002</v>
      </c>
      <c r="E302" s="179">
        <v>1</v>
      </c>
      <c r="F302" s="179">
        <v>1</v>
      </c>
      <c r="G302" s="179">
        <v>1.25</v>
      </c>
      <c r="H302" s="179">
        <v>1.25</v>
      </c>
      <c r="I302" s="180" t="s">
        <v>1246</v>
      </c>
      <c r="J302" s="181" t="s">
        <v>1241</v>
      </c>
    </row>
    <row r="303" spans="1:10" ht="17.149999999999999" customHeight="1">
      <c r="A303" s="182" t="s">
        <v>558</v>
      </c>
      <c r="B303" s="183" t="s">
        <v>1809</v>
      </c>
      <c r="C303" s="184">
        <v>14.88</v>
      </c>
      <c r="D303" s="185">
        <v>6.6520999999999999</v>
      </c>
      <c r="E303" s="185">
        <v>1.1000000000000001</v>
      </c>
      <c r="F303" s="185">
        <v>1.1000000000000001</v>
      </c>
      <c r="G303" s="185">
        <v>1.75</v>
      </c>
      <c r="H303" s="185">
        <v>1.75</v>
      </c>
      <c r="I303" s="186" t="s">
        <v>1246</v>
      </c>
      <c r="J303" s="187" t="s">
        <v>1241</v>
      </c>
    </row>
    <row r="304" spans="1:10" ht="17.149999999999999" customHeight="1">
      <c r="A304" s="188" t="s">
        <v>559</v>
      </c>
      <c r="B304" s="189" t="s">
        <v>1810</v>
      </c>
      <c r="C304" s="190">
        <v>2.2799999999999998</v>
      </c>
      <c r="D304" s="191">
        <v>2.4032</v>
      </c>
      <c r="E304" s="191">
        <v>1</v>
      </c>
      <c r="F304" s="191">
        <v>1</v>
      </c>
      <c r="G304" s="191">
        <v>1.25</v>
      </c>
      <c r="H304" s="191">
        <v>1.25</v>
      </c>
      <c r="I304" s="192" t="s">
        <v>1246</v>
      </c>
      <c r="J304" s="193" t="s">
        <v>1241</v>
      </c>
    </row>
    <row r="305" spans="1:10" ht="17.149999999999999" customHeight="1">
      <c r="A305" s="176" t="s">
        <v>560</v>
      </c>
      <c r="B305" s="177" t="s">
        <v>1810</v>
      </c>
      <c r="C305" s="178">
        <v>3.15</v>
      </c>
      <c r="D305" s="179">
        <v>2.7027999999999999</v>
      </c>
      <c r="E305" s="179">
        <v>1</v>
      </c>
      <c r="F305" s="179">
        <v>1</v>
      </c>
      <c r="G305" s="179">
        <v>1.25</v>
      </c>
      <c r="H305" s="179">
        <v>1.25</v>
      </c>
      <c r="I305" s="180" t="s">
        <v>1246</v>
      </c>
      <c r="J305" s="181" t="s">
        <v>1241</v>
      </c>
    </row>
    <row r="306" spans="1:10" ht="17.149999999999999" customHeight="1">
      <c r="A306" s="176" t="s">
        <v>561</v>
      </c>
      <c r="B306" s="177" t="s">
        <v>1810</v>
      </c>
      <c r="C306" s="178">
        <v>7.52</v>
      </c>
      <c r="D306" s="179">
        <v>3.83</v>
      </c>
      <c r="E306" s="179">
        <v>1</v>
      </c>
      <c r="F306" s="179">
        <v>1</v>
      </c>
      <c r="G306" s="179">
        <v>1.25</v>
      </c>
      <c r="H306" s="179">
        <v>1.25</v>
      </c>
      <c r="I306" s="180" t="s">
        <v>1246</v>
      </c>
      <c r="J306" s="181" t="s">
        <v>1241</v>
      </c>
    </row>
    <row r="307" spans="1:10" ht="17.149999999999999" customHeight="1">
      <c r="A307" s="182" t="s">
        <v>562</v>
      </c>
      <c r="B307" s="183" t="s">
        <v>1810</v>
      </c>
      <c r="C307" s="184">
        <v>17.7</v>
      </c>
      <c r="D307" s="185">
        <v>6.4619</v>
      </c>
      <c r="E307" s="185">
        <v>1.1000000000000001</v>
      </c>
      <c r="F307" s="185">
        <v>1.1000000000000001</v>
      </c>
      <c r="G307" s="185">
        <v>1.75</v>
      </c>
      <c r="H307" s="185">
        <v>1.75</v>
      </c>
      <c r="I307" s="186" t="s">
        <v>1246</v>
      </c>
      <c r="J307" s="187" t="s">
        <v>1241</v>
      </c>
    </row>
    <row r="308" spans="1:10" ht="17.149999999999999" customHeight="1">
      <c r="A308" s="188" t="s">
        <v>563</v>
      </c>
      <c r="B308" s="189" t="s">
        <v>1811</v>
      </c>
      <c r="C308" s="190">
        <v>4.1399999999999997</v>
      </c>
      <c r="D308" s="191">
        <v>1.7573000000000001</v>
      </c>
      <c r="E308" s="191">
        <v>1</v>
      </c>
      <c r="F308" s="191">
        <v>1</v>
      </c>
      <c r="G308" s="191">
        <v>1.25</v>
      </c>
      <c r="H308" s="191">
        <v>1.25</v>
      </c>
      <c r="I308" s="192" t="s">
        <v>1246</v>
      </c>
      <c r="J308" s="193" t="s">
        <v>1241</v>
      </c>
    </row>
    <row r="309" spans="1:10" ht="17.149999999999999" customHeight="1">
      <c r="A309" s="176" t="s">
        <v>564</v>
      </c>
      <c r="B309" s="177" t="s">
        <v>1811</v>
      </c>
      <c r="C309" s="178">
        <v>5.17</v>
      </c>
      <c r="D309" s="179">
        <v>2.2158000000000002</v>
      </c>
      <c r="E309" s="179">
        <v>1</v>
      </c>
      <c r="F309" s="179">
        <v>1</v>
      </c>
      <c r="G309" s="179">
        <v>1.25</v>
      </c>
      <c r="H309" s="179">
        <v>1.25</v>
      </c>
      <c r="I309" s="180" t="s">
        <v>1246</v>
      </c>
      <c r="J309" s="181" t="s">
        <v>1241</v>
      </c>
    </row>
    <row r="310" spans="1:10" ht="17.149999999999999" customHeight="1">
      <c r="A310" s="176" t="s">
        <v>565</v>
      </c>
      <c r="B310" s="177" t="s">
        <v>1811</v>
      </c>
      <c r="C310" s="178">
        <v>8.4600000000000009</v>
      </c>
      <c r="D310" s="179">
        <v>3.5283000000000002</v>
      </c>
      <c r="E310" s="179">
        <v>1</v>
      </c>
      <c r="F310" s="179">
        <v>1</v>
      </c>
      <c r="G310" s="179">
        <v>1.25</v>
      </c>
      <c r="H310" s="179">
        <v>1.25</v>
      </c>
      <c r="I310" s="180" t="s">
        <v>1246</v>
      </c>
      <c r="J310" s="181" t="s">
        <v>1241</v>
      </c>
    </row>
    <row r="311" spans="1:10" ht="17.149999999999999" customHeight="1">
      <c r="A311" s="182" t="s">
        <v>566</v>
      </c>
      <c r="B311" s="183" t="s">
        <v>1811</v>
      </c>
      <c r="C311" s="184">
        <v>12.27</v>
      </c>
      <c r="D311" s="185">
        <v>6.1524999999999999</v>
      </c>
      <c r="E311" s="185">
        <v>1.1000000000000001</v>
      </c>
      <c r="F311" s="185">
        <v>1.1000000000000001</v>
      </c>
      <c r="G311" s="185">
        <v>1.75</v>
      </c>
      <c r="H311" s="185">
        <v>1.75</v>
      </c>
      <c r="I311" s="186" t="s">
        <v>1246</v>
      </c>
      <c r="J311" s="187" t="s">
        <v>1241</v>
      </c>
    </row>
    <row r="312" spans="1:10" ht="17.149999999999999" customHeight="1">
      <c r="A312" s="188" t="s">
        <v>567</v>
      </c>
      <c r="B312" s="189" t="s">
        <v>1812</v>
      </c>
      <c r="C312" s="190">
        <v>5</v>
      </c>
      <c r="D312" s="191">
        <v>2.4647000000000001</v>
      </c>
      <c r="E312" s="191">
        <v>1</v>
      </c>
      <c r="F312" s="191">
        <v>1</v>
      </c>
      <c r="G312" s="191">
        <v>1.25</v>
      </c>
      <c r="H312" s="191">
        <v>1.25</v>
      </c>
      <c r="I312" s="192" t="s">
        <v>1246</v>
      </c>
      <c r="J312" s="193" t="s">
        <v>1241</v>
      </c>
    </row>
    <row r="313" spans="1:10" ht="17.149999999999999" customHeight="1">
      <c r="A313" s="176" t="s">
        <v>568</v>
      </c>
      <c r="B313" s="177" t="s">
        <v>1812</v>
      </c>
      <c r="C313" s="178">
        <v>5.5</v>
      </c>
      <c r="D313" s="179">
        <v>2.4821</v>
      </c>
      <c r="E313" s="179">
        <v>1</v>
      </c>
      <c r="F313" s="179">
        <v>1</v>
      </c>
      <c r="G313" s="179">
        <v>1.25</v>
      </c>
      <c r="H313" s="179">
        <v>1.25</v>
      </c>
      <c r="I313" s="180" t="s">
        <v>1246</v>
      </c>
      <c r="J313" s="181" t="s">
        <v>1241</v>
      </c>
    </row>
    <row r="314" spans="1:10" ht="17.149999999999999" customHeight="1">
      <c r="A314" s="176" t="s">
        <v>569</v>
      </c>
      <c r="B314" s="177" t="s">
        <v>1812</v>
      </c>
      <c r="C314" s="178">
        <v>9.19</v>
      </c>
      <c r="D314" s="179">
        <v>2.9125999999999999</v>
      </c>
      <c r="E314" s="179">
        <v>1</v>
      </c>
      <c r="F314" s="179">
        <v>1</v>
      </c>
      <c r="G314" s="179">
        <v>1.25</v>
      </c>
      <c r="H314" s="179">
        <v>1.25</v>
      </c>
      <c r="I314" s="180" t="s">
        <v>1246</v>
      </c>
      <c r="J314" s="181" t="s">
        <v>1241</v>
      </c>
    </row>
    <row r="315" spans="1:10" ht="17.149999999999999" customHeight="1">
      <c r="A315" s="182" t="s">
        <v>570</v>
      </c>
      <c r="B315" s="183" t="s">
        <v>1812</v>
      </c>
      <c r="C315" s="184">
        <v>10.86</v>
      </c>
      <c r="D315" s="185">
        <v>4.7441000000000004</v>
      </c>
      <c r="E315" s="185">
        <v>1.1000000000000001</v>
      </c>
      <c r="F315" s="185">
        <v>1.1000000000000001</v>
      </c>
      <c r="G315" s="185">
        <v>1.75</v>
      </c>
      <c r="H315" s="185">
        <v>1.75</v>
      </c>
      <c r="I315" s="186" t="s">
        <v>1246</v>
      </c>
      <c r="J315" s="187" t="s">
        <v>1241</v>
      </c>
    </row>
    <row r="316" spans="1:10" ht="17.149999999999999" customHeight="1">
      <c r="A316" s="188" t="s">
        <v>571</v>
      </c>
      <c r="B316" s="189" t="s">
        <v>1813</v>
      </c>
      <c r="C316" s="190">
        <v>2.5</v>
      </c>
      <c r="D316" s="191">
        <v>1.3261000000000001</v>
      </c>
      <c r="E316" s="191">
        <v>1</v>
      </c>
      <c r="F316" s="191">
        <v>1</v>
      </c>
      <c r="G316" s="191">
        <v>1.25</v>
      </c>
      <c r="H316" s="191">
        <v>1.25</v>
      </c>
      <c r="I316" s="192" t="s">
        <v>1246</v>
      </c>
      <c r="J316" s="193" t="s">
        <v>1241</v>
      </c>
    </row>
    <row r="317" spans="1:10" ht="17.149999999999999" customHeight="1">
      <c r="A317" s="176" t="s">
        <v>572</v>
      </c>
      <c r="B317" s="177" t="s">
        <v>1813</v>
      </c>
      <c r="C317" s="178">
        <v>3.35</v>
      </c>
      <c r="D317" s="179">
        <v>1.6807000000000001</v>
      </c>
      <c r="E317" s="179">
        <v>1</v>
      </c>
      <c r="F317" s="179">
        <v>1</v>
      </c>
      <c r="G317" s="179">
        <v>1.25</v>
      </c>
      <c r="H317" s="179">
        <v>1.25</v>
      </c>
      <c r="I317" s="180" t="s">
        <v>1246</v>
      </c>
      <c r="J317" s="181" t="s">
        <v>1241</v>
      </c>
    </row>
    <row r="318" spans="1:10" ht="17.149999999999999" customHeight="1">
      <c r="A318" s="176" t="s">
        <v>573</v>
      </c>
      <c r="B318" s="177" t="s">
        <v>1813</v>
      </c>
      <c r="C318" s="178">
        <v>5.57</v>
      </c>
      <c r="D318" s="179">
        <v>2.2347999999999999</v>
      </c>
      <c r="E318" s="179">
        <v>1</v>
      </c>
      <c r="F318" s="179">
        <v>1</v>
      </c>
      <c r="G318" s="179">
        <v>1.25</v>
      </c>
      <c r="H318" s="179">
        <v>1.25</v>
      </c>
      <c r="I318" s="180" t="s">
        <v>1246</v>
      </c>
      <c r="J318" s="181" t="s">
        <v>1241</v>
      </c>
    </row>
    <row r="319" spans="1:10" ht="17.149999999999999" customHeight="1">
      <c r="A319" s="182" t="s">
        <v>574</v>
      </c>
      <c r="B319" s="183" t="s">
        <v>1813</v>
      </c>
      <c r="C319" s="184">
        <v>13.42</v>
      </c>
      <c r="D319" s="185">
        <v>3.7153</v>
      </c>
      <c r="E319" s="185">
        <v>1.1000000000000001</v>
      </c>
      <c r="F319" s="185">
        <v>1.1000000000000001</v>
      </c>
      <c r="G319" s="185">
        <v>1.75</v>
      </c>
      <c r="H319" s="185">
        <v>1.75</v>
      </c>
      <c r="I319" s="186" t="s">
        <v>1246</v>
      </c>
      <c r="J319" s="187" t="s">
        <v>1241</v>
      </c>
    </row>
    <row r="320" spans="1:10" ht="17.149999999999999" customHeight="1">
      <c r="A320" s="188" t="s">
        <v>575</v>
      </c>
      <c r="B320" s="189" t="s">
        <v>1814</v>
      </c>
      <c r="C320" s="190">
        <v>2.16</v>
      </c>
      <c r="D320" s="191">
        <v>2.0575999999999999</v>
      </c>
      <c r="E320" s="191">
        <v>1</v>
      </c>
      <c r="F320" s="191">
        <v>1</v>
      </c>
      <c r="G320" s="191">
        <v>1.25</v>
      </c>
      <c r="H320" s="191">
        <v>1.25</v>
      </c>
      <c r="I320" s="192" t="s">
        <v>1246</v>
      </c>
      <c r="J320" s="193" t="s">
        <v>1241</v>
      </c>
    </row>
    <row r="321" spans="1:10" ht="17.149999999999999" customHeight="1">
      <c r="A321" s="176" t="s">
        <v>576</v>
      </c>
      <c r="B321" s="177" t="s">
        <v>1814</v>
      </c>
      <c r="C321" s="178">
        <v>2.61</v>
      </c>
      <c r="D321" s="179">
        <v>2.1922999999999999</v>
      </c>
      <c r="E321" s="179">
        <v>1</v>
      </c>
      <c r="F321" s="179">
        <v>1</v>
      </c>
      <c r="G321" s="179">
        <v>1.25</v>
      </c>
      <c r="H321" s="179">
        <v>1.25</v>
      </c>
      <c r="I321" s="180" t="s">
        <v>1246</v>
      </c>
      <c r="J321" s="181" t="s">
        <v>1241</v>
      </c>
    </row>
    <row r="322" spans="1:10" ht="17.149999999999999" customHeight="1">
      <c r="A322" s="176" t="s">
        <v>577</v>
      </c>
      <c r="B322" s="177" t="s">
        <v>1814</v>
      </c>
      <c r="C322" s="178">
        <v>4.5199999999999996</v>
      </c>
      <c r="D322" s="179">
        <v>2.7195999999999998</v>
      </c>
      <c r="E322" s="179">
        <v>1</v>
      </c>
      <c r="F322" s="179">
        <v>1</v>
      </c>
      <c r="G322" s="179">
        <v>1.25</v>
      </c>
      <c r="H322" s="179">
        <v>1.25</v>
      </c>
      <c r="I322" s="180" t="s">
        <v>1246</v>
      </c>
      <c r="J322" s="181" t="s">
        <v>1241</v>
      </c>
    </row>
    <row r="323" spans="1:10" ht="17.149999999999999" customHeight="1">
      <c r="A323" s="182" t="s">
        <v>578</v>
      </c>
      <c r="B323" s="183" t="s">
        <v>1814</v>
      </c>
      <c r="C323" s="184">
        <v>8.3000000000000007</v>
      </c>
      <c r="D323" s="185">
        <v>4.1531000000000002</v>
      </c>
      <c r="E323" s="185">
        <v>1.1000000000000001</v>
      </c>
      <c r="F323" s="185">
        <v>1.1000000000000001</v>
      </c>
      <c r="G323" s="185">
        <v>1.75</v>
      </c>
      <c r="H323" s="185">
        <v>1.75</v>
      </c>
      <c r="I323" s="186" t="s">
        <v>1246</v>
      </c>
      <c r="J323" s="187" t="s">
        <v>1241</v>
      </c>
    </row>
    <row r="324" spans="1:10" ht="17.149999999999999" customHeight="1">
      <c r="A324" s="188" t="s">
        <v>579</v>
      </c>
      <c r="B324" s="189" t="s">
        <v>1815</v>
      </c>
      <c r="C324" s="190">
        <v>1.92</v>
      </c>
      <c r="D324" s="191">
        <v>1.8423</v>
      </c>
      <c r="E324" s="191">
        <v>1</v>
      </c>
      <c r="F324" s="191">
        <v>1</v>
      </c>
      <c r="G324" s="191">
        <v>1.25</v>
      </c>
      <c r="H324" s="191">
        <v>1.25</v>
      </c>
      <c r="I324" s="192" t="s">
        <v>1246</v>
      </c>
      <c r="J324" s="193" t="s">
        <v>1241</v>
      </c>
    </row>
    <row r="325" spans="1:10" ht="17.149999999999999" customHeight="1">
      <c r="A325" s="176" t="s">
        <v>580</v>
      </c>
      <c r="B325" s="177" t="s">
        <v>1815</v>
      </c>
      <c r="C325" s="178">
        <v>2.52</v>
      </c>
      <c r="D325" s="179">
        <v>2.0562999999999998</v>
      </c>
      <c r="E325" s="179">
        <v>1</v>
      </c>
      <c r="F325" s="179">
        <v>1</v>
      </c>
      <c r="G325" s="179">
        <v>1.25</v>
      </c>
      <c r="H325" s="179">
        <v>1.25</v>
      </c>
      <c r="I325" s="180" t="s">
        <v>1246</v>
      </c>
      <c r="J325" s="181" t="s">
        <v>1241</v>
      </c>
    </row>
    <row r="326" spans="1:10" ht="17.149999999999999" customHeight="1">
      <c r="A326" s="176" t="s">
        <v>581</v>
      </c>
      <c r="B326" s="177" t="s">
        <v>1815</v>
      </c>
      <c r="C326" s="178">
        <v>4.67</v>
      </c>
      <c r="D326" s="179">
        <v>2.6417000000000002</v>
      </c>
      <c r="E326" s="179">
        <v>1</v>
      </c>
      <c r="F326" s="179">
        <v>1</v>
      </c>
      <c r="G326" s="179">
        <v>1.25</v>
      </c>
      <c r="H326" s="179">
        <v>1.25</v>
      </c>
      <c r="I326" s="180" t="s">
        <v>1246</v>
      </c>
      <c r="J326" s="181" t="s">
        <v>1241</v>
      </c>
    </row>
    <row r="327" spans="1:10" ht="17.149999999999999" customHeight="1">
      <c r="A327" s="182" t="s">
        <v>582</v>
      </c>
      <c r="B327" s="183" t="s">
        <v>1815</v>
      </c>
      <c r="C327" s="184">
        <v>7.32</v>
      </c>
      <c r="D327" s="185">
        <v>4.7089999999999996</v>
      </c>
      <c r="E327" s="185">
        <v>1.1000000000000001</v>
      </c>
      <c r="F327" s="185">
        <v>1.1000000000000001</v>
      </c>
      <c r="G327" s="185">
        <v>1.75</v>
      </c>
      <c r="H327" s="185">
        <v>1.75</v>
      </c>
      <c r="I327" s="186" t="s">
        <v>1246</v>
      </c>
      <c r="J327" s="187" t="s">
        <v>1241</v>
      </c>
    </row>
    <row r="328" spans="1:10" ht="17.149999999999999" customHeight="1">
      <c r="A328" s="188" t="s">
        <v>583</v>
      </c>
      <c r="B328" s="189" t="s">
        <v>1816</v>
      </c>
      <c r="C328" s="190">
        <v>3.92</v>
      </c>
      <c r="D328" s="191">
        <v>1.6272</v>
      </c>
      <c r="E328" s="191">
        <v>1</v>
      </c>
      <c r="F328" s="191">
        <v>1</v>
      </c>
      <c r="G328" s="191">
        <v>1.25</v>
      </c>
      <c r="H328" s="191">
        <v>1.25</v>
      </c>
      <c r="I328" s="192" t="s">
        <v>1246</v>
      </c>
      <c r="J328" s="193" t="s">
        <v>1241</v>
      </c>
    </row>
    <row r="329" spans="1:10" ht="17.149999999999999" customHeight="1">
      <c r="A329" s="176" t="s">
        <v>584</v>
      </c>
      <c r="B329" s="177" t="s">
        <v>1816</v>
      </c>
      <c r="C329" s="178">
        <v>2.88</v>
      </c>
      <c r="D329" s="179">
        <v>2.6623000000000001</v>
      </c>
      <c r="E329" s="179">
        <v>1</v>
      </c>
      <c r="F329" s="179">
        <v>1</v>
      </c>
      <c r="G329" s="179">
        <v>1.25</v>
      </c>
      <c r="H329" s="179">
        <v>1.25</v>
      </c>
      <c r="I329" s="180" t="s">
        <v>1246</v>
      </c>
      <c r="J329" s="181" t="s">
        <v>1241</v>
      </c>
    </row>
    <row r="330" spans="1:10" ht="17.149999999999999" customHeight="1">
      <c r="A330" s="176" t="s">
        <v>585</v>
      </c>
      <c r="B330" s="177" t="s">
        <v>1816</v>
      </c>
      <c r="C330" s="178">
        <v>5.35</v>
      </c>
      <c r="D330" s="179">
        <v>4.0567000000000002</v>
      </c>
      <c r="E330" s="179">
        <v>1</v>
      </c>
      <c r="F330" s="179">
        <v>1</v>
      </c>
      <c r="G330" s="179">
        <v>1.25</v>
      </c>
      <c r="H330" s="179">
        <v>1.25</v>
      </c>
      <c r="I330" s="180" t="s">
        <v>1246</v>
      </c>
      <c r="J330" s="181" t="s">
        <v>1241</v>
      </c>
    </row>
    <row r="331" spans="1:10" ht="17.149999999999999" customHeight="1">
      <c r="A331" s="182" t="s">
        <v>586</v>
      </c>
      <c r="B331" s="183" t="s">
        <v>1816</v>
      </c>
      <c r="C331" s="184">
        <v>12.11</v>
      </c>
      <c r="D331" s="185">
        <v>6.6510999999999996</v>
      </c>
      <c r="E331" s="185">
        <v>1.1000000000000001</v>
      </c>
      <c r="F331" s="185">
        <v>1.1000000000000001</v>
      </c>
      <c r="G331" s="185">
        <v>1.75</v>
      </c>
      <c r="H331" s="185">
        <v>1.75</v>
      </c>
      <c r="I331" s="186" t="s">
        <v>1246</v>
      </c>
      <c r="J331" s="187" t="s">
        <v>1241</v>
      </c>
    </row>
    <row r="332" spans="1:10" ht="17.149999999999999" customHeight="1">
      <c r="A332" s="188" t="s">
        <v>587</v>
      </c>
      <c r="B332" s="189" t="s">
        <v>1817</v>
      </c>
      <c r="C332" s="190">
        <v>2.84</v>
      </c>
      <c r="D332" s="191">
        <v>1.0532999999999999</v>
      </c>
      <c r="E332" s="191">
        <v>1</v>
      </c>
      <c r="F332" s="191">
        <v>1</v>
      </c>
      <c r="G332" s="191">
        <v>1.25</v>
      </c>
      <c r="H332" s="191">
        <v>1.25</v>
      </c>
      <c r="I332" s="192" t="s">
        <v>1246</v>
      </c>
      <c r="J332" s="193" t="s">
        <v>1241</v>
      </c>
    </row>
    <row r="333" spans="1:10" ht="17.149999999999999" customHeight="1">
      <c r="A333" s="176" t="s">
        <v>588</v>
      </c>
      <c r="B333" s="177" t="s">
        <v>1817</v>
      </c>
      <c r="C333" s="178">
        <v>3.06</v>
      </c>
      <c r="D333" s="179">
        <v>1.4136</v>
      </c>
      <c r="E333" s="179">
        <v>1</v>
      </c>
      <c r="F333" s="179">
        <v>1</v>
      </c>
      <c r="G333" s="179">
        <v>1.25</v>
      </c>
      <c r="H333" s="179">
        <v>1.25</v>
      </c>
      <c r="I333" s="180" t="s">
        <v>1246</v>
      </c>
      <c r="J333" s="181" t="s">
        <v>1241</v>
      </c>
    </row>
    <row r="334" spans="1:10" ht="17.149999999999999" customHeight="1">
      <c r="A334" s="176" t="s">
        <v>589</v>
      </c>
      <c r="B334" s="177" t="s">
        <v>1817</v>
      </c>
      <c r="C334" s="178">
        <v>5.16</v>
      </c>
      <c r="D334" s="179">
        <v>2.1120000000000001</v>
      </c>
      <c r="E334" s="179">
        <v>1</v>
      </c>
      <c r="F334" s="179">
        <v>1</v>
      </c>
      <c r="G334" s="179">
        <v>1.25</v>
      </c>
      <c r="H334" s="179">
        <v>1.25</v>
      </c>
      <c r="I334" s="180" t="s">
        <v>1246</v>
      </c>
      <c r="J334" s="181" t="s">
        <v>1241</v>
      </c>
    </row>
    <row r="335" spans="1:10" ht="17.149999999999999" customHeight="1">
      <c r="A335" s="182" t="s">
        <v>590</v>
      </c>
      <c r="B335" s="183" t="s">
        <v>1817</v>
      </c>
      <c r="C335" s="184">
        <v>10.36</v>
      </c>
      <c r="D335" s="185">
        <v>3.7039</v>
      </c>
      <c r="E335" s="185">
        <v>1.1000000000000001</v>
      </c>
      <c r="F335" s="185">
        <v>1.1000000000000001</v>
      </c>
      <c r="G335" s="185">
        <v>1.75</v>
      </c>
      <c r="H335" s="185">
        <v>1.75</v>
      </c>
      <c r="I335" s="186" t="s">
        <v>1246</v>
      </c>
      <c r="J335" s="187" t="s">
        <v>1241</v>
      </c>
    </row>
    <row r="336" spans="1:10" ht="17.149999999999999" customHeight="1">
      <c r="A336" s="188" t="s">
        <v>591</v>
      </c>
      <c r="B336" s="189" t="s">
        <v>1818</v>
      </c>
      <c r="C336" s="190">
        <v>3.29</v>
      </c>
      <c r="D336" s="191">
        <v>1.3113999999999999</v>
      </c>
      <c r="E336" s="191">
        <v>1</v>
      </c>
      <c r="F336" s="191">
        <v>1</v>
      </c>
      <c r="G336" s="191">
        <v>1.25</v>
      </c>
      <c r="H336" s="191">
        <v>1.25</v>
      </c>
      <c r="I336" s="192" t="s">
        <v>1246</v>
      </c>
      <c r="J336" s="193" t="s">
        <v>1241</v>
      </c>
    </row>
    <row r="337" spans="1:10" ht="17.149999999999999" customHeight="1">
      <c r="A337" s="176" t="s">
        <v>592</v>
      </c>
      <c r="B337" s="177" t="s">
        <v>1818</v>
      </c>
      <c r="C337" s="178">
        <v>4.88</v>
      </c>
      <c r="D337" s="179">
        <v>1.5828</v>
      </c>
      <c r="E337" s="179">
        <v>1</v>
      </c>
      <c r="F337" s="179">
        <v>1</v>
      </c>
      <c r="G337" s="179">
        <v>1.25</v>
      </c>
      <c r="H337" s="179">
        <v>1.25</v>
      </c>
      <c r="I337" s="180" t="s">
        <v>1246</v>
      </c>
      <c r="J337" s="181" t="s">
        <v>1241</v>
      </c>
    </row>
    <row r="338" spans="1:10" ht="17.149999999999999" customHeight="1">
      <c r="A338" s="176" t="s">
        <v>593</v>
      </c>
      <c r="B338" s="177" t="s">
        <v>1818</v>
      </c>
      <c r="C338" s="178">
        <v>8.4700000000000006</v>
      </c>
      <c r="D338" s="179">
        <v>2.2111000000000001</v>
      </c>
      <c r="E338" s="179">
        <v>1</v>
      </c>
      <c r="F338" s="179">
        <v>1</v>
      </c>
      <c r="G338" s="179">
        <v>1.25</v>
      </c>
      <c r="H338" s="179">
        <v>1.25</v>
      </c>
      <c r="I338" s="180" t="s">
        <v>1246</v>
      </c>
      <c r="J338" s="181" t="s">
        <v>1241</v>
      </c>
    </row>
    <row r="339" spans="1:10" ht="17.149999999999999" customHeight="1">
      <c r="A339" s="182" t="s">
        <v>594</v>
      </c>
      <c r="B339" s="183" t="s">
        <v>1818</v>
      </c>
      <c r="C339" s="184">
        <v>13.12</v>
      </c>
      <c r="D339" s="185">
        <v>3.7158000000000002</v>
      </c>
      <c r="E339" s="185">
        <v>1.1000000000000001</v>
      </c>
      <c r="F339" s="185">
        <v>1.1000000000000001</v>
      </c>
      <c r="G339" s="185">
        <v>1.75</v>
      </c>
      <c r="H339" s="185">
        <v>1.75</v>
      </c>
      <c r="I339" s="186" t="s">
        <v>1246</v>
      </c>
      <c r="J339" s="187" t="s">
        <v>1241</v>
      </c>
    </row>
    <row r="340" spans="1:10" ht="17.149999999999999" customHeight="1">
      <c r="A340" s="188" t="s">
        <v>1666</v>
      </c>
      <c r="B340" s="189" t="s">
        <v>1819</v>
      </c>
      <c r="C340" s="190">
        <v>2.63</v>
      </c>
      <c r="D340" s="191">
        <v>1.4786999999999999</v>
      </c>
      <c r="E340" s="191">
        <v>1</v>
      </c>
      <c r="F340" s="191">
        <v>1</v>
      </c>
      <c r="G340" s="191">
        <v>1.25</v>
      </c>
      <c r="H340" s="191">
        <v>1.25</v>
      </c>
      <c r="I340" s="192" t="s">
        <v>1246</v>
      </c>
      <c r="J340" s="193" t="s">
        <v>1241</v>
      </c>
    </row>
    <row r="341" spans="1:10" ht="17.149999999999999" customHeight="1">
      <c r="A341" s="176" t="s">
        <v>1667</v>
      </c>
      <c r="B341" s="177" t="s">
        <v>1819</v>
      </c>
      <c r="C341" s="178">
        <v>4.54</v>
      </c>
      <c r="D341" s="179">
        <v>1.9939</v>
      </c>
      <c r="E341" s="179">
        <v>1</v>
      </c>
      <c r="F341" s="179">
        <v>1</v>
      </c>
      <c r="G341" s="179">
        <v>1.25</v>
      </c>
      <c r="H341" s="179">
        <v>1.25</v>
      </c>
      <c r="I341" s="180" t="s">
        <v>1246</v>
      </c>
      <c r="J341" s="181" t="s">
        <v>1241</v>
      </c>
    </row>
    <row r="342" spans="1:10" ht="17.149999999999999" customHeight="1">
      <c r="A342" s="176" t="s">
        <v>1668</v>
      </c>
      <c r="B342" s="177" t="s">
        <v>1819</v>
      </c>
      <c r="C342" s="178">
        <v>9.43</v>
      </c>
      <c r="D342" s="179">
        <v>3.121</v>
      </c>
      <c r="E342" s="179">
        <v>1</v>
      </c>
      <c r="F342" s="179">
        <v>1</v>
      </c>
      <c r="G342" s="179">
        <v>1.25</v>
      </c>
      <c r="H342" s="179">
        <v>1.25</v>
      </c>
      <c r="I342" s="180" t="s">
        <v>1246</v>
      </c>
      <c r="J342" s="181" t="s">
        <v>1241</v>
      </c>
    </row>
    <row r="343" spans="1:10" ht="17.149999999999999" customHeight="1">
      <c r="A343" s="182" t="s">
        <v>1669</v>
      </c>
      <c r="B343" s="183" t="s">
        <v>1819</v>
      </c>
      <c r="C343" s="184">
        <v>16.91</v>
      </c>
      <c r="D343" s="185">
        <v>5.6127000000000002</v>
      </c>
      <c r="E343" s="185">
        <v>1.1000000000000001</v>
      </c>
      <c r="F343" s="185">
        <v>1.1000000000000001</v>
      </c>
      <c r="G343" s="185">
        <v>1.75</v>
      </c>
      <c r="H343" s="185">
        <v>1.75</v>
      </c>
      <c r="I343" s="186" t="s">
        <v>1246</v>
      </c>
      <c r="J343" s="187" t="s">
        <v>1241</v>
      </c>
    </row>
    <row r="344" spans="1:10" ht="17.149999999999999" customHeight="1">
      <c r="A344" s="188" t="s">
        <v>1670</v>
      </c>
      <c r="B344" s="189" t="s">
        <v>1820</v>
      </c>
      <c r="C344" s="190">
        <v>1.78</v>
      </c>
      <c r="D344" s="191">
        <v>1.8194999999999999</v>
      </c>
      <c r="E344" s="191">
        <v>1</v>
      </c>
      <c r="F344" s="191">
        <v>1</v>
      </c>
      <c r="G344" s="191">
        <v>1.25</v>
      </c>
      <c r="H344" s="191">
        <v>1.25</v>
      </c>
      <c r="I344" s="192" t="s">
        <v>1246</v>
      </c>
      <c r="J344" s="193" t="s">
        <v>1241</v>
      </c>
    </row>
    <row r="345" spans="1:10" ht="17.149999999999999" customHeight="1">
      <c r="A345" s="176" t="s">
        <v>1671</v>
      </c>
      <c r="B345" s="177" t="s">
        <v>1820</v>
      </c>
      <c r="C345" s="178">
        <v>3.35</v>
      </c>
      <c r="D345" s="179">
        <v>2.1435</v>
      </c>
      <c r="E345" s="179">
        <v>1</v>
      </c>
      <c r="F345" s="179">
        <v>1</v>
      </c>
      <c r="G345" s="179">
        <v>1.25</v>
      </c>
      <c r="H345" s="179">
        <v>1.25</v>
      </c>
      <c r="I345" s="180" t="s">
        <v>1246</v>
      </c>
      <c r="J345" s="181" t="s">
        <v>1241</v>
      </c>
    </row>
    <row r="346" spans="1:10" ht="17.149999999999999" customHeight="1">
      <c r="A346" s="176" t="s">
        <v>1672</v>
      </c>
      <c r="B346" s="177" t="s">
        <v>1820</v>
      </c>
      <c r="C346" s="178">
        <v>6.77</v>
      </c>
      <c r="D346" s="179">
        <v>2.8637999999999999</v>
      </c>
      <c r="E346" s="179">
        <v>1</v>
      </c>
      <c r="F346" s="179">
        <v>1</v>
      </c>
      <c r="G346" s="179">
        <v>1.25</v>
      </c>
      <c r="H346" s="179">
        <v>1.25</v>
      </c>
      <c r="I346" s="180" t="s">
        <v>1246</v>
      </c>
      <c r="J346" s="181" t="s">
        <v>1241</v>
      </c>
    </row>
    <row r="347" spans="1:10" ht="17.149999999999999" customHeight="1">
      <c r="A347" s="182" t="s">
        <v>1673</v>
      </c>
      <c r="B347" s="183" t="s">
        <v>1820</v>
      </c>
      <c r="C347" s="184">
        <v>18.45</v>
      </c>
      <c r="D347" s="185">
        <v>4.9176000000000002</v>
      </c>
      <c r="E347" s="185">
        <v>1.1000000000000001</v>
      </c>
      <c r="F347" s="185">
        <v>1.1000000000000001</v>
      </c>
      <c r="G347" s="185">
        <v>1.75</v>
      </c>
      <c r="H347" s="185">
        <v>1.75</v>
      </c>
      <c r="I347" s="186" t="s">
        <v>1246</v>
      </c>
      <c r="J347" s="187" t="s">
        <v>1241</v>
      </c>
    </row>
    <row r="348" spans="1:10" ht="17.149999999999999" customHeight="1">
      <c r="A348" s="188" t="s">
        <v>595</v>
      </c>
      <c r="B348" s="189" t="s">
        <v>1821</v>
      </c>
      <c r="C348" s="190">
        <v>1.78</v>
      </c>
      <c r="D348" s="191">
        <v>0.80589999999999995</v>
      </c>
      <c r="E348" s="191">
        <v>1</v>
      </c>
      <c r="F348" s="191">
        <v>1</v>
      </c>
      <c r="G348" s="191">
        <v>1.25</v>
      </c>
      <c r="H348" s="191">
        <v>1.25</v>
      </c>
      <c r="I348" s="192" t="s">
        <v>1246</v>
      </c>
      <c r="J348" s="193" t="s">
        <v>1241</v>
      </c>
    </row>
    <row r="349" spans="1:10" ht="17.149999999999999" customHeight="1">
      <c r="A349" s="176" t="s">
        <v>596</v>
      </c>
      <c r="B349" s="177" t="s">
        <v>1821</v>
      </c>
      <c r="C349" s="178">
        <v>2.4700000000000002</v>
      </c>
      <c r="D349" s="179">
        <v>0.8911</v>
      </c>
      <c r="E349" s="179">
        <v>1</v>
      </c>
      <c r="F349" s="179">
        <v>1</v>
      </c>
      <c r="G349" s="179">
        <v>1.25</v>
      </c>
      <c r="H349" s="179">
        <v>1.25</v>
      </c>
      <c r="I349" s="180" t="s">
        <v>1246</v>
      </c>
      <c r="J349" s="181" t="s">
        <v>1241</v>
      </c>
    </row>
    <row r="350" spans="1:10" ht="17.149999999999999" customHeight="1">
      <c r="A350" s="176" t="s">
        <v>597</v>
      </c>
      <c r="B350" s="177" t="s">
        <v>1821</v>
      </c>
      <c r="C350" s="178">
        <v>4.3499999999999996</v>
      </c>
      <c r="D350" s="179">
        <v>1.1865000000000001</v>
      </c>
      <c r="E350" s="179">
        <v>1</v>
      </c>
      <c r="F350" s="179">
        <v>1</v>
      </c>
      <c r="G350" s="179">
        <v>1.25</v>
      </c>
      <c r="H350" s="179">
        <v>1.25</v>
      </c>
      <c r="I350" s="180" t="s">
        <v>1246</v>
      </c>
      <c r="J350" s="181" t="s">
        <v>1241</v>
      </c>
    </row>
    <row r="351" spans="1:10" ht="17.149999999999999" customHeight="1">
      <c r="A351" s="182" t="s">
        <v>598</v>
      </c>
      <c r="B351" s="183" t="s">
        <v>1821</v>
      </c>
      <c r="C351" s="184">
        <v>6.3</v>
      </c>
      <c r="D351" s="185">
        <v>2.1074000000000002</v>
      </c>
      <c r="E351" s="185">
        <v>1.1000000000000001</v>
      </c>
      <c r="F351" s="185">
        <v>1.1000000000000001</v>
      </c>
      <c r="G351" s="185">
        <v>1.75</v>
      </c>
      <c r="H351" s="185">
        <v>1.75</v>
      </c>
      <c r="I351" s="186" t="s">
        <v>1246</v>
      </c>
      <c r="J351" s="187" t="s">
        <v>1241</v>
      </c>
    </row>
    <row r="352" spans="1:10" ht="17.149999999999999" customHeight="1">
      <c r="A352" s="188" t="s">
        <v>599</v>
      </c>
      <c r="B352" s="189" t="s">
        <v>1665</v>
      </c>
      <c r="C352" s="190">
        <v>1.77</v>
      </c>
      <c r="D352" s="191">
        <v>0.88539999999999996</v>
      </c>
      <c r="E352" s="191">
        <v>1</v>
      </c>
      <c r="F352" s="191">
        <v>1</v>
      </c>
      <c r="G352" s="191">
        <v>1.25</v>
      </c>
      <c r="H352" s="191">
        <v>1.25</v>
      </c>
      <c r="I352" s="192" t="s">
        <v>1246</v>
      </c>
      <c r="J352" s="193" t="s">
        <v>1241</v>
      </c>
    </row>
    <row r="353" spans="1:10" ht="17.149999999999999" customHeight="1">
      <c r="A353" s="176" t="s">
        <v>600</v>
      </c>
      <c r="B353" s="177" t="s">
        <v>1665</v>
      </c>
      <c r="C353" s="178">
        <v>2.34</v>
      </c>
      <c r="D353" s="179">
        <v>1.0244</v>
      </c>
      <c r="E353" s="179">
        <v>1</v>
      </c>
      <c r="F353" s="179">
        <v>1</v>
      </c>
      <c r="G353" s="179">
        <v>1.25</v>
      </c>
      <c r="H353" s="179">
        <v>1.25</v>
      </c>
      <c r="I353" s="180" t="s">
        <v>1246</v>
      </c>
      <c r="J353" s="181" t="s">
        <v>1241</v>
      </c>
    </row>
    <row r="354" spans="1:10" ht="17.149999999999999" customHeight="1">
      <c r="A354" s="176" t="s">
        <v>601</v>
      </c>
      <c r="B354" s="177" t="s">
        <v>1665</v>
      </c>
      <c r="C354" s="178">
        <v>4.0599999999999996</v>
      </c>
      <c r="D354" s="179">
        <v>1.3380000000000001</v>
      </c>
      <c r="E354" s="179">
        <v>1</v>
      </c>
      <c r="F354" s="179">
        <v>1</v>
      </c>
      <c r="G354" s="179">
        <v>1.25</v>
      </c>
      <c r="H354" s="179">
        <v>1.25</v>
      </c>
      <c r="I354" s="180" t="s">
        <v>1246</v>
      </c>
      <c r="J354" s="181" t="s">
        <v>1241</v>
      </c>
    </row>
    <row r="355" spans="1:10" ht="17.149999999999999" customHeight="1">
      <c r="A355" s="182" t="s">
        <v>602</v>
      </c>
      <c r="B355" s="183" t="s">
        <v>1665</v>
      </c>
      <c r="C355" s="184">
        <v>8.69</v>
      </c>
      <c r="D355" s="185">
        <v>2.4819</v>
      </c>
      <c r="E355" s="185">
        <v>1.1000000000000001</v>
      </c>
      <c r="F355" s="185">
        <v>1.1000000000000001</v>
      </c>
      <c r="G355" s="185">
        <v>1.75</v>
      </c>
      <c r="H355" s="185">
        <v>1.75</v>
      </c>
      <c r="I355" s="186" t="s">
        <v>1246</v>
      </c>
      <c r="J355" s="187" t="s">
        <v>1241</v>
      </c>
    </row>
    <row r="356" spans="1:10" ht="17.149999999999999" customHeight="1">
      <c r="A356" s="188" t="s">
        <v>603</v>
      </c>
      <c r="B356" s="189" t="s">
        <v>1822</v>
      </c>
      <c r="C356" s="190">
        <v>1.99</v>
      </c>
      <c r="D356" s="191">
        <v>0.93369999999999997</v>
      </c>
      <c r="E356" s="191">
        <v>1</v>
      </c>
      <c r="F356" s="191">
        <v>1</v>
      </c>
      <c r="G356" s="191">
        <v>1.25</v>
      </c>
      <c r="H356" s="191">
        <v>1.25</v>
      </c>
      <c r="I356" s="192" t="s">
        <v>1246</v>
      </c>
      <c r="J356" s="193" t="s">
        <v>1241</v>
      </c>
    </row>
    <row r="357" spans="1:10" ht="17.149999999999999" customHeight="1">
      <c r="A357" s="176" t="s">
        <v>604</v>
      </c>
      <c r="B357" s="177" t="s">
        <v>1822</v>
      </c>
      <c r="C357" s="178">
        <v>3.36</v>
      </c>
      <c r="D357" s="179">
        <v>1.1440999999999999</v>
      </c>
      <c r="E357" s="179">
        <v>1</v>
      </c>
      <c r="F357" s="179">
        <v>1</v>
      </c>
      <c r="G357" s="179">
        <v>1.25</v>
      </c>
      <c r="H357" s="179">
        <v>1.25</v>
      </c>
      <c r="I357" s="180" t="s">
        <v>1246</v>
      </c>
      <c r="J357" s="181" t="s">
        <v>1241</v>
      </c>
    </row>
    <row r="358" spans="1:10" ht="17.149999999999999" customHeight="1">
      <c r="A358" s="176" t="s">
        <v>605</v>
      </c>
      <c r="B358" s="177" t="s">
        <v>1822</v>
      </c>
      <c r="C358" s="178">
        <v>6.49</v>
      </c>
      <c r="D358" s="179">
        <v>1.6254999999999999</v>
      </c>
      <c r="E358" s="179">
        <v>1</v>
      </c>
      <c r="F358" s="179">
        <v>1</v>
      </c>
      <c r="G358" s="179">
        <v>1.25</v>
      </c>
      <c r="H358" s="179">
        <v>1.25</v>
      </c>
      <c r="I358" s="180" t="s">
        <v>1246</v>
      </c>
      <c r="J358" s="181" t="s">
        <v>1241</v>
      </c>
    </row>
    <row r="359" spans="1:10" ht="17.149999999999999" customHeight="1">
      <c r="A359" s="182" t="s">
        <v>606</v>
      </c>
      <c r="B359" s="183" t="s">
        <v>1822</v>
      </c>
      <c r="C359" s="184">
        <v>12.34</v>
      </c>
      <c r="D359" s="185">
        <v>3.0175999999999998</v>
      </c>
      <c r="E359" s="185">
        <v>1.1000000000000001</v>
      </c>
      <c r="F359" s="185">
        <v>1.1000000000000001</v>
      </c>
      <c r="G359" s="185">
        <v>1.75</v>
      </c>
      <c r="H359" s="185">
        <v>1.75</v>
      </c>
      <c r="I359" s="186" t="s">
        <v>1246</v>
      </c>
      <c r="J359" s="187" t="s">
        <v>1241</v>
      </c>
    </row>
    <row r="360" spans="1:10" ht="17.149999999999999" customHeight="1">
      <c r="A360" s="188" t="s">
        <v>607</v>
      </c>
      <c r="B360" s="189" t="s">
        <v>1823</v>
      </c>
      <c r="C360" s="190">
        <v>5.29</v>
      </c>
      <c r="D360" s="191">
        <v>0.8367</v>
      </c>
      <c r="E360" s="191">
        <v>1</v>
      </c>
      <c r="F360" s="191">
        <v>1</v>
      </c>
      <c r="G360" s="191">
        <v>1.25</v>
      </c>
      <c r="H360" s="191">
        <v>1.25</v>
      </c>
      <c r="I360" s="192" t="s">
        <v>1246</v>
      </c>
      <c r="J360" s="193" t="s">
        <v>1241</v>
      </c>
    </row>
    <row r="361" spans="1:10" ht="17.149999999999999" customHeight="1">
      <c r="A361" s="176" t="s">
        <v>608</v>
      </c>
      <c r="B361" s="177" t="s">
        <v>1823</v>
      </c>
      <c r="C361" s="178">
        <v>5.77</v>
      </c>
      <c r="D361" s="179">
        <v>1.1146</v>
      </c>
      <c r="E361" s="179">
        <v>1</v>
      </c>
      <c r="F361" s="179">
        <v>1</v>
      </c>
      <c r="G361" s="179">
        <v>1.25</v>
      </c>
      <c r="H361" s="179">
        <v>1.25</v>
      </c>
      <c r="I361" s="180" t="s">
        <v>1246</v>
      </c>
      <c r="J361" s="181" t="s">
        <v>1241</v>
      </c>
    </row>
    <row r="362" spans="1:10" ht="17.149999999999999" customHeight="1">
      <c r="A362" s="176" t="s">
        <v>609</v>
      </c>
      <c r="B362" s="177" t="s">
        <v>1823</v>
      </c>
      <c r="C362" s="178">
        <v>9.59</v>
      </c>
      <c r="D362" s="179">
        <v>1.6114999999999999</v>
      </c>
      <c r="E362" s="179">
        <v>1</v>
      </c>
      <c r="F362" s="179">
        <v>1</v>
      </c>
      <c r="G362" s="179">
        <v>1.25</v>
      </c>
      <c r="H362" s="179">
        <v>1.25</v>
      </c>
      <c r="I362" s="180" t="s">
        <v>1246</v>
      </c>
      <c r="J362" s="181" t="s">
        <v>1241</v>
      </c>
    </row>
    <row r="363" spans="1:10" ht="17.149999999999999" customHeight="1">
      <c r="A363" s="182" t="s">
        <v>610</v>
      </c>
      <c r="B363" s="183" t="s">
        <v>1823</v>
      </c>
      <c r="C363" s="184">
        <v>11.13</v>
      </c>
      <c r="D363" s="185">
        <v>2.6274999999999999</v>
      </c>
      <c r="E363" s="185">
        <v>1.1000000000000001</v>
      </c>
      <c r="F363" s="185">
        <v>1.1000000000000001</v>
      </c>
      <c r="G363" s="185">
        <v>1.75</v>
      </c>
      <c r="H363" s="185">
        <v>1.75</v>
      </c>
      <c r="I363" s="186" t="s">
        <v>1246</v>
      </c>
      <c r="J363" s="187" t="s">
        <v>1241</v>
      </c>
    </row>
    <row r="364" spans="1:10" ht="17.149999999999999" customHeight="1">
      <c r="A364" s="188" t="s">
        <v>611</v>
      </c>
      <c r="B364" s="189" t="s">
        <v>1824</v>
      </c>
      <c r="C364" s="190">
        <v>2.41</v>
      </c>
      <c r="D364" s="191">
        <v>0.5111</v>
      </c>
      <c r="E364" s="191">
        <v>1</v>
      </c>
      <c r="F364" s="191">
        <v>1</v>
      </c>
      <c r="G364" s="191">
        <v>1.25</v>
      </c>
      <c r="H364" s="191">
        <v>1.25</v>
      </c>
      <c r="I364" s="192" t="s">
        <v>1246</v>
      </c>
      <c r="J364" s="193" t="s">
        <v>1241</v>
      </c>
    </row>
    <row r="365" spans="1:10" ht="17.149999999999999" customHeight="1">
      <c r="A365" s="176" t="s">
        <v>612</v>
      </c>
      <c r="B365" s="177" t="s">
        <v>1824</v>
      </c>
      <c r="C365" s="178">
        <v>3.35</v>
      </c>
      <c r="D365" s="179">
        <v>0.65459999999999996</v>
      </c>
      <c r="E365" s="179">
        <v>1</v>
      </c>
      <c r="F365" s="179">
        <v>1</v>
      </c>
      <c r="G365" s="179">
        <v>1.25</v>
      </c>
      <c r="H365" s="179">
        <v>1.25</v>
      </c>
      <c r="I365" s="180" t="s">
        <v>1246</v>
      </c>
      <c r="J365" s="181" t="s">
        <v>1241</v>
      </c>
    </row>
    <row r="366" spans="1:10" ht="17.149999999999999" customHeight="1">
      <c r="A366" s="176" t="s">
        <v>613</v>
      </c>
      <c r="B366" s="177" t="s">
        <v>1824</v>
      </c>
      <c r="C366" s="178">
        <v>5.35</v>
      </c>
      <c r="D366" s="179">
        <v>0.95089999999999997</v>
      </c>
      <c r="E366" s="179">
        <v>1</v>
      </c>
      <c r="F366" s="179">
        <v>1</v>
      </c>
      <c r="G366" s="179">
        <v>1.25</v>
      </c>
      <c r="H366" s="179">
        <v>1.25</v>
      </c>
      <c r="I366" s="180" t="s">
        <v>1246</v>
      </c>
      <c r="J366" s="181" t="s">
        <v>1241</v>
      </c>
    </row>
    <row r="367" spans="1:10" ht="17.149999999999999" customHeight="1">
      <c r="A367" s="182" t="s">
        <v>292</v>
      </c>
      <c r="B367" s="183" t="s">
        <v>1824</v>
      </c>
      <c r="C367" s="184">
        <v>9.43</v>
      </c>
      <c r="D367" s="185">
        <v>1.7525999999999999</v>
      </c>
      <c r="E367" s="185">
        <v>1.1000000000000001</v>
      </c>
      <c r="F367" s="185">
        <v>1.1000000000000001</v>
      </c>
      <c r="G367" s="185">
        <v>1.75</v>
      </c>
      <c r="H367" s="185">
        <v>1.75</v>
      </c>
      <c r="I367" s="186" t="s">
        <v>1246</v>
      </c>
      <c r="J367" s="187" t="s">
        <v>1241</v>
      </c>
    </row>
    <row r="368" spans="1:10" ht="17.149999999999999" customHeight="1">
      <c r="A368" s="188" t="s">
        <v>614</v>
      </c>
      <c r="B368" s="189" t="s">
        <v>1825</v>
      </c>
      <c r="C368" s="190">
        <v>1.25</v>
      </c>
      <c r="D368" s="191">
        <v>0.46510000000000001</v>
      </c>
      <c r="E368" s="191">
        <v>1</v>
      </c>
      <c r="F368" s="191">
        <v>1</v>
      </c>
      <c r="G368" s="191">
        <v>1.25</v>
      </c>
      <c r="H368" s="191">
        <v>1.25</v>
      </c>
      <c r="I368" s="192" t="s">
        <v>1246</v>
      </c>
      <c r="J368" s="193" t="s">
        <v>1241</v>
      </c>
    </row>
    <row r="369" spans="1:10" ht="17.149999999999999" customHeight="1">
      <c r="A369" s="176" t="s">
        <v>615</v>
      </c>
      <c r="B369" s="177" t="s">
        <v>1825</v>
      </c>
      <c r="C369" s="178">
        <v>2</v>
      </c>
      <c r="D369" s="179">
        <v>0.53029999999999999</v>
      </c>
      <c r="E369" s="179">
        <v>1</v>
      </c>
      <c r="F369" s="179">
        <v>1</v>
      </c>
      <c r="G369" s="179">
        <v>1.25</v>
      </c>
      <c r="H369" s="179">
        <v>1.25</v>
      </c>
      <c r="I369" s="180" t="s">
        <v>1246</v>
      </c>
      <c r="J369" s="181" t="s">
        <v>1241</v>
      </c>
    </row>
    <row r="370" spans="1:10" ht="17.149999999999999" customHeight="1">
      <c r="A370" s="176" t="s">
        <v>616</v>
      </c>
      <c r="B370" s="177" t="s">
        <v>1825</v>
      </c>
      <c r="C370" s="178">
        <v>2.74</v>
      </c>
      <c r="D370" s="179">
        <v>1.0487</v>
      </c>
      <c r="E370" s="179">
        <v>1</v>
      </c>
      <c r="F370" s="179">
        <v>1</v>
      </c>
      <c r="G370" s="179">
        <v>1.25</v>
      </c>
      <c r="H370" s="179">
        <v>1.25</v>
      </c>
      <c r="I370" s="180" t="s">
        <v>1246</v>
      </c>
      <c r="J370" s="181" t="s">
        <v>1241</v>
      </c>
    </row>
    <row r="371" spans="1:10" ht="17.149999999999999" customHeight="1">
      <c r="A371" s="182" t="s">
        <v>617</v>
      </c>
      <c r="B371" s="183" t="s">
        <v>1825</v>
      </c>
      <c r="C371" s="184">
        <v>5.25</v>
      </c>
      <c r="D371" s="185">
        <v>2.6113</v>
      </c>
      <c r="E371" s="185">
        <v>1.1000000000000001</v>
      </c>
      <c r="F371" s="185">
        <v>1.1000000000000001</v>
      </c>
      <c r="G371" s="185">
        <v>1.75</v>
      </c>
      <c r="H371" s="185">
        <v>1.75</v>
      </c>
      <c r="I371" s="186" t="s">
        <v>1246</v>
      </c>
      <c r="J371" s="187" t="s">
        <v>1241</v>
      </c>
    </row>
    <row r="372" spans="1:10" ht="17.149999999999999" customHeight="1">
      <c r="A372" s="188" t="s">
        <v>618</v>
      </c>
      <c r="B372" s="189" t="s">
        <v>1826</v>
      </c>
      <c r="C372" s="190">
        <v>2.68</v>
      </c>
      <c r="D372" s="191">
        <v>0.45500000000000002</v>
      </c>
      <c r="E372" s="191">
        <v>1</v>
      </c>
      <c r="F372" s="191">
        <v>1</v>
      </c>
      <c r="G372" s="191">
        <v>1.25</v>
      </c>
      <c r="H372" s="191">
        <v>1.25</v>
      </c>
      <c r="I372" s="192" t="s">
        <v>1246</v>
      </c>
      <c r="J372" s="193" t="s">
        <v>1241</v>
      </c>
    </row>
    <row r="373" spans="1:10" ht="17.149999999999999" customHeight="1">
      <c r="A373" s="176" t="s">
        <v>619</v>
      </c>
      <c r="B373" s="177" t="s">
        <v>1826</v>
      </c>
      <c r="C373" s="178">
        <v>3.52</v>
      </c>
      <c r="D373" s="179">
        <v>0.61839999999999995</v>
      </c>
      <c r="E373" s="179">
        <v>1</v>
      </c>
      <c r="F373" s="179">
        <v>1</v>
      </c>
      <c r="G373" s="179">
        <v>1.25</v>
      </c>
      <c r="H373" s="179">
        <v>1.25</v>
      </c>
      <c r="I373" s="180" t="s">
        <v>1246</v>
      </c>
      <c r="J373" s="181" t="s">
        <v>1241</v>
      </c>
    </row>
    <row r="374" spans="1:10" ht="17.149999999999999" customHeight="1">
      <c r="A374" s="176" t="s">
        <v>620</v>
      </c>
      <c r="B374" s="177" t="s">
        <v>1826</v>
      </c>
      <c r="C374" s="178">
        <v>4.7300000000000004</v>
      </c>
      <c r="D374" s="179">
        <v>0.9325</v>
      </c>
      <c r="E374" s="179">
        <v>1</v>
      </c>
      <c r="F374" s="179">
        <v>1</v>
      </c>
      <c r="G374" s="179">
        <v>1.25</v>
      </c>
      <c r="H374" s="179">
        <v>1.25</v>
      </c>
      <c r="I374" s="180" t="s">
        <v>1246</v>
      </c>
      <c r="J374" s="181" t="s">
        <v>1241</v>
      </c>
    </row>
    <row r="375" spans="1:10" ht="17.149999999999999" customHeight="1">
      <c r="A375" s="182" t="s">
        <v>621</v>
      </c>
      <c r="B375" s="183" t="s">
        <v>1826</v>
      </c>
      <c r="C375" s="184">
        <v>9.85</v>
      </c>
      <c r="D375" s="185">
        <v>1.9429000000000001</v>
      </c>
      <c r="E375" s="185">
        <v>1.1000000000000001</v>
      </c>
      <c r="F375" s="185">
        <v>1.1000000000000001</v>
      </c>
      <c r="G375" s="185">
        <v>1.75</v>
      </c>
      <c r="H375" s="185">
        <v>1.75</v>
      </c>
      <c r="I375" s="186" t="s">
        <v>1246</v>
      </c>
      <c r="J375" s="187" t="s">
        <v>1241</v>
      </c>
    </row>
    <row r="376" spans="1:10" ht="17.149999999999999" customHeight="1">
      <c r="A376" s="188" t="s">
        <v>622</v>
      </c>
      <c r="B376" s="189" t="s">
        <v>1827</v>
      </c>
      <c r="C376" s="190">
        <v>1.75</v>
      </c>
      <c r="D376" s="191">
        <v>0.43230000000000002</v>
      </c>
      <c r="E376" s="191">
        <v>1</v>
      </c>
      <c r="F376" s="191">
        <v>1</v>
      </c>
      <c r="G376" s="191">
        <v>1.25</v>
      </c>
      <c r="H376" s="191">
        <v>1.25</v>
      </c>
      <c r="I376" s="192" t="s">
        <v>1246</v>
      </c>
      <c r="J376" s="193" t="s">
        <v>1241</v>
      </c>
    </row>
    <row r="377" spans="1:10" ht="17.149999999999999" customHeight="1">
      <c r="A377" s="176" t="s">
        <v>623</v>
      </c>
      <c r="B377" s="177" t="s">
        <v>1827</v>
      </c>
      <c r="C377" s="178">
        <v>2.2200000000000002</v>
      </c>
      <c r="D377" s="179">
        <v>0.51319999999999999</v>
      </c>
      <c r="E377" s="179">
        <v>1</v>
      </c>
      <c r="F377" s="179">
        <v>1</v>
      </c>
      <c r="G377" s="179">
        <v>1.25</v>
      </c>
      <c r="H377" s="179">
        <v>1.25</v>
      </c>
      <c r="I377" s="180" t="s">
        <v>1246</v>
      </c>
      <c r="J377" s="181" t="s">
        <v>1241</v>
      </c>
    </row>
    <row r="378" spans="1:10" ht="17.149999999999999" customHeight="1">
      <c r="A378" s="176" t="s">
        <v>624</v>
      </c>
      <c r="B378" s="177" t="s">
        <v>1827</v>
      </c>
      <c r="C378" s="178">
        <v>3.26</v>
      </c>
      <c r="D378" s="179">
        <v>0.69720000000000004</v>
      </c>
      <c r="E378" s="179">
        <v>1</v>
      </c>
      <c r="F378" s="179">
        <v>1</v>
      </c>
      <c r="G378" s="179">
        <v>1.25</v>
      </c>
      <c r="H378" s="179">
        <v>1.25</v>
      </c>
      <c r="I378" s="180" t="s">
        <v>1246</v>
      </c>
      <c r="J378" s="181" t="s">
        <v>1241</v>
      </c>
    </row>
    <row r="379" spans="1:10" ht="17.149999999999999" customHeight="1">
      <c r="A379" s="182" t="s">
        <v>625</v>
      </c>
      <c r="B379" s="183" t="s">
        <v>1827</v>
      </c>
      <c r="C379" s="184">
        <v>8.07</v>
      </c>
      <c r="D379" s="185">
        <v>2.0541999999999998</v>
      </c>
      <c r="E379" s="185">
        <v>1.1000000000000001</v>
      </c>
      <c r="F379" s="185">
        <v>1.1000000000000001</v>
      </c>
      <c r="G379" s="185">
        <v>1.75</v>
      </c>
      <c r="H379" s="185">
        <v>1.75</v>
      </c>
      <c r="I379" s="186" t="s">
        <v>1246</v>
      </c>
      <c r="J379" s="187" t="s">
        <v>1241</v>
      </c>
    </row>
    <row r="380" spans="1:10" ht="17.149999999999999" customHeight="1">
      <c r="A380" s="188" t="s">
        <v>626</v>
      </c>
      <c r="B380" s="189" t="s">
        <v>1828</v>
      </c>
      <c r="C380" s="190">
        <v>2.08</v>
      </c>
      <c r="D380" s="191">
        <v>0.44800000000000001</v>
      </c>
      <c r="E380" s="191">
        <v>1</v>
      </c>
      <c r="F380" s="191">
        <v>1</v>
      </c>
      <c r="G380" s="191">
        <v>1.25</v>
      </c>
      <c r="H380" s="191">
        <v>1.25</v>
      </c>
      <c r="I380" s="192" t="s">
        <v>1246</v>
      </c>
      <c r="J380" s="193" t="s">
        <v>1241</v>
      </c>
    </row>
    <row r="381" spans="1:10" ht="17.149999999999999" customHeight="1">
      <c r="A381" s="176" t="s">
        <v>627</v>
      </c>
      <c r="B381" s="177" t="s">
        <v>1828</v>
      </c>
      <c r="C381" s="178">
        <v>2.48</v>
      </c>
      <c r="D381" s="179">
        <v>0.55149999999999999</v>
      </c>
      <c r="E381" s="179">
        <v>1</v>
      </c>
      <c r="F381" s="179">
        <v>1</v>
      </c>
      <c r="G381" s="179">
        <v>1.25</v>
      </c>
      <c r="H381" s="179">
        <v>1.25</v>
      </c>
      <c r="I381" s="180" t="s">
        <v>1246</v>
      </c>
      <c r="J381" s="181" t="s">
        <v>1241</v>
      </c>
    </row>
    <row r="382" spans="1:10" ht="17.149999999999999" customHeight="1">
      <c r="A382" s="176" t="s">
        <v>628</v>
      </c>
      <c r="B382" s="177" t="s">
        <v>1828</v>
      </c>
      <c r="C382" s="178">
        <v>3.75</v>
      </c>
      <c r="D382" s="179">
        <v>0.77569999999999995</v>
      </c>
      <c r="E382" s="179">
        <v>1</v>
      </c>
      <c r="F382" s="179">
        <v>1</v>
      </c>
      <c r="G382" s="179">
        <v>1.25</v>
      </c>
      <c r="H382" s="179">
        <v>1.25</v>
      </c>
      <c r="I382" s="180" t="s">
        <v>1246</v>
      </c>
      <c r="J382" s="181" t="s">
        <v>1241</v>
      </c>
    </row>
    <row r="383" spans="1:10" ht="17.149999999999999" customHeight="1">
      <c r="A383" s="182" t="s">
        <v>629</v>
      </c>
      <c r="B383" s="183" t="s">
        <v>1828</v>
      </c>
      <c r="C383" s="184">
        <v>5.59</v>
      </c>
      <c r="D383" s="185">
        <v>1.8664000000000001</v>
      </c>
      <c r="E383" s="185">
        <v>1.1000000000000001</v>
      </c>
      <c r="F383" s="185">
        <v>1.1000000000000001</v>
      </c>
      <c r="G383" s="185">
        <v>1.75</v>
      </c>
      <c r="H383" s="185">
        <v>1.75</v>
      </c>
      <c r="I383" s="186" t="s">
        <v>1246</v>
      </c>
      <c r="J383" s="187" t="s">
        <v>1241</v>
      </c>
    </row>
    <row r="384" spans="1:10" ht="17.149999999999999" customHeight="1">
      <c r="A384" s="188" t="s">
        <v>630</v>
      </c>
      <c r="B384" s="189" t="s">
        <v>1829</v>
      </c>
      <c r="C384" s="190">
        <v>1.65</v>
      </c>
      <c r="D384" s="191">
        <v>0.46660000000000001</v>
      </c>
      <c r="E384" s="191">
        <v>1</v>
      </c>
      <c r="F384" s="191">
        <v>1</v>
      </c>
      <c r="G384" s="191">
        <v>1.25</v>
      </c>
      <c r="H384" s="191">
        <v>1.25</v>
      </c>
      <c r="I384" s="192" t="s">
        <v>1246</v>
      </c>
      <c r="J384" s="193" t="s">
        <v>1241</v>
      </c>
    </row>
    <row r="385" spans="1:10" ht="17.149999999999999" customHeight="1">
      <c r="A385" s="176" t="s">
        <v>631</v>
      </c>
      <c r="B385" s="177" t="s">
        <v>1829</v>
      </c>
      <c r="C385" s="178">
        <v>3.36</v>
      </c>
      <c r="D385" s="179">
        <v>0.5776</v>
      </c>
      <c r="E385" s="179">
        <v>1</v>
      </c>
      <c r="F385" s="179">
        <v>1</v>
      </c>
      <c r="G385" s="179">
        <v>1.25</v>
      </c>
      <c r="H385" s="179">
        <v>1.25</v>
      </c>
      <c r="I385" s="180" t="s">
        <v>1246</v>
      </c>
      <c r="J385" s="181" t="s">
        <v>1241</v>
      </c>
    </row>
    <row r="386" spans="1:10" ht="17.149999999999999" customHeight="1">
      <c r="A386" s="176" t="s">
        <v>632</v>
      </c>
      <c r="B386" s="177" t="s">
        <v>1829</v>
      </c>
      <c r="C386" s="178">
        <v>5.62</v>
      </c>
      <c r="D386" s="179">
        <v>0.90029999999999999</v>
      </c>
      <c r="E386" s="179">
        <v>1</v>
      </c>
      <c r="F386" s="179">
        <v>1</v>
      </c>
      <c r="G386" s="179">
        <v>1.25</v>
      </c>
      <c r="H386" s="179">
        <v>1.25</v>
      </c>
      <c r="I386" s="180" t="s">
        <v>1246</v>
      </c>
      <c r="J386" s="181" t="s">
        <v>1241</v>
      </c>
    </row>
    <row r="387" spans="1:10" ht="17.149999999999999" customHeight="1">
      <c r="A387" s="182" t="s">
        <v>633</v>
      </c>
      <c r="B387" s="183" t="s">
        <v>1829</v>
      </c>
      <c r="C387" s="184">
        <v>12.02</v>
      </c>
      <c r="D387" s="185">
        <v>1.9634</v>
      </c>
      <c r="E387" s="185">
        <v>1.1000000000000001</v>
      </c>
      <c r="F387" s="185">
        <v>1.1000000000000001</v>
      </c>
      <c r="G387" s="185">
        <v>1.75</v>
      </c>
      <c r="H387" s="185">
        <v>1.75</v>
      </c>
      <c r="I387" s="186" t="s">
        <v>1246</v>
      </c>
      <c r="J387" s="187" t="s">
        <v>1241</v>
      </c>
    </row>
    <row r="388" spans="1:10" ht="17.149999999999999" customHeight="1">
      <c r="A388" s="188" t="s">
        <v>634</v>
      </c>
      <c r="B388" s="189" t="s">
        <v>1830</v>
      </c>
      <c r="C388" s="190">
        <v>1.81</v>
      </c>
      <c r="D388" s="191">
        <v>0.42520000000000002</v>
      </c>
      <c r="E388" s="191">
        <v>1</v>
      </c>
      <c r="F388" s="191">
        <v>1</v>
      </c>
      <c r="G388" s="191">
        <v>1.25</v>
      </c>
      <c r="H388" s="191">
        <v>1.25</v>
      </c>
      <c r="I388" s="192" t="s">
        <v>1246</v>
      </c>
      <c r="J388" s="193" t="s">
        <v>1241</v>
      </c>
    </row>
    <row r="389" spans="1:10" ht="17.149999999999999" customHeight="1">
      <c r="A389" s="176" t="s">
        <v>635</v>
      </c>
      <c r="B389" s="177" t="s">
        <v>1830</v>
      </c>
      <c r="C389" s="178">
        <v>2.44</v>
      </c>
      <c r="D389" s="179">
        <v>0.55700000000000005</v>
      </c>
      <c r="E389" s="179">
        <v>1</v>
      </c>
      <c r="F389" s="179">
        <v>1</v>
      </c>
      <c r="G389" s="179">
        <v>1.25</v>
      </c>
      <c r="H389" s="179">
        <v>1.25</v>
      </c>
      <c r="I389" s="180" t="s">
        <v>1246</v>
      </c>
      <c r="J389" s="181" t="s">
        <v>1241</v>
      </c>
    </row>
    <row r="390" spans="1:10" ht="17.149999999999999" customHeight="1">
      <c r="A390" s="176" t="s">
        <v>636</v>
      </c>
      <c r="B390" s="177" t="s">
        <v>1830</v>
      </c>
      <c r="C390" s="178">
        <v>4.24</v>
      </c>
      <c r="D390" s="179">
        <v>0.84989999999999999</v>
      </c>
      <c r="E390" s="179">
        <v>1</v>
      </c>
      <c r="F390" s="179">
        <v>1</v>
      </c>
      <c r="G390" s="179">
        <v>1.25</v>
      </c>
      <c r="H390" s="179">
        <v>1.25</v>
      </c>
      <c r="I390" s="180" t="s">
        <v>1246</v>
      </c>
      <c r="J390" s="181" t="s">
        <v>1241</v>
      </c>
    </row>
    <row r="391" spans="1:10" ht="17.149999999999999" customHeight="1">
      <c r="A391" s="182" t="s">
        <v>637</v>
      </c>
      <c r="B391" s="183" t="s">
        <v>1830</v>
      </c>
      <c r="C391" s="184">
        <v>7.97</v>
      </c>
      <c r="D391" s="185">
        <v>1.728</v>
      </c>
      <c r="E391" s="185">
        <v>1.1000000000000001</v>
      </c>
      <c r="F391" s="185">
        <v>1.1000000000000001</v>
      </c>
      <c r="G391" s="185">
        <v>1.75</v>
      </c>
      <c r="H391" s="185">
        <v>1.75</v>
      </c>
      <c r="I391" s="186" t="s">
        <v>1246</v>
      </c>
      <c r="J391" s="187" t="s">
        <v>1241</v>
      </c>
    </row>
    <row r="392" spans="1:10" ht="17.149999999999999" customHeight="1">
      <c r="A392" s="188" t="s">
        <v>638</v>
      </c>
      <c r="B392" s="189" t="s">
        <v>1831</v>
      </c>
      <c r="C392" s="190">
        <v>1.6</v>
      </c>
      <c r="D392" s="191">
        <v>0.42420000000000002</v>
      </c>
      <c r="E392" s="191">
        <v>1</v>
      </c>
      <c r="F392" s="191">
        <v>1</v>
      </c>
      <c r="G392" s="191">
        <v>1.25</v>
      </c>
      <c r="H392" s="191">
        <v>1.25</v>
      </c>
      <c r="I392" s="192" t="s">
        <v>1246</v>
      </c>
      <c r="J392" s="193" t="s">
        <v>1241</v>
      </c>
    </row>
    <row r="393" spans="1:10" ht="17.149999999999999" customHeight="1">
      <c r="A393" s="176" t="s">
        <v>639</v>
      </c>
      <c r="B393" s="177" t="s">
        <v>1831</v>
      </c>
      <c r="C393" s="178">
        <v>2.13</v>
      </c>
      <c r="D393" s="179">
        <v>0.51480000000000004</v>
      </c>
      <c r="E393" s="179">
        <v>1</v>
      </c>
      <c r="F393" s="179">
        <v>1</v>
      </c>
      <c r="G393" s="179">
        <v>1.25</v>
      </c>
      <c r="H393" s="179">
        <v>1.25</v>
      </c>
      <c r="I393" s="180" t="s">
        <v>1246</v>
      </c>
      <c r="J393" s="181" t="s">
        <v>1241</v>
      </c>
    </row>
    <row r="394" spans="1:10" ht="17.149999999999999" customHeight="1">
      <c r="A394" s="176" t="s">
        <v>640</v>
      </c>
      <c r="B394" s="177" t="s">
        <v>1831</v>
      </c>
      <c r="C394" s="178">
        <v>2.72</v>
      </c>
      <c r="D394" s="179">
        <v>0.67689999999999995</v>
      </c>
      <c r="E394" s="179">
        <v>1</v>
      </c>
      <c r="F394" s="179">
        <v>1</v>
      </c>
      <c r="G394" s="179">
        <v>1.25</v>
      </c>
      <c r="H394" s="179">
        <v>1.25</v>
      </c>
      <c r="I394" s="180" t="s">
        <v>1246</v>
      </c>
      <c r="J394" s="181" t="s">
        <v>1241</v>
      </c>
    </row>
    <row r="395" spans="1:10" ht="17.149999999999999" customHeight="1">
      <c r="A395" s="182" t="s">
        <v>641</v>
      </c>
      <c r="B395" s="183" t="s">
        <v>1831</v>
      </c>
      <c r="C395" s="184">
        <v>6.18</v>
      </c>
      <c r="D395" s="185">
        <v>1.028</v>
      </c>
      <c r="E395" s="185">
        <v>1.1000000000000001</v>
      </c>
      <c r="F395" s="185">
        <v>1.1000000000000001</v>
      </c>
      <c r="G395" s="185">
        <v>1.75</v>
      </c>
      <c r="H395" s="185">
        <v>1.75</v>
      </c>
      <c r="I395" s="186" t="s">
        <v>1246</v>
      </c>
      <c r="J395" s="187" t="s">
        <v>1241</v>
      </c>
    </row>
    <row r="396" spans="1:10" ht="17.149999999999999" customHeight="1">
      <c r="A396" s="188" t="s">
        <v>642</v>
      </c>
      <c r="B396" s="189" t="s">
        <v>1832</v>
      </c>
      <c r="C396" s="190">
        <v>2.0099999999999998</v>
      </c>
      <c r="D396" s="191">
        <v>0.48949999999999999</v>
      </c>
      <c r="E396" s="191">
        <v>1</v>
      </c>
      <c r="F396" s="191">
        <v>1</v>
      </c>
      <c r="G396" s="191">
        <v>1.25</v>
      </c>
      <c r="H396" s="191">
        <v>1.25</v>
      </c>
      <c r="I396" s="192" t="s">
        <v>1246</v>
      </c>
      <c r="J396" s="193" t="s">
        <v>1241</v>
      </c>
    </row>
    <row r="397" spans="1:10" ht="17.149999999999999" customHeight="1">
      <c r="A397" s="176" t="s">
        <v>643</v>
      </c>
      <c r="B397" s="177" t="s">
        <v>1832</v>
      </c>
      <c r="C397" s="178">
        <v>2.72</v>
      </c>
      <c r="D397" s="179">
        <v>0.57979999999999998</v>
      </c>
      <c r="E397" s="179">
        <v>1</v>
      </c>
      <c r="F397" s="179">
        <v>1</v>
      </c>
      <c r="G397" s="179">
        <v>1.25</v>
      </c>
      <c r="H397" s="179">
        <v>1.25</v>
      </c>
      <c r="I397" s="180" t="s">
        <v>1246</v>
      </c>
      <c r="J397" s="181" t="s">
        <v>1241</v>
      </c>
    </row>
    <row r="398" spans="1:10" ht="17.149999999999999" customHeight="1">
      <c r="A398" s="176" t="s">
        <v>644</v>
      </c>
      <c r="B398" s="177" t="s">
        <v>1832</v>
      </c>
      <c r="C398" s="178">
        <v>3.85</v>
      </c>
      <c r="D398" s="179">
        <v>0.74490000000000001</v>
      </c>
      <c r="E398" s="179">
        <v>1</v>
      </c>
      <c r="F398" s="179">
        <v>1</v>
      </c>
      <c r="G398" s="179">
        <v>1.25</v>
      </c>
      <c r="H398" s="179">
        <v>1.25</v>
      </c>
      <c r="I398" s="180" t="s">
        <v>1246</v>
      </c>
      <c r="J398" s="181" t="s">
        <v>1241</v>
      </c>
    </row>
    <row r="399" spans="1:10" ht="17.149999999999999" customHeight="1">
      <c r="A399" s="182" t="s">
        <v>645</v>
      </c>
      <c r="B399" s="183" t="s">
        <v>1832</v>
      </c>
      <c r="C399" s="184">
        <v>5.93</v>
      </c>
      <c r="D399" s="185">
        <v>1.306</v>
      </c>
      <c r="E399" s="185">
        <v>1.1000000000000001</v>
      </c>
      <c r="F399" s="185">
        <v>1.1000000000000001</v>
      </c>
      <c r="G399" s="185">
        <v>1.75</v>
      </c>
      <c r="H399" s="185">
        <v>1.75</v>
      </c>
      <c r="I399" s="186" t="s">
        <v>1246</v>
      </c>
      <c r="J399" s="187" t="s">
        <v>1241</v>
      </c>
    </row>
    <row r="400" spans="1:10" ht="17.149999999999999" customHeight="1">
      <c r="A400" s="188" t="s">
        <v>646</v>
      </c>
      <c r="B400" s="189" t="s">
        <v>1833</v>
      </c>
      <c r="C400" s="190">
        <v>2</v>
      </c>
      <c r="D400" s="191">
        <v>0.44400000000000001</v>
      </c>
      <c r="E400" s="191">
        <v>1</v>
      </c>
      <c r="F400" s="191">
        <v>1</v>
      </c>
      <c r="G400" s="191">
        <v>1.25</v>
      </c>
      <c r="H400" s="191">
        <v>1.25</v>
      </c>
      <c r="I400" s="192" t="s">
        <v>1246</v>
      </c>
      <c r="J400" s="193" t="s">
        <v>1241</v>
      </c>
    </row>
    <row r="401" spans="1:10" ht="17.149999999999999" customHeight="1">
      <c r="A401" s="176" t="s">
        <v>647</v>
      </c>
      <c r="B401" s="177" t="s">
        <v>1833</v>
      </c>
      <c r="C401" s="178">
        <v>2.79</v>
      </c>
      <c r="D401" s="179">
        <v>0.58120000000000005</v>
      </c>
      <c r="E401" s="179">
        <v>1</v>
      </c>
      <c r="F401" s="179">
        <v>1</v>
      </c>
      <c r="G401" s="179">
        <v>1.25</v>
      </c>
      <c r="H401" s="179">
        <v>1.25</v>
      </c>
      <c r="I401" s="180" t="s">
        <v>1246</v>
      </c>
      <c r="J401" s="181" t="s">
        <v>1241</v>
      </c>
    </row>
    <row r="402" spans="1:10" ht="17.149999999999999" customHeight="1">
      <c r="A402" s="176" t="s">
        <v>648</v>
      </c>
      <c r="B402" s="177" t="s">
        <v>1833</v>
      </c>
      <c r="C402" s="178">
        <v>4.22</v>
      </c>
      <c r="D402" s="179">
        <v>0.86439999999999995</v>
      </c>
      <c r="E402" s="179">
        <v>1</v>
      </c>
      <c r="F402" s="179">
        <v>1</v>
      </c>
      <c r="G402" s="179">
        <v>1.25</v>
      </c>
      <c r="H402" s="179">
        <v>1.25</v>
      </c>
      <c r="I402" s="180" t="s">
        <v>1246</v>
      </c>
      <c r="J402" s="181" t="s">
        <v>1241</v>
      </c>
    </row>
    <row r="403" spans="1:10" ht="17.149999999999999" customHeight="1">
      <c r="A403" s="182" t="s">
        <v>649</v>
      </c>
      <c r="B403" s="183" t="s">
        <v>1833</v>
      </c>
      <c r="C403" s="184">
        <v>10.5</v>
      </c>
      <c r="D403" s="185">
        <v>2.1892</v>
      </c>
      <c r="E403" s="185">
        <v>1.1000000000000001</v>
      </c>
      <c r="F403" s="185">
        <v>1.1000000000000001</v>
      </c>
      <c r="G403" s="185">
        <v>1.75</v>
      </c>
      <c r="H403" s="185">
        <v>1.75</v>
      </c>
      <c r="I403" s="186" t="s">
        <v>1246</v>
      </c>
      <c r="J403" s="187" t="s">
        <v>1241</v>
      </c>
    </row>
    <row r="404" spans="1:10" ht="17.149999999999999" customHeight="1">
      <c r="A404" s="188" t="s">
        <v>650</v>
      </c>
      <c r="B404" s="189" t="s">
        <v>1834</v>
      </c>
      <c r="C404" s="190">
        <v>2.34</v>
      </c>
      <c r="D404" s="191">
        <v>0.60170000000000001</v>
      </c>
      <c r="E404" s="191">
        <v>1</v>
      </c>
      <c r="F404" s="191">
        <v>1</v>
      </c>
      <c r="G404" s="191">
        <v>1.25</v>
      </c>
      <c r="H404" s="191">
        <v>1.25</v>
      </c>
      <c r="I404" s="192" t="s">
        <v>1246</v>
      </c>
      <c r="J404" s="193" t="s">
        <v>1241</v>
      </c>
    </row>
    <row r="405" spans="1:10" ht="17.149999999999999" customHeight="1">
      <c r="A405" s="176" t="s">
        <v>651</v>
      </c>
      <c r="B405" s="177" t="s">
        <v>1834</v>
      </c>
      <c r="C405" s="178">
        <v>3.11</v>
      </c>
      <c r="D405" s="179">
        <v>0.63670000000000004</v>
      </c>
      <c r="E405" s="179">
        <v>1</v>
      </c>
      <c r="F405" s="179">
        <v>1</v>
      </c>
      <c r="G405" s="179">
        <v>1.25</v>
      </c>
      <c r="H405" s="179">
        <v>1.25</v>
      </c>
      <c r="I405" s="180" t="s">
        <v>1246</v>
      </c>
      <c r="J405" s="181" t="s">
        <v>1241</v>
      </c>
    </row>
    <row r="406" spans="1:10" ht="17.149999999999999" customHeight="1">
      <c r="A406" s="176" t="s">
        <v>652</v>
      </c>
      <c r="B406" s="177" t="s">
        <v>1834</v>
      </c>
      <c r="C406" s="178">
        <v>5.42</v>
      </c>
      <c r="D406" s="179">
        <v>1.0699000000000001</v>
      </c>
      <c r="E406" s="179">
        <v>1</v>
      </c>
      <c r="F406" s="179">
        <v>1</v>
      </c>
      <c r="G406" s="179">
        <v>1.25</v>
      </c>
      <c r="H406" s="179">
        <v>1.25</v>
      </c>
      <c r="I406" s="180" t="s">
        <v>1246</v>
      </c>
      <c r="J406" s="181" t="s">
        <v>1241</v>
      </c>
    </row>
    <row r="407" spans="1:10" ht="17.149999999999999" customHeight="1">
      <c r="A407" s="182" t="s">
        <v>653</v>
      </c>
      <c r="B407" s="183" t="s">
        <v>1834</v>
      </c>
      <c r="C407" s="184">
        <v>10.130000000000001</v>
      </c>
      <c r="D407" s="185">
        <v>2.0714999999999999</v>
      </c>
      <c r="E407" s="185">
        <v>1.1000000000000001</v>
      </c>
      <c r="F407" s="185">
        <v>1.1000000000000001</v>
      </c>
      <c r="G407" s="185">
        <v>1.75</v>
      </c>
      <c r="H407" s="185">
        <v>1.75</v>
      </c>
      <c r="I407" s="186" t="s">
        <v>1246</v>
      </c>
      <c r="J407" s="187" t="s">
        <v>1241</v>
      </c>
    </row>
    <row r="408" spans="1:10" ht="17.149999999999999" customHeight="1">
      <c r="A408" s="188" t="s">
        <v>654</v>
      </c>
      <c r="B408" s="189" t="s">
        <v>1835</v>
      </c>
      <c r="C408" s="190">
        <v>2.23</v>
      </c>
      <c r="D408" s="191">
        <v>0.4879</v>
      </c>
      <c r="E408" s="191">
        <v>1</v>
      </c>
      <c r="F408" s="191">
        <v>1</v>
      </c>
      <c r="G408" s="191">
        <v>1.25</v>
      </c>
      <c r="H408" s="191">
        <v>1.25</v>
      </c>
      <c r="I408" s="192" t="s">
        <v>1246</v>
      </c>
      <c r="J408" s="193" t="s">
        <v>1241</v>
      </c>
    </row>
    <row r="409" spans="1:10" ht="17.149999999999999" customHeight="1">
      <c r="A409" s="176" t="s">
        <v>655</v>
      </c>
      <c r="B409" s="177" t="s">
        <v>1835</v>
      </c>
      <c r="C409" s="178">
        <v>2.95</v>
      </c>
      <c r="D409" s="179">
        <v>0.63929999999999998</v>
      </c>
      <c r="E409" s="179">
        <v>1</v>
      </c>
      <c r="F409" s="179">
        <v>1</v>
      </c>
      <c r="G409" s="179">
        <v>1.25</v>
      </c>
      <c r="H409" s="179">
        <v>1.25</v>
      </c>
      <c r="I409" s="180" t="s">
        <v>1246</v>
      </c>
      <c r="J409" s="181" t="s">
        <v>1241</v>
      </c>
    </row>
    <row r="410" spans="1:10" ht="17.149999999999999" customHeight="1">
      <c r="A410" s="176" t="s">
        <v>656</v>
      </c>
      <c r="B410" s="177" t="s">
        <v>1835</v>
      </c>
      <c r="C410" s="178">
        <v>4.8499999999999996</v>
      </c>
      <c r="D410" s="179">
        <v>0.9375</v>
      </c>
      <c r="E410" s="179">
        <v>1</v>
      </c>
      <c r="F410" s="179">
        <v>1</v>
      </c>
      <c r="G410" s="179">
        <v>1.25</v>
      </c>
      <c r="H410" s="179">
        <v>1.25</v>
      </c>
      <c r="I410" s="180" t="s">
        <v>1246</v>
      </c>
      <c r="J410" s="181" t="s">
        <v>1241</v>
      </c>
    </row>
    <row r="411" spans="1:10" ht="17.149999999999999" customHeight="1">
      <c r="A411" s="182" t="s">
        <v>657</v>
      </c>
      <c r="B411" s="183" t="s">
        <v>1835</v>
      </c>
      <c r="C411" s="184">
        <v>8.66</v>
      </c>
      <c r="D411" s="185">
        <v>1.9265000000000001</v>
      </c>
      <c r="E411" s="185">
        <v>1.1000000000000001</v>
      </c>
      <c r="F411" s="185">
        <v>1.1000000000000001</v>
      </c>
      <c r="G411" s="185">
        <v>1.75</v>
      </c>
      <c r="H411" s="185">
        <v>1.75</v>
      </c>
      <c r="I411" s="186" t="s">
        <v>1246</v>
      </c>
      <c r="J411" s="187" t="s">
        <v>1241</v>
      </c>
    </row>
    <row r="412" spans="1:10" ht="17.149999999999999" customHeight="1">
      <c r="A412" s="188" t="s">
        <v>658</v>
      </c>
      <c r="B412" s="189" t="s">
        <v>1836</v>
      </c>
      <c r="C412" s="190">
        <v>2.66</v>
      </c>
      <c r="D412" s="191">
        <v>1.2987</v>
      </c>
      <c r="E412" s="191">
        <v>1</v>
      </c>
      <c r="F412" s="191">
        <v>1</v>
      </c>
      <c r="G412" s="191">
        <v>1.25</v>
      </c>
      <c r="H412" s="191">
        <v>1.25</v>
      </c>
      <c r="I412" s="192" t="s">
        <v>1242</v>
      </c>
      <c r="J412" s="193" t="s">
        <v>1241</v>
      </c>
    </row>
    <row r="413" spans="1:10" ht="17.149999999999999" customHeight="1">
      <c r="A413" s="176" t="s">
        <v>659</v>
      </c>
      <c r="B413" s="177" t="s">
        <v>1836</v>
      </c>
      <c r="C413" s="178">
        <v>6</v>
      </c>
      <c r="D413" s="179">
        <v>1.8165</v>
      </c>
      <c r="E413" s="179">
        <v>1</v>
      </c>
      <c r="F413" s="179">
        <v>1</v>
      </c>
      <c r="G413" s="179">
        <v>1.25</v>
      </c>
      <c r="H413" s="179">
        <v>1.25</v>
      </c>
      <c r="I413" s="180" t="s">
        <v>1242</v>
      </c>
      <c r="J413" s="181" t="s">
        <v>1241</v>
      </c>
    </row>
    <row r="414" spans="1:10" ht="17.149999999999999" customHeight="1">
      <c r="A414" s="176" t="s">
        <v>660</v>
      </c>
      <c r="B414" s="177" t="s">
        <v>1836</v>
      </c>
      <c r="C414" s="178">
        <v>11.03</v>
      </c>
      <c r="D414" s="179">
        <v>2.9940000000000002</v>
      </c>
      <c r="E414" s="179">
        <v>1</v>
      </c>
      <c r="F414" s="179">
        <v>1</v>
      </c>
      <c r="G414" s="179">
        <v>1.25</v>
      </c>
      <c r="H414" s="179">
        <v>1.25</v>
      </c>
      <c r="I414" s="180" t="s">
        <v>1242</v>
      </c>
      <c r="J414" s="181" t="s">
        <v>1241</v>
      </c>
    </row>
    <row r="415" spans="1:10" ht="17.149999999999999" customHeight="1">
      <c r="A415" s="182" t="s">
        <v>661</v>
      </c>
      <c r="B415" s="183" t="s">
        <v>1836</v>
      </c>
      <c r="C415" s="184">
        <v>20.76</v>
      </c>
      <c r="D415" s="185">
        <v>5.6265999999999998</v>
      </c>
      <c r="E415" s="185">
        <v>1.1000000000000001</v>
      </c>
      <c r="F415" s="185">
        <v>1.1000000000000001</v>
      </c>
      <c r="G415" s="185">
        <v>1.75</v>
      </c>
      <c r="H415" s="185">
        <v>1.75</v>
      </c>
      <c r="I415" s="186" t="s">
        <v>1242</v>
      </c>
      <c r="J415" s="187" t="s">
        <v>1241</v>
      </c>
    </row>
    <row r="416" spans="1:10" ht="17.149999999999999" customHeight="1">
      <c r="A416" s="188" t="s">
        <v>662</v>
      </c>
      <c r="B416" s="189" t="s">
        <v>1837</v>
      </c>
      <c r="C416" s="190">
        <v>2.35</v>
      </c>
      <c r="D416" s="191">
        <v>1.0448</v>
      </c>
      <c r="E416" s="191">
        <v>1</v>
      </c>
      <c r="F416" s="191">
        <v>1</v>
      </c>
      <c r="G416" s="191">
        <v>1.25</v>
      </c>
      <c r="H416" s="191">
        <v>1.25</v>
      </c>
      <c r="I416" s="192" t="s">
        <v>1242</v>
      </c>
      <c r="J416" s="193" t="s">
        <v>1241</v>
      </c>
    </row>
    <row r="417" spans="1:10" ht="17.149999999999999" customHeight="1">
      <c r="A417" s="176" t="s">
        <v>663</v>
      </c>
      <c r="B417" s="177" t="s">
        <v>1837</v>
      </c>
      <c r="C417" s="178">
        <v>4.1100000000000003</v>
      </c>
      <c r="D417" s="179">
        <v>1.3545</v>
      </c>
      <c r="E417" s="179">
        <v>1</v>
      </c>
      <c r="F417" s="179">
        <v>1</v>
      </c>
      <c r="G417" s="179">
        <v>1.25</v>
      </c>
      <c r="H417" s="179">
        <v>1.25</v>
      </c>
      <c r="I417" s="180" t="s">
        <v>1242</v>
      </c>
      <c r="J417" s="181" t="s">
        <v>1241</v>
      </c>
    </row>
    <row r="418" spans="1:10" ht="17.149999999999999" customHeight="1">
      <c r="A418" s="176" t="s">
        <v>664</v>
      </c>
      <c r="B418" s="177" t="s">
        <v>1837</v>
      </c>
      <c r="C418" s="178">
        <v>7.44</v>
      </c>
      <c r="D418" s="179">
        <v>2.3313000000000001</v>
      </c>
      <c r="E418" s="179">
        <v>1</v>
      </c>
      <c r="F418" s="179">
        <v>1</v>
      </c>
      <c r="G418" s="179">
        <v>1.25</v>
      </c>
      <c r="H418" s="179">
        <v>1.25</v>
      </c>
      <c r="I418" s="180" t="s">
        <v>1242</v>
      </c>
      <c r="J418" s="181" t="s">
        <v>1241</v>
      </c>
    </row>
    <row r="419" spans="1:10" ht="17.149999999999999" customHeight="1">
      <c r="A419" s="182" t="s">
        <v>665</v>
      </c>
      <c r="B419" s="183" t="s">
        <v>1837</v>
      </c>
      <c r="C419" s="184">
        <v>12.24</v>
      </c>
      <c r="D419" s="185">
        <v>4.6896000000000004</v>
      </c>
      <c r="E419" s="185">
        <v>1.1000000000000001</v>
      </c>
      <c r="F419" s="185">
        <v>1.1000000000000001</v>
      </c>
      <c r="G419" s="185">
        <v>1.75</v>
      </c>
      <c r="H419" s="185">
        <v>1.75</v>
      </c>
      <c r="I419" s="186" t="s">
        <v>1242</v>
      </c>
      <c r="J419" s="187" t="s">
        <v>1241</v>
      </c>
    </row>
    <row r="420" spans="1:10" ht="17.149999999999999" customHeight="1">
      <c r="A420" s="188" t="s">
        <v>666</v>
      </c>
      <c r="B420" s="189" t="s">
        <v>1838</v>
      </c>
      <c r="C420" s="190">
        <v>3.51</v>
      </c>
      <c r="D420" s="191">
        <v>1.1083000000000001</v>
      </c>
      <c r="E420" s="191">
        <v>1</v>
      </c>
      <c r="F420" s="191">
        <v>1</v>
      </c>
      <c r="G420" s="191">
        <v>1.25</v>
      </c>
      <c r="H420" s="191">
        <v>1.25</v>
      </c>
      <c r="I420" s="192" t="s">
        <v>1242</v>
      </c>
      <c r="J420" s="193" t="s">
        <v>1241</v>
      </c>
    </row>
    <row r="421" spans="1:10" ht="17.149999999999999" customHeight="1">
      <c r="A421" s="176" t="s">
        <v>667</v>
      </c>
      <c r="B421" s="177" t="s">
        <v>1838</v>
      </c>
      <c r="C421" s="178">
        <v>5.51</v>
      </c>
      <c r="D421" s="179">
        <v>1.4562999999999999</v>
      </c>
      <c r="E421" s="179">
        <v>1</v>
      </c>
      <c r="F421" s="179">
        <v>1</v>
      </c>
      <c r="G421" s="179">
        <v>1.25</v>
      </c>
      <c r="H421" s="179">
        <v>1.25</v>
      </c>
      <c r="I421" s="180" t="s">
        <v>1242</v>
      </c>
      <c r="J421" s="181" t="s">
        <v>1241</v>
      </c>
    </row>
    <row r="422" spans="1:10" ht="17.149999999999999" customHeight="1">
      <c r="A422" s="176" t="s">
        <v>668</v>
      </c>
      <c r="B422" s="177" t="s">
        <v>1838</v>
      </c>
      <c r="C422" s="178">
        <v>8.92</v>
      </c>
      <c r="D422" s="179">
        <v>2.2683</v>
      </c>
      <c r="E422" s="179">
        <v>1</v>
      </c>
      <c r="F422" s="179">
        <v>1</v>
      </c>
      <c r="G422" s="179">
        <v>1.25</v>
      </c>
      <c r="H422" s="179">
        <v>1.25</v>
      </c>
      <c r="I422" s="180" t="s">
        <v>1242</v>
      </c>
      <c r="J422" s="181" t="s">
        <v>1241</v>
      </c>
    </row>
    <row r="423" spans="1:10" ht="17.149999999999999" customHeight="1">
      <c r="A423" s="182" t="s">
        <v>669</v>
      </c>
      <c r="B423" s="183" t="s">
        <v>1838</v>
      </c>
      <c r="C423" s="184">
        <v>15.79</v>
      </c>
      <c r="D423" s="185">
        <v>4.6327999999999996</v>
      </c>
      <c r="E423" s="185">
        <v>1.1000000000000001</v>
      </c>
      <c r="F423" s="185">
        <v>1.1000000000000001</v>
      </c>
      <c r="G423" s="185">
        <v>1.75</v>
      </c>
      <c r="H423" s="185">
        <v>1.75</v>
      </c>
      <c r="I423" s="186" t="s">
        <v>1242</v>
      </c>
      <c r="J423" s="187" t="s">
        <v>1241</v>
      </c>
    </row>
    <row r="424" spans="1:10" ht="17.149999999999999" customHeight="1">
      <c r="A424" s="188" t="s">
        <v>670</v>
      </c>
      <c r="B424" s="189" t="s">
        <v>1839</v>
      </c>
      <c r="C424" s="190">
        <v>4.9400000000000004</v>
      </c>
      <c r="D424" s="191">
        <v>1.1695</v>
      </c>
      <c r="E424" s="191">
        <v>1</v>
      </c>
      <c r="F424" s="191">
        <v>1</v>
      </c>
      <c r="G424" s="191">
        <v>1.25</v>
      </c>
      <c r="H424" s="191">
        <v>1.25</v>
      </c>
      <c r="I424" s="192" t="s">
        <v>1242</v>
      </c>
      <c r="J424" s="193" t="s">
        <v>1241</v>
      </c>
    </row>
    <row r="425" spans="1:10" ht="17.149999999999999" customHeight="1">
      <c r="A425" s="176" t="s">
        <v>671</v>
      </c>
      <c r="B425" s="177" t="s">
        <v>1839</v>
      </c>
      <c r="C425" s="178">
        <v>6.7</v>
      </c>
      <c r="D425" s="179">
        <v>1.5175000000000001</v>
      </c>
      <c r="E425" s="179">
        <v>1</v>
      </c>
      <c r="F425" s="179">
        <v>1</v>
      </c>
      <c r="G425" s="179">
        <v>1.25</v>
      </c>
      <c r="H425" s="179">
        <v>1.25</v>
      </c>
      <c r="I425" s="180" t="s">
        <v>1242</v>
      </c>
      <c r="J425" s="181" t="s">
        <v>1241</v>
      </c>
    </row>
    <row r="426" spans="1:10" ht="17.149999999999999" customHeight="1">
      <c r="A426" s="176" t="s">
        <v>672</v>
      </c>
      <c r="B426" s="177" t="s">
        <v>1839</v>
      </c>
      <c r="C426" s="178">
        <v>9.5399999999999991</v>
      </c>
      <c r="D426" s="179">
        <v>2.1617000000000002</v>
      </c>
      <c r="E426" s="179">
        <v>1</v>
      </c>
      <c r="F426" s="179">
        <v>1</v>
      </c>
      <c r="G426" s="179">
        <v>1.25</v>
      </c>
      <c r="H426" s="179">
        <v>1.25</v>
      </c>
      <c r="I426" s="180" t="s">
        <v>1242</v>
      </c>
      <c r="J426" s="181" t="s">
        <v>1241</v>
      </c>
    </row>
    <row r="427" spans="1:10" ht="17.149999999999999" customHeight="1">
      <c r="A427" s="182" t="s">
        <v>673</v>
      </c>
      <c r="B427" s="183" t="s">
        <v>1839</v>
      </c>
      <c r="C427" s="184">
        <v>16.57</v>
      </c>
      <c r="D427" s="185">
        <v>4.2557</v>
      </c>
      <c r="E427" s="185">
        <v>1.1000000000000001</v>
      </c>
      <c r="F427" s="185">
        <v>1.1000000000000001</v>
      </c>
      <c r="G427" s="185">
        <v>1.75</v>
      </c>
      <c r="H427" s="185">
        <v>1.75</v>
      </c>
      <c r="I427" s="186" t="s">
        <v>1242</v>
      </c>
      <c r="J427" s="187" t="s">
        <v>1241</v>
      </c>
    </row>
    <row r="428" spans="1:10" ht="17.149999999999999" customHeight="1">
      <c r="A428" s="188" t="s">
        <v>674</v>
      </c>
      <c r="B428" s="189" t="s">
        <v>1840</v>
      </c>
      <c r="C428" s="190">
        <v>2.96</v>
      </c>
      <c r="D428" s="191">
        <v>0.65259999999999996</v>
      </c>
      <c r="E428" s="191">
        <v>1</v>
      </c>
      <c r="F428" s="191">
        <v>1</v>
      </c>
      <c r="G428" s="191">
        <v>1.25</v>
      </c>
      <c r="H428" s="191">
        <v>1.25</v>
      </c>
      <c r="I428" s="192" t="s">
        <v>1242</v>
      </c>
      <c r="J428" s="193" t="s">
        <v>1241</v>
      </c>
    </row>
    <row r="429" spans="1:10" ht="17.149999999999999" customHeight="1">
      <c r="A429" s="176" t="s">
        <v>675</v>
      </c>
      <c r="B429" s="177" t="s">
        <v>1840</v>
      </c>
      <c r="C429" s="178">
        <v>4.6500000000000004</v>
      </c>
      <c r="D429" s="179">
        <v>0.8871</v>
      </c>
      <c r="E429" s="179">
        <v>1</v>
      </c>
      <c r="F429" s="179">
        <v>1</v>
      </c>
      <c r="G429" s="179">
        <v>1.25</v>
      </c>
      <c r="H429" s="179">
        <v>1.25</v>
      </c>
      <c r="I429" s="180" t="s">
        <v>1242</v>
      </c>
      <c r="J429" s="181" t="s">
        <v>1241</v>
      </c>
    </row>
    <row r="430" spans="1:10" ht="17.149999999999999" customHeight="1">
      <c r="A430" s="176" t="s">
        <v>676</v>
      </c>
      <c r="B430" s="177" t="s">
        <v>1840</v>
      </c>
      <c r="C430" s="178">
        <v>12.24</v>
      </c>
      <c r="D430" s="179">
        <v>1.4335</v>
      </c>
      <c r="E430" s="179">
        <v>1</v>
      </c>
      <c r="F430" s="179">
        <v>1</v>
      </c>
      <c r="G430" s="179">
        <v>1.25</v>
      </c>
      <c r="H430" s="179">
        <v>1.25</v>
      </c>
      <c r="I430" s="180" t="s">
        <v>1242</v>
      </c>
      <c r="J430" s="181" t="s">
        <v>1241</v>
      </c>
    </row>
    <row r="431" spans="1:10" ht="17.149999999999999" customHeight="1">
      <c r="A431" s="182" t="s">
        <v>677</v>
      </c>
      <c r="B431" s="183" t="s">
        <v>1840</v>
      </c>
      <c r="C431" s="184">
        <v>8.86</v>
      </c>
      <c r="D431" s="185">
        <v>2.6756000000000002</v>
      </c>
      <c r="E431" s="185">
        <v>1.1000000000000001</v>
      </c>
      <c r="F431" s="185">
        <v>1.1000000000000001</v>
      </c>
      <c r="G431" s="185">
        <v>1.75</v>
      </c>
      <c r="H431" s="185">
        <v>1.75</v>
      </c>
      <c r="I431" s="186" t="s">
        <v>1242</v>
      </c>
      <c r="J431" s="187" t="s">
        <v>1241</v>
      </c>
    </row>
    <row r="432" spans="1:10" ht="17.149999999999999" customHeight="1">
      <c r="A432" s="188" t="s">
        <v>678</v>
      </c>
      <c r="B432" s="189" t="s">
        <v>1841</v>
      </c>
      <c r="C432" s="190">
        <v>3.06</v>
      </c>
      <c r="D432" s="191">
        <v>1.028</v>
      </c>
      <c r="E432" s="191">
        <v>1</v>
      </c>
      <c r="F432" s="191">
        <v>1</v>
      </c>
      <c r="G432" s="191">
        <v>1.25</v>
      </c>
      <c r="H432" s="191">
        <v>1.25</v>
      </c>
      <c r="I432" s="192" t="s">
        <v>1242</v>
      </c>
      <c r="J432" s="193" t="s">
        <v>1241</v>
      </c>
    </row>
    <row r="433" spans="1:10" ht="17.149999999999999" customHeight="1">
      <c r="A433" s="176" t="s">
        <v>680</v>
      </c>
      <c r="B433" s="177" t="s">
        <v>1841</v>
      </c>
      <c r="C433" s="178">
        <v>4.22</v>
      </c>
      <c r="D433" s="179">
        <v>1.3270999999999999</v>
      </c>
      <c r="E433" s="179">
        <v>1</v>
      </c>
      <c r="F433" s="179">
        <v>1</v>
      </c>
      <c r="G433" s="179">
        <v>1.25</v>
      </c>
      <c r="H433" s="179">
        <v>1.25</v>
      </c>
      <c r="I433" s="180" t="s">
        <v>1242</v>
      </c>
      <c r="J433" s="181" t="s">
        <v>1241</v>
      </c>
    </row>
    <row r="434" spans="1:10" ht="17.149999999999999" customHeight="1">
      <c r="A434" s="176" t="s">
        <v>681</v>
      </c>
      <c r="B434" s="177" t="s">
        <v>1841</v>
      </c>
      <c r="C434" s="178">
        <v>7.53</v>
      </c>
      <c r="D434" s="179">
        <v>2.0918999999999999</v>
      </c>
      <c r="E434" s="179">
        <v>1</v>
      </c>
      <c r="F434" s="179">
        <v>1</v>
      </c>
      <c r="G434" s="179">
        <v>1.25</v>
      </c>
      <c r="H434" s="179">
        <v>1.25</v>
      </c>
      <c r="I434" s="180" t="s">
        <v>1242</v>
      </c>
      <c r="J434" s="181" t="s">
        <v>1241</v>
      </c>
    </row>
    <row r="435" spans="1:10" ht="17.149999999999999" customHeight="1">
      <c r="A435" s="182" t="s">
        <v>682</v>
      </c>
      <c r="B435" s="183" t="s">
        <v>1841</v>
      </c>
      <c r="C435" s="184">
        <v>15.88</v>
      </c>
      <c r="D435" s="185">
        <v>3.9477000000000002</v>
      </c>
      <c r="E435" s="185">
        <v>1.1000000000000001</v>
      </c>
      <c r="F435" s="185">
        <v>1.1000000000000001</v>
      </c>
      <c r="G435" s="185">
        <v>1.75</v>
      </c>
      <c r="H435" s="185">
        <v>1.75</v>
      </c>
      <c r="I435" s="186" t="s">
        <v>1242</v>
      </c>
      <c r="J435" s="187" t="s">
        <v>1241</v>
      </c>
    </row>
    <row r="436" spans="1:10" ht="17.149999999999999" customHeight="1">
      <c r="A436" s="188" t="s">
        <v>683</v>
      </c>
      <c r="B436" s="189" t="s">
        <v>1842</v>
      </c>
      <c r="C436" s="190">
        <v>1.94</v>
      </c>
      <c r="D436" s="191">
        <v>0.76500000000000001</v>
      </c>
      <c r="E436" s="191">
        <v>1</v>
      </c>
      <c r="F436" s="191">
        <v>1</v>
      </c>
      <c r="G436" s="191">
        <v>1.25</v>
      </c>
      <c r="H436" s="191">
        <v>1.25</v>
      </c>
      <c r="I436" s="192" t="s">
        <v>1242</v>
      </c>
      <c r="J436" s="193" t="s">
        <v>1241</v>
      </c>
    </row>
    <row r="437" spans="1:10" ht="17.149999999999999" customHeight="1">
      <c r="A437" s="176" t="s">
        <v>684</v>
      </c>
      <c r="B437" s="177" t="s">
        <v>1842</v>
      </c>
      <c r="C437" s="178">
        <v>3.32</v>
      </c>
      <c r="D437" s="179">
        <v>1.0025999999999999</v>
      </c>
      <c r="E437" s="179">
        <v>1</v>
      </c>
      <c r="F437" s="179">
        <v>1</v>
      </c>
      <c r="G437" s="179">
        <v>1.25</v>
      </c>
      <c r="H437" s="179">
        <v>1.25</v>
      </c>
      <c r="I437" s="180" t="s">
        <v>1242</v>
      </c>
      <c r="J437" s="181" t="s">
        <v>1241</v>
      </c>
    </row>
    <row r="438" spans="1:10" ht="17.149999999999999" customHeight="1">
      <c r="A438" s="176" t="s">
        <v>685</v>
      </c>
      <c r="B438" s="177" t="s">
        <v>1842</v>
      </c>
      <c r="C438" s="178">
        <v>5.41</v>
      </c>
      <c r="D438" s="179">
        <v>1.5122</v>
      </c>
      <c r="E438" s="179">
        <v>1</v>
      </c>
      <c r="F438" s="179">
        <v>1</v>
      </c>
      <c r="G438" s="179">
        <v>1.25</v>
      </c>
      <c r="H438" s="179">
        <v>1.25</v>
      </c>
      <c r="I438" s="180" t="s">
        <v>1242</v>
      </c>
      <c r="J438" s="181" t="s">
        <v>1241</v>
      </c>
    </row>
    <row r="439" spans="1:10" ht="17.149999999999999" customHeight="1">
      <c r="A439" s="182" t="s">
        <v>686</v>
      </c>
      <c r="B439" s="183" t="s">
        <v>1842</v>
      </c>
      <c r="C439" s="184">
        <v>13.31</v>
      </c>
      <c r="D439" s="185">
        <v>3.2241</v>
      </c>
      <c r="E439" s="185">
        <v>1.1000000000000001</v>
      </c>
      <c r="F439" s="185">
        <v>1.1000000000000001</v>
      </c>
      <c r="G439" s="185">
        <v>1.75</v>
      </c>
      <c r="H439" s="185">
        <v>1.75</v>
      </c>
      <c r="I439" s="186" t="s">
        <v>1242</v>
      </c>
      <c r="J439" s="187" t="s">
        <v>1241</v>
      </c>
    </row>
    <row r="440" spans="1:10" ht="17.149999999999999" customHeight="1">
      <c r="A440" s="188" t="s">
        <v>687</v>
      </c>
      <c r="B440" s="189" t="s">
        <v>1843</v>
      </c>
      <c r="C440" s="190">
        <v>3.57</v>
      </c>
      <c r="D440" s="191">
        <v>1.0535000000000001</v>
      </c>
      <c r="E440" s="191">
        <v>1</v>
      </c>
      <c r="F440" s="191">
        <v>1</v>
      </c>
      <c r="G440" s="191">
        <v>1.25</v>
      </c>
      <c r="H440" s="191">
        <v>1.25</v>
      </c>
      <c r="I440" s="192" t="s">
        <v>1242</v>
      </c>
      <c r="J440" s="193" t="s">
        <v>1241</v>
      </c>
    </row>
    <row r="441" spans="1:10" ht="17.149999999999999" customHeight="1">
      <c r="A441" s="176" t="s">
        <v>688</v>
      </c>
      <c r="B441" s="177" t="s">
        <v>1843</v>
      </c>
      <c r="C441" s="178">
        <v>4.8499999999999996</v>
      </c>
      <c r="D441" s="179">
        <v>1.41</v>
      </c>
      <c r="E441" s="179">
        <v>1</v>
      </c>
      <c r="F441" s="179">
        <v>1</v>
      </c>
      <c r="G441" s="179">
        <v>1.25</v>
      </c>
      <c r="H441" s="179">
        <v>1.25</v>
      </c>
      <c r="I441" s="180" t="s">
        <v>1242</v>
      </c>
      <c r="J441" s="181" t="s">
        <v>1241</v>
      </c>
    </row>
    <row r="442" spans="1:10" ht="17.149999999999999" customHeight="1">
      <c r="A442" s="176" t="s">
        <v>689</v>
      </c>
      <c r="B442" s="177" t="s">
        <v>1843</v>
      </c>
      <c r="C442" s="178">
        <v>7.1</v>
      </c>
      <c r="D442" s="179">
        <v>2.2408999999999999</v>
      </c>
      <c r="E442" s="179">
        <v>1</v>
      </c>
      <c r="F442" s="179">
        <v>1</v>
      </c>
      <c r="G442" s="179">
        <v>1.25</v>
      </c>
      <c r="H442" s="179">
        <v>1.25</v>
      </c>
      <c r="I442" s="180" t="s">
        <v>1242</v>
      </c>
      <c r="J442" s="181" t="s">
        <v>1241</v>
      </c>
    </row>
    <row r="443" spans="1:10" ht="17.149999999999999" customHeight="1">
      <c r="A443" s="182" t="s">
        <v>690</v>
      </c>
      <c r="B443" s="183" t="s">
        <v>1843</v>
      </c>
      <c r="C443" s="184">
        <v>14.48</v>
      </c>
      <c r="D443" s="185">
        <v>4.4958999999999998</v>
      </c>
      <c r="E443" s="185">
        <v>1.1000000000000001</v>
      </c>
      <c r="F443" s="185">
        <v>1.1000000000000001</v>
      </c>
      <c r="G443" s="185">
        <v>1.75</v>
      </c>
      <c r="H443" s="185">
        <v>1.75</v>
      </c>
      <c r="I443" s="186" t="s">
        <v>1242</v>
      </c>
      <c r="J443" s="187" t="s">
        <v>1241</v>
      </c>
    </row>
    <row r="444" spans="1:10" ht="17.149999999999999" customHeight="1">
      <c r="A444" s="188" t="s">
        <v>1844</v>
      </c>
      <c r="B444" s="189" t="s">
        <v>1845</v>
      </c>
      <c r="C444" s="190">
        <v>4.74</v>
      </c>
      <c r="D444" s="191">
        <v>1.3758999999999999</v>
      </c>
      <c r="E444" s="191">
        <v>1</v>
      </c>
      <c r="F444" s="191">
        <v>1</v>
      </c>
      <c r="G444" s="191">
        <v>1.25</v>
      </c>
      <c r="H444" s="191">
        <v>1.25</v>
      </c>
      <c r="I444" s="192" t="s">
        <v>1242</v>
      </c>
      <c r="J444" s="193" t="s">
        <v>1241</v>
      </c>
    </row>
    <row r="445" spans="1:10" ht="17.149999999999999" customHeight="1">
      <c r="A445" s="176" t="s">
        <v>1846</v>
      </c>
      <c r="B445" s="177" t="s">
        <v>1845</v>
      </c>
      <c r="C445" s="178">
        <v>6.51</v>
      </c>
      <c r="D445" s="179">
        <v>1.7388999999999999</v>
      </c>
      <c r="E445" s="179">
        <v>1</v>
      </c>
      <c r="F445" s="179">
        <v>1</v>
      </c>
      <c r="G445" s="179">
        <v>1.25</v>
      </c>
      <c r="H445" s="179">
        <v>1.25</v>
      </c>
      <c r="I445" s="180" t="s">
        <v>1242</v>
      </c>
      <c r="J445" s="181" t="s">
        <v>1241</v>
      </c>
    </row>
    <row r="446" spans="1:10" ht="17.149999999999999" customHeight="1">
      <c r="A446" s="176" t="s">
        <v>1847</v>
      </c>
      <c r="B446" s="177" t="s">
        <v>1845</v>
      </c>
      <c r="C446" s="178">
        <v>10.78</v>
      </c>
      <c r="D446" s="179">
        <v>2.5750000000000002</v>
      </c>
      <c r="E446" s="179">
        <v>1</v>
      </c>
      <c r="F446" s="179">
        <v>1</v>
      </c>
      <c r="G446" s="179">
        <v>1.25</v>
      </c>
      <c r="H446" s="179">
        <v>1.25</v>
      </c>
      <c r="I446" s="180" t="s">
        <v>1242</v>
      </c>
      <c r="J446" s="181" t="s">
        <v>1241</v>
      </c>
    </row>
    <row r="447" spans="1:10" ht="17.149999999999999" customHeight="1">
      <c r="A447" s="182" t="s">
        <v>1848</v>
      </c>
      <c r="B447" s="183" t="s">
        <v>1845</v>
      </c>
      <c r="C447" s="184">
        <v>20.68</v>
      </c>
      <c r="D447" s="185">
        <v>4.8620000000000001</v>
      </c>
      <c r="E447" s="185">
        <v>1.1000000000000001</v>
      </c>
      <c r="F447" s="185">
        <v>1.1000000000000001</v>
      </c>
      <c r="G447" s="185">
        <v>1.75</v>
      </c>
      <c r="H447" s="185">
        <v>1.75</v>
      </c>
      <c r="I447" s="186" t="s">
        <v>1242</v>
      </c>
      <c r="J447" s="187" t="s">
        <v>1241</v>
      </c>
    </row>
    <row r="448" spans="1:10" ht="17.149999999999999" customHeight="1">
      <c r="A448" s="188" t="s">
        <v>1849</v>
      </c>
      <c r="B448" s="189" t="s">
        <v>1850</v>
      </c>
      <c r="C448" s="190">
        <v>4.24</v>
      </c>
      <c r="D448" s="191">
        <v>1.4738</v>
      </c>
      <c r="E448" s="191">
        <v>1</v>
      </c>
      <c r="F448" s="191">
        <v>1</v>
      </c>
      <c r="G448" s="191">
        <v>1.25</v>
      </c>
      <c r="H448" s="191">
        <v>1.25</v>
      </c>
      <c r="I448" s="192" t="s">
        <v>1242</v>
      </c>
      <c r="J448" s="193" t="s">
        <v>1241</v>
      </c>
    </row>
    <row r="449" spans="1:10" ht="17.149999999999999" customHeight="1">
      <c r="A449" s="176" t="s">
        <v>1851</v>
      </c>
      <c r="B449" s="177" t="s">
        <v>1850</v>
      </c>
      <c r="C449" s="178">
        <v>5.68</v>
      </c>
      <c r="D449" s="179">
        <v>1.8246</v>
      </c>
      <c r="E449" s="179">
        <v>1</v>
      </c>
      <c r="F449" s="179">
        <v>1</v>
      </c>
      <c r="G449" s="179">
        <v>1.25</v>
      </c>
      <c r="H449" s="179">
        <v>1.25</v>
      </c>
      <c r="I449" s="180" t="s">
        <v>1242</v>
      </c>
      <c r="J449" s="181" t="s">
        <v>1241</v>
      </c>
    </row>
    <row r="450" spans="1:10" ht="17.149999999999999" customHeight="1">
      <c r="A450" s="176" t="s">
        <v>1852</v>
      </c>
      <c r="B450" s="177" t="s">
        <v>1850</v>
      </c>
      <c r="C450" s="178">
        <v>9.9499999999999993</v>
      </c>
      <c r="D450" s="179">
        <v>2.6655000000000002</v>
      </c>
      <c r="E450" s="179">
        <v>1</v>
      </c>
      <c r="F450" s="179">
        <v>1</v>
      </c>
      <c r="G450" s="179">
        <v>1.25</v>
      </c>
      <c r="H450" s="179">
        <v>1.25</v>
      </c>
      <c r="I450" s="180" t="s">
        <v>1242</v>
      </c>
      <c r="J450" s="181" t="s">
        <v>1241</v>
      </c>
    </row>
    <row r="451" spans="1:10" ht="17.149999999999999" customHeight="1">
      <c r="A451" s="182" t="s">
        <v>1853</v>
      </c>
      <c r="B451" s="183" t="s">
        <v>1850</v>
      </c>
      <c r="C451" s="184">
        <v>17.89</v>
      </c>
      <c r="D451" s="185">
        <v>4.9909999999999997</v>
      </c>
      <c r="E451" s="185">
        <v>1.1000000000000001</v>
      </c>
      <c r="F451" s="185">
        <v>1.1000000000000001</v>
      </c>
      <c r="G451" s="185">
        <v>1.75</v>
      </c>
      <c r="H451" s="185">
        <v>1.75</v>
      </c>
      <c r="I451" s="186" t="s">
        <v>1242</v>
      </c>
      <c r="J451" s="187" t="s">
        <v>1241</v>
      </c>
    </row>
    <row r="452" spans="1:10" ht="17.149999999999999" customHeight="1">
      <c r="A452" s="188" t="s">
        <v>1854</v>
      </c>
      <c r="B452" s="189" t="s">
        <v>1855</v>
      </c>
      <c r="C452" s="190">
        <v>1.89</v>
      </c>
      <c r="D452" s="191">
        <v>1.0617000000000001</v>
      </c>
      <c r="E452" s="191">
        <v>1</v>
      </c>
      <c r="F452" s="191">
        <v>1</v>
      </c>
      <c r="G452" s="191">
        <v>1.25</v>
      </c>
      <c r="H452" s="191">
        <v>1.25</v>
      </c>
      <c r="I452" s="192" t="s">
        <v>1242</v>
      </c>
      <c r="J452" s="193" t="s">
        <v>1241</v>
      </c>
    </row>
    <row r="453" spans="1:10" ht="17.149999999999999" customHeight="1">
      <c r="A453" s="176" t="s">
        <v>1856</v>
      </c>
      <c r="B453" s="177" t="s">
        <v>1855</v>
      </c>
      <c r="C453" s="178">
        <v>3.11</v>
      </c>
      <c r="D453" s="179">
        <v>1.2519</v>
      </c>
      <c r="E453" s="179">
        <v>1</v>
      </c>
      <c r="F453" s="179">
        <v>1</v>
      </c>
      <c r="G453" s="179">
        <v>1.25</v>
      </c>
      <c r="H453" s="179">
        <v>1.25</v>
      </c>
      <c r="I453" s="180" t="s">
        <v>1242</v>
      </c>
      <c r="J453" s="181" t="s">
        <v>1241</v>
      </c>
    </row>
    <row r="454" spans="1:10" ht="17.149999999999999" customHeight="1">
      <c r="A454" s="176" t="s">
        <v>1857</v>
      </c>
      <c r="B454" s="177" t="s">
        <v>1855</v>
      </c>
      <c r="C454" s="178">
        <v>5.48</v>
      </c>
      <c r="D454" s="179">
        <v>2.0021</v>
      </c>
      <c r="E454" s="179">
        <v>1</v>
      </c>
      <c r="F454" s="179">
        <v>1</v>
      </c>
      <c r="G454" s="179">
        <v>1.25</v>
      </c>
      <c r="H454" s="179">
        <v>1.25</v>
      </c>
      <c r="I454" s="180" t="s">
        <v>1242</v>
      </c>
      <c r="J454" s="181" t="s">
        <v>1241</v>
      </c>
    </row>
    <row r="455" spans="1:10" ht="17.149999999999999" customHeight="1">
      <c r="A455" s="182" t="s">
        <v>1858</v>
      </c>
      <c r="B455" s="183" t="s">
        <v>1855</v>
      </c>
      <c r="C455" s="184">
        <v>9.4600000000000009</v>
      </c>
      <c r="D455" s="185">
        <v>4.4598000000000004</v>
      </c>
      <c r="E455" s="185">
        <v>1.1000000000000001</v>
      </c>
      <c r="F455" s="185">
        <v>1.1000000000000001</v>
      </c>
      <c r="G455" s="185">
        <v>1.75</v>
      </c>
      <c r="H455" s="185">
        <v>1.75</v>
      </c>
      <c r="I455" s="186" t="s">
        <v>1242</v>
      </c>
      <c r="J455" s="187" t="s">
        <v>1241</v>
      </c>
    </row>
    <row r="456" spans="1:10" ht="17.149999999999999" customHeight="1">
      <c r="A456" s="188" t="s">
        <v>1859</v>
      </c>
      <c r="B456" s="189" t="s">
        <v>1860</v>
      </c>
      <c r="C456" s="190">
        <v>3.14</v>
      </c>
      <c r="D456" s="191">
        <v>1.1040000000000001</v>
      </c>
      <c r="E456" s="191">
        <v>1</v>
      </c>
      <c r="F456" s="191">
        <v>1</v>
      </c>
      <c r="G456" s="191">
        <v>1.25</v>
      </c>
      <c r="H456" s="191">
        <v>1.25</v>
      </c>
      <c r="I456" s="192" t="s">
        <v>1242</v>
      </c>
      <c r="J456" s="193" t="s">
        <v>1241</v>
      </c>
    </row>
    <row r="457" spans="1:10" ht="17.149999999999999" customHeight="1">
      <c r="A457" s="176" t="s">
        <v>1861</v>
      </c>
      <c r="B457" s="177" t="s">
        <v>1860</v>
      </c>
      <c r="C457" s="178">
        <v>4.3</v>
      </c>
      <c r="D457" s="179">
        <v>1.1045</v>
      </c>
      <c r="E457" s="179">
        <v>1</v>
      </c>
      <c r="F457" s="179">
        <v>1</v>
      </c>
      <c r="G457" s="179">
        <v>1.25</v>
      </c>
      <c r="H457" s="179">
        <v>1.25</v>
      </c>
      <c r="I457" s="180" t="s">
        <v>1242</v>
      </c>
      <c r="J457" s="181" t="s">
        <v>1241</v>
      </c>
    </row>
    <row r="458" spans="1:10" ht="17.149999999999999" customHeight="1">
      <c r="A458" s="176" t="s">
        <v>1862</v>
      </c>
      <c r="B458" s="177" t="s">
        <v>1860</v>
      </c>
      <c r="C458" s="178">
        <v>7.37</v>
      </c>
      <c r="D458" s="179">
        <v>1.8412999999999999</v>
      </c>
      <c r="E458" s="179">
        <v>1</v>
      </c>
      <c r="F458" s="179">
        <v>1</v>
      </c>
      <c r="G458" s="179">
        <v>1.25</v>
      </c>
      <c r="H458" s="179">
        <v>1.25</v>
      </c>
      <c r="I458" s="180" t="s">
        <v>1242</v>
      </c>
      <c r="J458" s="181" t="s">
        <v>1241</v>
      </c>
    </row>
    <row r="459" spans="1:10" ht="17.149999999999999" customHeight="1">
      <c r="A459" s="182" t="s">
        <v>1863</v>
      </c>
      <c r="B459" s="183" t="s">
        <v>1860</v>
      </c>
      <c r="C459" s="184">
        <v>12</v>
      </c>
      <c r="D459" s="185">
        <v>3.4275000000000002</v>
      </c>
      <c r="E459" s="185">
        <v>1.1000000000000001</v>
      </c>
      <c r="F459" s="185">
        <v>1.1000000000000001</v>
      </c>
      <c r="G459" s="185">
        <v>1.75</v>
      </c>
      <c r="H459" s="185">
        <v>1.75</v>
      </c>
      <c r="I459" s="186" t="s">
        <v>1242</v>
      </c>
      <c r="J459" s="187" t="s">
        <v>1241</v>
      </c>
    </row>
    <row r="460" spans="1:10" ht="17.149999999999999" customHeight="1">
      <c r="A460" s="188" t="s">
        <v>1864</v>
      </c>
      <c r="B460" s="189" t="s">
        <v>1865</v>
      </c>
      <c r="C460" s="190">
        <v>1.59</v>
      </c>
      <c r="D460" s="191">
        <v>0.78759999999999997</v>
      </c>
      <c r="E460" s="191">
        <v>1</v>
      </c>
      <c r="F460" s="191">
        <v>1</v>
      </c>
      <c r="G460" s="191">
        <v>1.25</v>
      </c>
      <c r="H460" s="191">
        <v>1.25</v>
      </c>
      <c r="I460" s="192" t="s">
        <v>1242</v>
      </c>
      <c r="J460" s="193" t="s">
        <v>1241</v>
      </c>
    </row>
    <row r="461" spans="1:10" ht="17.149999999999999" customHeight="1">
      <c r="A461" s="176" t="s">
        <v>1866</v>
      </c>
      <c r="B461" s="177" t="s">
        <v>1865</v>
      </c>
      <c r="C461" s="178">
        <v>2.2599999999999998</v>
      </c>
      <c r="D461" s="179">
        <v>1.0986</v>
      </c>
      <c r="E461" s="179">
        <v>1</v>
      </c>
      <c r="F461" s="179">
        <v>1</v>
      </c>
      <c r="G461" s="179">
        <v>1.25</v>
      </c>
      <c r="H461" s="179">
        <v>1.25</v>
      </c>
      <c r="I461" s="180" t="s">
        <v>1242</v>
      </c>
      <c r="J461" s="181" t="s">
        <v>1241</v>
      </c>
    </row>
    <row r="462" spans="1:10" ht="17.149999999999999" customHeight="1">
      <c r="A462" s="176" t="s">
        <v>1867</v>
      </c>
      <c r="B462" s="177" t="s">
        <v>1865</v>
      </c>
      <c r="C462" s="178">
        <v>4.41</v>
      </c>
      <c r="D462" s="179">
        <v>1.8057000000000001</v>
      </c>
      <c r="E462" s="179">
        <v>1</v>
      </c>
      <c r="F462" s="179">
        <v>1</v>
      </c>
      <c r="G462" s="179">
        <v>1.25</v>
      </c>
      <c r="H462" s="179">
        <v>1.25</v>
      </c>
      <c r="I462" s="180" t="s">
        <v>1242</v>
      </c>
      <c r="J462" s="181" t="s">
        <v>1241</v>
      </c>
    </row>
    <row r="463" spans="1:10" ht="17.149999999999999" customHeight="1">
      <c r="A463" s="182" t="s">
        <v>1868</v>
      </c>
      <c r="B463" s="183" t="s">
        <v>1865</v>
      </c>
      <c r="C463" s="184">
        <v>12</v>
      </c>
      <c r="D463" s="185">
        <v>3.3086000000000002</v>
      </c>
      <c r="E463" s="185">
        <v>1.1000000000000001</v>
      </c>
      <c r="F463" s="185">
        <v>1.1000000000000001</v>
      </c>
      <c r="G463" s="185">
        <v>1.75</v>
      </c>
      <c r="H463" s="185">
        <v>1.75</v>
      </c>
      <c r="I463" s="186" t="s">
        <v>1242</v>
      </c>
      <c r="J463" s="187" t="s">
        <v>1241</v>
      </c>
    </row>
    <row r="464" spans="1:10" ht="17.149999999999999" customHeight="1">
      <c r="A464" s="188" t="s">
        <v>691</v>
      </c>
      <c r="B464" s="189" t="s">
        <v>1869</v>
      </c>
      <c r="C464" s="190">
        <v>3.72</v>
      </c>
      <c r="D464" s="191">
        <v>0.6048</v>
      </c>
      <c r="E464" s="191">
        <v>1</v>
      </c>
      <c r="F464" s="191">
        <v>1</v>
      </c>
      <c r="G464" s="191">
        <v>1.25</v>
      </c>
      <c r="H464" s="191">
        <v>1.25</v>
      </c>
      <c r="I464" s="192" t="s">
        <v>1242</v>
      </c>
      <c r="J464" s="193" t="s">
        <v>1241</v>
      </c>
    </row>
    <row r="465" spans="1:10" ht="17.149999999999999" customHeight="1">
      <c r="A465" s="176" t="s">
        <v>692</v>
      </c>
      <c r="B465" s="177" t="s">
        <v>1869</v>
      </c>
      <c r="C465" s="178">
        <v>4.2</v>
      </c>
      <c r="D465" s="179">
        <v>0.79569999999999996</v>
      </c>
      <c r="E465" s="179">
        <v>1</v>
      </c>
      <c r="F465" s="179">
        <v>1</v>
      </c>
      <c r="G465" s="179">
        <v>1.25</v>
      </c>
      <c r="H465" s="179">
        <v>1.25</v>
      </c>
      <c r="I465" s="180" t="s">
        <v>1242</v>
      </c>
      <c r="J465" s="181" t="s">
        <v>1241</v>
      </c>
    </row>
    <row r="466" spans="1:10" ht="17.149999999999999" customHeight="1">
      <c r="A466" s="176" t="s">
        <v>693</v>
      </c>
      <c r="B466" s="177" t="s">
        <v>1869</v>
      </c>
      <c r="C466" s="178">
        <v>6.49</v>
      </c>
      <c r="D466" s="179">
        <v>1.2290000000000001</v>
      </c>
      <c r="E466" s="179">
        <v>1</v>
      </c>
      <c r="F466" s="179">
        <v>1</v>
      </c>
      <c r="G466" s="179">
        <v>1.25</v>
      </c>
      <c r="H466" s="179">
        <v>1.25</v>
      </c>
      <c r="I466" s="180" t="s">
        <v>1242</v>
      </c>
      <c r="J466" s="181" t="s">
        <v>1241</v>
      </c>
    </row>
    <row r="467" spans="1:10" ht="17.149999999999999" customHeight="1">
      <c r="A467" s="182" t="s">
        <v>694</v>
      </c>
      <c r="B467" s="183" t="s">
        <v>1869</v>
      </c>
      <c r="C467" s="184">
        <v>11.43</v>
      </c>
      <c r="D467" s="185">
        <v>2.2660999999999998</v>
      </c>
      <c r="E467" s="185">
        <v>1.1000000000000001</v>
      </c>
      <c r="F467" s="185">
        <v>1.1000000000000001</v>
      </c>
      <c r="G467" s="185">
        <v>1.75</v>
      </c>
      <c r="H467" s="185">
        <v>1.75</v>
      </c>
      <c r="I467" s="186" t="s">
        <v>1242</v>
      </c>
      <c r="J467" s="187" t="s">
        <v>1241</v>
      </c>
    </row>
    <row r="468" spans="1:10" ht="17.149999999999999" customHeight="1">
      <c r="A468" s="188" t="s">
        <v>695</v>
      </c>
      <c r="B468" s="189" t="s">
        <v>1870</v>
      </c>
      <c r="C468" s="190">
        <v>2.5499999999999998</v>
      </c>
      <c r="D468" s="191">
        <v>0.59950000000000003</v>
      </c>
      <c r="E468" s="191">
        <v>1</v>
      </c>
      <c r="F468" s="191">
        <v>1</v>
      </c>
      <c r="G468" s="191">
        <v>1.25</v>
      </c>
      <c r="H468" s="191">
        <v>1.25</v>
      </c>
      <c r="I468" s="192" t="s">
        <v>1242</v>
      </c>
      <c r="J468" s="193" t="s">
        <v>1241</v>
      </c>
    </row>
    <row r="469" spans="1:10" ht="17.149999999999999" customHeight="1">
      <c r="A469" s="176" t="s">
        <v>696</v>
      </c>
      <c r="B469" s="177" t="s">
        <v>1870</v>
      </c>
      <c r="C469" s="178">
        <v>3.11</v>
      </c>
      <c r="D469" s="179">
        <v>0.78690000000000004</v>
      </c>
      <c r="E469" s="179">
        <v>1</v>
      </c>
      <c r="F469" s="179">
        <v>1</v>
      </c>
      <c r="G469" s="179">
        <v>1.25</v>
      </c>
      <c r="H469" s="179">
        <v>1.25</v>
      </c>
      <c r="I469" s="180" t="s">
        <v>1242</v>
      </c>
      <c r="J469" s="181" t="s">
        <v>1241</v>
      </c>
    </row>
    <row r="470" spans="1:10" ht="17.149999999999999" customHeight="1">
      <c r="A470" s="176" t="s">
        <v>697</v>
      </c>
      <c r="B470" s="177" t="s">
        <v>1870</v>
      </c>
      <c r="C470" s="178">
        <v>4.83</v>
      </c>
      <c r="D470" s="179">
        <v>1.1960999999999999</v>
      </c>
      <c r="E470" s="179">
        <v>1</v>
      </c>
      <c r="F470" s="179">
        <v>1</v>
      </c>
      <c r="G470" s="179">
        <v>1.25</v>
      </c>
      <c r="H470" s="179">
        <v>1.25</v>
      </c>
      <c r="I470" s="180" t="s">
        <v>1242</v>
      </c>
      <c r="J470" s="181" t="s">
        <v>1241</v>
      </c>
    </row>
    <row r="471" spans="1:10" ht="17.149999999999999" customHeight="1">
      <c r="A471" s="182" t="s">
        <v>698</v>
      </c>
      <c r="B471" s="183" t="s">
        <v>1870</v>
      </c>
      <c r="C471" s="184">
        <v>9.56</v>
      </c>
      <c r="D471" s="185">
        <v>2.9542000000000002</v>
      </c>
      <c r="E471" s="185">
        <v>1.1000000000000001</v>
      </c>
      <c r="F471" s="185">
        <v>1.1000000000000001</v>
      </c>
      <c r="G471" s="185">
        <v>1.75</v>
      </c>
      <c r="H471" s="185">
        <v>1.75</v>
      </c>
      <c r="I471" s="186" t="s">
        <v>1242</v>
      </c>
      <c r="J471" s="187" t="s">
        <v>1241</v>
      </c>
    </row>
    <row r="472" spans="1:10" ht="17.149999999999999" customHeight="1">
      <c r="A472" s="188" t="s">
        <v>699</v>
      </c>
      <c r="B472" s="189" t="s">
        <v>1871</v>
      </c>
      <c r="C472" s="190">
        <v>2.37</v>
      </c>
      <c r="D472" s="191">
        <v>0.52849999999999997</v>
      </c>
      <c r="E472" s="191">
        <v>1</v>
      </c>
      <c r="F472" s="191">
        <v>1</v>
      </c>
      <c r="G472" s="191">
        <v>1.25</v>
      </c>
      <c r="H472" s="191">
        <v>1.25</v>
      </c>
      <c r="I472" s="192" t="s">
        <v>1242</v>
      </c>
      <c r="J472" s="193" t="s">
        <v>1241</v>
      </c>
    </row>
    <row r="473" spans="1:10" ht="17.149999999999999" customHeight="1">
      <c r="A473" s="176" t="s">
        <v>700</v>
      </c>
      <c r="B473" s="177" t="s">
        <v>1871</v>
      </c>
      <c r="C473" s="178">
        <v>2.84</v>
      </c>
      <c r="D473" s="179">
        <v>0.68659999999999999</v>
      </c>
      <c r="E473" s="179">
        <v>1</v>
      </c>
      <c r="F473" s="179">
        <v>1</v>
      </c>
      <c r="G473" s="179">
        <v>1.25</v>
      </c>
      <c r="H473" s="179">
        <v>1.25</v>
      </c>
      <c r="I473" s="180" t="s">
        <v>1242</v>
      </c>
      <c r="J473" s="181" t="s">
        <v>1241</v>
      </c>
    </row>
    <row r="474" spans="1:10" ht="17.149999999999999" customHeight="1">
      <c r="A474" s="176" t="s">
        <v>701</v>
      </c>
      <c r="B474" s="177" t="s">
        <v>1871</v>
      </c>
      <c r="C474" s="178">
        <v>4.82</v>
      </c>
      <c r="D474" s="179">
        <v>1.0447</v>
      </c>
      <c r="E474" s="179">
        <v>1</v>
      </c>
      <c r="F474" s="179">
        <v>1</v>
      </c>
      <c r="G474" s="179">
        <v>1.25</v>
      </c>
      <c r="H474" s="179">
        <v>1.25</v>
      </c>
      <c r="I474" s="180" t="s">
        <v>1242</v>
      </c>
      <c r="J474" s="181" t="s">
        <v>1241</v>
      </c>
    </row>
    <row r="475" spans="1:10" ht="17.149999999999999" customHeight="1">
      <c r="A475" s="182" t="s">
        <v>702</v>
      </c>
      <c r="B475" s="183" t="s">
        <v>1871</v>
      </c>
      <c r="C475" s="184">
        <v>14.28</v>
      </c>
      <c r="D475" s="185">
        <v>2.5550000000000002</v>
      </c>
      <c r="E475" s="185">
        <v>1.1000000000000001</v>
      </c>
      <c r="F475" s="185">
        <v>1.1000000000000001</v>
      </c>
      <c r="G475" s="185">
        <v>1.75</v>
      </c>
      <c r="H475" s="185">
        <v>1.75</v>
      </c>
      <c r="I475" s="186" t="s">
        <v>1242</v>
      </c>
      <c r="J475" s="187" t="s">
        <v>1241</v>
      </c>
    </row>
    <row r="476" spans="1:10" ht="17.149999999999999" customHeight="1">
      <c r="A476" s="188" t="s">
        <v>703</v>
      </c>
      <c r="B476" s="189" t="s">
        <v>1872</v>
      </c>
      <c r="C476" s="190">
        <v>2.04</v>
      </c>
      <c r="D476" s="191">
        <v>0.51670000000000005</v>
      </c>
      <c r="E476" s="191">
        <v>1</v>
      </c>
      <c r="F476" s="191">
        <v>1</v>
      </c>
      <c r="G476" s="191">
        <v>1.25</v>
      </c>
      <c r="H476" s="191">
        <v>1.25</v>
      </c>
      <c r="I476" s="192" t="s">
        <v>1242</v>
      </c>
      <c r="J476" s="193" t="s">
        <v>1241</v>
      </c>
    </row>
    <row r="477" spans="1:10" ht="17.149999999999999" customHeight="1">
      <c r="A477" s="176" t="s">
        <v>704</v>
      </c>
      <c r="B477" s="177" t="s">
        <v>1872</v>
      </c>
      <c r="C477" s="178">
        <v>2.74</v>
      </c>
      <c r="D477" s="179">
        <v>0.64170000000000005</v>
      </c>
      <c r="E477" s="179">
        <v>1</v>
      </c>
      <c r="F477" s="179">
        <v>1</v>
      </c>
      <c r="G477" s="179">
        <v>1.25</v>
      </c>
      <c r="H477" s="179">
        <v>1.25</v>
      </c>
      <c r="I477" s="180" t="s">
        <v>1242</v>
      </c>
      <c r="J477" s="181" t="s">
        <v>1241</v>
      </c>
    </row>
    <row r="478" spans="1:10" ht="17.149999999999999" customHeight="1">
      <c r="A478" s="176" t="s">
        <v>705</v>
      </c>
      <c r="B478" s="177" t="s">
        <v>1872</v>
      </c>
      <c r="C478" s="178">
        <v>5.14</v>
      </c>
      <c r="D478" s="179">
        <v>0.92549999999999999</v>
      </c>
      <c r="E478" s="179">
        <v>1</v>
      </c>
      <c r="F478" s="179">
        <v>1</v>
      </c>
      <c r="G478" s="179">
        <v>1.25</v>
      </c>
      <c r="H478" s="179">
        <v>1.25</v>
      </c>
      <c r="I478" s="180" t="s">
        <v>1242</v>
      </c>
      <c r="J478" s="181" t="s">
        <v>1241</v>
      </c>
    </row>
    <row r="479" spans="1:10" ht="17.149999999999999" customHeight="1">
      <c r="A479" s="182" t="s">
        <v>706</v>
      </c>
      <c r="B479" s="183" t="s">
        <v>1872</v>
      </c>
      <c r="C479" s="184">
        <v>9.48</v>
      </c>
      <c r="D479" s="185">
        <v>2.0488</v>
      </c>
      <c r="E479" s="185">
        <v>1.1000000000000001</v>
      </c>
      <c r="F479" s="185">
        <v>1.1000000000000001</v>
      </c>
      <c r="G479" s="185">
        <v>1.75</v>
      </c>
      <c r="H479" s="185">
        <v>1.75</v>
      </c>
      <c r="I479" s="186" t="s">
        <v>1242</v>
      </c>
      <c r="J479" s="187" t="s">
        <v>1241</v>
      </c>
    </row>
    <row r="480" spans="1:10" ht="17.149999999999999" customHeight="1">
      <c r="A480" s="188" t="s">
        <v>707</v>
      </c>
      <c r="B480" s="189" t="s">
        <v>1873</v>
      </c>
      <c r="C480" s="190">
        <v>3.03</v>
      </c>
      <c r="D480" s="191">
        <v>0.51160000000000005</v>
      </c>
      <c r="E480" s="191">
        <v>1</v>
      </c>
      <c r="F480" s="191">
        <v>1</v>
      </c>
      <c r="G480" s="191">
        <v>1.25</v>
      </c>
      <c r="H480" s="191">
        <v>1.25</v>
      </c>
      <c r="I480" s="192" t="s">
        <v>1242</v>
      </c>
      <c r="J480" s="193" t="s">
        <v>1241</v>
      </c>
    </row>
    <row r="481" spans="1:10" ht="17.149999999999999" customHeight="1">
      <c r="A481" s="176" t="s">
        <v>708</v>
      </c>
      <c r="B481" s="177" t="s">
        <v>1873</v>
      </c>
      <c r="C481" s="178">
        <v>3.37</v>
      </c>
      <c r="D481" s="179">
        <v>0.65900000000000003</v>
      </c>
      <c r="E481" s="179">
        <v>1</v>
      </c>
      <c r="F481" s="179">
        <v>1</v>
      </c>
      <c r="G481" s="179">
        <v>1.25</v>
      </c>
      <c r="H481" s="179">
        <v>1.25</v>
      </c>
      <c r="I481" s="180" t="s">
        <v>1242</v>
      </c>
      <c r="J481" s="181" t="s">
        <v>1241</v>
      </c>
    </row>
    <row r="482" spans="1:10" ht="17.149999999999999" customHeight="1">
      <c r="A482" s="176" t="s">
        <v>709</v>
      </c>
      <c r="B482" s="177" t="s">
        <v>1873</v>
      </c>
      <c r="C482" s="178">
        <v>4.9400000000000004</v>
      </c>
      <c r="D482" s="179">
        <v>1.0056</v>
      </c>
      <c r="E482" s="179">
        <v>1</v>
      </c>
      <c r="F482" s="179">
        <v>1</v>
      </c>
      <c r="G482" s="179">
        <v>1.25</v>
      </c>
      <c r="H482" s="179">
        <v>1.25</v>
      </c>
      <c r="I482" s="180" t="s">
        <v>1242</v>
      </c>
      <c r="J482" s="181" t="s">
        <v>1241</v>
      </c>
    </row>
    <row r="483" spans="1:10" ht="17.149999999999999" customHeight="1">
      <c r="A483" s="182" t="s">
        <v>710</v>
      </c>
      <c r="B483" s="183" t="s">
        <v>1873</v>
      </c>
      <c r="C483" s="184">
        <v>10.94</v>
      </c>
      <c r="D483" s="185">
        <v>2.1781999999999999</v>
      </c>
      <c r="E483" s="185">
        <v>1.1000000000000001</v>
      </c>
      <c r="F483" s="185">
        <v>1.1000000000000001</v>
      </c>
      <c r="G483" s="185">
        <v>1.75</v>
      </c>
      <c r="H483" s="185">
        <v>1.75</v>
      </c>
      <c r="I483" s="186" t="s">
        <v>1242</v>
      </c>
      <c r="J483" s="187" t="s">
        <v>1241</v>
      </c>
    </row>
    <row r="484" spans="1:10" ht="17.149999999999999" customHeight="1">
      <c r="A484" s="188" t="s">
        <v>711</v>
      </c>
      <c r="B484" s="189" t="s">
        <v>1874</v>
      </c>
      <c r="C484" s="190">
        <v>3.1</v>
      </c>
      <c r="D484" s="191">
        <v>0.5635</v>
      </c>
      <c r="E484" s="191">
        <v>1</v>
      </c>
      <c r="F484" s="191">
        <v>1</v>
      </c>
      <c r="G484" s="191">
        <v>1.25</v>
      </c>
      <c r="H484" s="191">
        <v>1.25</v>
      </c>
      <c r="I484" s="192" t="s">
        <v>1242</v>
      </c>
      <c r="J484" s="193" t="s">
        <v>1241</v>
      </c>
    </row>
    <row r="485" spans="1:10" ht="17.149999999999999" customHeight="1">
      <c r="A485" s="176" t="s">
        <v>712</v>
      </c>
      <c r="B485" s="177" t="s">
        <v>1874</v>
      </c>
      <c r="C485" s="178">
        <v>3.94</v>
      </c>
      <c r="D485" s="179">
        <v>0.68420000000000003</v>
      </c>
      <c r="E485" s="179">
        <v>1</v>
      </c>
      <c r="F485" s="179">
        <v>1</v>
      </c>
      <c r="G485" s="179">
        <v>1.25</v>
      </c>
      <c r="H485" s="179">
        <v>1.25</v>
      </c>
      <c r="I485" s="180" t="s">
        <v>1242</v>
      </c>
      <c r="J485" s="181" t="s">
        <v>1241</v>
      </c>
    </row>
    <row r="486" spans="1:10" ht="17.149999999999999" customHeight="1">
      <c r="A486" s="176" t="s">
        <v>713</v>
      </c>
      <c r="B486" s="177" t="s">
        <v>1874</v>
      </c>
      <c r="C486" s="178">
        <v>6.01</v>
      </c>
      <c r="D486" s="179">
        <v>1.0127999999999999</v>
      </c>
      <c r="E486" s="179">
        <v>1</v>
      </c>
      <c r="F486" s="179">
        <v>1</v>
      </c>
      <c r="G486" s="179">
        <v>1.25</v>
      </c>
      <c r="H486" s="179">
        <v>1.25</v>
      </c>
      <c r="I486" s="180" t="s">
        <v>1242</v>
      </c>
      <c r="J486" s="181" t="s">
        <v>1241</v>
      </c>
    </row>
    <row r="487" spans="1:10" ht="17.149999999999999" customHeight="1">
      <c r="A487" s="182" t="s">
        <v>714</v>
      </c>
      <c r="B487" s="183" t="s">
        <v>1874</v>
      </c>
      <c r="C487" s="184">
        <v>9.0500000000000007</v>
      </c>
      <c r="D487" s="185">
        <v>1.8211999999999999</v>
      </c>
      <c r="E487" s="185">
        <v>1.1000000000000001</v>
      </c>
      <c r="F487" s="185">
        <v>1.1000000000000001</v>
      </c>
      <c r="G487" s="185">
        <v>1.75</v>
      </c>
      <c r="H487" s="185">
        <v>1.75</v>
      </c>
      <c r="I487" s="186" t="s">
        <v>1242</v>
      </c>
      <c r="J487" s="187" t="s">
        <v>1241</v>
      </c>
    </row>
    <row r="488" spans="1:10" ht="17.149999999999999" customHeight="1">
      <c r="A488" s="188" t="s">
        <v>715</v>
      </c>
      <c r="B488" s="189" t="s">
        <v>1875</v>
      </c>
      <c r="C488" s="190">
        <v>2.64</v>
      </c>
      <c r="D488" s="191">
        <v>0.62539999999999996</v>
      </c>
      <c r="E488" s="191">
        <v>1</v>
      </c>
      <c r="F488" s="191">
        <v>1</v>
      </c>
      <c r="G488" s="191">
        <v>1.25</v>
      </c>
      <c r="H488" s="191">
        <v>1.25</v>
      </c>
      <c r="I488" s="192" t="s">
        <v>1242</v>
      </c>
      <c r="J488" s="193" t="s">
        <v>1241</v>
      </c>
    </row>
    <row r="489" spans="1:10" ht="17.149999999999999" customHeight="1">
      <c r="A489" s="176" t="s">
        <v>716</v>
      </c>
      <c r="B489" s="177" t="s">
        <v>1875</v>
      </c>
      <c r="C489" s="178">
        <v>3.36</v>
      </c>
      <c r="D489" s="179">
        <v>0.76380000000000003</v>
      </c>
      <c r="E489" s="179">
        <v>1</v>
      </c>
      <c r="F489" s="179">
        <v>1</v>
      </c>
      <c r="G489" s="179">
        <v>1.25</v>
      </c>
      <c r="H489" s="179">
        <v>1.25</v>
      </c>
      <c r="I489" s="180" t="s">
        <v>1242</v>
      </c>
      <c r="J489" s="181" t="s">
        <v>1241</v>
      </c>
    </row>
    <row r="490" spans="1:10" ht="17.149999999999999" customHeight="1">
      <c r="A490" s="176" t="s">
        <v>717</v>
      </c>
      <c r="B490" s="177" t="s">
        <v>1875</v>
      </c>
      <c r="C490" s="178">
        <v>5.78</v>
      </c>
      <c r="D490" s="179">
        <v>1.129</v>
      </c>
      <c r="E490" s="179">
        <v>1</v>
      </c>
      <c r="F490" s="179">
        <v>1</v>
      </c>
      <c r="G490" s="179">
        <v>1.25</v>
      </c>
      <c r="H490" s="179">
        <v>1.25</v>
      </c>
      <c r="I490" s="180" t="s">
        <v>1242</v>
      </c>
      <c r="J490" s="181" t="s">
        <v>1241</v>
      </c>
    </row>
    <row r="491" spans="1:10" ht="17.149999999999999" customHeight="1">
      <c r="A491" s="182" t="s">
        <v>718</v>
      </c>
      <c r="B491" s="183" t="s">
        <v>1875</v>
      </c>
      <c r="C491" s="184">
        <v>10.029999999999999</v>
      </c>
      <c r="D491" s="185">
        <v>2.1714000000000002</v>
      </c>
      <c r="E491" s="185">
        <v>1.1000000000000001</v>
      </c>
      <c r="F491" s="185">
        <v>1.1000000000000001</v>
      </c>
      <c r="G491" s="185">
        <v>1.75</v>
      </c>
      <c r="H491" s="185">
        <v>1.75</v>
      </c>
      <c r="I491" s="186" t="s">
        <v>1242</v>
      </c>
      <c r="J491" s="187" t="s">
        <v>1241</v>
      </c>
    </row>
    <row r="492" spans="1:10" ht="17.149999999999999" customHeight="1">
      <c r="A492" s="188" t="s">
        <v>719</v>
      </c>
      <c r="B492" s="189" t="s">
        <v>1876</v>
      </c>
      <c r="C492" s="190">
        <v>2.73</v>
      </c>
      <c r="D492" s="191">
        <v>0.48909999999999998</v>
      </c>
      <c r="E492" s="191">
        <v>1</v>
      </c>
      <c r="F492" s="191">
        <v>1</v>
      </c>
      <c r="G492" s="191">
        <v>1.25</v>
      </c>
      <c r="H492" s="191">
        <v>1.25</v>
      </c>
      <c r="I492" s="192" t="s">
        <v>1242</v>
      </c>
      <c r="J492" s="193" t="s">
        <v>1241</v>
      </c>
    </row>
    <row r="493" spans="1:10" ht="17.149999999999999" customHeight="1">
      <c r="A493" s="176" t="s">
        <v>720</v>
      </c>
      <c r="B493" s="177" t="s">
        <v>1876</v>
      </c>
      <c r="C493" s="178">
        <v>3.53</v>
      </c>
      <c r="D493" s="179">
        <v>0.61550000000000005</v>
      </c>
      <c r="E493" s="179">
        <v>1</v>
      </c>
      <c r="F493" s="179">
        <v>1</v>
      </c>
      <c r="G493" s="179">
        <v>1.25</v>
      </c>
      <c r="H493" s="179">
        <v>1.25</v>
      </c>
      <c r="I493" s="180" t="s">
        <v>1242</v>
      </c>
      <c r="J493" s="181" t="s">
        <v>1241</v>
      </c>
    </row>
    <row r="494" spans="1:10" ht="17.149999999999999" customHeight="1">
      <c r="A494" s="176" t="s">
        <v>721</v>
      </c>
      <c r="B494" s="177" t="s">
        <v>1876</v>
      </c>
      <c r="C494" s="178">
        <v>5.91</v>
      </c>
      <c r="D494" s="179">
        <v>0.94110000000000005</v>
      </c>
      <c r="E494" s="179">
        <v>1</v>
      </c>
      <c r="F494" s="179">
        <v>1</v>
      </c>
      <c r="G494" s="179">
        <v>1.25</v>
      </c>
      <c r="H494" s="179">
        <v>1.25</v>
      </c>
      <c r="I494" s="180" t="s">
        <v>1242</v>
      </c>
      <c r="J494" s="181" t="s">
        <v>1241</v>
      </c>
    </row>
    <row r="495" spans="1:10" ht="17.149999999999999" customHeight="1">
      <c r="A495" s="182" t="s">
        <v>722</v>
      </c>
      <c r="B495" s="183" t="s">
        <v>1876</v>
      </c>
      <c r="C495" s="184">
        <v>10.130000000000001</v>
      </c>
      <c r="D495" s="185">
        <v>2.1166</v>
      </c>
      <c r="E495" s="185">
        <v>1.1000000000000001</v>
      </c>
      <c r="F495" s="185">
        <v>1.1000000000000001</v>
      </c>
      <c r="G495" s="185">
        <v>1.75</v>
      </c>
      <c r="H495" s="185">
        <v>1.75</v>
      </c>
      <c r="I495" s="186" t="s">
        <v>1242</v>
      </c>
      <c r="J495" s="187" t="s">
        <v>1241</v>
      </c>
    </row>
    <row r="496" spans="1:10" ht="17.149999999999999" customHeight="1">
      <c r="A496" s="188" t="s">
        <v>723</v>
      </c>
      <c r="B496" s="189" t="s">
        <v>1877</v>
      </c>
      <c r="C496" s="190">
        <v>2.98</v>
      </c>
      <c r="D496" s="191">
        <v>0.51749999999999996</v>
      </c>
      <c r="E496" s="191">
        <v>1</v>
      </c>
      <c r="F496" s="191">
        <v>1</v>
      </c>
      <c r="G496" s="191">
        <v>1.25</v>
      </c>
      <c r="H496" s="191">
        <v>1.25</v>
      </c>
      <c r="I496" s="192" t="s">
        <v>1242</v>
      </c>
      <c r="J496" s="193" t="s">
        <v>1241</v>
      </c>
    </row>
    <row r="497" spans="1:10" ht="17.149999999999999" customHeight="1">
      <c r="A497" s="176" t="s">
        <v>724</v>
      </c>
      <c r="B497" s="177" t="s">
        <v>1877</v>
      </c>
      <c r="C497" s="178">
        <v>4.24</v>
      </c>
      <c r="D497" s="179">
        <v>0.71689999999999998</v>
      </c>
      <c r="E497" s="179">
        <v>1</v>
      </c>
      <c r="F497" s="179">
        <v>1</v>
      </c>
      <c r="G497" s="179">
        <v>1.25</v>
      </c>
      <c r="H497" s="179">
        <v>1.25</v>
      </c>
      <c r="I497" s="180" t="s">
        <v>1242</v>
      </c>
      <c r="J497" s="181" t="s">
        <v>1241</v>
      </c>
    </row>
    <row r="498" spans="1:10" ht="17.149999999999999" customHeight="1">
      <c r="A498" s="176" t="s">
        <v>725</v>
      </c>
      <c r="B498" s="177" t="s">
        <v>1877</v>
      </c>
      <c r="C498" s="178">
        <v>6.14</v>
      </c>
      <c r="D498" s="179">
        <v>1.0367999999999999</v>
      </c>
      <c r="E498" s="179">
        <v>1</v>
      </c>
      <c r="F498" s="179">
        <v>1</v>
      </c>
      <c r="G498" s="179">
        <v>1.25</v>
      </c>
      <c r="H498" s="179">
        <v>1.25</v>
      </c>
      <c r="I498" s="180" t="s">
        <v>1242</v>
      </c>
      <c r="J498" s="181" t="s">
        <v>1241</v>
      </c>
    </row>
    <row r="499" spans="1:10" ht="17.149999999999999" customHeight="1">
      <c r="A499" s="182" t="s">
        <v>726</v>
      </c>
      <c r="B499" s="183" t="s">
        <v>1877</v>
      </c>
      <c r="C499" s="184">
        <v>12.39</v>
      </c>
      <c r="D499" s="185">
        <v>2.1507999999999998</v>
      </c>
      <c r="E499" s="185">
        <v>1.1000000000000001</v>
      </c>
      <c r="F499" s="185">
        <v>1.1000000000000001</v>
      </c>
      <c r="G499" s="185">
        <v>1.75</v>
      </c>
      <c r="H499" s="185">
        <v>1.75</v>
      </c>
      <c r="I499" s="186" t="s">
        <v>1242</v>
      </c>
      <c r="J499" s="187" t="s">
        <v>1241</v>
      </c>
    </row>
    <row r="500" spans="1:10" ht="17.149999999999999" customHeight="1">
      <c r="A500" s="188" t="s">
        <v>727</v>
      </c>
      <c r="B500" s="189" t="s">
        <v>1878</v>
      </c>
      <c r="C500" s="190">
        <v>2.14</v>
      </c>
      <c r="D500" s="191">
        <v>0.39660000000000001</v>
      </c>
      <c r="E500" s="191">
        <v>1</v>
      </c>
      <c r="F500" s="191">
        <v>1</v>
      </c>
      <c r="G500" s="191">
        <v>1.25</v>
      </c>
      <c r="H500" s="191">
        <v>1.25</v>
      </c>
      <c r="I500" s="192" t="s">
        <v>1242</v>
      </c>
      <c r="J500" s="193" t="s">
        <v>1241</v>
      </c>
    </row>
    <row r="501" spans="1:10" ht="17.149999999999999" customHeight="1">
      <c r="A501" s="176" t="s">
        <v>728</v>
      </c>
      <c r="B501" s="177" t="s">
        <v>1878</v>
      </c>
      <c r="C501" s="178">
        <v>2.75</v>
      </c>
      <c r="D501" s="179">
        <v>0.50900000000000001</v>
      </c>
      <c r="E501" s="179">
        <v>1</v>
      </c>
      <c r="F501" s="179">
        <v>1</v>
      </c>
      <c r="G501" s="179">
        <v>1.25</v>
      </c>
      <c r="H501" s="179">
        <v>1.25</v>
      </c>
      <c r="I501" s="180" t="s">
        <v>1242</v>
      </c>
      <c r="J501" s="181" t="s">
        <v>1241</v>
      </c>
    </row>
    <row r="502" spans="1:10" ht="17.149999999999999" customHeight="1">
      <c r="A502" s="176" t="s">
        <v>729</v>
      </c>
      <c r="B502" s="177" t="s">
        <v>1878</v>
      </c>
      <c r="C502" s="178">
        <v>4.05</v>
      </c>
      <c r="D502" s="179">
        <v>0.70820000000000005</v>
      </c>
      <c r="E502" s="179">
        <v>1</v>
      </c>
      <c r="F502" s="179">
        <v>1</v>
      </c>
      <c r="G502" s="179">
        <v>1.25</v>
      </c>
      <c r="H502" s="179">
        <v>1.25</v>
      </c>
      <c r="I502" s="180" t="s">
        <v>1242</v>
      </c>
      <c r="J502" s="181" t="s">
        <v>1241</v>
      </c>
    </row>
    <row r="503" spans="1:10" ht="17.149999999999999" customHeight="1">
      <c r="A503" s="182" t="s">
        <v>730</v>
      </c>
      <c r="B503" s="183" t="s">
        <v>1878</v>
      </c>
      <c r="C503" s="184">
        <v>8.65</v>
      </c>
      <c r="D503" s="185">
        <v>1.5904</v>
      </c>
      <c r="E503" s="185">
        <v>1.1000000000000001</v>
      </c>
      <c r="F503" s="185">
        <v>1.1000000000000001</v>
      </c>
      <c r="G503" s="185">
        <v>1.75</v>
      </c>
      <c r="H503" s="185">
        <v>1.75</v>
      </c>
      <c r="I503" s="186" t="s">
        <v>1242</v>
      </c>
      <c r="J503" s="187" t="s">
        <v>1241</v>
      </c>
    </row>
    <row r="504" spans="1:10" ht="17.149999999999999" customHeight="1">
      <c r="A504" s="188" t="s">
        <v>731</v>
      </c>
      <c r="B504" s="189" t="s">
        <v>1879</v>
      </c>
      <c r="C504" s="190">
        <v>2.15</v>
      </c>
      <c r="D504" s="191">
        <v>0.45279999999999998</v>
      </c>
      <c r="E504" s="191">
        <v>1</v>
      </c>
      <c r="F504" s="191">
        <v>1</v>
      </c>
      <c r="G504" s="191">
        <v>1.25</v>
      </c>
      <c r="H504" s="191">
        <v>1.25</v>
      </c>
      <c r="I504" s="192" t="s">
        <v>1242</v>
      </c>
      <c r="J504" s="193" t="s">
        <v>1241</v>
      </c>
    </row>
    <row r="505" spans="1:10" ht="17.149999999999999" customHeight="1">
      <c r="A505" s="176" t="s">
        <v>732</v>
      </c>
      <c r="B505" s="177" t="s">
        <v>1879</v>
      </c>
      <c r="C505" s="178">
        <v>2.69</v>
      </c>
      <c r="D505" s="179">
        <v>0.57709999999999995</v>
      </c>
      <c r="E505" s="179">
        <v>1</v>
      </c>
      <c r="F505" s="179">
        <v>1</v>
      </c>
      <c r="G505" s="179">
        <v>1.25</v>
      </c>
      <c r="H505" s="179">
        <v>1.25</v>
      </c>
      <c r="I505" s="180" t="s">
        <v>1242</v>
      </c>
      <c r="J505" s="181" t="s">
        <v>1241</v>
      </c>
    </row>
    <row r="506" spans="1:10" ht="17.149999999999999" customHeight="1">
      <c r="A506" s="176" t="s">
        <v>733</v>
      </c>
      <c r="B506" s="177" t="s">
        <v>1879</v>
      </c>
      <c r="C506" s="178">
        <v>4.43</v>
      </c>
      <c r="D506" s="179">
        <v>0.78710000000000002</v>
      </c>
      <c r="E506" s="179">
        <v>1</v>
      </c>
      <c r="F506" s="179">
        <v>1</v>
      </c>
      <c r="G506" s="179">
        <v>1.25</v>
      </c>
      <c r="H506" s="179">
        <v>1.25</v>
      </c>
      <c r="I506" s="180" t="s">
        <v>1242</v>
      </c>
      <c r="J506" s="181" t="s">
        <v>1241</v>
      </c>
    </row>
    <row r="507" spans="1:10" ht="17.149999999999999" customHeight="1">
      <c r="A507" s="182" t="s">
        <v>734</v>
      </c>
      <c r="B507" s="183" t="s">
        <v>1879</v>
      </c>
      <c r="C507" s="184">
        <v>8.5</v>
      </c>
      <c r="D507" s="185">
        <v>1.5711999999999999</v>
      </c>
      <c r="E507" s="185">
        <v>1.1000000000000001</v>
      </c>
      <c r="F507" s="185">
        <v>1.1000000000000001</v>
      </c>
      <c r="G507" s="185">
        <v>1.75</v>
      </c>
      <c r="H507" s="185">
        <v>1.75</v>
      </c>
      <c r="I507" s="186" t="s">
        <v>1242</v>
      </c>
      <c r="J507" s="187" t="s">
        <v>1241</v>
      </c>
    </row>
    <row r="508" spans="1:10" ht="17.149999999999999" customHeight="1">
      <c r="A508" s="188" t="s">
        <v>735</v>
      </c>
      <c r="B508" s="189" t="s">
        <v>1880</v>
      </c>
      <c r="C508" s="190">
        <v>3.31</v>
      </c>
      <c r="D508" s="191">
        <v>0.51780000000000004</v>
      </c>
      <c r="E508" s="191">
        <v>1</v>
      </c>
      <c r="F508" s="191">
        <v>1</v>
      </c>
      <c r="G508" s="191">
        <v>1.25</v>
      </c>
      <c r="H508" s="191">
        <v>1.25</v>
      </c>
      <c r="I508" s="192" t="s">
        <v>1242</v>
      </c>
      <c r="J508" s="193" t="s">
        <v>1241</v>
      </c>
    </row>
    <row r="509" spans="1:10" ht="17.149999999999999" customHeight="1">
      <c r="A509" s="176" t="s">
        <v>736</v>
      </c>
      <c r="B509" s="177" t="s">
        <v>1880</v>
      </c>
      <c r="C509" s="178">
        <v>3.87</v>
      </c>
      <c r="D509" s="179">
        <v>0.72160000000000002</v>
      </c>
      <c r="E509" s="179">
        <v>1</v>
      </c>
      <c r="F509" s="179">
        <v>1</v>
      </c>
      <c r="G509" s="179">
        <v>1.25</v>
      </c>
      <c r="H509" s="179">
        <v>1.25</v>
      </c>
      <c r="I509" s="180" t="s">
        <v>1242</v>
      </c>
      <c r="J509" s="181" t="s">
        <v>1241</v>
      </c>
    </row>
    <row r="510" spans="1:10" ht="17.149999999999999" customHeight="1">
      <c r="A510" s="176" t="s">
        <v>737</v>
      </c>
      <c r="B510" s="177" t="s">
        <v>1880</v>
      </c>
      <c r="C510" s="178">
        <v>5.82</v>
      </c>
      <c r="D510" s="179">
        <v>1.0481</v>
      </c>
      <c r="E510" s="179">
        <v>1</v>
      </c>
      <c r="F510" s="179">
        <v>1</v>
      </c>
      <c r="G510" s="179">
        <v>1.25</v>
      </c>
      <c r="H510" s="179">
        <v>1.25</v>
      </c>
      <c r="I510" s="180" t="s">
        <v>1242</v>
      </c>
      <c r="J510" s="181" t="s">
        <v>1241</v>
      </c>
    </row>
    <row r="511" spans="1:10" ht="17.149999999999999" customHeight="1">
      <c r="A511" s="182" t="s">
        <v>738</v>
      </c>
      <c r="B511" s="183" t="s">
        <v>1880</v>
      </c>
      <c r="C511" s="184">
        <v>12.21</v>
      </c>
      <c r="D511" s="185">
        <v>2.4089999999999998</v>
      </c>
      <c r="E511" s="185">
        <v>1.1000000000000001</v>
      </c>
      <c r="F511" s="185">
        <v>1.1000000000000001</v>
      </c>
      <c r="G511" s="185">
        <v>1.75</v>
      </c>
      <c r="H511" s="185">
        <v>1.75</v>
      </c>
      <c r="I511" s="186" t="s">
        <v>1242</v>
      </c>
      <c r="J511" s="187" t="s">
        <v>1241</v>
      </c>
    </row>
    <row r="512" spans="1:10" ht="17.149999999999999" customHeight="1">
      <c r="A512" s="188" t="s">
        <v>739</v>
      </c>
      <c r="B512" s="189" t="s">
        <v>1881</v>
      </c>
      <c r="C512" s="190">
        <v>2.37</v>
      </c>
      <c r="D512" s="191">
        <v>0.53749999999999998</v>
      </c>
      <c r="E512" s="191">
        <v>1</v>
      </c>
      <c r="F512" s="191">
        <v>1</v>
      </c>
      <c r="G512" s="191">
        <v>1.25</v>
      </c>
      <c r="H512" s="191">
        <v>1.25</v>
      </c>
      <c r="I512" s="192" t="s">
        <v>1242</v>
      </c>
      <c r="J512" s="193" t="s">
        <v>1241</v>
      </c>
    </row>
    <row r="513" spans="1:10" ht="17.149999999999999" customHeight="1">
      <c r="A513" s="176" t="s">
        <v>740</v>
      </c>
      <c r="B513" s="177" t="s">
        <v>1881</v>
      </c>
      <c r="C513" s="178">
        <v>2.94</v>
      </c>
      <c r="D513" s="179">
        <v>0.70660000000000001</v>
      </c>
      <c r="E513" s="179">
        <v>1</v>
      </c>
      <c r="F513" s="179">
        <v>1</v>
      </c>
      <c r="G513" s="179">
        <v>1.25</v>
      </c>
      <c r="H513" s="179">
        <v>1.25</v>
      </c>
      <c r="I513" s="180" t="s">
        <v>1242</v>
      </c>
      <c r="J513" s="181" t="s">
        <v>1241</v>
      </c>
    </row>
    <row r="514" spans="1:10" ht="17.149999999999999" customHeight="1">
      <c r="A514" s="176" t="s">
        <v>741</v>
      </c>
      <c r="B514" s="177" t="s">
        <v>1881</v>
      </c>
      <c r="C514" s="178">
        <v>4.63</v>
      </c>
      <c r="D514" s="179">
        <v>1.0712999999999999</v>
      </c>
      <c r="E514" s="179">
        <v>1</v>
      </c>
      <c r="F514" s="179">
        <v>1</v>
      </c>
      <c r="G514" s="179">
        <v>1.25</v>
      </c>
      <c r="H514" s="179">
        <v>1.25</v>
      </c>
      <c r="I514" s="180" t="s">
        <v>1242</v>
      </c>
      <c r="J514" s="181" t="s">
        <v>1241</v>
      </c>
    </row>
    <row r="515" spans="1:10" ht="17.149999999999999" customHeight="1">
      <c r="A515" s="182" t="s">
        <v>742</v>
      </c>
      <c r="B515" s="183" t="s">
        <v>1881</v>
      </c>
      <c r="C515" s="184">
        <v>7.79</v>
      </c>
      <c r="D515" s="185">
        <v>2.1101999999999999</v>
      </c>
      <c r="E515" s="185">
        <v>1.1000000000000001</v>
      </c>
      <c r="F515" s="185">
        <v>1.1000000000000001</v>
      </c>
      <c r="G515" s="185">
        <v>1.75</v>
      </c>
      <c r="H515" s="185">
        <v>1.75</v>
      </c>
      <c r="I515" s="186" t="s">
        <v>1242</v>
      </c>
      <c r="J515" s="187" t="s">
        <v>1241</v>
      </c>
    </row>
    <row r="516" spans="1:10" ht="17.149999999999999" customHeight="1">
      <c r="A516" s="188" t="s">
        <v>743</v>
      </c>
      <c r="B516" s="189" t="s">
        <v>1882</v>
      </c>
      <c r="C516" s="190">
        <v>2.57</v>
      </c>
      <c r="D516" s="191">
        <v>0.48580000000000001</v>
      </c>
      <c r="E516" s="191">
        <v>1</v>
      </c>
      <c r="F516" s="191">
        <v>1</v>
      </c>
      <c r="G516" s="191">
        <v>1.25</v>
      </c>
      <c r="H516" s="191">
        <v>1.25</v>
      </c>
      <c r="I516" s="192" t="s">
        <v>1242</v>
      </c>
      <c r="J516" s="193" t="s">
        <v>1241</v>
      </c>
    </row>
    <row r="517" spans="1:10" ht="17.149999999999999" customHeight="1">
      <c r="A517" s="176" t="s">
        <v>744</v>
      </c>
      <c r="B517" s="177" t="s">
        <v>1882</v>
      </c>
      <c r="C517" s="178">
        <v>3.43</v>
      </c>
      <c r="D517" s="179">
        <v>0.65980000000000005</v>
      </c>
      <c r="E517" s="179">
        <v>1</v>
      </c>
      <c r="F517" s="179">
        <v>1</v>
      </c>
      <c r="G517" s="179">
        <v>1.25</v>
      </c>
      <c r="H517" s="179">
        <v>1.25</v>
      </c>
      <c r="I517" s="180" t="s">
        <v>1242</v>
      </c>
      <c r="J517" s="181" t="s">
        <v>1241</v>
      </c>
    </row>
    <row r="518" spans="1:10" ht="17.149999999999999" customHeight="1">
      <c r="A518" s="176" t="s">
        <v>745</v>
      </c>
      <c r="B518" s="177" t="s">
        <v>1882</v>
      </c>
      <c r="C518" s="178">
        <v>5.63</v>
      </c>
      <c r="D518" s="179">
        <v>0.96289999999999998</v>
      </c>
      <c r="E518" s="179">
        <v>1</v>
      </c>
      <c r="F518" s="179">
        <v>1</v>
      </c>
      <c r="G518" s="179">
        <v>1.25</v>
      </c>
      <c r="H518" s="179">
        <v>1.25</v>
      </c>
      <c r="I518" s="180" t="s">
        <v>1242</v>
      </c>
      <c r="J518" s="181" t="s">
        <v>1241</v>
      </c>
    </row>
    <row r="519" spans="1:10" ht="17.149999999999999" customHeight="1">
      <c r="A519" s="182" t="s">
        <v>746</v>
      </c>
      <c r="B519" s="183" t="s">
        <v>1882</v>
      </c>
      <c r="C519" s="184">
        <v>10.17</v>
      </c>
      <c r="D519" s="185">
        <v>1.9492</v>
      </c>
      <c r="E519" s="185">
        <v>1.1000000000000001</v>
      </c>
      <c r="F519" s="185">
        <v>1.1000000000000001</v>
      </c>
      <c r="G519" s="185">
        <v>1.75</v>
      </c>
      <c r="H519" s="185">
        <v>1.75</v>
      </c>
      <c r="I519" s="186" t="s">
        <v>1242</v>
      </c>
      <c r="J519" s="187" t="s">
        <v>1241</v>
      </c>
    </row>
    <row r="520" spans="1:10" ht="17.149999999999999" customHeight="1">
      <c r="A520" s="188" t="s">
        <v>747</v>
      </c>
      <c r="B520" s="189" t="s">
        <v>1883</v>
      </c>
      <c r="C520" s="190">
        <v>4.8600000000000003</v>
      </c>
      <c r="D520" s="191">
        <v>1.4495</v>
      </c>
      <c r="E520" s="191">
        <v>1</v>
      </c>
      <c r="F520" s="191">
        <v>1</v>
      </c>
      <c r="G520" s="191">
        <v>1.25</v>
      </c>
      <c r="H520" s="191">
        <v>1.25</v>
      </c>
      <c r="I520" s="192" t="s">
        <v>1242</v>
      </c>
      <c r="J520" s="193" t="s">
        <v>1241</v>
      </c>
    </row>
    <row r="521" spans="1:10" ht="17.149999999999999" customHeight="1">
      <c r="A521" s="176" t="s">
        <v>748</v>
      </c>
      <c r="B521" s="177" t="s">
        <v>1883</v>
      </c>
      <c r="C521" s="178">
        <v>6.38</v>
      </c>
      <c r="D521" s="179">
        <v>1.9127000000000001</v>
      </c>
      <c r="E521" s="179">
        <v>1</v>
      </c>
      <c r="F521" s="179">
        <v>1</v>
      </c>
      <c r="G521" s="179">
        <v>1.25</v>
      </c>
      <c r="H521" s="179">
        <v>1.25</v>
      </c>
      <c r="I521" s="180" t="s">
        <v>1242</v>
      </c>
      <c r="J521" s="181" t="s">
        <v>1241</v>
      </c>
    </row>
    <row r="522" spans="1:10" ht="17.149999999999999" customHeight="1">
      <c r="A522" s="176" t="s">
        <v>749</v>
      </c>
      <c r="B522" s="177" t="s">
        <v>1883</v>
      </c>
      <c r="C522" s="178">
        <v>9.18</v>
      </c>
      <c r="D522" s="179">
        <v>3.0144000000000002</v>
      </c>
      <c r="E522" s="179">
        <v>1</v>
      </c>
      <c r="F522" s="179">
        <v>1</v>
      </c>
      <c r="G522" s="179">
        <v>1.25</v>
      </c>
      <c r="H522" s="179">
        <v>1.25</v>
      </c>
      <c r="I522" s="180" t="s">
        <v>1242</v>
      </c>
      <c r="J522" s="181" t="s">
        <v>1241</v>
      </c>
    </row>
    <row r="523" spans="1:10" ht="17.149999999999999" customHeight="1">
      <c r="A523" s="182" t="s">
        <v>750</v>
      </c>
      <c r="B523" s="183" t="s">
        <v>1883</v>
      </c>
      <c r="C523" s="184">
        <v>20.5</v>
      </c>
      <c r="D523" s="185">
        <v>5.7384000000000004</v>
      </c>
      <c r="E523" s="185">
        <v>1.1000000000000001</v>
      </c>
      <c r="F523" s="185">
        <v>1.1000000000000001</v>
      </c>
      <c r="G523" s="185">
        <v>1.75</v>
      </c>
      <c r="H523" s="185">
        <v>1.75</v>
      </c>
      <c r="I523" s="186" t="s">
        <v>1242</v>
      </c>
      <c r="J523" s="187" t="s">
        <v>1241</v>
      </c>
    </row>
    <row r="524" spans="1:10" ht="17.149999999999999" customHeight="1">
      <c r="A524" s="188" t="s">
        <v>751</v>
      </c>
      <c r="B524" s="189" t="s">
        <v>1884</v>
      </c>
      <c r="C524" s="190">
        <v>4.6399999999999997</v>
      </c>
      <c r="D524" s="191">
        <v>1.3205</v>
      </c>
      <c r="E524" s="191">
        <v>1</v>
      </c>
      <c r="F524" s="191">
        <v>1</v>
      </c>
      <c r="G524" s="191">
        <v>1.25</v>
      </c>
      <c r="H524" s="191">
        <v>1.25</v>
      </c>
      <c r="I524" s="192" t="s">
        <v>1242</v>
      </c>
      <c r="J524" s="193" t="s">
        <v>1241</v>
      </c>
    </row>
    <row r="525" spans="1:10" ht="17.149999999999999" customHeight="1">
      <c r="A525" s="176" t="s">
        <v>752</v>
      </c>
      <c r="B525" s="177" t="s">
        <v>1884</v>
      </c>
      <c r="C525" s="178">
        <v>5.97</v>
      </c>
      <c r="D525" s="179">
        <v>1.7659</v>
      </c>
      <c r="E525" s="179">
        <v>1</v>
      </c>
      <c r="F525" s="179">
        <v>1</v>
      </c>
      <c r="G525" s="179">
        <v>1.25</v>
      </c>
      <c r="H525" s="179">
        <v>1.25</v>
      </c>
      <c r="I525" s="180" t="s">
        <v>1242</v>
      </c>
      <c r="J525" s="181" t="s">
        <v>1241</v>
      </c>
    </row>
    <row r="526" spans="1:10" ht="17.149999999999999" customHeight="1">
      <c r="A526" s="176" t="s">
        <v>753</v>
      </c>
      <c r="B526" s="177" t="s">
        <v>1884</v>
      </c>
      <c r="C526" s="178">
        <v>11.84</v>
      </c>
      <c r="D526" s="179">
        <v>2.5583999999999998</v>
      </c>
      <c r="E526" s="179">
        <v>1</v>
      </c>
      <c r="F526" s="179">
        <v>1</v>
      </c>
      <c r="G526" s="179">
        <v>1.25</v>
      </c>
      <c r="H526" s="179">
        <v>1.25</v>
      </c>
      <c r="I526" s="180" t="s">
        <v>1242</v>
      </c>
      <c r="J526" s="181" t="s">
        <v>1241</v>
      </c>
    </row>
    <row r="527" spans="1:10" ht="17.149999999999999" customHeight="1">
      <c r="A527" s="182" t="s">
        <v>754</v>
      </c>
      <c r="B527" s="183" t="s">
        <v>1884</v>
      </c>
      <c r="C527" s="184">
        <v>23.46</v>
      </c>
      <c r="D527" s="185">
        <v>4.5476000000000001</v>
      </c>
      <c r="E527" s="185">
        <v>1.1000000000000001</v>
      </c>
      <c r="F527" s="185">
        <v>1.1000000000000001</v>
      </c>
      <c r="G527" s="185">
        <v>1.75</v>
      </c>
      <c r="H527" s="185">
        <v>1.75</v>
      </c>
      <c r="I527" s="186" t="s">
        <v>1242</v>
      </c>
      <c r="J527" s="187" t="s">
        <v>1241</v>
      </c>
    </row>
    <row r="528" spans="1:10" ht="17.149999999999999" customHeight="1">
      <c r="A528" s="188" t="s">
        <v>755</v>
      </c>
      <c r="B528" s="189" t="s">
        <v>1885</v>
      </c>
      <c r="C528" s="190">
        <v>2.4900000000000002</v>
      </c>
      <c r="D528" s="191">
        <v>0.97009999999999996</v>
      </c>
      <c r="E528" s="191">
        <v>1</v>
      </c>
      <c r="F528" s="191">
        <v>1</v>
      </c>
      <c r="G528" s="191">
        <v>1.25</v>
      </c>
      <c r="H528" s="191">
        <v>1.25</v>
      </c>
      <c r="I528" s="192" t="s">
        <v>1242</v>
      </c>
      <c r="J528" s="193" t="s">
        <v>1241</v>
      </c>
    </row>
    <row r="529" spans="1:10" ht="17.149999999999999" customHeight="1">
      <c r="A529" s="176" t="s">
        <v>756</v>
      </c>
      <c r="B529" s="177" t="s">
        <v>1885</v>
      </c>
      <c r="C529" s="178">
        <v>3.47</v>
      </c>
      <c r="D529" s="179">
        <v>1.2706999999999999</v>
      </c>
      <c r="E529" s="179">
        <v>1</v>
      </c>
      <c r="F529" s="179">
        <v>1</v>
      </c>
      <c r="G529" s="179">
        <v>1.25</v>
      </c>
      <c r="H529" s="179">
        <v>1.25</v>
      </c>
      <c r="I529" s="180" t="s">
        <v>1242</v>
      </c>
      <c r="J529" s="181" t="s">
        <v>1241</v>
      </c>
    </row>
    <row r="530" spans="1:10" ht="17.149999999999999" customHeight="1">
      <c r="A530" s="176" t="s">
        <v>757</v>
      </c>
      <c r="B530" s="177" t="s">
        <v>1885</v>
      </c>
      <c r="C530" s="178">
        <v>5.77</v>
      </c>
      <c r="D530" s="179">
        <v>1.7459</v>
      </c>
      <c r="E530" s="179">
        <v>1</v>
      </c>
      <c r="F530" s="179">
        <v>1</v>
      </c>
      <c r="G530" s="179">
        <v>1.25</v>
      </c>
      <c r="H530" s="179">
        <v>1.25</v>
      </c>
      <c r="I530" s="180" t="s">
        <v>1242</v>
      </c>
      <c r="J530" s="181" t="s">
        <v>1241</v>
      </c>
    </row>
    <row r="531" spans="1:10" ht="17.149999999999999" customHeight="1">
      <c r="A531" s="182" t="s">
        <v>758</v>
      </c>
      <c r="B531" s="183" t="s">
        <v>1885</v>
      </c>
      <c r="C531" s="184">
        <v>14.02</v>
      </c>
      <c r="D531" s="185">
        <v>3.5486</v>
      </c>
      <c r="E531" s="185">
        <v>1.1000000000000001</v>
      </c>
      <c r="F531" s="185">
        <v>1.1000000000000001</v>
      </c>
      <c r="G531" s="185">
        <v>1.75</v>
      </c>
      <c r="H531" s="185">
        <v>1.75</v>
      </c>
      <c r="I531" s="186" t="s">
        <v>1242</v>
      </c>
      <c r="J531" s="187" t="s">
        <v>1241</v>
      </c>
    </row>
    <row r="532" spans="1:10" ht="17.149999999999999" customHeight="1">
      <c r="A532" s="188" t="s">
        <v>759</v>
      </c>
      <c r="B532" s="189" t="s">
        <v>1886</v>
      </c>
      <c r="C532" s="190">
        <v>4.2</v>
      </c>
      <c r="D532" s="191">
        <v>1.2574000000000001</v>
      </c>
      <c r="E532" s="191">
        <v>1</v>
      </c>
      <c r="F532" s="191">
        <v>1</v>
      </c>
      <c r="G532" s="191">
        <v>1.25</v>
      </c>
      <c r="H532" s="191">
        <v>1.25</v>
      </c>
      <c r="I532" s="192" t="s">
        <v>1242</v>
      </c>
      <c r="J532" s="193" t="s">
        <v>1241</v>
      </c>
    </row>
    <row r="533" spans="1:10" ht="17.149999999999999" customHeight="1">
      <c r="A533" s="176" t="s">
        <v>760</v>
      </c>
      <c r="B533" s="177" t="s">
        <v>1886</v>
      </c>
      <c r="C533" s="178">
        <v>4.18</v>
      </c>
      <c r="D533" s="179">
        <v>1.4990000000000001</v>
      </c>
      <c r="E533" s="179">
        <v>1</v>
      </c>
      <c r="F533" s="179">
        <v>1</v>
      </c>
      <c r="G533" s="179">
        <v>1.25</v>
      </c>
      <c r="H533" s="179">
        <v>1.25</v>
      </c>
      <c r="I533" s="180" t="s">
        <v>1242</v>
      </c>
      <c r="J533" s="181" t="s">
        <v>1241</v>
      </c>
    </row>
    <row r="534" spans="1:10" ht="17.149999999999999" customHeight="1">
      <c r="A534" s="176" t="s">
        <v>761</v>
      </c>
      <c r="B534" s="177" t="s">
        <v>1886</v>
      </c>
      <c r="C534" s="178">
        <v>8.6199999999999992</v>
      </c>
      <c r="D534" s="179">
        <v>2.2336999999999998</v>
      </c>
      <c r="E534" s="179">
        <v>1</v>
      </c>
      <c r="F534" s="179">
        <v>1</v>
      </c>
      <c r="G534" s="179">
        <v>1.25</v>
      </c>
      <c r="H534" s="179">
        <v>1.25</v>
      </c>
      <c r="I534" s="180" t="s">
        <v>1242</v>
      </c>
      <c r="J534" s="181" t="s">
        <v>1241</v>
      </c>
    </row>
    <row r="535" spans="1:10" ht="17.149999999999999" customHeight="1">
      <c r="A535" s="182" t="s">
        <v>762</v>
      </c>
      <c r="B535" s="183" t="s">
        <v>1886</v>
      </c>
      <c r="C535" s="184">
        <v>20.16</v>
      </c>
      <c r="D535" s="185">
        <v>4.5191999999999997</v>
      </c>
      <c r="E535" s="185">
        <v>1.1000000000000001</v>
      </c>
      <c r="F535" s="185">
        <v>1.1000000000000001</v>
      </c>
      <c r="G535" s="185">
        <v>1.75</v>
      </c>
      <c r="H535" s="185">
        <v>1.75</v>
      </c>
      <c r="I535" s="186" t="s">
        <v>1242</v>
      </c>
      <c r="J535" s="187" t="s">
        <v>1241</v>
      </c>
    </row>
    <row r="536" spans="1:10" ht="17.149999999999999" customHeight="1">
      <c r="A536" s="188" t="s">
        <v>763</v>
      </c>
      <c r="B536" s="189" t="s">
        <v>1887</v>
      </c>
      <c r="C536" s="190">
        <v>2.62</v>
      </c>
      <c r="D536" s="191">
        <v>0.48330000000000001</v>
      </c>
      <c r="E536" s="191">
        <v>1</v>
      </c>
      <c r="F536" s="191">
        <v>1</v>
      </c>
      <c r="G536" s="191">
        <v>1.25</v>
      </c>
      <c r="H536" s="191">
        <v>1.25</v>
      </c>
      <c r="I536" s="192" t="s">
        <v>1242</v>
      </c>
      <c r="J536" s="193" t="s">
        <v>1241</v>
      </c>
    </row>
    <row r="537" spans="1:10" ht="17.149999999999999" customHeight="1">
      <c r="A537" s="176" t="s">
        <v>764</v>
      </c>
      <c r="B537" s="177" t="s">
        <v>1887</v>
      </c>
      <c r="C537" s="178">
        <v>4</v>
      </c>
      <c r="D537" s="179">
        <v>0.65029999999999999</v>
      </c>
      <c r="E537" s="179">
        <v>1</v>
      </c>
      <c r="F537" s="179">
        <v>1</v>
      </c>
      <c r="G537" s="179">
        <v>1.25</v>
      </c>
      <c r="H537" s="179">
        <v>1.25</v>
      </c>
      <c r="I537" s="180" t="s">
        <v>1242</v>
      </c>
      <c r="J537" s="181" t="s">
        <v>1241</v>
      </c>
    </row>
    <row r="538" spans="1:10" ht="17.149999999999999" customHeight="1">
      <c r="A538" s="176" t="s">
        <v>765</v>
      </c>
      <c r="B538" s="177" t="s">
        <v>1887</v>
      </c>
      <c r="C538" s="178">
        <v>5.43</v>
      </c>
      <c r="D538" s="179">
        <v>1.046</v>
      </c>
      <c r="E538" s="179">
        <v>1</v>
      </c>
      <c r="F538" s="179">
        <v>1</v>
      </c>
      <c r="G538" s="179">
        <v>1.25</v>
      </c>
      <c r="H538" s="179">
        <v>1.25</v>
      </c>
      <c r="I538" s="180" t="s">
        <v>1242</v>
      </c>
      <c r="J538" s="181" t="s">
        <v>1241</v>
      </c>
    </row>
    <row r="539" spans="1:10" ht="17.149999999999999" customHeight="1">
      <c r="A539" s="182" t="s">
        <v>766</v>
      </c>
      <c r="B539" s="183" t="s">
        <v>1887</v>
      </c>
      <c r="C539" s="184">
        <v>10.029999999999999</v>
      </c>
      <c r="D539" s="185">
        <v>2.4901</v>
      </c>
      <c r="E539" s="185">
        <v>1.1000000000000001</v>
      </c>
      <c r="F539" s="185">
        <v>1.1000000000000001</v>
      </c>
      <c r="G539" s="185">
        <v>1.75</v>
      </c>
      <c r="H539" s="185">
        <v>1.75</v>
      </c>
      <c r="I539" s="186" t="s">
        <v>1242</v>
      </c>
      <c r="J539" s="187" t="s">
        <v>1241</v>
      </c>
    </row>
    <row r="540" spans="1:10" ht="17.149999999999999" customHeight="1">
      <c r="A540" s="188" t="s">
        <v>767</v>
      </c>
      <c r="B540" s="189" t="s">
        <v>1888</v>
      </c>
      <c r="C540" s="190">
        <v>2.4700000000000002</v>
      </c>
      <c r="D540" s="191">
        <v>0.52959999999999996</v>
      </c>
      <c r="E540" s="191">
        <v>1</v>
      </c>
      <c r="F540" s="191">
        <v>1</v>
      </c>
      <c r="G540" s="191">
        <v>1.25</v>
      </c>
      <c r="H540" s="191">
        <v>1.25</v>
      </c>
      <c r="I540" s="192" t="s">
        <v>1242</v>
      </c>
      <c r="J540" s="193" t="s">
        <v>1241</v>
      </c>
    </row>
    <row r="541" spans="1:10" ht="17.149999999999999" customHeight="1">
      <c r="A541" s="176" t="s">
        <v>768</v>
      </c>
      <c r="B541" s="177" t="s">
        <v>1888</v>
      </c>
      <c r="C541" s="178">
        <v>3.63</v>
      </c>
      <c r="D541" s="179">
        <v>0.71009999999999995</v>
      </c>
      <c r="E541" s="179">
        <v>1</v>
      </c>
      <c r="F541" s="179">
        <v>1</v>
      </c>
      <c r="G541" s="179">
        <v>1.25</v>
      </c>
      <c r="H541" s="179">
        <v>1.25</v>
      </c>
      <c r="I541" s="180" t="s">
        <v>1242</v>
      </c>
      <c r="J541" s="181" t="s">
        <v>1241</v>
      </c>
    </row>
    <row r="542" spans="1:10" ht="17.149999999999999" customHeight="1">
      <c r="A542" s="176" t="s">
        <v>769</v>
      </c>
      <c r="B542" s="177" t="s">
        <v>1888</v>
      </c>
      <c r="C542" s="178">
        <v>5.74</v>
      </c>
      <c r="D542" s="179">
        <v>1.1292</v>
      </c>
      <c r="E542" s="179">
        <v>1</v>
      </c>
      <c r="F542" s="179">
        <v>1</v>
      </c>
      <c r="G542" s="179">
        <v>1.25</v>
      </c>
      <c r="H542" s="179">
        <v>1.25</v>
      </c>
      <c r="I542" s="180" t="s">
        <v>1242</v>
      </c>
      <c r="J542" s="181" t="s">
        <v>1241</v>
      </c>
    </row>
    <row r="543" spans="1:10" ht="17.149999999999999" customHeight="1">
      <c r="A543" s="182" t="s">
        <v>770</v>
      </c>
      <c r="B543" s="183" t="s">
        <v>1888</v>
      </c>
      <c r="C543" s="184">
        <v>10.73</v>
      </c>
      <c r="D543" s="185">
        <v>2.4043000000000001</v>
      </c>
      <c r="E543" s="185">
        <v>1.1000000000000001</v>
      </c>
      <c r="F543" s="185">
        <v>1.1000000000000001</v>
      </c>
      <c r="G543" s="185">
        <v>1.75</v>
      </c>
      <c r="H543" s="185">
        <v>1.75</v>
      </c>
      <c r="I543" s="186" t="s">
        <v>1242</v>
      </c>
      <c r="J543" s="187" t="s">
        <v>1241</v>
      </c>
    </row>
    <row r="544" spans="1:10" ht="17.149999999999999" customHeight="1">
      <c r="A544" s="188" t="s">
        <v>771</v>
      </c>
      <c r="B544" s="189" t="s">
        <v>1889</v>
      </c>
      <c r="C544" s="190">
        <v>1.63</v>
      </c>
      <c r="D544" s="191">
        <v>0.61050000000000004</v>
      </c>
      <c r="E544" s="191">
        <v>1</v>
      </c>
      <c r="F544" s="191">
        <v>1</v>
      </c>
      <c r="G544" s="191">
        <v>1.25</v>
      </c>
      <c r="H544" s="191">
        <v>1.25</v>
      </c>
      <c r="I544" s="192" t="s">
        <v>1242</v>
      </c>
      <c r="J544" s="193" t="s">
        <v>1241</v>
      </c>
    </row>
    <row r="545" spans="1:10" ht="17.149999999999999" customHeight="1">
      <c r="A545" s="176" t="s">
        <v>772</v>
      </c>
      <c r="B545" s="177" t="s">
        <v>1889</v>
      </c>
      <c r="C545" s="178">
        <v>3.75</v>
      </c>
      <c r="D545" s="179">
        <v>0.84770000000000001</v>
      </c>
      <c r="E545" s="179">
        <v>1</v>
      </c>
      <c r="F545" s="179">
        <v>1</v>
      </c>
      <c r="G545" s="179">
        <v>1.25</v>
      </c>
      <c r="H545" s="179">
        <v>1.25</v>
      </c>
      <c r="I545" s="180" t="s">
        <v>1242</v>
      </c>
      <c r="J545" s="181" t="s">
        <v>1241</v>
      </c>
    </row>
    <row r="546" spans="1:10" ht="17.149999999999999" customHeight="1">
      <c r="A546" s="176" t="s">
        <v>773</v>
      </c>
      <c r="B546" s="177" t="s">
        <v>1889</v>
      </c>
      <c r="C546" s="178">
        <v>5.78</v>
      </c>
      <c r="D546" s="179">
        <v>1.1908000000000001</v>
      </c>
      <c r="E546" s="179">
        <v>1</v>
      </c>
      <c r="F546" s="179">
        <v>1</v>
      </c>
      <c r="G546" s="179">
        <v>1.25</v>
      </c>
      <c r="H546" s="179">
        <v>1.25</v>
      </c>
      <c r="I546" s="180" t="s">
        <v>1242</v>
      </c>
      <c r="J546" s="181" t="s">
        <v>1241</v>
      </c>
    </row>
    <row r="547" spans="1:10" ht="17.149999999999999" customHeight="1">
      <c r="A547" s="182" t="s">
        <v>774</v>
      </c>
      <c r="B547" s="183" t="s">
        <v>1889</v>
      </c>
      <c r="C547" s="184">
        <v>8.7100000000000009</v>
      </c>
      <c r="D547" s="185">
        <v>2.2191000000000001</v>
      </c>
      <c r="E547" s="185">
        <v>1.1000000000000001</v>
      </c>
      <c r="F547" s="185">
        <v>1.1000000000000001</v>
      </c>
      <c r="G547" s="185">
        <v>1.75</v>
      </c>
      <c r="H547" s="185">
        <v>1.75</v>
      </c>
      <c r="I547" s="186" t="s">
        <v>1242</v>
      </c>
      <c r="J547" s="187" t="s">
        <v>1241</v>
      </c>
    </row>
    <row r="548" spans="1:10" ht="17.149999999999999" customHeight="1">
      <c r="A548" s="188" t="s">
        <v>775</v>
      </c>
      <c r="B548" s="189" t="s">
        <v>1890</v>
      </c>
      <c r="C548" s="190">
        <v>2.82</v>
      </c>
      <c r="D548" s="191">
        <v>0.54149999999999998</v>
      </c>
      <c r="E548" s="191">
        <v>1</v>
      </c>
      <c r="F548" s="191">
        <v>1</v>
      </c>
      <c r="G548" s="191">
        <v>1.25</v>
      </c>
      <c r="H548" s="191">
        <v>1.25</v>
      </c>
      <c r="I548" s="192" t="s">
        <v>1242</v>
      </c>
      <c r="J548" s="193" t="s">
        <v>1241</v>
      </c>
    </row>
    <row r="549" spans="1:10" ht="17.149999999999999" customHeight="1">
      <c r="A549" s="176" t="s">
        <v>776</v>
      </c>
      <c r="B549" s="177" t="s">
        <v>1890</v>
      </c>
      <c r="C549" s="178">
        <v>3.51</v>
      </c>
      <c r="D549" s="179">
        <v>0.69399999999999995</v>
      </c>
      <c r="E549" s="179">
        <v>1</v>
      </c>
      <c r="F549" s="179">
        <v>1</v>
      </c>
      <c r="G549" s="179">
        <v>1.25</v>
      </c>
      <c r="H549" s="179">
        <v>1.25</v>
      </c>
      <c r="I549" s="180" t="s">
        <v>1242</v>
      </c>
      <c r="J549" s="181" t="s">
        <v>1241</v>
      </c>
    </row>
    <row r="550" spans="1:10" ht="17.149999999999999" customHeight="1">
      <c r="A550" s="176" t="s">
        <v>777</v>
      </c>
      <c r="B550" s="177" t="s">
        <v>1890</v>
      </c>
      <c r="C550" s="178">
        <v>5.33</v>
      </c>
      <c r="D550" s="179">
        <v>1.1069</v>
      </c>
      <c r="E550" s="179">
        <v>1</v>
      </c>
      <c r="F550" s="179">
        <v>1</v>
      </c>
      <c r="G550" s="179">
        <v>1.25</v>
      </c>
      <c r="H550" s="179">
        <v>1.25</v>
      </c>
      <c r="I550" s="180" t="s">
        <v>1242</v>
      </c>
      <c r="J550" s="181" t="s">
        <v>1241</v>
      </c>
    </row>
    <row r="551" spans="1:10" ht="17.149999999999999" customHeight="1">
      <c r="A551" s="182" t="s">
        <v>778</v>
      </c>
      <c r="B551" s="183" t="s">
        <v>1890</v>
      </c>
      <c r="C551" s="184">
        <v>12.98</v>
      </c>
      <c r="D551" s="185">
        <v>2.8719000000000001</v>
      </c>
      <c r="E551" s="185">
        <v>1.1000000000000001</v>
      </c>
      <c r="F551" s="185">
        <v>1.1000000000000001</v>
      </c>
      <c r="G551" s="185">
        <v>1.75</v>
      </c>
      <c r="H551" s="185">
        <v>1.75</v>
      </c>
      <c r="I551" s="186" t="s">
        <v>1242</v>
      </c>
      <c r="J551" s="187" t="s">
        <v>1241</v>
      </c>
    </row>
    <row r="552" spans="1:10" ht="17.149999999999999" customHeight="1">
      <c r="A552" s="188" t="s">
        <v>779</v>
      </c>
      <c r="B552" s="189" t="s">
        <v>1891</v>
      </c>
      <c r="C552" s="190">
        <v>1.78</v>
      </c>
      <c r="D552" s="191">
        <v>0.52010000000000001</v>
      </c>
      <c r="E552" s="191">
        <v>1</v>
      </c>
      <c r="F552" s="191">
        <v>1</v>
      </c>
      <c r="G552" s="191">
        <v>1.25</v>
      </c>
      <c r="H552" s="191">
        <v>1.25</v>
      </c>
      <c r="I552" s="192" t="s">
        <v>1242</v>
      </c>
      <c r="J552" s="193" t="s">
        <v>1241</v>
      </c>
    </row>
    <row r="553" spans="1:10" ht="17.149999999999999" customHeight="1">
      <c r="A553" s="176" t="s">
        <v>780</v>
      </c>
      <c r="B553" s="177" t="s">
        <v>1891</v>
      </c>
      <c r="C553" s="178">
        <v>3.14</v>
      </c>
      <c r="D553" s="179">
        <v>0.64329999999999998</v>
      </c>
      <c r="E553" s="179">
        <v>1</v>
      </c>
      <c r="F553" s="179">
        <v>1</v>
      </c>
      <c r="G553" s="179">
        <v>1.25</v>
      </c>
      <c r="H553" s="179">
        <v>1.25</v>
      </c>
      <c r="I553" s="180" t="s">
        <v>1242</v>
      </c>
      <c r="J553" s="181" t="s">
        <v>1241</v>
      </c>
    </row>
    <row r="554" spans="1:10" ht="17.149999999999999" customHeight="1">
      <c r="A554" s="176" t="s">
        <v>781</v>
      </c>
      <c r="B554" s="177" t="s">
        <v>1891</v>
      </c>
      <c r="C554" s="178">
        <v>5.07</v>
      </c>
      <c r="D554" s="179">
        <v>1.1215999999999999</v>
      </c>
      <c r="E554" s="179">
        <v>1</v>
      </c>
      <c r="F554" s="179">
        <v>1</v>
      </c>
      <c r="G554" s="179">
        <v>1.25</v>
      </c>
      <c r="H554" s="179">
        <v>1.25</v>
      </c>
      <c r="I554" s="180" t="s">
        <v>1242</v>
      </c>
      <c r="J554" s="181" t="s">
        <v>1241</v>
      </c>
    </row>
    <row r="555" spans="1:10" ht="17.149999999999999" customHeight="1">
      <c r="A555" s="182" t="s">
        <v>782</v>
      </c>
      <c r="B555" s="183" t="s">
        <v>1891</v>
      </c>
      <c r="C555" s="184">
        <v>9.2899999999999991</v>
      </c>
      <c r="D555" s="185">
        <v>2.2418</v>
      </c>
      <c r="E555" s="185">
        <v>1.1000000000000001</v>
      </c>
      <c r="F555" s="185">
        <v>1.1000000000000001</v>
      </c>
      <c r="G555" s="185">
        <v>1.75</v>
      </c>
      <c r="H555" s="185">
        <v>1.75</v>
      </c>
      <c r="I555" s="186" t="s">
        <v>1242</v>
      </c>
      <c r="J555" s="187" t="s">
        <v>1241</v>
      </c>
    </row>
    <row r="556" spans="1:10" ht="17.149999999999999" customHeight="1">
      <c r="A556" s="188" t="s">
        <v>783</v>
      </c>
      <c r="B556" s="189" t="s">
        <v>1892</v>
      </c>
      <c r="C556" s="190">
        <v>2.25</v>
      </c>
      <c r="D556" s="191">
        <v>0.59370000000000001</v>
      </c>
      <c r="E556" s="191">
        <v>1</v>
      </c>
      <c r="F556" s="191">
        <v>1</v>
      </c>
      <c r="G556" s="191">
        <v>1.25</v>
      </c>
      <c r="H556" s="191">
        <v>1.25</v>
      </c>
      <c r="I556" s="192" t="s">
        <v>1242</v>
      </c>
      <c r="J556" s="193" t="s">
        <v>1241</v>
      </c>
    </row>
    <row r="557" spans="1:10" ht="17.149999999999999" customHeight="1">
      <c r="A557" s="176" t="s">
        <v>784</v>
      </c>
      <c r="B557" s="177" t="s">
        <v>1892</v>
      </c>
      <c r="C557" s="178">
        <v>3.17</v>
      </c>
      <c r="D557" s="179">
        <v>0.84860000000000002</v>
      </c>
      <c r="E557" s="179">
        <v>1</v>
      </c>
      <c r="F557" s="179">
        <v>1</v>
      </c>
      <c r="G557" s="179">
        <v>1.25</v>
      </c>
      <c r="H557" s="179">
        <v>1.25</v>
      </c>
      <c r="I557" s="180" t="s">
        <v>1242</v>
      </c>
      <c r="J557" s="181" t="s">
        <v>1241</v>
      </c>
    </row>
    <row r="558" spans="1:10" ht="17.149999999999999" customHeight="1">
      <c r="A558" s="176" t="s">
        <v>785</v>
      </c>
      <c r="B558" s="177" t="s">
        <v>1892</v>
      </c>
      <c r="C558" s="178">
        <v>5.0599999999999996</v>
      </c>
      <c r="D558" s="179">
        <v>1.3010999999999999</v>
      </c>
      <c r="E558" s="179">
        <v>1</v>
      </c>
      <c r="F558" s="179">
        <v>1</v>
      </c>
      <c r="G558" s="179">
        <v>1.25</v>
      </c>
      <c r="H558" s="179">
        <v>1.25</v>
      </c>
      <c r="I558" s="180" t="s">
        <v>1242</v>
      </c>
      <c r="J558" s="181" t="s">
        <v>1241</v>
      </c>
    </row>
    <row r="559" spans="1:10" ht="17.149999999999999" customHeight="1">
      <c r="A559" s="182" t="s">
        <v>786</v>
      </c>
      <c r="B559" s="183" t="s">
        <v>1892</v>
      </c>
      <c r="C559" s="184">
        <v>9.52</v>
      </c>
      <c r="D559" s="185">
        <v>2.6402000000000001</v>
      </c>
      <c r="E559" s="185">
        <v>1.1000000000000001</v>
      </c>
      <c r="F559" s="185">
        <v>1.1000000000000001</v>
      </c>
      <c r="G559" s="185">
        <v>1.75</v>
      </c>
      <c r="H559" s="185">
        <v>1.75</v>
      </c>
      <c r="I559" s="186" t="s">
        <v>1242</v>
      </c>
      <c r="J559" s="187" t="s">
        <v>1241</v>
      </c>
    </row>
    <row r="560" spans="1:10" ht="17.149999999999999" customHeight="1">
      <c r="A560" s="188" t="s">
        <v>787</v>
      </c>
      <c r="B560" s="189" t="s">
        <v>1893</v>
      </c>
      <c r="C560" s="190">
        <v>2.5</v>
      </c>
      <c r="D560" s="191">
        <v>1.7406999999999999</v>
      </c>
      <c r="E560" s="191">
        <v>1</v>
      </c>
      <c r="F560" s="191">
        <v>1</v>
      </c>
      <c r="G560" s="191">
        <v>1.25</v>
      </c>
      <c r="H560" s="191">
        <v>1.25</v>
      </c>
      <c r="I560" s="192" t="s">
        <v>1243</v>
      </c>
      <c r="J560" s="193" t="s">
        <v>1241</v>
      </c>
    </row>
    <row r="561" spans="1:10" ht="17.149999999999999" customHeight="1">
      <c r="A561" s="176" t="s">
        <v>788</v>
      </c>
      <c r="B561" s="177" t="s">
        <v>1893</v>
      </c>
      <c r="C561" s="178">
        <v>2.72</v>
      </c>
      <c r="D561" s="179">
        <v>1.8783000000000001</v>
      </c>
      <c r="E561" s="179">
        <v>1</v>
      </c>
      <c r="F561" s="179">
        <v>1</v>
      </c>
      <c r="G561" s="179">
        <v>1.25</v>
      </c>
      <c r="H561" s="179">
        <v>1.25</v>
      </c>
      <c r="I561" s="180" t="s">
        <v>1243</v>
      </c>
      <c r="J561" s="181" t="s">
        <v>1241</v>
      </c>
    </row>
    <row r="562" spans="1:10" ht="17.149999999999999" customHeight="1">
      <c r="A562" s="176" t="s">
        <v>789</v>
      </c>
      <c r="B562" s="177" t="s">
        <v>1893</v>
      </c>
      <c r="C562" s="178">
        <v>4.55</v>
      </c>
      <c r="D562" s="179">
        <v>2.3780999999999999</v>
      </c>
      <c r="E562" s="179">
        <v>1</v>
      </c>
      <c r="F562" s="179">
        <v>1</v>
      </c>
      <c r="G562" s="179">
        <v>1.25</v>
      </c>
      <c r="H562" s="179">
        <v>1.25</v>
      </c>
      <c r="I562" s="180" t="s">
        <v>1243</v>
      </c>
      <c r="J562" s="181" t="s">
        <v>1241</v>
      </c>
    </row>
    <row r="563" spans="1:10" ht="17.149999999999999" customHeight="1">
      <c r="A563" s="182" t="s">
        <v>790</v>
      </c>
      <c r="B563" s="183" t="s">
        <v>1893</v>
      </c>
      <c r="C563" s="184">
        <v>10.75</v>
      </c>
      <c r="D563" s="185">
        <v>3.7688999999999999</v>
      </c>
      <c r="E563" s="185">
        <v>1.1000000000000001</v>
      </c>
      <c r="F563" s="185">
        <v>1.1000000000000001</v>
      </c>
      <c r="G563" s="185">
        <v>1.75</v>
      </c>
      <c r="H563" s="185">
        <v>1.75</v>
      </c>
      <c r="I563" s="186" t="s">
        <v>1243</v>
      </c>
      <c r="J563" s="187" t="s">
        <v>1241</v>
      </c>
    </row>
    <row r="564" spans="1:10" ht="17.149999999999999" customHeight="1">
      <c r="A564" s="188" t="s">
        <v>791</v>
      </c>
      <c r="B564" s="189" t="s">
        <v>1894</v>
      </c>
      <c r="C564" s="190">
        <v>2.12</v>
      </c>
      <c r="D564" s="191">
        <v>1.6991000000000001</v>
      </c>
      <c r="E564" s="191">
        <v>1</v>
      </c>
      <c r="F564" s="191">
        <v>1</v>
      </c>
      <c r="G564" s="191">
        <v>1.25</v>
      </c>
      <c r="H564" s="191">
        <v>1.25</v>
      </c>
      <c r="I564" s="192" t="s">
        <v>1243</v>
      </c>
      <c r="J564" s="193" t="s">
        <v>1241</v>
      </c>
    </row>
    <row r="565" spans="1:10" ht="17.149999999999999" customHeight="1">
      <c r="A565" s="176" t="s">
        <v>792</v>
      </c>
      <c r="B565" s="177" t="s">
        <v>1894</v>
      </c>
      <c r="C565" s="178">
        <v>2.5099999999999998</v>
      </c>
      <c r="D565" s="179">
        <v>1.865</v>
      </c>
      <c r="E565" s="179">
        <v>1</v>
      </c>
      <c r="F565" s="179">
        <v>1</v>
      </c>
      <c r="G565" s="179">
        <v>1.25</v>
      </c>
      <c r="H565" s="179">
        <v>1.25</v>
      </c>
      <c r="I565" s="180" t="s">
        <v>1243</v>
      </c>
      <c r="J565" s="181" t="s">
        <v>1241</v>
      </c>
    </row>
    <row r="566" spans="1:10" ht="17.149999999999999" customHeight="1">
      <c r="A566" s="176" t="s">
        <v>793</v>
      </c>
      <c r="B566" s="177" t="s">
        <v>1894</v>
      </c>
      <c r="C566" s="178">
        <v>4.13</v>
      </c>
      <c r="D566" s="179">
        <v>2.2852999999999999</v>
      </c>
      <c r="E566" s="179">
        <v>1</v>
      </c>
      <c r="F566" s="179">
        <v>1</v>
      </c>
      <c r="G566" s="179">
        <v>1.25</v>
      </c>
      <c r="H566" s="179">
        <v>1.25</v>
      </c>
      <c r="I566" s="180" t="s">
        <v>1243</v>
      </c>
      <c r="J566" s="181" t="s">
        <v>1241</v>
      </c>
    </row>
    <row r="567" spans="1:10" ht="17.149999999999999" customHeight="1">
      <c r="A567" s="182" t="s">
        <v>794</v>
      </c>
      <c r="B567" s="183" t="s">
        <v>1894</v>
      </c>
      <c r="C567" s="184">
        <v>13</v>
      </c>
      <c r="D567" s="185">
        <v>3.8113999999999999</v>
      </c>
      <c r="E567" s="185">
        <v>1.1000000000000001</v>
      </c>
      <c r="F567" s="185">
        <v>1.1000000000000001</v>
      </c>
      <c r="G567" s="185">
        <v>1.75</v>
      </c>
      <c r="H567" s="185">
        <v>1.75</v>
      </c>
      <c r="I567" s="186" t="s">
        <v>1243</v>
      </c>
      <c r="J567" s="187" t="s">
        <v>1241</v>
      </c>
    </row>
    <row r="568" spans="1:10" ht="17.149999999999999" customHeight="1">
      <c r="A568" s="188" t="s">
        <v>795</v>
      </c>
      <c r="B568" s="189" t="s">
        <v>1895</v>
      </c>
      <c r="C568" s="190">
        <v>3.77</v>
      </c>
      <c r="D568" s="191">
        <v>4.3459000000000003</v>
      </c>
      <c r="E568" s="191">
        <v>1</v>
      </c>
      <c r="F568" s="191">
        <v>1</v>
      </c>
      <c r="G568" s="191">
        <v>1.25</v>
      </c>
      <c r="H568" s="191">
        <v>1.25</v>
      </c>
      <c r="I568" s="192" t="s">
        <v>1243</v>
      </c>
      <c r="J568" s="193" t="s">
        <v>1241</v>
      </c>
    </row>
    <row r="569" spans="1:10" ht="17.149999999999999" customHeight="1">
      <c r="A569" s="176" t="s">
        <v>796</v>
      </c>
      <c r="B569" s="177" t="s">
        <v>1895</v>
      </c>
      <c r="C569" s="178">
        <v>5</v>
      </c>
      <c r="D569" s="179">
        <v>5.1687000000000003</v>
      </c>
      <c r="E569" s="179">
        <v>1</v>
      </c>
      <c r="F569" s="179">
        <v>1</v>
      </c>
      <c r="G569" s="179">
        <v>1.25</v>
      </c>
      <c r="H569" s="179">
        <v>1.25</v>
      </c>
      <c r="I569" s="180" t="s">
        <v>1243</v>
      </c>
      <c r="J569" s="181" t="s">
        <v>1241</v>
      </c>
    </row>
    <row r="570" spans="1:10" ht="17.149999999999999" customHeight="1">
      <c r="A570" s="176" t="s">
        <v>797</v>
      </c>
      <c r="B570" s="177" t="s">
        <v>1895</v>
      </c>
      <c r="C570" s="178">
        <v>7.79</v>
      </c>
      <c r="D570" s="179">
        <v>7.1974999999999998</v>
      </c>
      <c r="E570" s="179">
        <v>1</v>
      </c>
      <c r="F570" s="179">
        <v>1</v>
      </c>
      <c r="G570" s="179">
        <v>1.25</v>
      </c>
      <c r="H570" s="179">
        <v>1.25</v>
      </c>
      <c r="I570" s="180" t="s">
        <v>1243</v>
      </c>
      <c r="J570" s="181" t="s">
        <v>1241</v>
      </c>
    </row>
    <row r="571" spans="1:10" ht="17.149999999999999" customHeight="1">
      <c r="A571" s="182" t="s">
        <v>798</v>
      </c>
      <c r="B571" s="183" t="s">
        <v>1895</v>
      </c>
      <c r="C571" s="184">
        <v>15.84</v>
      </c>
      <c r="D571" s="185">
        <v>9.6166999999999998</v>
      </c>
      <c r="E571" s="185">
        <v>1.1000000000000001</v>
      </c>
      <c r="F571" s="185">
        <v>1.1000000000000001</v>
      </c>
      <c r="G571" s="185">
        <v>1.75</v>
      </c>
      <c r="H571" s="185">
        <v>1.75</v>
      </c>
      <c r="I571" s="186" t="s">
        <v>1243</v>
      </c>
      <c r="J571" s="187" t="s">
        <v>1241</v>
      </c>
    </row>
    <row r="572" spans="1:10" ht="17.149999999999999" customHeight="1">
      <c r="A572" s="188" t="s">
        <v>799</v>
      </c>
      <c r="B572" s="189" t="s">
        <v>1896</v>
      </c>
      <c r="C572" s="190">
        <v>2.59</v>
      </c>
      <c r="D572" s="191">
        <v>2.8243</v>
      </c>
      <c r="E572" s="191">
        <v>1</v>
      </c>
      <c r="F572" s="191">
        <v>1</v>
      </c>
      <c r="G572" s="191">
        <v>1.25</v>
      </c>
      <c r="H572" s="191">
        <v>1.25</v>
      </c>
      <c r="I572" s="192" t="s">
        <v>1243</v>
      </c>
      <c r="J572" s="193" t="s">
        <v>1241</v>
      </c>
    </row>
    <row r="573" spans="1:10" ht="17.149999999999999" customHeight="1">
      <c r="A573" s="176" t="s">
        <v>800</v>
      </c>
      <c r="B573" s="177" t="s">
        <v>1896</v>
      </c>
      <c r="C573" s="178">
        <v>3.53</v>
      </c>
      <c r="D573" s="179">
        <v>3.3224</v>
      </c>
      <c r="E573" s="179">
        <v>1</v>
      </c>
      <c r="F573" s="179">
        <v>1</v>
      </c>
      <c r="G573" s="179">
        <v>1.25</v>
      </c>
      <c r="H573" s="179">
        <v>1.25</v>
      </c>
      <c r="I573" s="180" t="s">
        <v>1243</v>
      </c>
      <c r="J573" s="181" t="s">
        <v>1241</v>
      </c>
    </row>
    <row r="574" spans="1:10" ht="17.149999999999999" customHeight="1">
      <c r="A574" s="176" t="s">
        <v>801</v>
      </c>
      <c r="B574" s="177" t="s">
        <v>1896</v>
      </c>
      <c r="C574" s="178">
        <v>6.53</v>
      </c>
      <c r="D574" s="179">
        <v>4.6794000000000002</v>
      </c>
      <c r="E574" s="179">
        <v>1</v>
      </c>
      <c r="F574" s="179">
        <v>1</v>
      </c>
      <c r="G574" s="179">
        <v>1.25</v>
      </c>
      <c r="H574" s="179">
        <v>1.25</v>
      </c>
      <c r="I574" s="180" t="s">
        <v>1243</v>
      </c>
      <c r="J574" s="181" t="s">
        <v>1241</v>
      </c>
    </row>
    <row r="575" spans="1:10" ht="17.149999999999999" customHeight="1">
      <c r="A575" s="182" t="s">
        <v>802</v>
      </c>
      <c r="B575" s="183" t="s">
        <v>1896</v>
      </c>
      <c r="C575" s="184">
        <v>17.77</v>
      </c>
      <c r="D575" s="185">
        <v>7.5609999999999999</v>
      </c>
      <c r="E575" s="185">
        <v>1.1000000000000001</v>
      </c>
      <c r="F575" s="185">
        <v>1.1000000000000001</v>
      </c>
      <c r="G575" s="185">
        <v>1.75</v>
      </c>
      <c r="H575" s="185">
        <v>1.75</v>
      </c>
      <c r="I575" s="186" t="s">
        <v>1243</v>
      </c>
      <c r="J575" s="187" t="s">
        <v>1241</v>
      </c>
    </row>
    <row r="576" spans="1:10" ht="17.149999999999999" customHeight="1">
      <c r="A576" s="188" t="s">
        <v>803</v>
      </c>
      <c r="B576" s="189" t="s">
        <v>1897</v>
      </c>
      <c r="C576" s="190">
        <v>5.17</v>
      </c>
      <c r="D576" s="191">
        <v>1.0703</v>
      </c>
      <c r="E576" s="191">
        <v>1</v>
      </c>
      <c r="F576" s="191">
        <v>1</v>
      </c>
      <c r="G576" s="191">
        <v>1.25</v>
      </c>
      <c r="H576" s="191">
        <v>1.25</v>
      </c>
      <c r="I576" s="192" t="s">
        <v>1243</v>
      </c>
      <c r="J576" s="193" t="s">
        <v>1241</v>
      </c>
    </row>
    <row r="577" spans="1:10" ht="17.149999999999999" customHeight="1">
      <c r="A577" s="176" t="s">
        <v>804</v>
      </c>
      <c r="B577" s="177" t="s">
        <v>1897</v>
      </c>
      <c r="C577" s="178">
        <v>7.01</v>
      </c>
      <c r="D577" s="179">
        <v>1.3987000000000001</v>
      </c>
      <c r="E577" s="179">
        <v>1</v>
      </c>
      <c r="F577" s="179">
        <v>1</v>
      </c>
      <c r="G577" s="179">
        <v>1.25</v>
      </c>
      <c r="H577" s="179">
        <v>1.25</v>
      </c>
      <c r="I577" s="180" t="s">
        <v>1243</v>
      </c>
      <c r="J577" s="181" t="s">
        <v>1241</v>
      </c>
    </row>
    <row r="578" spans="1:10" ht="17.149999999999999" customHeight="1">
      <c r="A578" s="176" t="s">
        <v>805</v>
      </c>
      <c r="B578" s="177" t="s">
        <v>1897</v>
      </c>
      <c r="C578" s="178">
        <v>10.39</v>
      </c>
      <c r="D578" s="179">
        <v>2.2753999999999999</v>
      </c>
      <c r="E578" s="179">
        <v>1</v>
      </c>
      <c r="F578" s="179">
        <v>1</v>
      </c>
      <c r="G578" s="179">
        <v>1.25</v>
      </c>
      <c r="H578" s="179">
        <v>1.25</v>
      </c>
      <c r="I578" s="180" t="s">
        <v>1243</v>
      </c>
      <c r="J578" s="181" t="s">
        <v>1241</v>
      </c>
    </row>
    <row r="579" spans="1:10" ht="17.149999999999999" customHeight="1">
      <c r="A579" s="182" t="s">
        <v>806</v>
      </c>
      <c r="B579" s="183" t="s">
        <v>1897</v>
      </c>
      <c r="C579" s="184">
        <v>20.59</v>
      </c>
      <c r="D579" s="185">
        <v>4.3973000000000004</v>
      </c>
      <c r="E579" s="185">
        <v>1.1000000000000001</v>
      </c>
      <c r="F579" s="185">
        <v>1.1000000000000001</v>
      </c>
      <c r="G579" s="185">
        <v>1.75</v>
      </c>
      <c r="H579" s="185">
        <v>1.75</v>
      </c>
      <c r="I579" s="186" t="s">
        <v>1243</v>
      </c>
      <c r="J579" s="187" t="s">
        <v>1241</v>
      </c>
    </row>
    <row r="580" spans="1:10" ht="17.149999999999999" customHeight="1">
      <c r="A580" s="188" t="s">
        <v>807</v>
      </c>
      <c r="B580" s="189" t="s">
        <v>1898</v>
      </c>
      <c r="C580" s="190">
        <v>3.61</v>
      </c>
      <c r="D580" s="191">
        <v>1.3321000000000001</v>
      </c>
      <c r="E580" s="191">
        <v>1</v>
      </c>
      <c r="F580" s="191">
        <v>1</v>
      </c>
      <c r="G580" s="191">
        <v>1.25</v>
      </c>
      <c r="H580" s="191">
        <v>1.25</v>
      </c>
      <c r="I580" s="192" t="s">
        <v>1243</v>
      </c>
      <c r="J580" s="193" t="s">
        <v>1241</v>
      </c>
    </row>
    <row r="581" spans="1:10" ht="17.149999999999999" customHeight="1">
      <c r="A581" s="176" t="s">
        <v>808</v>
      </c>
      <c r="B581" s="177" t="s">
        <v>1898</v>
      </c>
      <c r="C581" s="178">
        <v>4.74</v>
      </c>
      <c r="D581" s="179">
        <v>1.5983000000000001</v>
      </c>
      <c r="E581" s="179">
        <v>1</v>
      </c>
      <c r="F581" s="179">
        <v>1</v>
      </c>
      <c r="G581" s="179">
        <v>1.25</v>
      </c>
      <c r="H581" s="179">
        <v>1.25</v>
      </c>
      <c r="I581" s="180" t="s">
        <v>1243</v>
      </c>
      <c r="J581" s="181" t="s">
        <v>1241</v>
      </c>
    </row>
    <row r="582" spans="1:10" ht="17.149999999999999" customHeight="1">
      <c r="A582" s="176" t="s">
        <v>809</v>
      </c>
      <c r="B582" s="177" t="s">
        <v>1898</v>
      </c>
      <c r="C582" s="178">
        <v>6.85</v>
      </c>
      <c r="D582" s="179">
        <v>2.0882000000000001</v>
      </c>
      <c r="E582" s="179">
        <v>1</v>
      </c>
      <c r="F582" s="179">
        <v>1</v>
      </c>
      <c r="G582" s="179">
        <v>1.25</v>
      </c>
      <c r="H582" s="179">
        <v>1.25</v>
      </c>
      <c r="I582" s="180" t="s">
        <v>1243</v>
      </c>
      <c r="J582" s="181" t="s">
        <v>1241</v>
      </c>
    </row>
    <row r="583" spans="1:10" ht="17.149999999999999" customHeight="1">
      <c r="A583" s="182" t="s">
        <v>810</v>
      </c>
      <c r="B583" s="183" t="s">
        <v>1898</v>
      </c>
      <c r="C583" s="184">
        <v>10.73</v>
      </c>
      <c r="D583" s="185">
        <v>3.4007999999999998</v>
      </c>
      <c r="E583" s="185">
        <v>1.1000000000000001</v>
      </c>
      <c r="F583" s="185">
        <v>1.1000000000000001</v>
      </c>
      <c r="G583" s="185">
        <v>1.75</v>
      </c>
      <c r="H583" s="185">
        <v>1.75</v>
      </c>
      <c r="I583" s="186" t="s">
        <v>1243</v>
      </c>
      <c r="J583" s="187" t="s">
        <v>1241</v>
      </c>
    </row>
    <row r="584" spans="1:10" ht="17.149999999999999" customHeight="1">
      <c r="A584" s="188" t="s">
        <v>811</v>
      </c>
      <c r="B584" s="189" t="s">
        <v>1899</v>
      </c>
      <c r="C584" s="190">
        <v>2.73</v>
      </c>
      <c r="D584" s="191">
        <v>1.2004999999999999</v>
      </c>
      <c r="E584" s="191">
        <v>1</v>
      </c>
      <c r="F584" s="191">
        <v>1</v>
      </c>
      <c r="G584" s="191">
        <v>1.25</v>
      </c>
      <c r="H584" s="191">
        <v>1.25</v>
      </c>
      <c r="I584" s="192" t="s">
        <v>1243</v>
      </c>
      <c r="J584" s="193" t="s">
        <v>1241</v>
      </c>
    </row>
    <row r="585" spans="1:10" ht="17.149999999999999" customHeight="1">
      <c r="A585" s="176" t="s">
        <v>812</v>
      </c>
      <c r="B585" s="177" t="s">
        <v>1899</v>
      </c>
      <c r="C585" s="178">
        <v>4.55</v>
      </c>
      <c r="D585" s="179">
        <v>1.748</v>
      </c>
      <c r="E585" s="179">
        <v>1</v>
      </c>
      <c r="F585" s="179">
        <v>1</v>
      </c>
      <c r="G585" s="179">
        <v>1.25</v>
      </c>
      <c r="H585" s="179">
        <v>1.25</v>
      </c>
      <c r="I585" s="180" t="s">
        <v>1243</v>
      </c>
      <c r="J585" s="181" t="s">
        <v>1241</v>
      </c>
    </row>
    <row r="586" spans="1:10" ht="17.149999999999999" customHeight="1">
      <c r="A586" s="176" t="s">
        <v>813</v>
      </c>
      <c r="B586" s="177" t="s">
        <v>1899</v>
      </c>
      <c r="C586" s="178">
        <v>9.66</v>
      </c>
      <c r="D586" s="179">
        <v>2.4994999999999998</v>
      </c>
      <c r="E586" s="179">
        <v>1</v>
      </c>
      <c r="F586" s="179">
        <v>1</v>
      </c>
      <c r="G586" s="179">
        <v>1.25</v>
      </c>
      <c r="H586" s="179">
        <v>1.25</v>
      </c>
      <c r="I586" s="180" t="s">
        <v>1243</v>
      </c>
      <c r="J586" s="181" t="s">
        <v>1241</v>
      </c>
    </row>
    <row r="587" spans="1:10" ht="17.149999999999999" customHeight="1">
      <c r="A587" s="182" t="s">
        <v>814</v>
      </c>
      <c r="B587" s="183" t="s">
        <v>1899</v>
      </c>
      <c r="C587" s="184">
        <v>16.18</v>
      </c>
      <c r="D587" s="185">
        <v>4.4936999999999996</v>
      </c>
      <c r="E587" s="185">
        <v>1.1000000000000001</v>
      </c>
      <c r="F587" s="185">
        <v>1.1000000000000001</v>
      </c>
      <c r="G587" s="185">
        <v>1.75</v>
      </c>
      <c r="H587" s="185">
        <v>1.75</v>
      </c>
      <c r="I587" s="186" t="s">
        <v>1243</v>
      </c>
      <c r="J587" s="187" t="s">
        <v>1241</v>
      </c>
    </row>
    <row r="588" spans="1:10" ht="17.149999999999999" customHeight="1">
      <c r="A588" s="188" t="s">
        <v>815</v>
      </c>
      <c r="B588" s="189" t="s">
        <v>1900</v>
      </c>
      <c r="C588" s="190">
        <v>2</v>
      </c>
      <c r="D588" s="191">
        <v>0.90669999999999995</v>
      </c>
      <c r="E588" s="191">
        <v>1</v>
      </c>
      <c r="F588" s="191">
        <v>1</v>
      </c>
      <c r="G588" s="191">
        <v>1.25</v>
      </c>
      <c r="H588" s="191">
        <v>1.25</v>
      </c>
      <c r="I588" s="192" t="s">
        <v>1243</v>
      </c>
      <c r="J588" s="193" t="s">
        <v>1241</v>
      </c>
    </row>
    <row r="589" spans="1:10" ht="17.149999999999999" customHeight="1">
      <c r="A589" s="176" t="s">
        <v>816</v>
      </c>
      <c r="B589" s="177" t="s">
        <v>1900</v>
      </c>
      <c r="C589" s="178">
        <v>2.7</v>
      </c>
      <c r="D589" s="179">
        <v>1.2078</v>
      </c>
      <c r="E589" s="179">
        <v>1</v>
      </c>
      <c r="F589" s="179">
        <v>1</v>
      </c>
      <c r="G589" s="179">
        <v>1.25</v>
      </c>
      <c r="H589" s="179">
        <v>1.25</v>
      </c>
      <c r="I589" s="180" t="s">
        <v>1243</v>
      </c>
      <c r="J589" s="181" t="s">
        <v>1241</v>
      </c>
    </row>
    <row r="590" spans="1:10" ht="17.149999999999999" customHeight="1">
      <c r="A590" s="176" t="s">
        <v>817</v>
      </c>
      <c r="B590" s="177" t="s">
        <v>1900</v>
      </c>
      <c r="C590" s="178">
        <v>6.35</v>
      </c>
      <c r="D590" s="179">
        <v>1.7904</v>
      </c>
      <c r="E590" s="179">
        <v>1</v>
      </c>
      <c r="F590" s="179">
        <v>1</v>
      </c>
      <c r="G590" s="179">
        <v>1.25</v>
      </c>
      <c r="H590" s="179">
        <v>1.25</v>
      </c>
      <c r="I590" s="180" t="s">
        <v>1243</v>
      </c>
      <c r="J590" s="181" t="s">
        <v>1241</v>
      </c>
    </row>
    <row r="591" spans="1:10" ht="17.149999999999999" customHeight="1">
      <c r="A591" s="182" t="s">
        <v>818</v>
      </c>
      <c r="B591" s="183" t="s">
        <v>1900</v>
      </c>
      <c r="C591" s="184">
        <v>9.3800000000000008</v>
      </c>
      <c r="D591" s="185">
        <v>3.5901000000000001</v>
      </c>
      <c r="E591" s="185">
        <v>1.1000000000000001</v>
      </c>
      <c r="F591" s="185">
        <v>1.1000000000000001</v>
      </c>
      <c r="G591" s="185">
        <v>1.75</v>
      </c>
      <c r="H591" s="185">
        <v>1.75</v>
      </c>
      <c r="I591" s="186" t="s">
        <v>1243</v>
      </c>
      <c r="J591" s="187" t="s">
        <v>1241</v>
      </c>
    </row>
    <row r="592" spans="1:10" ht="17.149999999999999" customHeight="1">
      <c r="A592" s="188" t="s">
        <v>819</v>
      </c>
      <c r="B592" s="189" t="s">
        <v>1901</v>
      </c>
      <c r="C592" s="190">
        <v>3.6</v>
      </c>
      <c r="D592" s="191">
        <v>1.2083999999999999</v>
      </c>
      <c r="E592" s="191">
        <v>1</v>
      </c>
      <c r="F592" s="191">
        <v>1</v>
      </c>
      <c r="G592" s="191">
        <v>1.25</v>
      </c>
      <c r="H592" s="191">
        <v>1.25</v>
      </c>
      <c r="I592" s="192" t="s">
        <v>1243</v>
      </c>
      <c r="J592" s="193" t="s">
        <v>1241</v>
      </c>
    </row>
    <row r="593" spans="1:10" ht="17.149999999999999" customHeight="1">
      <c r="A593" s="176" t="s">
        <v>820</v>
      </c>
      <c r="B593" s="177" t="s">
        <v>1901</v>
      </c>
      <c r="C593" s="178">
        <v>7.05</v>
      </c>
      <c r="D593" s="179">
        <v>1.8406</v>
      </c>
      <c r="E593" s="179">
        <v>1</v>
      </c>
      <c r="F593" s="179">
        <v>1</v>
      </c>
      <c r="G593" s="179">
        <v>1.25</v>
      </c>
      <c r="H593" s="179">
        <v>1.25</v>
      </c>
      <c r="I593" s="180" t="s">
        <v>1243</v>
      </c>
      <c r="J593" s="181" t="s">
        <v>1241</v>
      </c>
    </row>
    <row r="594" spans="1:10" ht="17.149999999999999" customHeight="1">
      <c r="A594" s="176" t="s">
        <v>821</v>
      </c>
      <c r="B594" s="177" t="s">
        <v>1901</v>
      </c>
      <c r="C594" s="178">
        <v>10.97</v>
      </c>
      <c r="D594" s="179">
        <v>3.1509</v>
      </c>
      <c r="E594" s="179">
        <v>1</v>
      </c>
      <c r="F594" s="179">
        <v>1</v>
      </c>
      <c r="G594" s="179">
        <v>1.25</v>
      </c>
      <c r="H594" s="179">
        <v>1.25</v>
      </c>
      <c r="I594" s="180" t="s">
        <v>1243</v>
      </c>
      <c r="J594" s="181" t="s">
        <v>1241</v>
      </c>
    </row>
    <row r="595" spans="1:10" ht="17.149999999999999" customHeight="1">
      <c r="A595" s="182" t="s">
        <v>822</v>
      </c>
      <c r="B595" s="183" t="s">
        <v>1901</v>
      </c>
      <c r="C595" s="184">
        <v>21.19</v>
      </c>
      <c r="D595" s="185">
        <v>7.3272000000000004</v>
      </c>
      <c r="E595" s="185">
        <v>1.1000000000000001</v>
      </c>
      <c r="F595" s="185">
        <v>1.1000000000000001</v>
      </c>
      <c r="G595" s="185">
        <v>1.75</v>
      </c>
      <c r="H595" s="185">
        <v>1.75</v>
      </c>
      <c r="I595" s="186" t="s">
        <v>1243</v>
      </c>
      <c r="J595" s="187" t="s">
        <v>1241</v>
      </c>
    </row>
    <row r="596" spans="1:10" ht="17.149999999999999" customHeight="1">
      <c r="A596" s="188" t="s">
        <v>823</v>
      </c>
      <c r="B596" s="189" t="s">
        <v>1902</v>
      </c>
      <c r="C596" s="190">
        <v>2.8</v>
      </c>
      <c r="D596" s="191">
        <v>1.1136999999999999</v>
      </c>
      <c r="E596" s="191">
        <v>1</v>
      </c>
      <c r="F596" s="191">
        <v>1</v>
      </c>
      <c r="G596" s="191">
        <v>1.25</v>
      </c>
      <c r="H596" s="191">
        <v>1.25</v>
      </c>
      <c r="I596" s="192" t="s">
        <v>1243</v>
      </c>
      <c r="J596" s="193" t="s">
        <v>1241</v>
      </c>
    </row>
    <row r="597" spans="1:10" ht="17.149999999999999" customHeight="1">
      <c r="A597" s="176" t="s">
        <v>824</v>
      </c>
      <c r="B597" s="177" t="s">
        <v>1902</v>
      </c>
      <c r="C597" s="178">
        <v>3.95</v>
      </c>
      <c r="D597" s="179">
        <v>1.518</v>
      </c>
      <c r="E597" s="179">
        <v>1</v>
      </c>
      <c r="F597" s="179">
        <v>1</v>
      </c>
      <c r="G597" s="179">
        <v>1.25</v>
      </c>
      <c r="H597" s="179">
        <v>1.25</v>
      </c>
      <c r="I597" s="180" t="s">
        <v>1243</v>
      </c>
      <c r="J597" s="181" t="s">
        <v>1241</v>
      </c>
    </row>
    <row r="598" spans="1:10" ht="17.149999999999999" customHeight="1">
      <c r="A598" s="176" t="s">
        <v>825</v>
      </c>
      <c r="B598" s="177" t="s">
        <v>1902</v>
      </c>
      <c r="C598" s="178">
        <v>8.3800000000000008</v>
      </c>
      <c r="D598" s="179">
        <v>2.2307999999999999</v>
      </c>
      <c r="E598" s="179">
        <v>1</v>
      </c>
      <c r="F598" s="179">
        <v>1</v>
      </c>
      <c r="G598" s="179">
        <v>1.25</v>
      </c>
      <c r="H598" s="179">
        <v>1.25</v>
      </c>
      <c r="I598" s="180" t="s">
        <v>1243</v>
      </c>
      <c r="J598" s="181" t="s">
        <v>1241</v>
      </c>
    </row>
    <row r="599" spans="1:10" ht="17.149999999999999" customHeight="1">
      <c r="A599" s="182" t="s">
        <v>826</v>
      </c>
      <c r="B599" s="183" t="s">
        <v>1902</v>
      </c>
      <c r="C599" s="184">
        <v>16.010000000000002</v>
      </c>
      <c r="D599" s="185">
        <v>4.1821000000000002</v>
      </c>
      <c r="E599" s="185">
        <v>1.1000000000000001</v>
      </c>
      <c r="F599" s="185">
        <v>1.1000000000000001</v>
      </c>
      <c r="G599" s="185">
        <v>1.75</v>
      </c>
      <c r="H599" s="185">
        <v>1.75</v>
      </c>
      <c r="I599" s="186" t="s">
        <v>1243</v>
      </c>
      <c r="J599" s="187" t="s">
        <v>1241</v>
      </c>
    </row>
    <row r="600" spans="1:10" ht="17.149999999999999" customHeight="1">
      <c r="A600" s="188" t="s">
        <v>827</v>
      </c>
      <c r="B600" s="189" t="s">
        <v>1903</v>
      </c>
      <c r="C600" s="190">
        <v>2.5099999999999998</v>
      </c>
      <c r="D600" s="191">
        <v>0.96020000000000005</v>
      </c>
      <c r="E600" s="191">
        <v>1</v>
      </c>
      <c r="F600" s="191">
        <v>1</v>
      </c>
      <c r="G600" s="191">
        <v>1.25</v>
      </c>
      <c r="H600" s="191">
        <v>1.25</v>
      </c>
      <c r="I600" s="192" t="s">
        <v>1243</v>
      </c>
      <c r="J600" s="193" t="s">
        <v>1241</v>
      </c>
    </row>
    <row r="601" spans="1:10" ht="17.149999999999999" customHeight="1">
      <c r="A601" s="176" t="s">
        <v>828</v>
      </c>
      <c r="B601" s="177" t="s">
        <v>1903</v>
      </c>
      <c r="C601" s="178">
        <v>4.57</v>
      </c>
      <c r="D601" s="179">
        <v>1.1364000000000001</v>
      </c>
      <c r="E601" s="179">
        <v>1</v>
      </c>
      <c r="F601" s="179">
        <v>1</v>
      </c>
      <c r="G601" s="179">
        <v>1.25</v>
      </c>
      <c r="H601" s="179">
        <v>1.25</v>
      </c>
      <c r="I601" s="180" t="s">
        <v>1243</v>
      </c>
      <c r="J601" s="181" t="s">
        <v>1241</v>
      </c>
    </row>
    <row r="602" spans="1:10" ht="17.149999999999999" customHeight="1">
      <c r="A602" s="176" t="s">
        <v>829</v>
      </c>
      <c r="B602" s="177" t="s">
        <v>1903</v>
      </c>
      <c r="C602" s="178">
        <v>7.41</v>
      </c>
      <c r="D602" s="179">
        <v>1.5683</v>
      </c>
      <c r="E602" s="179">
        <v>1</v>
      </c>
      <c r="F602" s="179">
        <v>1</v>
      </c>
      <c r="G602" s="179">
        <v>1.25</v>
      </c>
      <c r="H602" s="179">
        <v>1.25</v>
      </c>
      <c r="I602" s="180" t="s">
        <v>1243</v>
      </c>
      <c r="J602" s="181" t="s">
        <v>1241</v>
      </c>
    </row>
    <row r="603" spans="1:10" ht="17.149999999999999" customHeight="1">
      <c r="A603" s="182" t="s">
        <v>830</v>
      </c>
      <c r="B603" s="183" t="s">
        <v>1903</v>
      </c>
      <c r="C603" s="184">
        <v>12.89</v>
      </c>
      <c r="D603" s="185">
        <v>3.1635</v>
      </c>
      <c r="E603" s="185">
        <v>1.1000000000000001</v>
      </c>
      <c r="F603" s="185">
        <v>1.1000000000000001</v>
      </c>
      <c r="G603" s="185">
        <v>1.75</v>
      </c>
      <c r="H603" s="185">
        <v>1.75</v>
      </c>
      <c r="I603" s="186" t="s">
        <v>1243</v>
      </c>
      <c r="J603" s="187" t="s">
        <v>1241</v>
      </c>
    </row>
    <row r="604" spans="1:10" ht="17.149999999999999" customHeight="1">
      <c r="A604" s="188" t="s">
        <v>831</v>
      </c>
      <c r="B604" s="189" t="s">
        <v>1904</v>
      </c>
      <c r="C604" s="190">
        <v>1.9</v>
      </c>
      <c r="D604" s="191">
        <v>0.84360000000000002</v>
      </c>
      <c r="E604" s="191">
        <v>1</v>
      </c>
      <c r="F604" s="191">
        <v>1</v>
      </c>
      <c r="G604" s="191">
        <v>1.25</v>
      </c>
      <c r="H604" s="191">
        <v>1.25</v>
      </c>
      <c r="I604" s="192" t="s">
        <v>1243</v>
      </c>
      <c r="J604" s="193" t="s">
        <v>1241</v>
      </c>
    </row>
    <row r="605" spans="1:10" ht="17.149999999999999" customHeight="1">
      <c r="A605" s="176" t="s">
        <v>832</v>
      </c>
      <c r="B605" s="177" t="s">
        <v>1904</v>
      </c>
      <c r="C605" s="178">
        <v>2.46</v>
      </c>
      <c r="D605" s="179">
        <v>1.5710999999999999</v>
      </c>
      <c r="E605" s="179">
        <v>1</v>
      </c>
      <c r="F605" s="179">
        <v>1</v>
      </c>
      <c r="G605" s="179">
        <v>1.25</v>
      </c>
      <c r="H605" s="179">
        <v>1.25</v>
      </c>
      <c r="I605" s="180" t="s">
        <v>1243</v>
      </c>
      <c r="J605" s="181" t="s">
        <v>1241</v>
      </c>
    </row>
    <row r="606" spans="1:10" ht="17.149999999999999" customHeight="1">
      <c r="A606" s="176" t="s">
        <v>833</v>
      </c>
      <c r="B606" s="177" t="s">
        <v>1904</v>
      </c>
      <c r="C606" s="178">
        <v>6.02</v>
      </c>
      <c r="D606" s="179">
        <v>2.2208999999999999</v>
      </c>
      <c r="E606" s="179">
        <v>1</v>
      </c>
      <c r="F606" s="179">
        <v>1</v>
      </c>
      <c r="G606" s="179">
        <v>1.25</v>
      </c>
      <c r="H606" s="179">
        <v>1.25</v>
      </c>
      <c r="I606" s="180" t="s">
        <v>1243</v>
      </c>
      <c r="J606" s="181" t="s">
        <v>1241</v>
      </c>
    </row>
    <row r="607" spans="1:10" ht="17.149999999999999" customHeight="1">
      <c r="A607" s="182" t="s">
        <v>834</v>
      </c>
      <c r="B607" s="183" t="s">
        <v>1904</v>
      </c>
      <c r="C607" s="184">
        <v>8.07</v>
      </c>
      <c r="D607" s="185">
        <v>3.9799000000000002</v>
      </c>
      <c r="E607" s="185">
        <v>1.1000000000000001</v>
      </c>
      <c r="F607" s="185">
        <v>1.1000000000000001</v>
      </c>
      <c r="G607" s="185">
        <v>1.75</v>
      </c>
      <c r="H607" s="185">
        <v>1.75</v>
      </c>
      <c r="I607" s="186" t="s">
        <v>1243</v>
      </c>
      <c r="J607" s="187" t="s">
        <v>1241</v>
      </c>
    </row>
    <row r="608" spans="1:10" ht="17.149999999999999" customHeight="1">
      <c r="A608" s="188" t="s">
        <v>835</v>
      </c>
      <c r="B608" s="189" t="s">
        <v>1905</v>
      </c>
      <c r="C608" s="190">
        <v>2.7</v>
      </c>
      <c r="D608" s="191">
        <v>0.72629999999999995</v>
      </c>
      <c r="E608" s="191">
        <v>1</v>
      </c>
      <c r="F608" s="191">
        <v>1</v>
      </c>
      <c r="G608" s="191">
        <v>1.25</v>
      </c>
      <c r="H608" s="191">
        <v>1.25</v>
      </c>
      <c r="I608" s="192" t="s">
        <v>1243</v>
      </c>
      <c r="J608" s="193" t="s">
        <v>1241</v>
      </c>
    </row>
    <row r="609" spans="1:10" ht="17.149999999999999" customHeight="1">
      <c r="A609" s="176" t="s">
        <v>836</v>
      </c>
      <c r="B609" s="177" t="s">
        <v>1905</v>
      </c>
      <c r="C609" s="178">
        <v>4.2300000000000004</v>
      </c>
      <c r="D609" s="179">
        <v>1.0256000000000001</v>
      </c>
      <c r="E609" s="179">
        <v>1</v>
      </c>
      <c r="F609" s="179">
        <v>1</v>
      </c>
      <c r="G609" s="179">
        <v>1.25</v>
      </c>
      <c r="H609" s="179">
        <v>1.25</v>
      </c>
      <c r="I609" s="180" t="s">
        <v>1243</v>
      </c>
      <c r="J609" s="181" t="s">
        <v>1241</v>
      </c>
    </row>
    <row r="610" spans="1:10" ht="17.149999999999999" customHeight="1">
      <c r="A610" s="176" t="s">
        <v>837</v>
      </c>
      <c r="B610" s="177" t="s">
        <v>1905</v>
      </c>
      <c r="C610" s="178">
        <v>6.5</v>
      </c>
      <c r="D610" s="179">
        <v>1.6375999999999999</v>
      </c>
      <c r="E610" s="179">
        <v>1</v>
      </c>
      <c r="F610" s="179">
        <v>1</v>
      </c>
      <c r="G610" s="179">
        <v>1.25</v>
      </c>
      <c r="H610" s="179">
        <v>1.25</v>
      </c>
      <c r="I610" s="180" t="s">
        <v>1243</v>
      </c>
      <c r="J610" s="181" t="s">
        <v>1241</v>
      </c>
    </row>
    <row r="611" spans="1:10" ht="17.149999999999999" customHeight="1">
      <c r="A611" s="182" t="s">
        <v>838</v>
      </c>
      <c r="B611" s="183" t="s">
        <v>1905</v>
      </c>
      <c r="C611" s="184">
        <v>11.75</v>
      </c>
      <c r="D611" s="185">
        <v>3.1861000000000002</v>
      </c>
      <c r="E611" s="185">
        <v>1.1000000000000001</v>
      </c>
      <c r="F611" s="185">
        <v>1.1000000000000001</v>
      </c>
      <c r="G611" s="185">
        <v>1.75</v>
      </c>
      <c r="H611" s="185">
        <v>1.75</v>
      </c>
      <c r="I611" s="186" t="s">
        <v>1243</v>
      </c>
      <c r="J611" s="187" t="s">
        <v>1241</v>
      </c>
    </row>
    <row r="612" spans="1:10" ht="17.149999999999999" customHeight="1">
      <c r="A612" s="188" t="s">
        <v>839</v>
      </c>
      <c r="B612" s="189" t="s">
        <v>1906</v>
      </c>
      <c r="C612" s="190">
        <v>3.06</v>
      </c>
      <c r="D612" s="191">
        <v>0.84960000000000002</v>
      </c>
      <c r="E612" s="191">
        <v>1</v>
      </c>
      <c r="F612" s="191">
        <v>1</v>
      </c>
      <c r="G612" s="191">
        <v>1.25</v>
      </c>
      <c r="H612" s="191">
        <v>1.25</v>
      </c>
      <c r="I612" s="192" t="s">
        <v>1243</v>
      </c>
      <c r="J612" s="193" t="s">
        <v>1241</v>
      </c>
    </row>
    <row r="613" spans="1:10" ht="17.149999999999999" customHeight="1">
      <c r="A613" s="176" t="s">
        <v>840</v>
      </c>
      <c r="B613" s="177" t="s">
        <v>1906</v>
      </c>
      <c r="C613" s="178">
        <v>5.07</v>
      </c>
      <c r="D613" s="179">
        <v>1.1679999999999999</v>
      </c>
      <c r="E613" s="179">
        <v>1</v>
      </c>
      <c r="F613" s="179">
        <v>1</v>
      </c>
      <c r="G613" s="179">
        <v>1.25</v>
      </c>
      <c r="H613" s="179">
        <v>1.25</v>
      </c>
      <c r="I613" s="180" t="s">
        <v>1243</v>
      </c>
      <c r="J613" s="181" t="s">
        <v>1241</v>
      </c>
    </row>
    <row r="614" spans="1:10" ht="17.149999999999999" customHeight="1">
      <c r="A614" s="176" t="s">
        <v>841</v>
      </c>
      <c r="B614" s="177" t="s">
        <v>1906</v>
      </c>
      <c r="C614" s="178">
        <v>9.3699999999999992</v>
      </c>
      <c r="D614" s="179">
        <v>1.9098999999999999</v>
      </c>
      <c r="E614" s="179">
        <v>1</v>
      </c>
      <c r="F614" s="179">
        <v>1</v>
      </c>
      <c r="G614" s="179">
        <v>1.25</v>
      </c>
      <c r="H614" s="179">
        <v>1.25</v>
      </c>
      <c r="I614" s="180" t="s">
        <v>1243</v>
      </c>
      <c r="J614" s="181" t="s">
        <v>1241</v>
      </c>
    </row>
    <row r="615" spans="1:10" ht="17.149999999999999" customHeight="1">
      <c r="A615" s="182" t="s">
        <v>842</v>
      </c>
      <c r="B615" s="183" t="s">
        <v>1906</v>
      </c>
      <c r="C615" s="184">
        <v>20.239999999999998</v>
      </c>
      <c r="D615" s="185">
        <v>4.2716000000000003</v>
      </c>
      <c r="E615" s="185">
        <v>1.1000000000000001</v>
      </c>
      <c r="F615" s="185">
        <v>1.1000000000000001</v>
      </c>
      <c r="G615" s="185">
        <v>1.75</v>
      </c>
      <c r="H615" s="185">
        <v>1.75</v>
      </c>
      <c r="I615" s="186" t="s">
        <v>1243</v>
      </c>
      <c r="J615" s="187" t="s">
        <v>1241</v>
      </c>
    </row>
    <row r="616" spans="1:10" ht="17.149999999999999" customHeight="1">
      <c r="A616" s="188" t="s">
        <v>843</v>
      </c>
      <c r="B616" s="189" t="s">
        <v>1907</v>
      </c>
      <c r="C616" s="190">
        <v>2.35</v>
      </c>
      <c r="D616" s="191">
        <v>0.92969999999999997</v>
      </c>
      <c r="E616" s="191">
        <v>1</v>
      </c>
      <c r="F616" s="191">
        <v>1</v>
      </c>
      <c r="G616" s="191">
        <v>1.25</v>
      </c>
      <c r="H616" s="191">
        <v>1.25</v>
      </c>
      <c r="I616" s="192" t="s">
        <v>1243</v>
      </c>
      <c r="J616" s="193" t="s">
        <v>1241</v>
      </c>
    </row>
    <row r="617" spans="1:10" ht="17.149999999999999" customHeight="1">
      <c r="A617" s="176" t="s">
        <v>844</v>
      </c>
      <c r="B617" s="177" t="s">
        <v>1907</v>
      </c>
      <c r="C617" s="178">
        <v>3.82</v>
      </c>
      <c r="D617" s="179">
        <v>1.452</v>
      </c>
      <c r="E617" s="179">
        <v>1</v>
      </c>
      <c r="F617" s="179">
        <v>1</v>
      </c>
      <c r="G617" s="179">
        <v>1.25</v>
      </c>
      <c r="H617" s="179">
        <v>1.25</v>
      </c>
      <c r="I617" s="180" t="s">
        <v>1243</v>
      </c>
      <c r="J617" s="181" t="s">
        <v>1241</v>
      </c>
    </row>
    <row r="618" spans="1:10" ht="17.149999999999999" customHeight="1">
      <c r="A618" s="176" t="s">
        <v>845</v>
      </c>
      <c r="B618" s="177" t="s">
        <v>1907</v>
      </c>
      <c r="C618" s="178">
        <v>8.25</v>
      </c>
      <c r="D618" s="179">
        <v>2.0390000000000001</v>
      </c>
      <c r="E618" s="179">
        <v>1</v>
      </c>
      <c r="F618" s="179">
        <v>1</v>
      </c>
      <c r="G618" s="179">
        <v>1.25</v>
      </c>
      <c r="H618" s="179">
        <v>1.25</v>
      </c>
      <c r="I618" s="180" t="s">
        <v>1243</v>
      </c>
      <c r="J618" s="181" t="s">
        <v>1241</v>
      </c>
    </row>
    <row r="619" spans="1:10" ht="17.149999999999999" customHeight="1">
      <c r="A619" s="182" t="s">
        <v>846</v>
      </c>
      <c r="B619" s="183" t="s">
        <v>1907</v>
      </c>
      <c r="C619" s="184">
        <v>17.079999999999998</v>
      </c>
      <c r="D619" s="185">
        <v>3.6065</v>
      </c>
      <c r="E619" s="185">
        <v>1.1000000000000001</v>
      </c>
      <c r="F619" s="185">
        <v>1.1000000000000001</v>
      </c>
      <c r="G619" s="185">
        <v>1.75</v>
      </c>
      <c r="H619" s="185">
        <v>1.75</v>
      </c>
      <c r="I619" s="186" t="s">
        <v>1243</v>
      </c>
      <c r="J619" s="187" t="s">
        <v>1241</v>
      </c>
    </row>
    <row r="620" spans="1:10" ht="17.149999999999999" customHeight="1">
      <c r="A620" s="188" t="s">
        <v>847</v>
      </c>
      <c r="B620" s="189" t="s">
        <v>1908</v>
      </c>
      <c r="C620" s="190">
        <v>1.58</v>
      </c>
      <c r="D620" s="191">
        <v>1.657</v>
      </c>
      <c r="E620" s="191">
        <v>1</v>
      </c>
      <c r="F620" s="191">
        <v>1</v>
      </c>
      <c r="G620" s="191">
        <v>1.25</v>
      </c>
      <c r="H620" s="191">
        <v>1.25</v>
      </c>
      <c r="I620" s="192" t="s">
        <v>1243</v>
      </c>
      <c r="J620" s="193" t="s">
        <v>1241</v>
      </c>
    </row>
    <row r="621" spans="1:10" ht="17.149999999999999" customHeight="1">
      <c r="A621" s="176" t="s">
        <v>848</v>
      </c>
      <c r="B621" s="177" t="s">
        <v>1908</v>
      </c>
      <c r="C621" s="178">
        <v>2.74</v>
      </c>
      <c r="D621" s="179">
        <v>2.0750999999999999</v>
      </c>
      <c r="E621" s="179">
        <v>1</v>
      </c>
      <c r="F621" s="179">
        <v>1</v>
      </c>
      <c r="G621" s="179">
        <v>1.25</v>
      </c>
      <c r="H621" s="179">
        <v>1.25</v>
      </c>
      <c r="I621" s="180" t="s">
        <v>1243</v>
      </c>
      <c r="J621" s="181" t="s">
        <v>1241</v>
      </c>
    </row>
    <row r="622" spans="1:10" ht="17.149999999999999" customHeight="1">
      <c r="A622" s="176" t="s">
        <v>849</v>
      </c>
      <c r="B622" s="177" t="s">
        <v>1908</v>
      </c>
      <c r="C622" s="178">
        <v>7.05</v>
      </c>
      <c r="D622" s="179">
        <v>3.3256999999999999</v>
      </c>
      <c r="E622" s="179">
        <v>1</v>
      </c>
      <c r="F622" s="179">
        <v>1</v>
      </c>
      <c r="G622" s="179">
        <v>1.25</v>
      </c>
      <c r="H622" s="179">
        <v>1.25</v>
      </c>
      <c r="I622" s="180" t="s">
        <v>1243</v>
      </c>
      <c r="J622" s="181" t="s">
        <v>1241</v>
      </c>
    </row>
    <row r="623" spans="1:10" ht="17.149999999999999" customHeight="1">
      <c r="A623" s="182" t="s">
        <v>850</v>
      </c>
      <c r="B623" s="183" t="s">
        <v>1908</v>
      </c>
      <c r="C623" s="184">
        <v>16.63</v>
      </c>
      <c r="D623" s="185">
        <v>6.1759000000000004</v>
      </c>
      <c r="E623" s="185">
        <v>1.1000000000000001</v>
      </c>
      <c r="F623" s="185">
        <v>1.1000000000000001</v>
      </c>
      <c r="G623" s="185">
        <v>1.75</v>
      </c>
      <c r="H623" s="185">
        <v>1.75</v>
      </c>
      <c r="I623" s="186" t="s">
        <v>1243</v>
      </c>
      <c r="J623" s="187" t="s">
        <v>1241</v>
      </c>
    </row>
    <row r="624" spans="1:10" ht="17.149999999999999" customHeight="1">
      <c r="A624" s="188" t="s">
        <v>1674</v>
      </c>
      <c r="B624" s="189" t="s">
        <v>1909</v>
      </c>
      <c r="C624" s="190">
        <v>1.34</v>
      </c>
      <c r="D624" s="191">
        <v>1.7136</v>
      </c>
      <c r="E624" s="191">
        <v>1</v>
      </c>
      <c r="F624" s="191">
        <v>1</v>
      </c>
      <c r="G624" s="191">
        <v>1.25</v>
      </c>
      <c r="H624" s="191">
        <v>1.25</v>
      </c>
      <c r="I624" s="192" t="s">
        <v>1243</v>
      </c>
      <c r="J624" s="193" t="s">
        <v>1241</v>
      </c>
    </row>
    <row r="625" spans="1:10" ht="17.149999999999999" customHeight="1">
      <c r="A625" s="176" t="s">
        <v>1675</v>
      </c>
      <c r="B625" s="177" t="s">
        <v>1909</v>
      </c>
      <c r="C625" s="178">
        <v>1.87</v>
      </c>
      <c r="D625" s="179">
        <v>1.8385</v>
      </c>
      <c r="E625" s="179">
        <v>1</v>
      </c>
      <c r="F625" s="179">
        <v>1</v>
      </c>
      <c r="G625" s="179">
        <v>1.25</v>
      </c>
      <c r="H625" s="179">
        <v>1.25</v>
      </c>
      <c r="I625" s="180" t="s">
        <v>1243</v>
      </c>
      <c r="J625" s="181" t="s">
        <v>1241</v>
      </c>
    </row>
    <row r="626" spans="1:10" ht="17.149999999999999" customHeight="1">
      <c r="A626" s="176" t="s">
        <v>1676</v>
      </c>
      <c r="B626" s="177" t="s">
        <v>1909</v>
      </c>
      <c r="C626" s="178">
        <v>4.24</v>
      </c>
      <c r="D626" s="179">
        <v>2.3828999999999998</v>
      </c>
      <c r="E626" s="179">
        <v>1</v>
      </c>
      <c r="F626" s="179">
        <v>1</v>
      </c>
      <c r="G626" s="179">
        <v>1.25</v>
      </c>
      <c r="H626" s="179">
        <v>1.25</v>
      </c>
      <c r="I626" s="180" t="s">
        <v>1243</v>
      </c>
      <c r="J626" s="181" t="s">
        <v>1241</v>
      </c>
    </row>
    <row r="627" spans="1:10" ht="17.149999999999999" customHeight="1">
      <c r="A627" s="182" t="s">
        <v>1677</v>
      </c>
      <c r="B627" s="183" t="s">
        <v>1909</v>
      </c>
      <c r="C627" s="184">
        <v>7</v>
      </c>
      <c r="D627" s="185">
        <v>3.8254000000000001</v>
      </c>
      <c r="E627" s="185">
        <v>1.1000000000000001</v>
      </c>
      <c r="F627" s="185">
        <v>1.1000000000000001</v>
      </c>
      <c r="G627" s="185">
        <v>1.75</v>
      </c>
      <c r="H627" s="185">
        <v>1.75</v>
      </c>
      <c r="I627" s="186" t="s">
        <v>1243</v>
      </c>
      <c r="J627" s="187" t="s">
        <v>1241</v>
      </c>
    </row>
    <row r="628" spans="1:10" ht="17.149999999999999" customHeight="1">
      <c r="A628" s="188" t="s">
        <v>851</v>
      </c>
      <c r="B628" s="189" t="s">
        <v>1910</v>
      </c>
      <c r="C628" s="190">
        <v>2.99</v>
      </c>
      <c r="D628" s="191">
        <v>0.44090000000000001</v>
      </c>
      <c r="E628" s="191">
        <v>1</v>
      </c>
      <c r="F628" s="191">
        <v>1</v>
      </c>
      <c r="G628" s="191">
        <v>1.25</v>
      </c>
      <c r="H628" s="191">
        <v>1.25</v>
      </c>
      <c r="I628" s="192" t="s">
        <v>1243</v>
      </c>
      <c r="J628" s="193" t="s">
        <v>1241</v>
      </c>
    </row>
    <row r="629" spans="1:10" ht="17.149999999999999" customHeight="1">
      <c r="A629" s="176" t="s">
        <v>852</v>
      </c>
      <c r="B629" s="177" t="s">
        <v>1910</v>
      </c>
      <c r="C629" s="178">
        <v>3.37</v>
      </c>
      <c r="D629" s="179">
        <v>0.54259999999999997</v>
      </c>
      <c r="E629" s="179">
        <v>1</v>
      </c>
      <c r="F629" s="179">
        <v>1</v>
      </c>
      <c r="G629" s="179">
        <v>1.25</v>
      </c>
      <c r="H629" s="179">
        <v>1.25</v>
      </c>
      <c r="I629" s="180" t="s">
        <v>1243</v>
      </c>
      <c r="J629" s="181" t="s">
        <v>1241</v>
      </c>
    </row>
    <row r="630" spans="1:10" ht="17.149999999999999" customHeight="1">
      <c r="A630" s="176" t="s">
        <v>853</v>
      </c>
      <c r="B630" s="177" t="s">
        <v>1910</v>
      </c>
      <c r="C630" s="178">
        <v>4.7300000000000004</v>
      </c>
      <c r="D630" s="179">
        <v>0.77900000000000003</v>
      </c>
      <c r="E630" s="179">
        <v>1</v>
      </c>
      <c r="F630" s="179">
        <v>1</v>
      </c>
      <c r="G630" s="179">
        <v>1.25</v>
      </c>
      <c r="H630" s="179">
        <v>1.25</v>
      </c>
      <c r="I630" s="180" t="s">
        <v>1243</v>
      </c>
      <c r="J630" s="181" t="s">
        <v>1241</v>
      </c>
    </row>
    <row r="631" spans="1:10" ht="17.149999999999999" customHeight="1">
      <c r="A631" s="182" t="s">
        <v>854</v>
      </c>
      <c r="B631" s="183" t="s">
        <v>1910</v>
      </c>
      <c r="C631" s="184">
        <v>7</v>
      </c>
      <c r="D631" s="185">
        <v>1.5965</v>
      </c>
      <c r="E631" s="185">
        <v>1.1000000000000001</v>
      </c>
      <c r="F631" s="185">
        <v>1.1000000000000001</v>
      </c>
      <c r="G631" s="185">
        <v>1.75</v>
      </c>
      <c r="H631" s="185">
        <v>1.75</v>
      </c>
      <c r="I631" s="186" t="s">
        <v>1243</v>
      </c>
      <c r="J631" s="187" t="s">
        <v>1241</v>
      </c>
    </row>
    <row r="632" spans="1:10" ht="17.149999999999999" customHeight="1">
      <c r="A632" s="188" t="s">
        <v>855</v>
      </c>
      <c r="B632" s="189" t="s">
        <v>1911</v>
      </c>
      <c r="C632" s="190">
        <v>3.28</v>
      </c>
      <c r="D632" s="191">
        <v>0.46539999999999998</v>
      </c>
      <c r="E632" s="191">
        <v>1</v>
      </c>
      <c r="F632" s="191">
        <v>1</v>
      </c>
      <c r="G632" s="191">
        <v>1.25</v>
      </c>
      <c r="H632" s="191">
        <v>1.25</v>
      </c>
      <c r="I632" s="192" t="s">
        <v>1243</v>
      </c>
      <c r="J632" s="193" t="s">
        <v>1241</v>
      </c>
    </row>
    <row r="633" spans="1:10" ht="17.149999999999999" customHeight="1">
      <c r="A633" s="176" t="s">
        <v>856</v>
      </c>
      <c r="B633" s="177" t="s">
        <v>1911</v>
      </c>
      <c r="C633" s="178">
        <v>3.52</v>
      </c>
      <c r="D633" s="179">
        <v>0.57210000000000005</v>
      </c>
      <c r="E633" s="179">
        <v>1</v>
      </c>
      <c r="F633" s="179">
        <v>1</v>
      </c>
      <c r="G633" s="179">
        <v>1.25</v>
      </c>
      <c r="H633" s="179">
        <v>1.25</v>
      </c>
      <c r="I633" s="180" t="s">
        <v>1243</v>
      </c>
      <c r="J633" s="181" t="s">
        <v>1241</v>
      </c>
    </row>
    <row r="634" spans="1:10" ht="17.149999999999999" customHeight="1">
      <c r="A634" s="176" t="s">
        <v>857</v>
      </c>
      <c r="B634" s="177" t="s">
        <v>1911</v>
      </c>
      <c r="C634" s="178">
        <v>4.62</v>
      </c>
      <c r="D634" s="179">
        <v>0.75749999999999995</v>
      </c>
      <c r="E634" s="179">
        <v>1</v>
      </c>
      <c r="F634" s="179">
        <v>1</v>
      </c>
      <c r="G634" s="179">
        <v>1.25</v>
      </c>
      <c r="H634" s="179">
        <v>1.25</v>
      </c>
      <c r="I634" s="180" t="s">
        <v>1243</v>
      </c>
      <c r="J634" s="181" t="s">
        <v>1241</v>
      </c>
    </row>
    <row r="635" spans="1:10" ht="17.149999999999999" customHeight="1">
      <c r="A635" s="182" t="s">
        <v>858</v>
      </c>
      <c r="B635" s="183" t="s">
        <v>1911</v>
      </c>
      <c r="C635" s="184">
        <v>7.75</v>
      </c>
      <c r="D635" s="185">
        <v>1.7470000000000001</v>
      </c>
      <c r="E635" s="185">
        <v>1.1000000000000001</v>
      </c>
      <c r="F635" s="185">
        <v>1.1000000000000001</v>
      </c>
      <c r="G635" s="185">
        <v>1.75</v>
      </c>
      <c r="H635" s="185">
        <v>1.75</v>
      </c>
      <c r="I635" s="186" t="s">
        <v>1243</v>
      </c>
      <c r="J635" s="187" t="s">
        <v>1241</v>
      </c>
    </row>
    <row r="636" spans="1:10" ht="17.149999999999999" customHeight="1">
      <c r="A636" s="188" t="s">
        <v>859</v>
      </c>
      <c r="B636" s="189" t="s">
        <v>1912</v>
      </c>
      <c r="C636" s="190">
        <v>2.15</v>
      </c>
      <c r="D636" s="191">
        <v>0.43559999999999999</v>
      </c>
      <c r="E636" s="191">
        <v>1</v>
      </c>
      <c r="F636" s="191">
        <v>1</v>
      </c>
      <c r="G636" s="191">
        <v>1.25</v>
      </c>
      <c r="H636" s="191">
        <v>1.25</v>
      </c>
      <c r="I636" s="192" t="s">
        <v>1243</v>
      </c>
      <c r="J636" s="193" t="s">
        <v>1241</v>
      </c>
    </row>
    <row r="637" spans="1:10" ht="17.149999999999999" customHeight="1">
      <c r="A637" s="176" t="s">
        <v>860</v>
      </c>
      <c r="B637" s="177" t="s">
        <v>1912</v>
      </c>
      <c r="C637" s="178">
        <v>3.4</v>
      </c>
      <c r="D637" s="179">
        <v>0.61250000000000004</v>
      </c>
      <c r="E637" s="179">
        <v>1</v>
      </c>
      <c r="F637" s="179">
        <v>1</v>
      </c>
      <c r="G637" s="179">
        <v>1.25</v>
      </c>
      <c r="H637" s="179">
        <v>1.25</v>
      </c>
      <c r="I637" s="180" t="s">
        <v>1243</v>
      </c>
      <c r="J637" s="181" t="s">
        <v>1241</v>
      </c>
    </row>
    <row r="638" spans="1:10" ht="17.149999999999999" customHeight="1">
      <c r="A638" s="176" t="s">
        <v>861</v>
      </c>
      <c r="B638" s="177" t="s">
        <v>1912</v>
      </c>
      <c r="C638" s="178">
        <v>4.57</v>
      </c>
      <c r="D638" s="179">
        <v>0.85970000000000002</v>
      </c>
      <c r="E638" s="179">
        <v>1</v>
      </c>
      <c r="F638" s="179">
        <v>1</v>
      </c>
      <c r="G638" s="179">
        <v>1.25</v>
      </c>
      <c r="H638" s="179">
        <v>1.25</v>
      </c>
      <c r="I638" s="180" t="s">
        <v>1243</v>
      </c>
      <c r="J638" s="181" t="s">
        <v>1241</v>
      </c>
    </row>
    <row r="639" spans="1:10" ht="17.149999999999999" customHeight="1">
      <c r="A639" s="182" t="s">
        <v>862</v>
      </c>
      <c r="B639" s="183" t="s">
        <v>1912</v>
      </c>
      <c r="C639" s="184">
        <v>10.69</v>
      </c>
      <c r="D639" s="185">
        <v>1.9489000000000001</v>
      </c>
      <c r="E639" s="185">
        <v>1.1000000000000001</v>
      </c>
      <c r="F639" s="185">
        <v>1.1000000000000001</v>
      </c>
      <c r="G639" s="185">
        <v>1.75</v>
      </c>
      <c r="H639" s="185">
        <v>1.75</v>
      </c>
      <c r="I639" s="186" t="s">
        <v>1243</v>
      </c>
      <c r="J639" s="187" t="s">
        <v>1241</v>
      </c>
    </row>
    <row r="640" spans="1:10" ht="17.149999999999999" customHeight="1">
      <c r="A640" s="188" t="s">
        <v>863</v>
      </c>
      <c r="B640" s="189" t="s">
        <v>1913</v>
      </c>
      <c r="C640" s="190">
        <v>2.76</v>
      </c>
      <c r="D640" s="191">
        <v>0.66049999999999998</v>
      </c>
      <c r="E640" s="191">
        <v>1</v>
      </c>
      <c r="F640" s="191">
        <v>1</v>
      </c>
      <c r="G640" s="191">
        <v>1.25</v>
      </c>
      <c r="H640" s="191">
        <v>1.25</v>
      </c>
      <c r="I640" s="192" t="s">
        <v>1243</v>
      </c>
      <c r="J640" s="193" t="s">
        <v>1241</v>
      </c>
    </row>
    <row r="641" spans="1:10" ht="17.149999999999999" customHeight="1">
      <c r="A641" s="176" t="s">
        <v>864</v>
      </c>
      <c r="B641" s="177" t="s">
        <v>1913</v>
      </c>
      <c r="C641" s="178">
        <v>4.9400000000000004</v>
      </c>
      <c r="D641" s="179">
        <v>0.80889999999999995</v>
      </c>
      <c r="E641" s="179">
        <v>1</v>
      </c>
      <c r="F641" s="179">
        <v>1</v>
      </c>
      <c r="G641" s="179">
        <v>1.25</v>
      </c>
      <c r="H641" s="179">
        <v>1.25</v>
      </c>
      <c r="I641" s="180" t="s">
        <v>1243</v>
      </c>
      <c r="J641" s="181" t="s">
        <v>1241</v>
      </c>
    </row>
    <row r="642" spans="1:10" ht="17.149999999999999" customHeight="1">
      <c r="A642" s="176" t="s">
        <v>865</v>
      </c>
      <c r="B642" s="177" t="s">
        <v>1913</v>
      </c>
      <c r="C642" s="178">
        <v>7.57</v>
      </c>
      <c r="D642" s="179">
        <v>1.3008</v>
      </c>
      <c r="E642" s="179">
        <v>1</v>
      </c>
      <c r="F642" s="179">
        <v>1</v>
      </c>
      <c r="G642" s="179">
        <v>1.25</v>
      </c>
      <c r="H642" s="179">
        <v>1.25</v>
      </c>
      <c r="I642" s="180" t="s">
        <v>1243</v>
      </c>
      <c r="J642" s="181" t="s">
        <v>1241</v>
      </c>
    </row>
    <row r="643" spans="1:10" ht="17.149999999999999" customHeight="1">
      <c r="A643" s="182" t="s">
        <v>866</v>
      </c>
      <c r="B643" s="183" t="s">
        <v>1913</v>
      </c>
      <c r="C643" s="184">
        <v>12.78</v>
      </c>
      <c r="D643" s="185">
        <v>2.1076999999999999</v>
      </c>
      <c r="E643" s="185">
        <v>1.1000000000000001</v>
      </c>
      <c r="F643" s="185">
        <v>1.1000000000000001</v>
      </c>
      <c r="G643" s="185">
        <v>1.75</v>
      </c>
      <c r="H643" s="185">
        <v>1.75</v>
      </c>
      <c r="I643" s="186" t="s">
        <v>1243</v>
      </c>
      <c r="J643" s="187" t="s">
        <v>1241</v>
      </c>
    </row>
    <row r="644" spans="1:10" ht="17.149999999999999" customHeight="1">
      <c r="A644" s="188" t="s">
        <v>867</v>
      </c>
      <c r="B644" s="189" t="s">
        <v>1914</v>
      </c>
      <c r="C644" s="190">
        <v>4.16</v>
      </c>
      <c r="D644" s="191">
        <v>0.63490000000000002</v>
      </c>
      <c r="E644" s="191">
        <v>1</v>
      </c>
      <c r="F644" s="191">
        <v>1</v>
      </c>
      <c r="G644" s="191">
        <v>1.25</v>
      </c>
      <c r="H644" s="191">
        <v>1.25</v>
      </c>
      <c r="I644" s="192" t="s">
        <v>1243</v>
      </c>
      <c r="J644" s="193" t="s">
        <v>1241</v>
      </c>
    </row>
    <row r="645" spans="1:10" ht="17.149999999999999" customHeight="1">
      <c r="A645" s="176" t="s">
        <v>868</v>
      </c>
      <c r="B645" s="177" t="s">
        <v>1914</v>
      </c>
      <c r="C645" s="178">
        <v>5.38</v>
      </c>
      <c r="D645" s="179">
        <v>0.82809999999999995</v>
      </c>
      <c r="E645" s="179">
        <v>1</v>
      </c>
      <c r="F645" s="179">
        <v>1</v>
      </c>
      <c r="G645" s="179">
        <v>1.25</v>
      </c>
      <c r="H645" s="179">
        <v>1.25</v>
      </c>
      <c r="I645" s="180" t="s">
        <v>1243</v>
      </c>
      <c r="J645" s="181" t="s">
        <v>1241</v>
      </c>
    </row>
    <row r="646" spans="1:10" ht="17.149999999999999" customHeight="1">
      <c r="A646" s="176" t="s">
        <v>869</v>
      </c>
      <c r="B646" s="177" t="s">
        <v>1914</v>
      </c>
      <c r="C646" s="178">
        <v>7.37</v>
      </c>
      <c r="D646" s="179">
        <v>1.2503</v>
      </c>
      <c r="E646" s="179">
        <v>1</v>
      </c>
      <c r="F646" s="179">
        <v>1</v>
      </c>
      <c r="G646" s="179">
        <v>1.25</v>
      </c>
      <c r="H646" s="179">
        <v>1.25</v>
      </c>
      <c r="I646" s="180" t="s">
        <v>1243</v>
      </c>
      <c r="J646" s="181" t="s">
        <v>1241</v>
      </c>
    </row>
    <row r="647" spans="1:10" ht="17.149999999999999" customHeight="1">
      <c r="A647" s="182" t="s">
        <v>870</v>
      </c>
      <c r="B647" s="183" t="s">
        <v>1914</v>
      </c>
      <c r="C647" s="184">
        <v>16.62</v>
      </c>
      <c r="D647" s="185">
        <v>2.4388999999999998</v>
      </c>
      <c r="E647" s="185">
        <v>1.1000000000000001</v>
      </c>
      <c r="F647" s="185">
        <v>1.1000000000000001</v>
      </c>
      <c r="G647" s="185">
        <v>1.75</v>
      </c>
      <c r="H647" s="185">
        <v>1.75</v>
      </c>
      <c r="I647" s="186" t="s">
        <v>1243</v>
      </c>
      <c r="J647" s="187" t="s">
        <v>1241</v>
      </c>
    </row>
    <row r="648" spans="1:10" ht="17.149999999999999" customHeight="1">
      <c r="A648" s="188" t="s">
        <v>871</v>
      </c>
      <c r="B648" s="189" t="s">
        <v>1915</v>
      </c>
      <c r="C648" s="190">
        <v>3.15</v>
      </c>
      <c r="D648" s="191">
        <v>0.53569999999999995</v>
      </c>
      <c r="E648" s="191">
        <v>1</v>
      </c>
      <c r="F648" s="191">
        <v>1</v>
      </c>
      <c r="G648" s="191">
        <v>1.25</v>
      </c>
      <c r="H648" s="191">
        <v>1.25</v>
      </c>
      <c r="I648" s="192" t="s">
        <v>1243</v>
      </c>
      <c r="J648" s="193" t="s">
        <v>1241</v>
      </c>
    </row>
    <row r="649" spans="1:10" ht="17.149999999999999" customHeight="1">
      <c r="A649" s="176" t="s">
        <v>872</v>
      </c>
      <c r="B649" s="177" t="s">
        <v>1915</v>
      </c>
      <c r="C649" s="178">
        <v>4.26</v>
      </c>
      <c r="D649" s="179">
        <v>0.72940000000000005</v>
      </c>
      <c r="E649" s="179">
        <v>1</v>
      </c>
      <c r="F649" s="179">
        <v>1</v>
      </c>
      <c r="G649" s="179">
        <v>1.25</v>
      </c>
      <c r="H649" s="179">
        <v>1.25</v>
      </c>
      <c r="I649" s="180" t="s">
        <v>1243</v>
      </c>
      <c r="J649" s="181" t="s">
        <v>1241</v>
      </c>
    </row>
    <row r="650" spans="1:10" ht="17.149999999999999" customHeight="1">
      <c r="A650" s="176" t="s">
        <v>873</v>
      </c>
      <c r="B650" s="177" t="s">
        <v>1915</v>
      </c>
      <c r="C650" s="178">
        <v>7.02</v>
      </c>
      <c r="D650" s="179">
        <v>1.1853</v>
      </c>
      <c r="E650" s="179">
        <v>1</v>
      </c>
      <c r="F650" s="179">
        <v>1</v>
      </c>
      <c r="G650" s="179">
        <v>1.25</v>
      </c>
      <c r="H650" s="179">
        <v>1.25</v>
      </c>
      <c r="I650" s="180" t="s">
        <v>1243</v>
      </c>
      <c r="J650" s="181" t="s">
        <v>1241</v>
      </c>
    </row>
    <row r="651" spans="1:10" ht="17.149999999999999" customHeight="1">
      <c r="A651" s="182" t="s">
        <v>874</v>
      </c>
      <c r="B651" s="183" t="s">
        <v>1915</v>
      </c>
      <c r="C651" s="184">
        <v>13.6</v>
      </c>
      <c r="D651" s="185">
        <v>2.8277999999999999</v>
      </c>
      <c r="E651" s="185">
        <v>1.1000000000000001</v>
      </c>
      <c r="F651" s="185">
        <v>1.1000000000000001</v>
      </c>
      <c r="G651" s="185">
        <v>1.75</v>
      </c>
      <c r="H651" s="185">
        <v>1.75</v>
      </c>
      <c r="I651" s="186" t="s">
        <v>1243</v>
      </c>
      <c r="J651" s="187" t="s">
        <v>1241</v>
      </c>
    </row>
    <row r="652" spans="1:10" ht="17.149999999999999" customHeight="1">
      <c r="A652" s="188" t="s">
        <v>875</v>
      </c>
      <c r="B652" s="189" t="s">
        <v>1916</v>
      </c>
      <c r="C652" s="190">
        <v>3.2</v>
      </c>
      <c r="D652" s="191">
        <v>0.53959999999999997</v>
      </c>
      <c r="E652" s="191">
        <v>1</v>
      </c>
      <c r="F652" s="191">
        <v>1</v>
      </c>
      <c r="G652" s="191">
        <v>1.25</v>
      </c>
      <c r="H652" s="191">
        <v>1.25</v>
      </c>
      <c r="I652" s="192" t="s">
        <v>1243</v>
      </c>
      <c r="J652" s="193" t="s">
        <v>1241</v>
      </c>
    </row>
    <row r="653" spans="1:10" ht="17.149999999999999" customHeight="1">
      <c r="A653" s="176" t="s">
        <v>876</v>
      </c>
      <c r="B653" s="177" t="s">
        <v>1916</v>
      </c>
      <c r="C653" s="178">
        <v>3.69</v>
      </c>
      <c r="D653" s="179">
        <v>0.69679999999999997</v>
      </c>
      <c r="E653" s="179">
        <v>1</v>
      </c>
      <c r="F653" s="179">
        <v>1</v>
      </c>
      <c r="G653" s="179">
        <v>1.25</v>
      </c>
      <c r="H653" s="179">
        <v>1.25</v>
      </c>
      <c r="I653" s="180" t="s">
        <v>1243</v>
      </c>
      <c r="J653" s="181" t="s">
        <v>1241</v>
      </c>
    </row>
    <row r="654" spans="1:10" ht="17.149999999999999" customHeight="1">
      <c r="A654" s="176" t="s">
        <v>877</v>
      </c>
      <c r="B654" s="177" t="s">
        <v>1916</v>
      </c>
      <c r="C654" s="178">
        <v>5.16</v>
      </c>
      <c r="D654" s="179">
        <v>0.96540000000000004</v>
      </c>
      <c r="E654" s="179">
        <v>1</v>
      </c>
      <c r="F654" s="179">
        <v>1</v>
      </c>
      <c r="G654" s="179">
        <v>1.25</v>
      </c>
      <c r="H654" s="179">
        <v>1.25</v>
      </c>
      <c r="I654" s="180" t="s">
        <v>1243</v>
      </c>
      <c r="J654" s="181" t="s">
        <v>1241</v>
      </c>
    </row>
    <row r="655" spans="1:10" ht="17.149999999999999" customHeight="1">
      <c r="A655" s="182" t="s">
        <v>878</v>
      </c>
      <c r="B655" s="183" t="s">
        <v>1916</v>
      </c>
      <c r="C655" s="184">
        <v>9.92</v>
      </c>
      <c r="D655" s="185">
        <v>2.339</v>
      </c>
      <c r="E655" s="185">
        <v>1.1000000000000001</v>
      </c>
      <c r="F655" s="185">
        <v>1.1000000000000001</v>
      </c>
      <c r="G655" s="185">
        <v>1.75</v>
      </c>
      <c r="H655" s="185">
        <v>1.75</v>
      </c>
      <c r="I655" s="186" t="s">
        <v>1243</v>
      </c>
      <c r="J655" s="187" t="s">
        <v>1241</v>
      </c>
    </row>
    <row r="656" spans="1:10" ht="17.149999999999999" customHeight="1">
      <c r="A656" s="188" t="s">
        <v>879</v>
      </c>
      <c r="B656" s="189" t="s">
        <v>1917</v>
      </c>
      <c r="C656" s="190">
        <v>2.1</v>
      </c>
      <c r="D656" s="191">
        <v>0.45340000000000003</v>
      </c>
      <c r="E656" s="191">
        <v>1</v>
      </c>
      <c r="F656" s="191">
        <v>1</v>
      </c>
      <c r="G656" s="191">
        <v>1.25</v>
      </c>
      <c r="H656" s="191">
        <v>1.25</v>
      </c>
      <c r="I656" s="192" t="s">
        <v>1243</v>
      </c>
      <c r="J656" s="193" t="s">
        <v>1241</v>
      </c>
    </row>
    <row r="657" spans="1:10" ht="17.149999999999999" customHeight="1">
      <c r="A657" s="176" t="s">
        <v>880</v>
      </c>
      <c r="B657" s="177" t="s">
        <v>1917</v>
      </c>
      <c r="C657" s="178">
        <v>3.75</v>
      </c>
      <c r="D657" s="179">
        <v>0.65100000000000002</v>
      </c>
      <c r="E657" s="179">
        <v>1</v>
      </c>
      <c r="F657" s="179">
        <v>1</v>
      </c>
      <c r="G657" s="179">
        <v>1.25</v>
      </c>
      <c r="H657" s="179">
        <v>1.25</v>
      </c>
      <c r="I657" s="180" t="s">
        <v>1243</v>
      </c>
      <c r="J657" s="181" t="s">
        <v>1241</v>
      </c>
    </row>
    <row r="658" spans="1:10" ht="17.149999999999999" customHeight="1">
      <c r="A658" s="176" t="s">
        <v>881</v>
      </c>
      <c r="B658" s="177" t="s">
        <v>1917</v>
      </c>
      <c r="C658" s="178">
        <v>6.68</v>
      </c>
      <c r="D658" s="179">
        <v>1.014</v>
      </c>
      <c r="E658" s="179">
        <v>1</v>
      </c>
      <c r="F658" s="179">
        <v>1</v>
      </c>
      <c r="G658" s="179">
        <v>1.25</v>
      </c>
      <c r="H658" s="179">
        <v>1.25</v>
      </c>
      <c r="I658" s="180" t="s">
        <v>1243</v>
      </c>
      <c r="J658" s="181" t="s">
        <v>1241</v>
      </c>
    </row>
    <row r="659" spans="1:10" ht="17.149999999999999" customHeight="1">
      <c r="A659" s="182" t="s">
        <v>882</v>
      </c>
      <c r="B659" s="183" t="s">
        <v>1917</v>
      </c>
      <c r="C659" s="184">
        <v>10.74</v>
      </c>
      <c r="D659" s="185">
        <v>2.0871</v>
      </c>
      <c r="E659" s="185">
        <v>1.1000000000000001</v>
      </c>
      <c r="F659" s="185">
        <v>1.1000000000000001</v>
      </c>
      <c r="G659" s="185">
        <v>1.75</v>
      </c>
      <c r="H659" s="185">
        <v>1.75</v>
      </c>
      <c r="I659" s="186" t="s">
        <v>1243</v>
      </c>
      <c r="J659" s="187" t="s">
        <v>1241</v>
      </c>
    </row>
    <row r="660" spans="1:10" ht="17.149999999999999" customHeight="1">
      <c r="A660" s="188" t="s">
        <v>883</v>
      </c>
      <c r="B660" s="189" t="s">
        <v>1918</v>
      </c>
      <c r="C660" s="190">
        <v>2.52</v>
      </c>
      <c r="D660" s="191">
        <v>0.4385</v>
      </c>
      <c r="E660" s="191">
        <v>1</v>
      </c>
      <c r="F660" s="191">
        <v>1</v>
      </c>
      <c r="G660" s="191">
        <v>1.25</v>
      </c>
      <c r="H660" s="191">
        <v>1.25</v>
      </c>
      <c r="I660" s="192" t="s">
        <v>1243</v>
      </c>
      <c r="J660" s="193" t="s">
        <v>1241</v>
      </c>
    </row>
    <row r="661" spans="1:10" ht="17.149999999999999" customHeight="1">
      <c r="A661" s="176" t="s">
        <v>884</v>
      </c>
      <c r="B661" s="177" t="s">
        <v>1918</v>
      </c>
      <c r="C661" s="178">
        <v>3.48</v>
      </c>
      <c r="D661" s="179">
        <v>0.56410000000000005</v>
      </c>
      <c r="E661" s="179">
        <v>1</v>
      </c>
      <c r="F661" s="179">
        <v>1</v>
      </c>
      <c r="G661" s="179">
        <v>1.25</v>
      </c>
      <c r="H661" s="179">
        <v>1.25</v>
      </c>
      <c r="I661" s="180" t="s">
        <v>1243</v>
      </c>
      <c r="J661" s="181" t="s">
        <v>1241</v>
      </c>
    </row>
    <row r="662" spans="1:10" ht="17.149999999999999" customHeight="1">
      <c r="A662" s="176" t="s">
        <v>885</v>
      </c>
      <c r="B662" s="177" t="s">
        <v>1918</v>
      </c>
      <c r="C662" s="178">
        <v>5.08</v>
      </c>
      <c r="D662" s="179">
        <v>0.87470000000000003</v>
      </c>
      <c r="E662" s="179">
        <v>1</v>
      </c>
      <c r="F662" s="179">
        <v>1</v>
      </c>
      <c r="G662" s="179">
        <v>1.25</v>
      </c>
      <c r="H662" s="179">
        <v>1.25</v>
      </c>
      <c r="I662" s="180" t="s">
        <v>1243</v>
      </c>
      <c r="J662" s="181" t="s">
        <v>1241</v>
      </c>
    </row>
    <row r="663" spans="1:10" ht="17.149999999999999" customHeight="1">
      <c r="A663" s="182" t="s">
        <v>886</v>
      </c>
      <c r="B663" s="183" t="s">
        <v>1918</v>
      </c>
      <c r="C663" s="184">
        <v>10.67</v>
      </c>
      <c r="D663" s="185">
        <v>1.9535</v>
      </c>
      <c r="E663" s="185">
        <v>1.1000000000000001</v>
      </c>
      <c r="F663" s="185">
        <v>1.1000000000000001</v>
      </c>
      <c r="G663" s="185">
        <v>1.75</v>
      </c>
      <c r="H663" s="185">
        <v>1.75</v>
      </c>
      <c r="I663" s="186" t="s">
        <v>1243</v>
      </c>
      <c r="J663" s="187" t="s">
        <v>1241</v>
      </c>
    </row>
    <row r="664" spans="1:10" ht="17.149999999999999" customHeight="1">
      <c r="A664" s="188" t="s">
        <v>887</v>
      </c>
      <c r="B664" s="189" t="s">
        <v>1919</v>
      </c>
      <c r="C664" s="190">
        <v>3.15</v>
      </c>
      <c r="D664" s="191">
        <v>1.1211</v>
      </c>
      <c r="E664" s="191">
        <v>1</v>
      </c>
      <c r="F664" s="191">
        <v>1</v>
      </c>
      <c r="G664" s="191">
        <v>1.25</v>
      </c>
      <c r="H664" s="191">
        <v>1.25</v>
      </c>
      <c r="I664" s="192" t="s">
        <v>1243</v>
      </c>
      <c r="J664" s="193" t="s">
        <v>1241</v>
      </c>
    </row>
    <row r="665" spans="1:10" ht="17.149999999999999" customHeight="1">
      <c r="A665" s="176" t="s">
        <v>888</v>
      </c>
      <c r="B665" s="177" t="s">
        <v>1919</v>
      </c>
      <c r="C665" s="178">
        <v>5.37</v>
      </c>
      <c r="D665" s="179">
        <v>1.4513</v>
      </c>
      <c r="E665" s="179">
        <v>1</v>
      </c>
      <c r="F665" s="179">
        <v>1</v>
      </c>
      <c r="G665" s="179">
        <v>1.25</v>
      </c>
      <c r="H665" s="179">
        <v>1.25</v>
      </c>
      <c r="I665" s="180" t="s">
        <v>1243</v>
      </c>
      <c r="J665" s="181" t="s">
        <v>1241</v>
      </c>
    </row>
    <row r="666" spans="1:10" ht="17.149999999999999" customHeight="1">
      <c r="A666" s="176" t="s">
        <v>889</v>
      </c>
      <c r="B666" s="177" t="s">
        <v>1919</v>
      </c>
      <c r="C666" s="178">
        <v>9.48</v>
      </c>
      <c r="D666" s="179">
        <v>2.1240000000000001</v>
      </c>
      <c r="E666" s="179">
        <v>1</v>
      </c>
      <c r="F666" s="179">
        <v>1</v>
      </c>
      <c r="G666" s="179">
        <v>1.25</v>
      </c>
      <c r="H666" s="179">
        <v>1.25</v>
      </c>
      <c r="I666" s="180" t="s">
        <v>1243</v>
      </c>
      <c r="J666" s="181" t="s">
        <v>1241</v>
      </c>
    </row>
    <row r="667" spans="1:10" ht="17.149999999999999" customHeight="1">
      <c r="A667" s="182" t="s">
        <v>890</v>
      </c>
      <c r="B667" s="183" t="s">
        <v>1919</v>
      </c>
      <c r="C667" s="184">
        <v>16.55</v>
      </c>
      <c r="D667" s="185">
        <v>4.2790999999999997</v>
      </c>
      <c r="E667" s="185">
        <v>1.1000000000000001</v>
      </c>
      <c r="F667" s="185">
        <v>1.1000000000000001</v>
      </c>
      <c r="G667" s="185">
        <v>1.75</v>
      </c>
      <c r="H667" s="185">
        <v>1.75</v>
      </c>
      <c r="I667" s="186" t="s">
        <v>1243</v>
      </c>
      <c r="J667" s="187" t="s">
        <v>1241</v>
      </c>
    </row>
    <row r="668" spans="1:10" ht="17.149999999999999" customHeight="1">
      <c r="A668" s="188" t="s">
        <v>891</v>
      </c>
      <c r="B668" s="189" t="s">
        <v>1920</v>
      </c>
      <c r="C668" s="190">
        <v>1.63</v>
      </c>
      <c r="D668" s="191">
        <v>1.1415</v>
      </c>
      <c r="E668" s="191">
        <v>1</v>
      </c>
      <c r="F668" s="191">
        <v>1</v>
      </c>
      <c r="G668" s="191">
        <v>1.25</v>
      </c>
      <c r="H668" s="191">
        <v>1.25</v>
      </c>
      <c r="I668" s="192" t="s">
        <v>1243</v>
      </c>
      <c r="J668" s="193" t="s">
        <v>1241</v>
      </c>
    </row>
    <row r="669" spans="1:10" ht="17.149999999999999" customHeight="1">
      <c r="A669" s="176" t="s">
        <v>892</v>
      </c>
      <c r="B669" s="177" t="s">
        <v>1920</v>
      </c>
      <c r="C669" s="178">
        <v>2.08</v>
      </c>
      <c r="D669" s="179">
        <v>1.4613</v>
      </c>
      <c r="E669" s="179">
        <v>1</v>
      </c>
      <c r="F669" s="179">
        <v>1</v>
      </c>
      <c r="G669" s="179">
        <v>1.25</v>
      </c>
      <c r="H669" s="179">
        <v>1.25</v>
      </c>
      <c r="I669" s="180" t="s">
        <v>1243</v>
      </c>
      <c r="J669" s="181" t="s">
        <v>1241</v>
      </c>
    </row>
    <row r="670" spans="1:10" ht="17.149999999999999" customHeight="1">
      <c r="A670" s="176" t="s">
        <v>893</v>
      </c>
      <c r="B670" s="177" t="s">
        <v>1920</v>
      </c>
      <c r="C670" s="178">
        <v>3.75</v>
      </c>
      <c r="D670" s="179">
        <v>1.7956000000000001</v>
      </c>
      <c r="E670" s="179">
        <v>1</v>
      </c>
      <c r="F670" s="179">
        <v>1</v>
      </c>
      <c r="G670" s="179">
        <v>1.25</v>
      </c>
      <c r="H670" s="179">
        <v>1.25</v>
      </c>
      <c r="I670" s="180" t="s">
        <v>1243</v>
      </c>
      <c r="J670" s="181" t="s">
        <v>1241</v>
      </c>
    </row>
    <row r="671" spans="1:10" ht="17.149999999999999" customHeight="1">
      <c r="A671" s="182" t="s">
        <v>894</v>
      </c>
      <c r="B671" s="183" t="s">
        <v>1920</v>
      </c>
      <c r="C671" s="184">
        <v>9.5</v>
      </c>
      <c r="D671" s="185">
        <v>3.3582999999999998</v>
      </c>
      <c r="E671" s="185">
        <v>1.1000000000000001</v>
      </c>
      <c r="F671" s="185">
        <v>1.1000000000000001</v>
      </c>
      <c r="G671" s="185">
        <v>1.75</v>
      </c>
      <c r="H671" s="185">
        <v>1.75</v>
      </c>
      <c r="I671" s="186" t="s">
        <v>1243</v>
      </c>
      <c r="J671" s="187" t="s">
        <v>1241</v>
      </c>
    </row>
    <row r="672" spans="1:10" ht="17.149999999999999" customHeight="1">
      <c r="A672" s="188" t="s">
        <v>895</v>
      </c>
      <c r="B672" s="189" t="s">
        <v>1921</v>
      </c>
      <c r="C672" s="190">
        <v>1.97</v>
      </c>
      <c r="D672" s="191">
        <v>0.9002</v>
      </c>
      <c r="E672" s="191">
        <v>1</v>
      </c>
      <c r="F672" s="191">
        <v>1</v>
      </c>
      <c r="G672" s="191">
        <v>1.25</v>
      </c>
      <c r="H672" s="191">
        <v>1.25</v>
      </c>
      <c r="I672" s="192" t="s">
        <v>1243</v>
      </c>
      <c r="J672" s="193" t="s">
        <v>1241</v>
      </c>
    </row>
    <row r="673" spans="1:10" ht="17.149999999999999" customHeight="1">
      <c r="A673" s="176" t="s">
        <v>896</v>
      </c>
      <c r="B673" s="177" t="s">
        <v>1921</v>
      </c>
      <c r="C673" s="178">
        <v>3.19</v>
      </c>
      <c r="D673" s="179">
        <v>1.5454000000000001</v>
      </c>
      <c r="E673" s="179">
        <v>1</v>
      </c>
      <c r="F673" s="179">
        <v>1</v>
      </c>
      <c r="G673" s="179">
        <v>1.25</v>
      </c>
      <c r="H673" s="179">
        <v>1.25</v>
      </c>
      <c r="I673" s="180" t="s">
        <v>1243</v>
      </c>
      <c r="J673" s="181" t="s">
        <v>1241</v>
      </c>
    </row>
    <row r="674" spans="1:10" ht="17.149999999999999" customHeight="1">
      <c r="A674" s="176" t="s">
        <v>897</v>
      </c>
      <c r="B674" s="177" t="s">
        <v>1921</v>
      </c>
      <c r="C674" s="178">
        <v>4.3499999999999996</v>
      </c>
      <c r="D674" s="179">
        <v>2.0424000000000002</v>
      </c>
      <c r="E674" s="179">
        <v>1</v>
      </c>
      <c r="F674" s="179">
        <v>1</v>
      </c>
      <c r="G674" s="179">
        <v>1.25</v>
      </c>
      <c r="H674" s="179">
        <v>1.25</v>
      </c>
      <c r="I674" s="180" t="s">
        <v>1243</v>
      </c>
      <c r="J674" s="181" t="s">
        <v>1241</v>
      </c>
    </row>
    <row r="675" spans="1:10" ht="17.149999999999999" customHeight="1">
      <c r="A675" s="182" t="s">
        <v>898</v>
      </c>
      <c r="B675" s="183" t="s">
        <v>1921</v>
      </c>
      <c r="C675" s="184">
        <v>12.33</v>
      </c>
      <c r="D675" s="185">
        <v>4.0787000000000004</v>
      </c>
      <c r="E675" s="185">
        <v>1.1000000000000001</v>
      </c>
      <c r="F675" s="185">
        <v>1.1000000000000001</v>
      </c>
      <c r="G675" s="185">
        <v>1.75</v>
      </c>
      <c r="H675" s="185">
        <v>1.75</v>
      </c>
      <c r="I675" s="186" t="s">
        <v>1243</v>
      </c>
      <c r="J675" s="187" t="s">
        <v>1241</v>
      </c>
    </row>
    <row r="676" spans="1:10" ht="17.149999999999999" customHeight="1">
      <c r="A676" s="188" t="s">
        <v>899</v>
      </c>
      <c r="B676" s="189" t="s">
        <v>1922</v>
      </c>
      <c r="C676" s="190">
        <v>3.19</v>
      </c>
      <c r="D676" s="191">
        <v>0.75239999999999996</v>
      </c>
      <c r="E676" s="191">
        <v>1</v>
      </c>
      <c r="F676" s="191">
        <v>1</v>
      </c>
      <c r="G676" s="191">
        <v>1.25</v>
      </c>
      <c r="H676" s="191">
        <v>1.25</v>
      </c>
      <c r="I676" s="192" t="s">
        <v>1243</v>
      </c>
      <c r="J676" s="193" t="s">
        <v>1241</v>
      </c>
    </row>
    <row r="677" spans="1:10" ht="17.149999999999999" customHeight="1">
      <c r="A677" s="176" t="s">
        <v>900</v>
      </c>
      <c r="B677" s="177" t="s">
        <v>1922</v>
      </c>
      <c r="C677" s="178">
        <v>4.37</v>
      </c>
      <c r="D677" s="179">
        <v>1.0491999999999999</v>
      </c>
      <c r="E677" s="179">
        <v>1</v>
      </c>
      <c r="F677" s="179">
        <v>1</v>
      </c>
      <c r="G677" s="179">
        <v>1.25</v>
      </c>
      <c r="H677" s="179">
        <v>1.25</v>
      </c>
      <c r="I677" s="180" t="s">
        <v>1243</v>
      </c>
      <c r="J677" s="181" t="s">
        <v>1241</v>
      </c>
    </row>
    <row r="678" spans="1:10" ht="17.149999999999999" customHeight="1">
      <c r="A678" s="176" t="s">
        <v>901</v>
      </c>
      <c r="B678" s="177" t="s">
        <v>1922</v>
      </c>
      <c r="C678" s="178">
        <v>7.8</v>
      </c>
      <c r="D678" s="179">
        <v>1.6025</v>
      </c>
      <c r="E678" s="179">
        <v>1</v>
      </c>
      <c r="F678" s="179">
        <v>1</v>
      </c>
      <c r="G678" s="179">
        <v>1.25</v>
      </c>
      <c r="H678" s="179">
        <v>1.25</v>
      </c>
      <c r="I678" s="180" t="s">
        <v>1243</v>
      </c>
      <c r="J678" s="181" t="s">
        <v>1241</v>
      </c>
    </row>
    <row r="679" spans="1:10" ht="17.149999999999999" customHeight="1">
      <c r="A679" s="182" t="s">
        <v>902</v>
      </c>
      <c r="B679" s="183" t="s">
        <v>1922</v>
      </c>
      <c r="C679" s="184">
        <v>23</v>
      </c>
      <c r="D679" s="185">
        <v>2.9039999999999999</v>
      </c>
      <c r="E679" s="185">
        <v>1.1000000000000001</v>
      </c>
      <c r="F679" s="185">
        <v>1.1000000000000001</v>
      </c>
      <c r="G679" s="185">
        <v>1.75</v>
      </c>
      <c r="H679" s="185">
        <v>1.75</v>
      </c>
      <c r="I679" s="186" t="s">
        <v>1243</v>
      </c>
      <c r="J679" s="187" t="s">
        <v>1241</v>
      </c>
    </row>
    <row r="680" spans="1:10" ht="17.149999999999999" customHeight="1">
      <c r="A680" s="188" t="s">
        <v>903</v>
      </c>
      <c r="B680" s="189" t="s">
        <v>1923</v>
      </c>
      <c r="C680" s="190">
        <v>3</v>
      </c>
      <c r="D680" s="191">
        <v>0.53769999999999996</v>
      </c>
      <c r="E680" s="191">
        <v>1</v>
      </c>
      <c r="F680" s="191">
        <v>1</v>
      </c>
      <c r="G680" s="191">
        <v>1.25</v>
      </c>
      <c r="H680" s="191">
        <v>1.25</v>
      </c>
      <c r="I680" s="192" t="s">
        <v>1243</v>
      </c>
      <c r="J680" s="193" t="s">
        <v>1241</v>
      </c>
    </row>
    <row r="681" spans="1:10" ht="17.149999999999999" customHeight="1">
      <c r="A681" s="176" t="s">
        <v>904</v>
      </c>
      <c r="B681" s="177" t="s">
        <v>1923</v>
      </c>
      <c r="C681" s="178">
        <v>4.22</v>
      </c>
      <c r="D681" s="179">
        <v>0.64829999999999999</v>
      </c>
      <c r="E681" s="179">
        <v>1</v>
      </c>
      <c r="F681" s="179">
        <v>1</v>
      </c>
      <c r="G681" s="179">
        <v>1.25</v>
      </c>
      <c r="H681" s="179">
        <v>1.25</v>
      </c>
      <c r="I681" s="180" t="s">
        <v>1243</v>
      </c>
      <c r="J681" s="181" t="s">
        <v>1241</v>
      </c>
    </row>
    <row r="682" spans="1:10" ht="17.149999999999999" customHeight="1">
      <c r="A682" s="176" t="s">
        <v>905</v>
      </c>
      <c r="B682" s="177" t="s">
        <v>1923</v>
      </c>
      <c r="C682" s="178">
        <v>6.32</v>
      </c>
      <c r="D682" s="179">
        <v>0.90159999999999996</v>
      </c>
      <c r="E682" s="179">
        <v>1</v>
      </c>
      <c r="F682" s="179">
        <v>1</v>
      </c>
      <c r="G682" s="179">
        <v>1.25</v>
      </c>
      <c r="H682" s="179">
        <v>1.25</v>
      </c>
      <c r="I682" s="180" t="s">
        <v>1243</v>
      </c>
      <c r="J682" s="181" t="s">
        <v>1241</v>
      </c>
    </row>
    <row r="683" spans="1:10" ht="17.149999999999999" customHeight="1">
      <c r="A683" s="182" t="s">
        <v>906</v>
      </c>
      <c r="B683" s="183" t="s">
        <v>1923</v>
      </c>
      <c r="C683" s="184">
        <v>13.16</v>
      </c>
      <c r="D683" s="185">
        <v>1.7353000000000001</v>
      </c>
      <c r="E683" s="185">
        <v>1.1000000000000001</v>
      </c>
      <c r="F683" s="185">
        <v>1.1000000000000001</v>
      </c>
      <c r="G683" s="185">
        <v>1.75</v>
      </c>
      <c r="H683" s="185">
        <v>1.75</v>
      </c>
      <c r="I683" s="186" t="s">
        <v>1243</v>
      </c>
      <c r="J683" s="187" t="s">
        <v>1241</v>
      </c>
    </row>
    <row r="684" spans="1:10" ht="17.149999999999999" customHeight="1">
      <c r="A684" s="188" t="s">
        <v>907</v>
      </c>
      <c r="B684" s="189" t="s">
        <v>1924</v>
      </c>
      <c r="C684" s="190">
        <v>2.59</v>
      </c>
      <c r="D684" s="191">
        <v>0.36520000000000002</v>
      </c>
      <c r="E684" s="191">
        <v>1</v>
      </c>
      <c r="F684" s="191">
        <v>1</v>
      </c>
      <c r="G684" s="191">
        <v>1.25</v>
      </c>
      <c r="H684" s="191">
        <v>1.25</v>
      </c>
      <c r="I684" s="192" t="s">
        <v>1243</v>
      </c>
      <c r="J684" s="193" t="s">
        <v>1241</v>
      </c>
    </row>
    <row r="685" spans="1:10" ht="17.149999999999999" customHeight="1">
      <c r="A685" s="176" t="s">
        <v>908</v>
      </c>
      <c r="B685" s="177" t="s">
        <v>1924</v>
      </c>
      <c r="C685" s="178">
        <v>4.29</v>
      </c>
      <c r="D685" s="179">
        <v>0.60580000000000001</v>
      </c>
      <c r="E685" s="179">
        <v>1</v>
      </c>
      <c r="F685" s="179">
        <v>1</v>
      </c>
      <c r="G685" s="179">
        <v>1.25</v>
      </c>
      <c r="H685" s="179">
        <v>1.25</v>
      </c>
      <c r="I685" s="180" t="s">
        <v>1243</v>
      </c>
      <c r="J685" s="181" t="s">
        <v>1241</v>
      </c>
    </row>
    <row r="686" spans="1:10" ht="17.149999999999999" customHeight="1">
      <c r="A686" s="176" t="s">
        <v>909</v>
      </c>
      <c r="B686" s="177" t="s">
        <v>1924</v>
      </c>
      <c r="C686" s="178">
        <v>8.35</v>
      </c>
      <c r="D686" s="179">
        <v>1.0822000000000001</v>
      </c>
      <c r="E686" s="179">
        <v>1</v>
      </c>
      <c r="F686" s="179">
        <v>1</v>
      </c>
      <c r="G686" s="179">
        <v>1.25</v>
      </c>
      <c r="H686" s="179">
        <v>1.25</v>
      </c>
      <c r="I686" s="180" t="s">
        <v>1243</v>
      </c>
      <c r="J686" s="181" t="s">
        <v>1241</v>
      </c>
    </row>
    <row r="687" spans="1:10" ht="17.149999999999999" customHeight="1">
      <c r="A687" s="182" t="s">
        <v>910</v>
      </c>
      <c r="B687" s="183" t="s">
        <v>1924</v>
      </c>
      <c r="C687" s="184">
        <v>13.71</v>
      </c>
      <c r="D687" s="185">
        <v>2.9279999999999999</v>
      </c>
      <c r="E687" s="185">
        <v>1.1000000000000001</v>
      </c>
      <c r="F687" s="185">
        <v>1.1000000000000001</v>
      </c>
      <c r="G687" s="185">
        <v>1.75</v>
      </c>
      <c r="H687" s="185">
        <v>1.75</v>
      </c>
      <c r="I687" s="186" t="s">
        <v>1243</v>
      </c>
      <c r="J687" s="187" t="s">
        <v>1241</v>
      </c>
    </row>
    <row r="688" spans="1:10" ht="17.149999999999999" customHeight="1">
      <c r="A688" s="188" t="s">
        <v>911</v>
      </c>
      <c r="B688" s="189" t="s">
        <v>1925</v>
      </c>
      <c r="C688" s="190">
        <v>2.25</v>
      </c>
      <c r="D688" s="191">
        <v>0.45029999999999998</v>
      </c>
      <c r="E688" s="191">
        <v>1</v>
      </c>
      <c r="F688" s="191">
        <v>1</v>
      </c>
      <c r="G688" s="191">
        <v>1.25</v>
      </c>
      <c r="H688" s="191">
        <v>1.25</v>
      </c>
      <c r="I688" s="192" t="s">
        <v>1243</v>
      </c>
      <c r="J688" s="193" t="s">
        <v>1241</v>
      </c>
    </row>
    <row r="689" spans="1:10" ht="17.149999999999999" customHeight="1">
      <c r="A689" s="176" t="s">
        <v>912</v>
      </c>
      <c r="B689" s="177" t="s">
        <v>1925</v>
      </c>
      <c r="C689" s="178">
        <v>3.48</v>
      </c>
      <c r="D689" s="179">
        <v>0.62439999999999996</v>
      </c>
      <c r="E689" s="179">
        <v>1</v>
      </c>
      <c r="F689" s="179">
        <v>1</v>
      </c>
      <c r="G689" s="179">
        <v>1.25</v>
      </c>
      <c r="H689" s="179">
        <v>1.25</v>
      </c>
      <c r="I689" s="180" t="s">
        <v>1243</v>
      </c>
      <c r="J689" s="181" t="s">
        <v>1241</v>
      </c>
    </row>
    <row r="690" spans="1:10" ht="17.149999999999999" customHeight="1">
      <c r="A690" s="176" t="s">
        <v>913</v>
      </c>
      <c r="B690" s="177" t="s">
        <v>1925</v>
      </c>
      <c r="C690" s="178">
        <v>5.41</v>
      </c>
      <c r="D690" s="179">
        <v>1.0048999999999999</v>
      </c>
      <c r="E690" s="179">
        <v>1</v>
      </c>
      <c r="F690" s="179">
        <v>1</v>
      </c>
      <c r="G690" s="179">
        <v>1.25</v>
      </c>
      <c r="H690" s="179">
        <v>1.25</v>
      </c>
      <c r="I690" s="180" t="s">
        <v>1243</v>
      </c>
      <c r="J690" s="181" t="s">
        <v>1241</v>
      </c>
    </row>
    <row r="691" spans="1:10" ht="17.149999999999999" customHeight="1">
      <c r="A691" s="182" t="s">
        <v>914</v>
      </c>
      <c r="B691" s="183" t="s">
        <v>1925</v>
      </c>
      <c r="C691" s="184">
        <v>10.82</v>
      </c>
      <c r="D691" s="185">
        <v>1.6049</v>
      </c>
      <c r="E691" s="185">
        <v>1.1000000000000001</v>
      </c>
      <c r="F691" s="185">
        <v>1.1000000000000001</v>
      </c>
      <c r="G691" s="185">
        <v>1.75</v>
      </c>
      <c r="H691" s="185">
        <v>1.75</v>
      </c>
      <c r="I691" s="186" t="s">
        <v>1243</v>
      </c>
      <c r="J691" s="187" t="s">
        <v>1241</v>
      </c>
    </row>
    <row r="692" spans="1:10" ht="17.149999999999999" customHeight="1">
      <c r="A692" s="188" t="s">
        <v>915</v>
      </c>
      <c r="B692" s="189" t="s">
        <v>1926</v>
      </c>
      <c r="C692" s="190">
        <v>2.67</v>
      </c>
      <c r="D692" s="191">
        <v>0.42130000000000001</v>
      </c>
      <c r="E692" s="191">
        <v>1</v>
      </c>
      <c r="F692" s="191">
        <v>1</v>
      </c>
      <c r="G692" s="191">
        <v>1.25</v>
      </c>
      <c r="H692" s="191">
        <v>1.25</v>
      </c>
      <c r="I692" s="192" t="s">
        <v>1243</v>
      </c>
      <c r="J692" s="193" t="s">
        <v>1241</v>
      </c>
    </row>
    <row r="693" spans="1:10" ht="17.149999999999999" customHeight="1">
      <c r="A693" s="176" t="s">
        <v>916</v>
      </c>
      <c r="B693" s="177" t="s">
        <v>1926</v>
      </c>
      <c r="C693" s="178">
        <v>3.55</v>
      </c>
      <c r="D693" s="179">
        <v>0.57220000000000004</v>
      </c>
      <c r="E693" s="179">
        <v>1</v>
      </c>
      <c r="F693" s="179">
        <v>1</v>
      </c>
      <c r="G693" s="179">
        <v>1.25</v>
      </c>
      <c r="H693" s="179">
        <v>1.25</v>
      </c>
      <c r="I693" s="180" t="s">
        <v>1243</v>
      </c>
      <c r="J693" s="181" t="s">
        <v>1241</v>
      </c>
    </row>
    <row r="694" spans="1:10" ht="17.149999999999999" customHeight="1">
      <c r="A694" s="176" t="s">
        <v>917</v>
      </c>
      <c r="B694" s="177" t="s">
        <v>1926</v>
      </c>
      <c r="C694" s="178">
        <v>5.36</v>
      </c>
      <c r="D694" s="179">
        <v>0.86570000000000003</v>
      </c>
      <c r="E694" s="179">
        <v>1</v>
      </c>
      <c r="F694" s="179">
        <v>1</v>
      </c>
      <c r="G694" s="179">
        <v>1.25</v>
      </c>
      <c r="H694" s="179">
        <v>1.25</v>
      </c>
      <c r="I694" s="180" t="s">
        <v>1243</v>
      </c>
      <c r="J694" s="181" t="s">
        <v>1241</v>
      </c>
    </row>
    <row r="695" spans="1:10" ht="17.149999999999999" customHeight="1">
      <c r="A695" s="182" t="s">
        <v>918</v>
      </c>
      <c r="B695" s="183" t="s">
        <v>1926</v>
      </c>
      <c r="C695" s="184">
        <v>10.16</v>
      </c>
      <c r="D695" s="185">
        <v>1.8779999999999999</v>
      </c>
      <c r="E695" s="185">
        <v>1.1000000000000001</v>
      </c>
      <c r="F695" s="185">
        <v>1.1000000000000001</v>
      </c>
      <c r="G695" s="185">
        <v>1.75</v>
      </c>
      <c r="H695" s="185">
        <v>1.75</v>
      </c>
      <c r="I695" s="186" t="s">
        <v>1243</v>
      </c>
      <c r="J695" s="187" t="s">
        <v>1241</v>
      </c>
    </row>
    <row r="696" spans="1:10" ht="17.149999999999999" customHeight="1">
      <c r="A696" s="188" t="s">
        <v>919</v>
      </c>
      <c r="B696" s="189" t="s">
        <v>1927</v>
      </c>
      <c r="C696" s="190">
        <v>1.91</v>
      </c>
      <c r="D696" s="191">
        <v>0.48570000000000002</v>
      </c>
      <c r="E696" s="191">
        <v>1</v>
      </c>
      <c r="F696" s="191">
        <v>1</v>
      </c>
      <c r="G696" s="191">
        <v>1.25</v>
      </c>
      <c r="H696" s="191">
        <v>1.25</v>
      </c>
      <c r="I696" s="192" t="s">
        <v>1243</v>
      </c>
      <c r="J696" s="193" t="s">
        <v>1241</v>
      </c>
    </row>
    <row r="697" spans="1:10" ht="17.149999999999999" customHeight="1">
      <c r="A697" s="176" t="s">
        <v>920</v>
      </c>
      <c r="B697" s="177" t="s">
        <v>1927</v>
      </c>
      <c r="C697" s="178">
        <v>3.09</v>
      </c>
      <c r="D697" s="179">
        <v>0.623</v>
      </c>
      <c r="E697" s="179">
        <v>1</v>
      </c>
      <c r="F697" s="179">
        <v>1</v>
      </c>
      <c r="G697" s="179">
        <v>1.25</v>
      </c>
      <c r="H697" s="179">
        <v>1.25</v>
      </c>
      <c r="I697" s="180" t="s">
        <v>1243</v>
      </c>
      <c r="J697" s="181" t="s">
        <v>1241</v>
      </c>
    </row>
    <row r="698" spans="1:10" ht="17.149999999999999" customHeight="1">
      <c r="A698" s="176" t="s">
        <v>921</v>
      </c>
      <c r="B698" s="177" t="s">
        <v>1927</v>
      </c>
      <c r="C698" s="178">
        <v>4</v>
      </c>
      <c r="D698" s="179">
        <v>0.9103</v>
      </c>
      <c r="E698" s="179">
        <v>1</v>
      </c>
      <c r="F698" s="179">
        <v>1</v>
      </c>
      <c r="G698" s="179">
        <v>1.25</v>
      </c>
      <c r="H698" s="179">
        <v>1.25</v>
      </c>
      <c r="I698" s="180" t="s">
        <v>1243</v>
      </c>
      <c r="J698" s="181" t="s">
        <v>1241</v>
      </c>
    </row>
    <row r="699" spans="1:10" ht="17.149999999999999" customHeight="1">
      <c r="A699" s="182" t="s">
        <v>922</v>
      </c>
      <c r="B699" s="183" t="s">
        <v>1927</v>
      </c>
      <c r="C699" s="184">
        <v>18.7</v>
      </c>
      <c r="D699" s="185">
        <v>1.9681999999999999</v>
      </c>
      <c r="E699" s="185">
        <v>1.1000000000000001</v>
      </c>
      <c r="F699" s="185">
        <v>1.1000000000000001</v>
      </c>
      <c r="G699" s="185">
        <v>1.75</v>
      </c>
      <c r="H699" s="185">
        <v>1.75</v>
      </c>
      <c r="I699" s="186" t="s">
        <v>1243</v>
      </c>
      <c r="J699" s="187" t="s">
        <v>1241</v>
      </c>
    </row>
    <row r="700" spans="1:10" ht="17.149999999999999" customHeight="1">
      <c r="A700" s="188" t="s">
        <v>923</v>
      </c>
      <c r="B700" s="189" t="s">
        <v>1928</v>
      </c>
      <c r="C700" s="190">
        <v>2.4900000000000002</v>
      </c>
      <c r="D700" s="191">
        <v>0.37709999999999999</v>
      </c>
      <c r="E700" s="191">
        <v>1</v>
      </c>
      <c r="F700" s="191">
        <v>1</v>
      </c>
      <c r="G700" s="191">
        <v>1.25</v>
      </c>
      <c r="H700" s="191">
        <v>1.25</v>
      </c>
      <c r="I700" s="192" t="s">
        <v>1243</v>
      </c>
      <c r="J700" s="193" t="s">
        <v>1241</v>
      </c>
    </row>
    <row r="701" spans="1:10" ht="17.149999999999999" customHeight="1">
      <c r="A701" s="176" t="s">
        <v>924</v>
      </c>
      <c r="B701" s="177" t="s">
        <v>1928</v>
      </c>
      <c r="C701" s="178">
        <v>3.58</v>
      </c>
      <c r="D701" s="179">
        <v>0.5252</v>
      </c>
      <c r="E701" s="179">
        <v>1</v>
      </c>
      <c r="F701" s="179">
        <v>1</v>
      </c>
      <c r="G701" s="179">
        <v>1.25</v>
      </c>
      <c r="H701" s="179">
        <v>1.25</v>
      </c>
      <c r="I701" s="180" t="s">
        <v>1243</v>
      </c>
      <c r="J701" s="181" t="s">
        <v>1241</v>
      </c>
    </row>
    <row r="702" spans="1:10" ht="17.149999999999999" customHeight="1">
      <c r="A702" s="176" t="s">
        <v>925</v>
      </c>
      <c r="B702" s="177" t="s">
        <v>1928</v>
      </c>
      <c r="C702" s="178">
        <v>5.79</v>
      </c>
      <c r="D702" s="179">
        <v>0.78810000000000002</v>
      </c>
      <c r="E702" s="179">
        <v>1</v>
      </c>
      <c r="F702" s="179">
        <v>1</v>
      </c>
      <c r="G702" s="179">
        <v>1.25</v>
      </c>
      <c r="H702" s="179">
        <v>1.25</v>
      </c>
      <c r="I702" s="180" t="s">
        <v>1243</v>
      </c>
      <c r="J702" s="181" t="s">
        <v>1241</v>
      </c>
    </row>
    <row r="703" spans="1:10" ht="17.149999999999999" customHeight="1">
      <c r="A703" s="182" t="s">
        <v>926</v>
      </c>
      <c r="B703" s="183" t="s">
        <v>1928</v>
      </c>
      <c r="C703" s="184">
        <v>10.53</v>
      </c>
      <c r="D703" s="185">
        <v>1.6469</v>
      </c>
      <c r="E703" s="185">
        <v>1.1000000000000001</v>
      </c>
      <c r="F703" s="185">
        <v>1.1000000000000001</v>
      </c>
      <c r="G703" s="185">
        <v>1.75</v>
      </c>
      <c r="H703" s="185">
        <v>1.75</v>
      </c>
      <c r="I703" s="186" t="s">
        <v>1243</v>
      </c>
      <c r="J703" s="187" t="s">
        <v>1241</v>
      </c>
    </row>
    <row r="704" spans="1:10" ht="17.149999999999999" customHeight="1">
      <c r="A704" s="188" t="s">
        <v>927</v>
      </c>
      <c r="B704" s="189" t="s">
        <v>1929</v>
      </c>
      <c r="C704" s="190">
        <v>2.71</v>
      </c>
      <c r="D704" s="191">
        <v>1.3516999999999999</v>
      </c>
      <c r="E704" s="191">
        <v>1</v>
      </c>
      <c r="F704" s="191">
        <v>1</v>
      </c>
      <c r="G704" s="191">
        <v>1.25</v>
      </c>
      <c r="H704" s="191">
        <v>1.25</v>
      </c>
      <c r="I704" s="192" t="s">
        <v>1243</v>
      </c>
      <c r="J704" s="193" t="s">
        <v>1241</v>
      </c>
    </row>
    <row r="705" spans="1:10" ht="17.149999999999999" customHeight="1">
      <c r="A705" s="176" t="s">
        <v>928</v>
      </c>
      <c r="B705" s="177" t="s">
        <v>1929</v>
      </c>
      <c r="C705" s="178">
        <v>3.67</v>
      </c>
      <c r="D705" s="179">
        <v>1.8181</v>
      </c>
      <c r="E705" s="179">
        <v>1</v>
      </c>
      <c r="F705" s="179">
        <v>1</v>
      </c>
      <c r="G705" s="179">
        <v>1.25</v>
      </c>
      <c r="H705" s="179">
        <v>1.25</v>
      </c>
      <c r="I705" s="180" t="s">
        <v>1243</v>
      </c>
      <c r="J705" s="181" t="s">
        <v>1241</v>
      </c>
    </row>
    <row r="706" spans="1:10" ht="17.149999999999999" customHeight="1">
      <c r="A706" s="176" t="s">
        <v>929</v>
      </c>
      <c r="B706" s="177" t="s">
        <v>1929</v>
      </c>
      <c r="C706" s="178">
        <v>6.76</v>
      </c>
      <c r="D706" s="179">
        <v>2.9007000000000001</v>
      </c>
      <c r="E706" s="179">
        <v>1</v>
      </c>
      <c r="F706" s="179">
        <v>1</v>
      </c>
      <c r="G706" s="179">
        <v>1.25</v>
      </c>
      <c r="H706" s="179">
        <v>1.25</v>
      </c>
      <c r="I706" s="180" t="s">
        <v>1243</v>
      </c>
      <c r="J706" s="181" t="s">
        <v>1241</v>
      </c>
    </row>
    <row r="707" spans="1:10" ht="17.149999999999999" customHeight="1">
      <c r="A707" s="182" t="s">
        <v>930</v>
      </c>
      <c r="B707" s="183" t="s">
        <v>1929</v>
      </c>
      <c r="C707" s="184">
        <v>18</v>
      </c>
      <c r="D707" s="185">
        <v>6.1353999999999997</v>
      </c>
      <c r="E707" s="185">
        <v>1.1000000000000001</v>
      </c>
      <c r="F707" s="185">
        <v>1.1000000000000001</v>
      </c>
      <c r="G707" s="185">
        <v>1.75</v>
      </c>
      <c r="H707" s="185">
        <v>1.75</v>
      </c>
      <c r="I707" s="186" t="s">
        <v>1243</v>
      </c>
      <c r="J707" s="187" t="s">
        <v>1241</v>
      </c>
    </row>
    <row r="708" spans="1:10" ht="17.149999999999999" customHeight="1">
      <c r="A708" s="188" t="s">
        <v>931</v>
      </c>
      <c r="B708" s="189" t="s">
        <v>1930</v>
      </c>
      <c r="C708" s="190">
        <v>1.7</v>
      </c>
      <c r="D708" s="191">
        <v>1.2417</v>
      </c>
      <c r="E708" s="191">
        <v>1</v>
      </c>
      <c r="F708" s="191">
        <v>1</v>
      </c>
      <c r="G708" s="191">
        <v>1.25</v>
      </c>
      <c r="H708" s="191">
        <v>1.25</v>
      </c>
      <c r="I708" s="192" t="s">
        <v>1243</v>
      </c>
      <c r="J708" s="193" t="s">
        <v>1241</v>
      </c>
    </row>
    <row r="709" spans="1:10" ht="17.149999999999999" customHeight="1">
      <c r="A709" s="176" t="s">
        <v>932</v>
      </c>
      <c r="B709" s="177" t="s">
        <v>1930</v>
      </c>
      <c r="C709" s="178">
        <v>1.95</v>
      </c>
      <c r="D709" s="179">
        <v>1.4056999999999999</v>
      </c>
      <c r="E709" s="179">
        <v>1</v>
      </c>
      <c r="F709" s="179">
        <v>1</v>
      </c>
      <c r="G709" s="179">
        <v>1.25</v>
      </c>
      <c r="H709" s="179">
        <v>1.25</v>
      </c>
      <c r="I709" s="180" t="s">
        <v>1243</v>
      </c>
      <c r="J709" s="181" t="s">
        <v>1241</v>
      </c>
    </row>
    <row r="710" spans="1:10" ht="17.149999999999999" customHeight="1">
      <c r="A710" s="176" t="s">
        <v>933</v>
      </c>
      <c r="B710" s="177" t="s">
        <v>1930</v>
      </c>
      <c r="C710" s="178">
        <v>4.17</v>
      </c>
      <c r="D710" s="179">
        <v>2.0421</v>
      </c>
      <c r="E710" s="179">
        <v>1</v>
      </c>
      <c r="F710" s="179">
        <v>1</v>
      </c>
      <c r="G710" s="179">
        <v>1.25</v>
      </c>
      <c r="H710" s="179">
        <v>1.25</v>
      </c>
      <c r="I710" s="180" t="s">
        <v>1243</v>
      </c>
      <c r="J710" s="181" t="s">
        <v>1241</v>
      </c>
    </row>
    <row r="711" spans="1:10" ht="17.149999999999999" customHeight="1">
      <c r="A711" s="182" t="s">
        <v>934</v>
      </c>
      <c r="B711" s="183" t="s">
        <v>1930</v>
      </c>
      <c r="C711" s="184">
        <v>19.25</v>
      </c>
      <c r="D711" s="185">
        <v>5.2058</v>
      </c>
      <c r="E711" s="185">
        <v>1.1000000000000001</v>
      </c>
      <c r="F711" s="185">
        <v>1.1000000000000001</v>
      </c>
      <c r="G711" s="185">
        <v>1.75</v>
      </c>
      <c r="H711" s="185">
        <v>1.75</v>
      </c>
      <c r="I711" s="186" t="s">
        <v>1243</v>
      </c>
      <c r="J711" s="187" t="s">
        <v>1241</v>
      </c>
    </row>
    <row r="712" spans="1:10" ht="17.149999999999999" customHeight="1">
      <c r="A712" s="188" t="s">
        <v>935</v>
      </c>
      <c r="B712" s="189" t="s">
        <v>1931</v>
      </c>
      <c r="C712" s="190">
        <v>1.58</v>
      </c>
      <c r="D712" s="191">
        <v>0.76280000000000003</v>
      </c>
      <c r="E712" s="191">
        <v>1</v>
      </c>
      <c r="F712" s="191">
        <v>1</v>
      </c>
      <c r="G712" s="191">
        <v>1.25</v>
      </c>
      <c r="H712" s="191">
        <v>1.25</v>
      </c>
      <c r="I712" s="192" t="s">
        <v>1243</v>
      </c>
      <c r="J712" s="193" t="s">
        <v>1241</v>
      </c>
    </row>
    <row r="713" spans="1:10" ht="17.149999999999999" customHeight="1">
      <c r="A713" s="176" t="s">
        <v>936</v>
      </c>
      <c r="B713" s="177" t="s">
        <v>1931</v>
      </c>
      <c r="C713" s="178">
        <v>2.33</v>
      </c>
      <c r="D713" s="179">
        <v>0.99439999999999995</v>
      </c>
      <c r="E713" s="179">
        <v>1</v>
      </c>
      <c r="F713" s="179">
        <v>1</v>
      </c>
      <c r="G713" s="179">
        <v>1.25</v>
      </c>
      <c r="H713" s="179">
        <v>1.25</v>
      </c>
      <c r="I713" s="180" t="s">
        <v>1243</v>
      </c>
      <c r="J713" s="181" t="s">
        <v>1241</v>
      </c>
    </row>
    <row r="714" spans="1:10" ht="17.149999999999999" customHeight="1">
      <c r="A714" s="176" t="s">
        <v>937</v>
      </c>
      <c r="B714" s="177" t="s">
        <v>1931</v>
      </c>
      <c r="C714" s="178">
        <v>6.74</v>
      </c>
      <c r="D714" s="179">
        <v>1.9296</v>
      </c>
      <c r="E714" s="179">
        <v>1</v>
      </c>
      <c r="F714" s="179">
        <v>1</v>
      </c>
      <c r="G714" s="179">
        <v>1.25</v>
      </c>
      <c r="H714" s="179">
        <v>1.25</v>
      </c>
      <c r="I714" s="180" t="s">
        <v>1243</v>
      </c>
      <c r="J714" s="181" t="s">
        <v>1241</v>
      </c>
    </row>
    <row r="715" spans="1:10" ht="17.149999999999999" customHeight="1">
      <c r="A715" s="182" t="s">
        <v>938</v>
      </c>
      <c r="B715" s="183" t="s">
        <v>1931</v>
      </c>
      <c r="C715" s="184">
        <v>14.5</v>
      </c>
      <c r="D715" s="185">
        <v>4.5084</v>
      </c>
      <c r="E715" s="185">
        <v>1.1000000000000001</v>
      </c>
      <c r="F715" s="185">
        <v>1.1000000000000001</v>
      </c>
      <c r="G715" s="185">
        <v>1.75</v>
      </c>
      <c r="H715" s="185">
        <v>1.75</v>
      </c>
      <c r="I715" s="186" t="s">
        <v>1243</v>
      </c>
      <c r="J715" s="187" t="s">
        <v>1241</v>
      </c>
    </row>
    <row r="716" spans="1:10" ht="17.149999999999999" customHeight="1">
      <c r="A716" s="188" t="s">
        <v>939</v>
      </c>
      <c r="B716" s="189" t="s">
        <v>1932</v>
      </c>
      <c r="C716" s="190">
        <v>3.24</v>
      </c>
      <c r="D716" s="191">
        <v>1.1316999999999999</v>
      </c>
      <c r="E716" s="191">
        <v>1</v>
      </c>
      <c r="F716" s="191">
        <v>1</v>
      </c>
      <c r="G716" s="191">
        <v>1.25</v>
      </c>
      <c r="H716" s="191">
        <v>1.25</v>
      </c>
      <c r="I716" s="192" t="s">
        <v>1243</v>
      </c>
      <c r="J716" s="193" t="s">
        <v>1241</v>
      </c>
    </row>
    <row r="717" spans="1:10" ht="17.149999999999999" customHeight="1">
      <c r="A717" s="176" t="s">
        <v>940</v>
      </c>
      <c r="B717" s="177" t="s">
        <v>1932</v>
      </c>
      <c r="C717" s="178">
        <v>4.9800000000000004</v>
      </c>
      <c r="D717" s="179">
        <v>1.4826999999999999</v>
      </c>
      <c r="E717" s="179">
        <v>1</v>
      </c>
      <c r="F717" s="179">
        <v>1</v>
      </c>
      <c r="G717" s="179">
        <v>1.25</v>
      </c>
      <c r="H717" s="179">
        <v>1.25</v>
      </c>
      <c r="I717" s="180" t="s">
        <v>1243</v>
      </c>
      <c r="J717" s="181" t="s">
        <v>1241</v>
      </c>
    </row>
    <row r="718" spans="1:10" ht="17.149999999999999" customHeight="1">
      <c r="A718" s="176" t="s">
        <v>941</v>
      </c>
      <c r="B718" s="177" t="s">
        <v>1932</v>
      </c>
      <c r="C718" s="178">
        <v>10.029999999999999</v>
      </c>
      <c r="D718" s="179">
        <v>2.1231</v>
      </c>
      <c r="E718" s="179">
        <v>1</v>
      </c>
      <c r="F718" s="179">
        <v>1</v>
      </c>
      <c r="G718" s="179">
        <v>1.25</v>
      </c>
      <c r="H718" s="179">
        <v>1.25</v>
      </c>
      <c r="I718" s="180" t="s">
        <v>1243</v>
      </c>
      <c r="J718" s="181" t="s">
        <v>1241</v>
      </c>
    </row>
    <row r="719" spans="1:10" ht="17.149999999999999" customHeight="1">
      <c r="A719" s="182" t="s">
        <v>942</v>
      </c>
      <c r="B719" s="183" t="s">
        <v>1932</v>
      </c>
      <c r="C719" s="184">
        <v>21.11</v>
      </c>
      <c r="D719" s="185">
        <v>4.4958999999999998</v>
      </c>
      <c r="E719" s="185">
        <v>1.1000000000000001</v>
      </c>
      <c r="F719" s="185">
        <v>1.1000000000000001</v>
      </c>
      <c r="G719" s="185">
        <v>1.75</v>
      </c>
      <c r="H719" s="185">
        <v>1.75</v>
      </c>
      <c r="I719" s="186" t="s">
        <v>1243</v>
      </c>
      <c r="J719" s="187" t="s">
        <v>1241</v>
      </c>
    </row>
    <row r="720" spans="1:10" ht="17.149999999999999" customHeight="1">
      <c r="A720" s="188" t="s">
        <v>943</v>
      </c>
      <c r="B720" s="189" t="s">
        <v>1933</v>
      </c>
      <c r="C720" s="190">
        <v>2.4</v>
      </c>
      <c r="D720" s="191">
        <v>0.38669999999999999</v>
      </c>
      <c r="E720" s="191">
        <v>1</v>
      </c>
      <c r="F720" s="191">
        <v>1</v>
      </c>
      <c r="G720" s="191">
        <v>1.25</v>
      </c>
      <c r="H720" s="191">
        <v>1.25</v>
      </c>
      <c r="I720" s="192" t="s">
        <v>1243</v>
      </c>
      <c r="J720" s="193" t="s">
        <v>1241</v>
      </c>
    </row>
    <row r="721" spans="1:10" ht="17.149999999999999" customHeight="1">
      <c r="A721" s="176" t="s">
        <v>944</v>
      </c>
      <c r="B721" s="177" t="s">
        <v>1933</v>
      </c>
      <c r="C721" s="178">
        <v>2.65</v>
      </c>
      <c r="D721" s="179">
        <v>0.52459999999999996</v>
      </c>
      <c r="E721" s="179">
        <v>1</v>
      </c>
      <c r="F721" s="179">
        <v>1</v>
      </c>
      <c r="G721" s="179">
        <v>1.25</v>
      </c>
      <c r="H721" s="179">
        <v>1.25</v>
      </c>
      <c r="I721" s="180" t="s">
        <v>1243</v>
      </c>
      <c r="J721" s="181" t="s">
        <v>1241</v>
      </c>
    </row>
    <row r="722" spans="1:10" ht="17.149999999999999" customHeight="1">
      <c r="A722" s="176" t="s">
        <v>945</v>
      </c>
      <c r="B722" s="177" t="s">
        <v>1933</v>
      </c>
      <c r="C722" s="178">
        <v>4.1399999999999997</v>
      </c>
      <c r="D722" s="179">
        <v>0.76670000000000005</v>
      </c>
      <c r="E722" s="179">
        <v>1</v>
      </c>
      <c r="F722" s="179">
        <v>1</v>
      </c>
      <c r="G722" s="179">
        <v>1.25</v>
      </c>
      <c r="H722" s="179">
        <v>1.25</v>
      </c>
      <c r="I722" s="180" t="s">
        <v>1243</v>
      </c>
      <c r="J722" s="181" t="s">
        <v>1241</v>
      </c>
    </row>
    <row r="723" spans="1:10" ht="17.149999999999999" customHeight="1">
      <c r="A723" s="182" t="s">
        <v>946</v>
      </c>
      <c r="B723" s="183" t="s">
        <v>1933</v>
      </c>
      <c r="C723" s="184">
        <v>8.6</v>
      </c>
      <c r="D723" s="185">
        <v>1.9049</v>
      </c>
      <c r="E723" s="185">
        <v>1.1000000000000001</v>
      </c>
      <c r="F723" s="185">
        <v>1.1000000000000001</v>
      </c>
      <c r="G723" s="185">
        <v>1.75</v>
      </c>
      <c r="H723" s="185">
        <v>1.75</v>
      </c>
      <c r="I723" s="186" t="s">
        <v>1243</v>
      </c>
      <c r="J723" s="187" t="s">
        <v>1241</v>
      </c>
    </row>
    <row r="724" spans="1:10" ht="17.149999999999999" customHeight="1">
      <c r="A724" s="188" t="s">
        <v>947</v>
      </c>
      <c r="B724" s="189" t="s">
        <v>1934</v>
      </c>
      <c r="C724" s="190">
        <v>3.21</v>
      </c>
      <c r="D724" s="191">
        <v>0.55010000000000003</v>
      </c>
      <c r="E724" s="191">
        <v>1</v>
      </c>
      <c r="F724" s="191">
        <v>1</v>
      </c>
      <c r="G724" s="191">
        <v>1.25</v>
      </c>
      <c r="H724" s="191">
        <v>1.25</v>
      </c>
      <c r="I724" s="192" t="s">
        <v>1243</v>
      </c>
      <c r="J724" s="193" t="s">
        <v>1241</v>
      </c>
    </row>
    <row r="725" spans="1:10" ht="17.149999999999999" customHeight="1">
      <c r="A725" s="176" t="s">
        <v>948</v>
      </c>
      <c r="B725" s="177" t="s">
        <v>1934</v>
      </c>
      <c r="C725" s="178">
        <v>7.02</v>
      </c>
      <c r="D725" s="179">
        <v>0.59350000000000003</v>
      </c>
      <c r="E725" s="179">
        <v>1</v>
      </c>
      <c r="F725" s="179">
        <v>1</v>
      </c>
      <c r="G725" s="179">
        <v>1.25</v>
      </c>
      <c r="H725" s="179">
        <v>1.25</v>
      </c>
      <c r="I725" s="180" t="s">
        <v>1243</v>
      </c>
      <c r="J725" s="181" t="s">
        <v>1241</v>
      </c>
    </row>
    <row r="726" spans="1:10" ht="17.149999999999999" customHeight="1">
      <c r="A726" s="176" t="s">
        <v>949</v>
      </c>
      <c r="B726" s="177" t="s">
        <v>1934</v>
      </c>
      <c r="C726" s="178">
        <v>12.72</v>
      </c>
      <c r="D726" s="179">
        <v>0.89329999999999998</v>
      </c>
      <c r="E726" s="179">
        <v>1</v>
      </c>
      <c r="F726" s="179">
        <v>1</v>
      </c>
      <c r="G726" s="179">
        <v>1.25</v>
      </c>
      <c r="H726" s="179">
        <v>1.25</v>
      </c>
      <c r="I726" s="180" t="s">
        <v>1243</v>
      </c>
      <c r="J726" s="181" t="s">
        <v>1241</v>
      </c>
    </row>
    <row r="727" spans="1:10" ht="17.149999999999999" customHeight="1">
      <c r="A727" s="182" t="s">
        <v>950</v>
      </c>
      <c r="B727" s="183" t="s">
        <v>1934</v>
      </c>
      <c r="C727" s="184">
        <v>25.76</v>
      </c>
      <c r="D727" s="185">
        <v>1.6226</v>
      </c>
      <c r="E727" s="185">
        <v>1.1000000000000001</v>
      </c>
      <c r="F727" s="185">
        <v>1.1000000000000001</v>
      </c>
      <c r="G727" s="185">
        <v>1.75</v>
      </c>
      <c r="H727" s="185">
        <v>1.75</v>
      </c>
      <c r="I727" s="186" t="s">
        <v>1243</v>
      </c>
      <c r="J727" s="187" t="s">
        <v>1241</v>
      </c>
    </row>
    <row r="728" spans="1:10" ht="17.149999999999999" customHeight="1">
      <c r="A728" s="188" t="s">
        <v>951</v>
      </c>
      <c r="B728" s="189" t="s">
        <v>1935</v>
      </c>
      <c r="C728" s="190">
        <v>1.91</v>
      </c>
      <c r="D728" s="191">
        <v>0.308</v>
      </c>
      <c r="E728" s="191">
        <v>1</v>
      </c>
      <c r="F728" s="191">
        <v>1</v>
      </c>
      <c r="G728" s="191">
        <v>1.25</v>
      </c>
      <c r="H728" s="191">
        <v>1.25</v>
      </c>
      <c r="I728" s="192" t="s">
        <v>1243</v>
      </c>
      <c r="J728" s="193" t="s">
        <v>1241</v>
      </c>
    </row>
    <row r="729" spans="1:10" ht="17.149999999999999" customHeight="1">
      <c r="A729" s="176" t="s">
        <v>952</v>
      </c>
      <c r="B729" s="177" t="s">
        <v>1935</v>
      </c>
      <c r="C729" s="178">
        <v>2.7</v>
      </c>
      <c r="D729" s="179">
        <v>0.46379999999999999</v>
      </c>
      <c r="E729" s="179">
        <v>1</v>
      </c>
      <c r="F729" s="179">
        <v>1</v>
      </c>
      <c r="G729" s="179">
        <v>1.25</v>
      </c>
      <c r="H729" s="179">
        <v>1.25</v>
      </c>
      <c r="I729" s="180" t="s">
        <v>1243</v>
      </c>
      <c r="J729" s="181" t="s">
        <v>1241</v>
      </c>
    </row>
    <row r="730" spans="1:10" ht="17.149999999999999" customHeight="1">
      <c r="A730" s="176" t="s">
        <v>953</v>
      </c>
      <c r="B730" s="177" t="s">
        <v>1935</v>
      </c>
      <c r="C730" s="178">
        <v>4.0999999999999996</v>
      </c>
      <c r="D730" s="179">
        <v>0.6784</v>
      </c>
      <c r="E730" s="179">
        <v>1</v>
      </c>
      <c r="F730" s="179">
        <v>1</v>
      </c>
      <c r="G730" s="179">
        <v>1.25</v>
      </c>
      <c r="H730" s="179">
        <v>1.25</v>
      </c>
      <c r="I730" s="180" t="s">
        <v>1243</v>
      </c>
      <c r="J730" s="181" t="s">
        <v>1241</v>
      </c>
    </row>
    <row r="731" spans="1:10" ht="17.149999999999999" customHeight="1">
      <c r="A731" s="182" t="s">
        <v>954</v>
      </c>
      <c r="B731" s="183" t="s">
        <v>1935</v>
      </c>
      <c r="C731" s="184">
        <v>8.4700000000000006</v>
      </c>
      <c r="D731" s="185">
        <v>1.333</v>
      </c>
      <c r="E731" s="185">
        <v>1.1000000000000001</v>
      </c>
      <c r="F731" s="185">
        <v>1.1000000000000001</v>
      </c>
      <c r="G731" s="185">
        <v>1.75</v>
      </c>
      <c r="H731" s="185">
        <v>1.75</v>
      </c>
      <c r="I731" s="186" t="s">
        <v>1243</v>
      </c>
      <c r="J731" s="187" t="s">
        <v>1241</v>
      </c>
    </row>
    <row r="732" spans="1:10" ht="17.149999999999999" customHeight="1">
      <c r="A732" s="188" t="s">
        <v>955</v>
      </c>
      <c r="B732" s="189" t="s">
        <v>1936</v>
      </c>
      <c r="C732" s="190">
        <v>2.5</v>
      </c>
      <c r="D732" s="191">
        <v>0.45610000000000001</v>
      </c>
      <c r="E732" s="191">
        <v>1</v>
      </c>
      <c r="F732" s="191">
        <v>1</v>
      </c>
      <c r="G732" s="191">
        <v>1.25</v>
      </c>
      <c r="H732" s="191">
        <v>1.25</v>
      </c>
      <c r="I732" s="192" t="s">
        <v>1243</v>
      </c>
      <c r="J732" s="193" t="s">
        <v>1241</v>
      </c>
    </row>
    <row r="733" spans="1:10" ht="17.149999999999999" customHeight="1">
      <c r="A733" s="176" t="s">
        <v>956</v>
      </c>
      <c r="B733" s="177" t="s">
        <v>1936</v>
      </c>
      <c r="C733" s="178">
        <v>3.85</v>
      </c>
      <c r="D733" s="179">
        <v>0.60870000000000002</v>
      </c>
      <c r="E733" s="179">
        <v>1</v>
      </c>
      <c r="F733" s="179">
        <v>1</v>
      </c>
      <c r="G733" s="179">
        <v>1.25</v>
      </c>
      <c r="H733" s="179">
        <v>1.25</v>
      </c>
      <c r="I733" s="180" t="s">
        <v>1243</v>
      </c>
      <c r="J733" s="181" t="s">
        <v>1241</v>
      </c>
    </row>
    <row r="734" spans="1:10" ht="17.149999999999999" customHeight="1">
      <c r="A734" s="176" t="s">
        <v>957</v>
      </c>
      <c r="B734" s="177" t="s">
        <v>1936</v>
      </c>
      <c r="C734" s="178">
        <v>5.09</v>
      </c>
      <c r="D734" s="179">
        <v>0.94840000000000002</v>
      </c>
      <c r="E734" s="179">
        <v>1</v>
      </c>
      <c r="F734" s="179">
        <v>1</v>
      </c>
      <c r="G734" s="179">
        <v>1.25</v>
      </c>
      <c r="H734" s="179">
        <v>1.25</v>
      </c>
      <c r="I734" s="180" t="s">
        <v>1243</v>
      </c>
      <c r="J734" s="181" t="s">
        <v>1241</v>
      </c>
    </row>
    <row r="735" spans="1:10" ht="17.149999999999999" customHeight="1">
      <c r="A735" s="182" t="s">
        <v>958</v>
      </c>
      <c r="B735" s="183" t="s">
        <v>1936</v>
      </c>
      <c r="C735" s="184">
        <v>25.6</v>
      </c>
      <c r="D735" s="185">
        <v>1.5799000000000001</v>
      </c>
      <c r="E735" s="185">
        <v>1.1000000000000001</v>
      </c>
      <c r="F735" s="185">
        <v>1.1000000000000001</v>
      </c>
      <c r="G735" s="185">
        <v>1.75</v>
      </c>
      <c r="H735" s="185">
        <v>1.75</v>
      </c>
      <c r="I735" s="186" t="s">
        <v>1243</v>
      </c>
      <c r="J735" s="187" t="s">
        <v>1241</v>
      </c>
    </row>
    <row r="736" spans="1:10" ht="17.149999999999999" customHeight="1">
      <c r="A736" s="188" t="s">
        <v>959</v>
      </c>
      <c r="B736" s="189" t="s">
        <v>1937</v>
      </c>
      <c r="C736" s="190">
        <v>2.4700000000000002</v>
      </c>
      <c r="D736" s="191">
        <v>0.44269999999999998</v>
      </c>
      <c r="E736" s="191">
        <v>1</v>
      </c>
      <c r="F736" s="191">
        <v>1</v>
      </c>
      <c r="G736" s="191">
        <v>1.25</v>
      </c>
      <c r="H736" s="191">
        <v>1.25</v>
      </c>
      <c r="I736" s="192" t="s">
        <v>1243</v>
      </c>
      <c r="J736" s="193" t="s">
        <v>1241</v>
      </c>
    </row>
    <row r="737" spans="1:10" ht="17.149999999999999" customHeight="1">
      <c r="A737" s="176" t="s">
        <v>960</v>
      </c>
      <c r="B737" s="177" t="s">
        <v>1937</v>
      </c>
      <c r="C737" s="178">
        <v>3.26</v>
      </c>
      <c r="D737" s="179">
        <v>0.63519999999999999</v>
      </c>
      <c r="E737" s="179">
        <v>1</v>
      </c>
      <c r="F737" s="179">
        <v>1</v>
      </c>
      <c r="G737" s="179">
        <v>1.25</v>
      </c>
      <c r="H737" s="179">
        <v>1.25</v>
      </c>
      <c r="I737" s="180" t="s">
        <v>1243</v>
      </c>
      <c r="J737" s="181" t="s">
        <v>1241</v>
      </c>
    </row>
    <row r="738" spans="1:10" ht="17.149999999999999" customHeight="1">
      <c r="A738" s="176" t="s">
        <v>961</v>
      </c>
      <c r="B738" s="177" t="s">
        <v>1937</v>
      </c>
      <c r="C738" s="178">
        <v>5.23</v>
      </c>
      <c r="D738" s="179">
        <v>0.95240000000000002</v>
      </c>
      <c r="E738" s="179">
        <v>1</v>
      </c>
      <c r="F738" s="179">
        <v>1</v>
      </c>
      <c r="G738" s="179">
        <v>1.25</v>
      </c>
      <c r="H738" s="179">
        <v>1.25</v>
      </c>
      <c r="I738" s="180" t="s">
        <v>1243</v>
      </c>
      <c r="J738" s="181" t="s">
        <v>1241</v>
      </c>
    </row>
    <row r="739" spans="1:10" ht="17.149999999999999" customHeight="1">
      <c r="A739" s="182" t="s">
        <v>962</v>
      </c>
      <c r="B739" s="183" t="s">
        <v>1937</v>
      </c>
      <c r="C739" s="184">
        <v>9.44</v>
      </c>
      <c r="D739" s="185">
        <v>1.9206000000000001</v>
      </c>
      <c r="E739" s="185">
        <v>1.1000000000000001</v>
      </c>
      <c r="F739" s="185">
        <v>1.1000000000000001</v>
      </c>
      <c r="G739" s="185">
        <v>1.75</v>
      </c>
      <c r="H739" s="185">
        <v>1.75</v>
      </c>
      <c r="I739" s="186" t="s">
        <v>1243</v>
      </c>
      <c r="J739" s="187" t="s">
        <v>1241</v>
      </c>
    </row>
    <row r="740" spans="1:10" ht="17.149999999999999" customHeight="1">
      <c r="A740" s="188" t="s">
        <v>963</v>
      </c>
      <c r="B740" s="189" t="s">
        <v>1938</v>
      </c>
      <c r="C740" s="190">
        <v>2.13</v>
      </c>
      <c r="D740" s="191">
        <v>0.4073</v>
      </c>
      <c r="E740" s="191">
        <v>1</v>
      </c>
      <c r="F740" s="191">
        <v>1</v>
      </c>
      <c r="G740" s="191">
        <v>1.25</v>
      </c>
      <c r="H740" s="191">
        <v>1.25</v>
      </c>
      <c r="I740" s="192" t="s">
        <v>1243</v>
      </c>
      <c r="J740" s="193" t="s">
        <v>1241</v>
      </c>
    </row>
    <row r="741" spans="1:10" ht="17.149999999999999" customHeight="1">
      <c r="A741" s="176" t="s">
        <v>964</v>
      </c>
      <c r="B741" s="177" t="s">
        <v>1938</v>
      </c>
      <c r="C741" s="178">
        <v>2.82</v>
      </c>
      <c r="D741" s="179">
        <v>0.51980000000000004</v>
      </c>
      <c r="E741" s="179">
        <v>1</v>
      </c>
      <c r="F741" s="179">
        <v>1</v>
      </c>
      <c r="G741" s="179">
        <v>1.25</v>
      </c>
      <c r="H741" s="179">
        <v>1.25</v>
      </c>
      <c r="I741" s="180" t="s">
        <v>1243</v>
      </c>
      <c r="J741" s="181" t="s">
        <v>1241</v>
      </c>
    </row>
    <row r="742" spans="1:10" ht="17.149999999999999" customHeight="1">
      <c r="A742" s="176" t="s">
        <v>965</v>
      </c>
      <c r="B742" s="177" t="s">
        <v>1938</v>
      </c>
      <c r="C742" s="178">
        <v>4.07</v>
      </c>
      <c r="D742" s="179">
        <v>0.75160000000000005</v>
      </c>
      <c r="E742" s="179">
        <v>1</v>
      </c>
      <c r="F742" s="179">
        <v>1</v>
      </c>
      <c r="G742" s="179">
        <v>1.25</v>
      </c>
      <c r="H742" s="179">
        <v>1.25</v>
      </c>
      <c r="I742" s="180" t="s">
        <v>1243</v>
      </c>
      <c r="J742" s="181" t="s">
        <v>1241</v>
      </c>
    </row>
    <row r="743" spans="1:10" ht="17.149999999999999" customHeight="1">
      <c r="A743" s="182" t="s">
        <v>966</v>
      </c>
      <c r="B743" s="183" t="s">
        <v>1938</v>
      </c>
      <c r="C743" s="184">
        <v>8.7899999999999991</v>
      </c>
      <c r="D743" s="185">
        <v>1.6268</v>
      </c>
      <c r="E743" s="185">
        <v>1.1000000000000001</v>
      </c>
      <c r="F743" s="185">
        <v>1.1000000000000001</v>
      </c>
      <c r="G743" s="185">
        <v>1.75</v>
      </c>
      <c r="H743" s="185">
        <v>1.75</v>
      </c>
      <c r="I743" s="186" t="s">
        <v>1243</v>
      </c>
      <c r="J743" s="187" t="s">
        <v>1241</v>
      </c>
    </row>
    <row r="744" spans="1:10" ht="17.149999999999999" customHeight="1">
      <c r="A744" s="188" t="s">
        <v>1939</v>
      </c>
      <c r="B744" s="189" t="s">
        <v>1940</v>
      </c>
      <c r="C744" s="190">
        <v>2.16</v>
      </c>
      <c r="D744" s="191">
        <v>0.39100000000000001</v>
      </c>
      <c r="E744" s="191">
        <v>1</v>
      </c>
      <c r="F744" s="191">
        <v>1</v>
      </c>
      <c r="G744" s="191">
        <v>1.25</v>
      </c>
      <c r="H744" s="191">
        <v>1.25</v>
      </c>
      <c r="I744" s="192" t="s">
        <v>1243</v>
      </c>
      <c r="J744" s="193" t="s">
        <v>1241</v>
      </c>
    </row>
    <row r="745" spans="1:10" ht="17.149999999999999" customHeight="1">
      <c r="A745" s="176" t="s">
        <v>1941</v>
      </c>
      <c r="B745" s="177" t="s">
        <v>1940</v>
      </c>
      <c r="C745" s="178">
        <v>3.2</v>
      </c>
      <c r="D745" s="179">
        <v>0.51990000000000003</v>
      </c>
      <c r="E745" s="179">
        <v>1</v>
      </c>
      <c r="F745" s="179">
        <v>1</v>
      </c>
      <c r="G745" s="179">
        <v>1.25</v>
      </c>
      <c r="H745" s="179">
        <v>1.25</v>
      </c>
      <c r="I745" s="180" t="s">
        <v>1243</v>
      </c>
      <c r="J745" s="181" t="s">
        <v>1241</v>
      </c>
    </row>
    <row r="746" spans="1:10" ht="17.149999999999999" customHeight="1">
      <c r="A746" s="176" t="s">
        <v>1942</v>
      </c>
      <c r="B746" s="177" t="s">
        <v>1940</v>
      </c>
      <c r="C746" s="178">
        <v>5</v>
      </c>
      <c r="D746" s="179">
        <v>0.75170000000000003</v>
      </c>
      <c r="E746" s="179">
        <v>1</v>
      </c>
      <c r="F746" s="179">
        <v>1</v>
      </c>
      <c r="G746" s="179">
        <v>1.25</v>
      </c>
      <c r="H746" s="179">
        <v>1.25</v>
      </c>
      <c r="I746" s="180" t="s">
        <v>1243</v>
      </c>
      <c r="J746" s="181" t="s">
        <v>1241</v>
      </c>
    </row>
    <row r="747" spans="1:10" ht="17.149999999999999" customHeight="1">
      <c r="A747" s="182" t="s">
        <v>1943</v>
      </c>
      <c r="B747" s="183" t="s">
        <v>1940</v>
      </c>
      <c r="C747" s="184">
        <v>9.94</v>
      </c>
      <c r="D747" s="185">
        <v>1.5851999999999999</v>
      </c>
      <c r="E747" s="185">
        <v>1.1000000000000001</v>
      </c>
      <c r="F747" s="185">
        <v>1.1000000000000001</v>
      </c>
      <c r="G747" s="185">
        <v>1.75</v>
      </c>
      <c r="H747" s="185">
        <v>1.75</v>
      </c>
      <c r="I747" s="186" t="s">
        <v>1243</v>
      </c>
      <c r="J747" s="187" t="s">
        <v>1241</v>
      </c>
    </row>
    <row r="748" spans="1:10" ht="17.149999999999999" customHeight="1">
      <c r="A748" s="188" t="s">
        <v>1944</v>
      </c>
      <c r="B748" s="189" t="s">
        <v>1945</v>
      </c>
      <c r="C748" s="190">
        <v>2</v>
      </c>
      <c r="D748" s="191">
        <v>0.44269999999999998</v>
      </c>
      <c r="E748" s="191">
        <v>1</v>
      </c>
      <c r="F748" s="191">
        <v>1</v>
      </c>
      <c r="G748" s="191">
        <v>1.25</v>
      </c>
      <c r="H748" s="191">
        <v>1.25</v>
      </c>
      <c r="I748" s="192" t="s">
        <v>1243</v>
      </c>
      <c r="J748" s="193" t="s">
        <v>1241</v>
      </c>
    </row>
    <row r="749" spans="1:10" ht="17.149999999999999" customHeight="1">
      <c r="A749" s="176" t="s">
        <v>1946</v>
      </c>
      <c r="B749" s="177" t="s">
        <v>1945</v>
      </c>
      <c r="C749" s="178">
        <v>2.8</v>
      </c>
      <c r="D749" s="179">
        <v>0.60509999999999997</v>
      </c>
      <c r="E749" s="179">
        <v>1</v>
      </c>
      <c r="F749" s="179">
        <v>1</v>
      </c>
      <c r="G749" s="179">
        <v>1.25</v>
      </c>
      <c r="H749" s="179">
        <v>1.25</v>
      </c>
      <c r="I749" s="180" t="s">
        <v>1243</v>
      </c>
      <c r="J749" s="181" t="s">
        <v>1241</v>
      </c>
    </row>
    <row r="750" spans="1:10" ht="17.149999999999999" customHeight="1">
      <c r="A750" s="176" t="s">
        <v>1947</v>
      </c>
      <c r="B750" s="177" t="s">
        <v>1945</v>
      </c>
      <c r="C750" s="178">
        <v>6.02</v>
      </c>
      <c r="D750" s="179">
        <v>0.94269999999999998</v>
      </c>
      <c r="E750" s="179">
        <v>1</v>
      </c>
      <c r="F750" s="179">
        <v>1</v>
      </c>
      <c r="G750" s="179">
        <v>1.25</v>
      </c>
      <c r="H750" s="179">
        <v>1.25</v>
      </c>
      <c r="I750" s="180" t="s">
        <v>1243</v>
      </c>
      <c r="J750" s="181" t="s">
        <v>1241</v>
      </c>
    </row>
    <row r="751" spans="1:10" ht="17.149999999999999" customHeight="1">
      <c r="A751" s="182" t="s">
        <v>1948</v>
      </c>
      <c r="B751" s="183" t="s">
        <v>1945</v>
      </c>
      <c r="C751" s="184">
        <v>10</v>
      </c>
      <c r="D751" s="185">
        <v>1.8531</v>
      </c>
      <c r="E751" s="185">
        <v>1.1000000000000001</v>
      </c>
      <c r="F751" s="185">
        <v>1.1000000000000001</v>
      </c>
      <c r="G751" s="185">
        <v>1.75</v>
      </c>
      <c r="H751" s="185">
        <v>1.75</v>
      </c>
      <c r="I751" s="186" t="s">
        <v>1243</v>
      </c>
      <c r="J751" s="187" t="s">
        <v>1241</v>
      </c>
    </row>
    <row r="752" spans="1:10" ht="17.149999999999999" customHeight="1">
      <c r="A752" s="188" t="s">
        <v>967</v>
      </c>
      <c r="B752" s="189" t="s">
        <v>1949</v>
      </c>
      <c r="C752" s="190">
        <v>5.71</v>
      </c>
      <c r="D752" s="191">
        <v>4.2880000000000003</v>
      </c>
      <c r="E752" s="191">
        <v>1</v>
      </c>
      <c r="F752" s="191">
        <v>1</v>
      </c>
      <c r="G752" s="191">
        <v>1.25</v>
      </c>
      <c r="H752" s="191">
        <v>1.25</v>
      </c>
      <c r="I752" s="192" t="s">
        <v>1243</v>
      </c>
      <c r="J752" s="193" t="s">
        <v>1241</v>
      </c>
    </row>
    <row r="753" spans="1:10" ht="17.149999999999999" customHeight="1">
      <c r="A753" s="176" t="s">
        <v>968</v>
      </c>
      <c r="B753" s="177" t="s">
        <v>1949</v>
      </c>
      <c r="C753" s="178">
        <v>5.52</v>
      </c>
      <c r="D753" s="179">
        <v>4.9012000000000002</v>
      </c>
      <c r="E753" s="179">
        <v>1</v>
      </c>
      <c r="F753" s="179">
        <v>1</v>
      </c>
      <c r="G753" s="179">
        <v>1.25</v>
      </c>
      <c r="H753" s="179">
        <v>1.25</v>
      </c>
      <c r="I753" s="180" t="s">
        <v>1243</v>
      </c>
      <c r="J753" s="181" t="s">
        <v>1241</v>
      </c>
    </row>
    <row r="754" spans="1:10" ht="17.149999999999999" customHeight="1">
      <c r="A754" s="176" t="s">
        <v>969</v>
      </c>
      <c r="B754" s="177" t="s">
        <v>1949</v>
      </c>
      <c r="C754" s="178">
        <v>8.3699999999999992</v>
      </c>
      <c r="D754" s="179">
        <v>5.7344999999999997</v>
      </c>
      <c r="E754" s="179">
        <v>1</v>
      </c>
      <c r="F754" s="179">
        <v>1</v>
      </c>
      <c r="G754" s="179">
        <v>1.25</v>
      </c>
      <c r="H754" s="179">
        <v>1.25</v>
      </c>
      <c r="I754" s="180" t="s">
        <v>1243</v>
      </c>
      <c r="J754" s="181" t="s">
        <v>1241</v>
      </c>
    </row>
    <row r="755" spans="1:10" ht="17.149999999999999" customHeight="1">
      <c r="A755" s="182" t="s">
        <v>970</v>
      </c>
      <c r="B755" s="183" t="s">
        <v>1949</v>
      </c>
      <c r="C755" s="184">
        <v>22.95</v>
      </c>
      <c r="D755" s="185">
        <v>8.5792999999999999</v>
      </c>
      <c r="E755" s="185">
        <v>1.1000000000000001</v>
      </c>
      <c r="F755" s="185">
        <v>1.1000000000000001</v>
      </c>
      <c r="G755" s="185">
        <v>1.75</v>
      </c>
      <c r="H755" s="185">
        <v>1.75</v>
      </c>
      <c r="I755" s="186" t="s">
        <v>1243</v>
      </c>
      <c r="J755" s="187" t="s">
        <v>1241</v>
      </c>
    </row>
    <row r="756" spans="1:10" ht="17.149999999999999" customHeight="1">
      <c r="A756" s="188" t="s">
        <v>971</v>
      </c>
      <c r="B756" s="189" t="s">
        <v>1950</v>
      </c>
      <c r="C756" s="190">
        <v>4.93</v>
      </c>
      <c r="D756" s="191">
        <v>1.4221999999999999</v>
      </c>
      <c r="E756" s="191">
        <v>1</v>
      </c>
      <c r="F756" s="191">
        <v>1</v>
      </c>
      <c r="G756" s="191">
        <v>1.25</v>
      </c>
      <c r="H756" s="191">
        <v>1.25</v>
      </c>
      <c r="I756" s="192" t="s">
        <v>1243</v>
      </c>
      <c r="J756" s="193" t="s">
        <v>1241</v>
      </c>
    </row>
    <row r="757" spans="1:10" ht="17.149999999999999" customHeight="1">
      <c r="A757" s="176" t="s">
        <v>972</v>
      </c>
      <c r="B757" s="177" t="s">
        <v>1950</v>
      </c>
      <c r="C757" s="178">
        <v>7.05</v>
      </c>
      <c r="D757" s="179">
        <v>2.1812</v>
      </c>
      <c r="E757" s="179">
        <v>1</v>
      </c>
      <c r="F757" s="179">
        <v>1</v>
      </c>
      <c r="G757" s="179">
        <v>1.25</v>
      </c>
      <c r="H757" s="179">
        <v>1.25</v>
      </c>
      <c r="I757" s="180" t="s">
        <v>1243</v>
      </c>
      <c r="J757" s="181" t="s">
        <v>1241</v>
      </c>
    </row>
    <row r="758" spans="1:10" ht="17.149999999999999" customHeight="1">
      <c r="A758" s="176" t="s">
        <v>973</v>
      </c>
      <c r="B758" s="177" t="s">
        <v>1950</v>
      </c>
      <c r="C758" s="178">
        <v>10.38</v>
      </c>
      <c r="D758" s="179">
        <v>2.9980000000000002</v>
      </c>
      <c r="E758" s="179">
        <v>1</v>
      </c>
      <c r="F758" s="179">
        <v>1</v>
      </c>
      <c r="G758" s="179">
        <v>1.25</v>
      </c>
      <c r="H758" s="179">
        <v>1.25</v>
      </c>
      <c r="I758" s="180" t="s">
        <v>1243</v>
      </c>
      <c r="J758" s="181" t="s">
        <v>1241</v>
      </c>
    </row>
    <row r="759" spans="1:10" ht="17.149999999999999" customHeight="1">
      <c r="A759" s="182" t="s">
        <v>974</v>
      </c>
      <c r="B759" s="183" t="s">
        <v>1950</v>
      </c>
      <c r="C759" s="184">
        <v>28</v>
      </c>
      <c r="D759" s="185">
        <v>5.8051000000000004</v>
      </c>
      <c r="E759" s="185">
        <v>1.1000000000000001</v>
      </c>
      <c r="F759" s="185">
        <v>1.1000000000000001</v>
      </c>
      <c r="G759" s="185">
        <v>1.75</v>
      </c>
      <c r="H759" s="185">
        <v>1.75</v>
      </c>
      <c r="I759" s="186" t="s">
        <v>1243</v>
      </c>
      <c r="J759" s="187" t="s">
        <v>1241</v>
      </c>
    </row>
    <row r="760" spans="1:10" ht="17.149999999999999" customHeight="1">
      <c r="A760" s="188" t="s">
        <v>975</v>
      </c>
      <c r="B760" s="189" t="s">
        <v>1951</v>
      </c>
      <c r="C760" s="190">
        <v>2.4</v>
      </c>
      <c r="D760" s="191">
        <v>1.3495999999999999</v>
      </c>
      <c r="E760" s="191">
        <v>1</v>
      </c>
      <c r="F760" s="191">
        <v>1</v>
      </c>
      <c r="G760" s="191">
        <v>1.25</v>
      </c>
      <c r="H760" s="191">
        <v>1.25</v>
      </c>
      <c r="I760" s="192" t="s">
        <v>1243</v>
      </c>
      <c r="J760" s="193" t="s">
        <v>1241</v>
      </c>
    </row>
    <row r="761" spans="1:10" ht="17.149999999999999" customHeight="1">
      <c r="A761" s="176" t="s">
        <v>976</v>
      </c>
      <c r="B761" s="177" t="s">
        <v>1951</v>
      </c>
      <c r="C761" s="178">
        <v>3.27</v>
      </c>
      <c r="D761" s="179">
        <v>1.5798000000000001</v>
      </c>
      <c r="E761" s="179">
        <v>1</v>
      </c>
      <c r="F761" s="179">
        <v>1</v>
      </c>
      <c r="G761" s="179">
        <v>1.25</v>
      </c>
      <c r="H761" s="179">
        <v>1.25</v>
      </c>
      <c r="I761" s="180" t="s">
        <v>1243</v>
      </c>
      <c r="J761" s="181" t="s">
        <v>1241</v>
      </c>
    </row>
    <row r="762" spans="1:10" ht="17.149999999999999" customHeight="1">
      <c r="A762" s="176" t="s">
        <v>977</v>
      </c>
      <c r="B762" s="177" t="s">
        <v>1951</v>
      </c>
      <c r="C762" s="178">
        <v>5.91</v>
      </c>
      <c r="D762" s="179">
        <v>2.2726000000000002</v>
      </c>
      <c r="E762" s="179">
        <v>1</v>
      </c>
      <c r="F762" s="179">
        <v>1</v>
      </c>
      <c r="G762" s="179">
        <v>1.25</v>
      </c>
      <c r="H762" s="179">
        <v>1.25</v>
      </c>
      <c r="I762" s="180" t="s">
        <v>1243</v>
      </c>
      <c r="J762" s="181" t="s">
        <v>1241</v>
      </c>
    </row>
    <row r="763" spans="1:10" ht="17.149999999999999" customHeight="1">
      <c r="A763" s="182" t="s">
        <v>978</v>
      </c>
      <c r="B763" s="183" t="s">
        <v>1951</v>
      </c>
      <c r="C763" s="184">
        <v>13.08</v>
      </c>
      <c r="D763" s="185">
        <v>4.4835000000000003</v>
      </c>
      <c r="E763" s="185">
        <v>1.1000000000000001</v>
      </c>
      <c r="F763" s="185">
        <v>1.1000000000000001</v>
      </c>
      <c r="G763" s="185">
        <v>1.75</v>
      </c>
      <c r="H763" s="185">
        <v>1.75</v>
      </c>
      <c r="I763" s="186" t="s">
        <v>1243</v>
      </c>
      <c r="J763" s="187" t="s">
        <v>1241</v>
      </c>
    </row>
    <row r="764" spans="1:10" ht="17.149999999999999" customHeight="1">
      <c r="A764" s="188" t="s">
        <v>979</v>
      </c>
      <c r="B764" s="189" t="s">
        <v>1952</v>
      </c>
      <c r="C764" s="190">
        <v>2.1800000000000002</v>
      </c>
      <c r="D764" s="191">
        <v>1.1536999999999999</v>
      </c>
      <c r="E764" s="191">
        <v>1</v>
      </c>
      <c r="F764" s="191">
        <v>1</v>
      </c>
      <c r="G764" s="191">
        <v>1.25</v>
      </c>
      <c r="H764" s="191">
        <v>1.25</v>
      </c>
      <c r="I764" s="192" t="s">
        <v>1243</v>
      </c>
      <c r="J764" s="193" t="s">
        <v>1241</v>
      </c>
    </row>
    <row r="765" spans="1:10" ht="17.149999999999999" customHeight="1">
      <c r="A765" s="176" t="s">
        <v>980</v>
      </c>
      <c r="B765" s="177" t="s">
        <v>1952</v>
      </c>
      <c r="C765" s="178">
        <v>3.07</v>
      </c>
      <c r="D765" s="179">
        <v>1.2955000000000001</v>
      </c>
      <c r="E765" s="179">
        <v>1</v>
      </c>
      <c r="F765" s="179">
        <v>1</v>
      </c>
      <c r="G765" s="179">
        <v>1.25</v>
      </c>
      <c r="H765" s="179">
        <v>1.25</v>
      </c>
      <c r="I765" s="180" t="s">
        <v>1243</v>
      </c>
      <c r="J765" s="181" t="s">
        <v>1241</v>
      </c>
    </row>
    <row r="766" spans="1:10" ht="17.149999999999999" customHeight="1">
      <c r="A766" s="176" t="s">
        <v>981</v>
      </c>
      <c r="B766" s="177" t="s">
        <v>1952</v>
      </c>
      <c r="C766" s="178">
        <v>6.8</v>
      </c>
      <c r="D766" s="179">
        <v>1.8406</v>
      </c>
      <c r="E766" s="179">
        <v>1</v>
      </c>
      <c r="F766" s="179">
        <v>1</v>
      </c>
      <c r="G766" s="179">
        <v>1.25</v>
      </c>
      <c r="H766" s="179">
        <v>1.25</v>
      </c>
      <c r="I766" s="180" t="s">
        <v>1243</v>
      </c>
      <c r="J766" s="181" t="s">
        <v>1241</v>
      </c>
    </row>
    <row r="767" spans="1:10" ht="17.149999999999999" customHeight="1">
      <c r="A767" s="182" t="s">
        <v>982</v>
      </c>
      <c r="B767" s="183" t="s">
        <v>1952</v>
      </c>
      <c r="C767" s="184">
        <v>15.14</v>
      </c>
      <c r="D767" s="185">
        <v>3.5287000000000002</v>
      </c>
      <c r="E767" s="185">
        <v>1.1000000000000001</v>
      </c>
      <c r="F767" s="185">
        <v>1.1000000000000001</v>
      </c>
      <c r="G767" s="185">
        <v>1.75</v>
      </c>
      <c r="H767" s="185">
        <v>1.75</v>
      </c>
      <c r="I767" s="186" t="s">
        <v>1243</v>
      </c>
      <c r="J767" s="187" t="s">
        <v>1241</v>
      </c>
    </row>
    <row r="768" spans="1:10" ht="17.149999999999999" customHeight="1">
      <c r="A768" s="188" t="s">
        <v>983</v>
      </c>
      <c r="B768" s="189" t="s">
        <v>1953</v>
      </c>
      <c r="C768" s="190">
        <v>1.67</v>
      </c>
      <c r="D768" s="191">
        <v>1.0589999999999999</v>
      </c>
      <c r="E768" s="191">
        <v>1</v>
      </c>
      <c r="F768" s="191">
        <v>1</v>
      </c>
      <c r="G768" s="191">
        <v>1.25</v>
      </c>
      <c r="H768" s="191">
        <v>1.25</v>
      </c>
      <c r="I768" s="192" t="s">
        <v>1243</v>
      </c>
      <c r="J768" s="193" t="s">
        <v>1241</v>
      </c>
    </row>
    <row r="769" spans="1:10" ht="17.149999999999999" customHeight="1">
      <c r="A769" s="176" t="s">
        <v>984</v>
      </c>
      <c r="B769" s="177" t="s">
        <v>1953</v>
      </c>
      <c r="C769" s="178">
        <v>5.74</v>
      </c>
      <c r="D769" s="179">
        <v>1.4984</v>
      </c>
      <c r="E769" s="179">
        <v>1</v>
      </c>
      <c r="F769" s="179">
        <v>1</v>
      </c>
      <c r="G769" s="179">
        <v>1.25</v>
      </c>
      <c r="H769" s="179">
        <v>1.25</v>
      </c>
      <c r="I769" s="180" t="s">
        <v>1243</v>
      </c>
      <c r="J769" s="181" t="s">
        <v>1241</v>
      </c>
    </row>
    <row r="770" spans="1:10" ht="17.149999999999999" customHeight="1">
      <c r="A770" s="176" t="s">
        <v>985</v>
      </c>
      <c r="B770" s="177" t="s">
        <v>1953</v>
      </c>
      <c r="C770" s="178">
        <v>11.81</v>
      </c>
      <c r="D770" s="179">
        <v>2.0670999999999999</v>
      </c>
      <c r="E770" s="179">
        <v>1</v>
      </c>
      <c r="F770" s="179">
        <v>1</v>
      </c>
      <c r="G770" s="179">
        <v>1.25</v>
      </c>
      <c r="H770" s="179">
        <v>1.25</v>
      </c>
      <c r="I770" s="180" t="s">
        <v>1243</v>
      </c>
      <c r="J770" s="181" t="s">
        <v>1241</v>
      </c>
    </row>
    <row r="771" spans="1:10" ht="17.149999999999999" customHeight="1">
      <c r="A771" s="182" t="s">
        <v>986</v>
      </c>
      <c r="B771" s="183" t="s">
        <v>1953</v>
      </c>
      <c r="C771" s="184">
        <v>24.42</v>
      </c>
      <c r="D771" s="185">
        <v>3.8845000000000001</v>
      </c>
      <c r="E771" s="185">
        <v>1.1000000000000001</v>
      </c>
      <c r="F771" s="185">
        <v>1.1000000000000001</v>
      </c>
      <c r="G771" s="185">
        <v>1.75</v>
      </c>
      <c r="H771" s="185">
        <v>1.75</v>
      </c>
      <c r="I771" s="186" t="s">
        <v>1243</v>
      </c>
      <c r="J771" s="187" t="s">
        <v>1241</v>
      </c>
    </row>
    <row r="772" spans="1:10" ht="17.149999999999999" customHeight="1">
      <c r="A772" s="188" t="s">
        <v>987</v>
      </c>
      <c r="B772" s="189" t="s">
        <v>1954</v>
      </c>
      <c r="C772" s="190">
        <v>2.4900000000000002</v>
      </c>
      <c r="D772" s="191">
        <v>1.1419999999999999</v>
      </c>
      <c r="E772" s="191">
        <v>1</v>
      </c>
      <c r="F772" s="191">
        <v>1</v>
      </c>
      <c r="G772" s="191">
        <v>1.25</v>
      </c>
      <c r="H772" s="191">
        <v>1.25</v>
      </c>
      <c r="I772" s="192" t="s">
        <v>1243</v>
      </c>
      <c r="J772" s="193" t="s">
        <v>1241</v>
      </c>
    </row>
    <row r="773" spans="1:10" ht="17.149999999999999" customHeight="1">
      <c r="A773" s="176" t="s">
        <v>988</v>
      </c>
      <c r="B773" s="177" t="s">
        <v>1954</v>
      </c>
      <c r="C773" s="178">
        <v>3.65</v>
      </c>
      <c r="D773" s="179">
        <v>1.5135000000000001</v>
      </c>
      <c r="E773" s="179">
        <v>1</v>
      </c>
      <c r="F773" s="179">
        <v>1</v>
      </c>
      <c r="G773" s="179">
        <v>1.25</v>
      </c>
      <c r="H773" s="179">
        <v>1.25</v>
      </c>
      <c r="I773" s="180" t="s">
        <v>1243</v>
      </c>
      <c r="J773" s="181" t="s">
        <v>1241</v>
      </c>
    </row>
    <row r="774" spans="1:10" ht="17.149999999999999" customHeight="1">
      <c r="A774" s="176" t="s">
        <v>989</v>
      </c>
      <c r="B774" s="177" t="s">
        <v>1954</v>
      </c>
      <c r="C774" s="178">
        <v>9.08</v>
      </c>
      <c r="D774" s="179">
        <v>2.31</v>
      </c>
      <c r="E774" s="179">
        <v>1</v>
      </c>
      <c r="F774" s="179">
        <v>1</v>
      </c>
      <c r="G774" s="179">
        <v>1.25</v>
      </c>
      <c r="H774" s="179">
        <v>1.25</v>
      </c>
      <c r="I774" s="180" t="s">
        <v>1243</v>
      </c>
      <c r="J774" s="181" t="s">
        <v>1241</v>
      </c>
    </row>
    <row r="775" spans="1:10" ht="17.149999999999999" customHeight="1">
      <c r="A775" s="182" t="s">
        <v>990</v>
      </c>
      <c r="B775" s="183" t="s">
        <v>1954</v>
      </c>
      <c r="C775" s="184">
        <v>22.67</v>
      </c>
      <c r="D775" s="185">
        <v>4.2240000000000002</v>
      </c>
      <c r="E775" s="185">
        <v>1.1000000000000001</v>
      </c>
      <c r="F775" s="185">
        <v>1.1000000000000001</v>
      </c>
      <c r="G775" s="185">
        <v>1.75</v>
      </c>
      <c r="H775" s="185">
        <v>1.75</v>
      </c>
      <c r="I775" s="186" t="s">
        <v>1243</v>
      </c>
      <c r="J775" s="187" t="s">
        <v>1241</v>
      </c>
    </row>
    <row r="776" spans="1:10" ht="17.149999999999999" customHeight="1">
      <c r="A776" s="188" t="s">
        <v>991</v>
      </c>
      <c r="B776" s="189" t="s">
        <v>1955</v>
      </c>
      <c r="C776" s="190">
        <v>1.91</v>
      </c>
      <c r="D776" s="191">
        <v>0.7238</v>
      </c>
      <c r="E776" s="191">
        <v>1</v>
      </c>
      <c r="F776" s="191">
        <v>1</v>
      </c>
      <c r="G776" s="191">
        <v>1.25</v>
      </c>
      <c r="H776" s="191">
        <v>1.25</v>
      </c>
      <c r="I776" s="192" t="s">
        <v>1243</v>
      </c>
      <c r="J776" s="193" t="s">
        <v>1241</v>
      </c>
    </row>
    <row r="777" spans="1:10" ht="17.149999999999999" customHeight="1">
      <c r="A777" s="176" t="s">
        <v>992</v>
      </c>
      <c r="B777" s="177" t="s">
        <v>1955</v>
      </c>
      <c r="C777" s="178">
        <v>2.79</v>
      </c>
      <c r="D777" s="179">
        <v>0.89029999999999998</v>
      </c>
      <c r="E777" s="179">
        <v>1</v>
      </c>
      <c r="F777" s="179">
        <v>1</v>
      </c>
      <c r="G777" s="179">
        <v>1.25</v>
      </c>
      <c r="H777" s="179">
        <v>1.25</v>
      </c>
      <c r="I777" s="180" t="s">
        <v>1243</v>
      </c>
      <c r="J777" s="181" t="s">
        <v>1241</v>
      </c>
    </row>
    <row r="778" spans="1:10" ht="17.149999999999999" customHeight="1">
      <c r="A778" s="176" t="s">
        <v>993</v>
      </c>
      <c r="B778" s="177" t="s">
        <v>1955</v>
      </c>
      <c r="C778" s="178">
        <v>5.8</v>
      </c>
      <c r="D778" s="179">
        <v>1.4279999999999999</v>
      </c>
      <c r="E778" s="179">
        <v>1</v>
      </c>
      <c r="F778" s="179">
        <v>1</v>
      </c>
      <c r="G778" s="179">
        <v>1.25</v>
      </c>
      <c r="H778" s="179">
        <v>1.25</v>
      </c>
      <c r="I778" s="180" t="s">
        <v>1243</v>
      </c>
      <c r="J778" s="181" t="s">
        <v>1241</v>
      </c>
    </row>
    <row r="779" spans="1:10" ht="17.149999999999999" customHeight="1">
      <c r="A779" s="182" t="s">
        <v>994</v>
      </c>
      <c r="B779" s="183" t="s">
        <v>1955</v>
      </c>
      <c r="C779" s="184">
        <v>14.12</v>
      </c>
      <c r="D779" s="185">
        <v>2.9411999999999998</v>
      </c>
      <c r="E779" s="185">
        <v>1.1000000000000001</v>
      </c>
      <c r="F779" s="185">
        <v>1.1000000000000001</v>
      </c>
      <c r="G779" s="185">
        <v>1.75</v>
      </c>
      <c r="H779" s="185">
        <v>1.75</v>
      </c>
      <c r="I779" s="186" t="s">
        <v>1243</v>
      </c>
      <c r="J779" s="187" t="s">
        <v>1241</v>
      </c>
    </row>
    <row r="780" spans="1:10" ht="17.149999999999999" customHeight="1">
      <c r="A780" s="188" t="s">
        <v>995</v>
      </c>
      <c r="B780" s="189" t="s">
        <v>1956</v>
      </c>
      <c r="C780" s="190">
        <v>3.21</v>
      </c>
      <c r="D780" s="191">
        <v>1.1463000000000001</v>
      </c>
      <c r="E780" s="191">
        <v>1</v>
      </c>
      <c r="F780" s="191">
        <v>1</v>
      </c>
      <c r="G780" s="191">
        <v>1.25</v>
      </c>
      <c r="H780" s="191">
        <v>1.25</v>
      </c>
      <c r="I780" s="192" t="s">
        <v>1243</v>
      </c>
      <c r="J780" s="193" t="s">
        <v>1241</v>
      </c>
    </row>
    <row r="781" spans="1:10" ht="17.149999999999999" customHeight="1">
      <c r="A781" s="176" t="s">
        <v>996</v>
      </c>
      <c r="B781" s="177" t="s">
        <v>1956</v>
      </c>
      <c r="C781" s="178">
        <v>5.87</v>
      </c>
      <c r="D781" s="179">
        <v>1.3734999999999999</v>
      </c>
      <c r="E781" s="179">
        <v>1</v>
      </c>
      <c r="F781" s="179">
        <v>1</v>
      </c>
      <c r="G781" s="179">
        <v>1.25</v>
      </c>
      <c r="H781" s="179">
        <v>1.25</v>
      </c>
      <c r="I781" s="180" t="s">
        <v>1243</v>
      </c>
      <c r="J781" s="181" t="s">
        <v>1241</v>
      </c>
    </row>
    <row r="782" spans="1:10" ht="17.149999999999999" customHeight="1">
      <c r="A782" s="176" t="s">
        <v>997</v>
      </c>
      <c r="B782" s="177" t="s">
        <v>1956</v>
      </c>
      <c r="C782" s="178">
        <v>8.58</v>
      </c>
      <c r="D782" s="179">
        <v>2.0348999999999999</v>
      </c>
      <c r="E782" s="179">
        <v>1</v>
      </c>
      <c r="F782" s="179">
        <v>1</v>
      </c>
      <c r="G782" s="179">
        <v>1.25</v>
      </c>
      <c r="H782" s="179">
        <v>1.25</v>
      </c>
      <c r="I782" s="180" t="s">
        <v>1243</v>
      </c>
      <c r="J782" s="181" t="s">
        <v>1241</v>
      </c>
    </row>
    <row r="783" spans="1:10" ht="17.149999999999999" customHeight="1">
      <c r="A783" s="182" t="s">
        <v>998</v>
      </c>
      <c r="B783" s="183" t="s">
        <v>1956</v>
      </c>
      <c r="C783" s="184">
        <v>21.22</v>
      </c>
      <c r="D783" s="185">
        <v>3.9803000000000002</v>
      </c>
      <c r="E783" s="185">
        <v>1.1000000000000001</v>
      </c>
      <c r="F783" s="185">
        <v>1.1000000000000001</v>
      </c>
      <c r="G783" s="185">
        <v>1.75</v>
      </c>
      <c r="H783" s="185">
        <v>1.75</v>
      </c>
      <c r="I783" s="186" t="s">
        <v>1243</v>
      </c>
      <c r="J783" s="187" t="s">
        <v>1241</v>
      </c>
    </row>
    <row r="784" spans="1:10" ht="17.149999999999999" customHeight="1">
      <c r="A784" s="188" t="s">
        <v>999</v>
      </c>
      <c r="B784" s="189" t="s">
        <v>1957</v>
      </c>
      <c r="C784" s="190">
        <v>2.35</v>
      </c>
      <c r="D784" s="191">
        <v>0.44579999999999997</v>
      </c>
      <c r="E784" s="191">
        <v>1</v>
      </c>
      <c r="F784" s="191">
        <v>1</v>
      </c>
      <c r="G784" s="191">
        <v>1.25</v>
      </c>
      <c r="H784" s="191">
        <v>1.25</v>
      </c>
      <c r="I784" s="192" t="s">
        <v>1243</v>
      </c>
      <c r="J784" s="193" t="s">
        <v>1241</v>
      </c>
    </row>
    <row r="785" spans="1:10" ht="17.149999999999999" customHeight="1">
      <c r="A785" s="176" t="s">
        <v>1000</v>
      </c>
      <c r="B785" s="177" t="s">
        <v>1957</v>
      </c>
      <c r="C785" s="178">
        <v>2.95</v>
      </c>
      <c r="D785" s="179">
        <v>0.67949999999999999</v>
      </c>
      <c r="E785" s="179">
        <v>1</v>
      </c>
      <c r="F785" s="179">
        <v>1</v>
      </c>
      <c r="G785" s="179">
        <v>1.25</v>
      </c>
      <c r="H785" s="179">
        <v>1.25</v>
      </c>
      <c r="I785" s="180" t="s">
        <v>1243</v>
      </c>
      <c r="J785" s="181" t="s">
        <v>1241</v>
      </c>
    </row>
    <row r="786" spans="1:10" ht="17.149999999999999" customHeight="1">
      <c r="A786" s="176" t="s">
        <v>1001</v>
      </c>
      <c r="B786" s="177" t="s">
        <v>1957</v>
      </c>
      <c r="C786" s="178">
        <v>6.08</v>
      </c>
      <c r="D786" s="179">
        <v>1.1106</v>
      </c>
      <c r="E786" s="179">
        <v>1</v>
      </c>
      <c r="F786" s="179">
        <v>1</v>
      </c>
      <c r="G786" s="179">
        <v>1.25</v>
      </c>
      <c r="H786" s="179">
        <v>1.25</v>
      </c>
      <c r="I786" s="180" t="s">
        <v>1243</v>
      </c>
      <c r="J786" s="181" t="s">
        <v>1241</v>
      </c>
    </row>
    <row r="787" spans="1:10" ht="17.149999999999999" customHeight="1">
      <c r="A787" s="182" t="s">
        <v>1002</v>
      </c>
      <c r="B787" s="183" t="s">
        <v>1957</v>
      </c>
      <c r="C787" s="184">
        <v>8.52</v>
      </c>
      <c r="D787" s="185">
        <v>1.9104000000000001</v>
      </c>
      <c r="E787" s="185">
        <v>1.1000000000000001</v>
      </c>
      <c r="F787" s="185">
        <v>1.1000000000000001</v>
      </c>
      <c r="G787" s="185">
        <v>1.75</v>
      </c>
      <c r="H787" s="185">
        <v>1.75</v>
      </c>
      <c r="I787" s="186" t="s">
        <v>1243</v>
      </c>
      <c r="J787" s="187" t="s">
        <v>1241</v>
      </c>
    </row>
    <row r="788" spans="1:10" ht="17.149999999999999" customHeight="1">
      <c r="A788" s="188" t="s">
        <v>1003</v>
      </c>
      <c r="B788" s="189" t="s">
        <v>1958</v>
      </c>
      <c r="C788" s="190">
        <v>2.54</v>
      </c>
      <c r="D788" s="191">
        <v>0.37709999999999999</v>
      </c>
      <c r="E788" s="191">
        <v>1</v>
      </c>
      <c r="F788" s="191">
        <v>1</v>
      </c>
      <c r="G788" s="191">
        <v>1.25</v>
      </c>
      <c r="H788" s="191">
        <v>1.25</v>
      </c>
      <c r="I788" s="192" t="s">
        <v>1243</v>
      </c>
      <c r="J788" s="193" t="s">
        <v>1241</v>
      </c>
    </row>
    <row r="789" spans="1:10" ht="17.149999999999999" customHeight="1">
      <c r="A789" s="176" t="s">
        <v>1004</v>
      </c>
      <c r="B789" s="177" t="s">
        <v>1958</v>
      </c>
      <c r="C789" s="178">
        <v>3.49</v>
      </c>
      <c r="D789" s="179">
        <v>0.53759999999999997</v>
      </c>
      <c r="E789" s="179">
        <v>1</v>
      </c>
      <c r="F789" s="179">
        <v>1</v>
      </c>
      <c r="G789" s="179">
        <v>1.25</v>
      </c>
      <c r="H789" s="179">
        <v>1.25</v>
      </c>
      <c r="I789" s="180" t="s">
        <v>1243</v>
      </c>
      <c r="J789" s="181" t="s">
        <v>1241</v>
      </c>
    </row>
    <row r="790" spans="1:10" ht="17.149999999999999" customHeight="1">
      <c r="A790" s="176" t="s">
        <v>1005</v>
      </c>
      <c r="B790" s="177" t="s">
        <v>1958</v>
      </c>
      <c r="C790" s="178">
        <v>6.72</v>
      </c>
      <c r="D790" s="179">
        <v>1.0248999999999999</v>
      </c>
      <c r="E790" s="179">
        <v>1</v>
      </c>
      <c r="F790" s="179">
        <v>1</v>
      </c>
      <c r="G790" s="179">
        <v>1.25</v>
      </c>
      <c r="H790" s="179">
        <v>1.25</v>
      </c>
      <c r="I790" s="180" t="s">
        <v>1243</v>
      </c>
      <c r="J790" s="181" t="s">
        <v>1241</v>
      </c>
    </row>
    <row r="791" spans="1:10" ht="17.149999999999999" customHeight="1">
      <c r="A791" s="182" t="s">
        <v>1006</v>
      </c>
      <c r="B791" s="183" t="s">
        <v>1958</v>
      </c>
      <c r="C791" s="184">
        <v>12.33</v>
      </c>
      <c r="D791" s="185">
        <v>1.9708000000000001</v>
      </c>
      <c r="E791" s="185">
        <v>1.1000000000000001</v>
      </c>
      <c r="F791" s="185">
        <v>1.1000000000000001</v>
      </c>
      <c r="G791" s="185">
        <v>1.75</v>
      </c>
      <c r="H791" s="185">
        <v>1.75</v>
      </c>
      <c r="I791" s="186" t="s">
        <v>1243</v>
      </c>
      <c r="J791" s="187" t="s">
        <v>1241</v>
      </c>
    </row>
    <row r="792" spans="1:10" ht="17.149999999999999" customHeight="1">
      <c r="A792" s="188" t="s">
        <v>1007</v>
      </c>
      <c r="B792" s="189" t="s">
        <v>1959</v>
      </c>
      <c r="C792" s="190">
        <v>2.56</v>
      </c>
      <c r="D792" s="191">
        <v>0.43290000000000001</v>
      </c>
      <c r="E792" s="191">
        <v>1</v>
      </c>
      <c r="F792" s="191">
        <v>1</v>
      </c>
      <c r="G792" s="191">
        <v>1.25</v>
      </c>
      <c r="H792" s="191">
        <v>1.25</v>
      </c>
      <c r="I792" s="192" t="s">
        <v>1243</v>
      </c>
      <c r="J792" s="193" t="s">
        <v>1241</v>
      </c>
    </row>
    <row r="793" spans="1:10" ht="17.149999999999999" customHeight="1">
      <c r="A793" s="176" t="s">
        <v>1008</v>
      </c>
      <c r="B793" s="177" t="s">
        <v>1959</v>
      </c>
      <c r="C793" s="178">
        <v>3.29</v>
      </c>
      <c r="D793" s="179">
        <v>0.56059999999999999</v>
      </c>
      <c r="E793" s="179">
        <v>1</v>
      </c>
      <c r="F793" s="179">
        <v>1</v>
      </c>
      <c r="G793" s="179">
        <v>1.25</v>
      </c>
      <c r="H793" s="179">
        <v>1.25</v>
      </c>
      <c r="I793" s="180" t="s">
        <v>1243</v>
      </c>
      <c r="J793" s="181" t="s">
        <v>1241</v>
      </c>
    </row>
    <row r="794" spans="1:10" ht="17.149999999999999" customHeight="1">
      <c r="A794" s="176" t="s">
        <v>1009</v>
      </c>
      <c r="B794" s="177" t="s">
        <v>1959</v>
      </c>
      <c r="C794" s="178">
        <v>4.75</v>
      </c>
      <c r="D794" s="179">
        <v>0.76939999999999997</v>
      </c>
      <c r="E794" s="179">
        <v>1</v>
      </c>
      <c r="F794" s="179">
        <v>1</v>
      </c>
      <c r="G794" s="179">
        <v>1.25</v>
      </c>
      <c r="H794" s="179">
        <v>1.25</v>
      </c>
      <c r="I794" s="180" t="s">
        <v>1243</v>
      </c>
      <c r="J794" s="181" t="s">
        <v>1241</v>
      </c>
    </row>
    <row r="795" spans="1:10" ht="17.149999999999999" customHeight="1">
      <c r="A795" s="182" t="s">
        <v>1010</v>
      </c>
      <c r="B795" s="183" t="s">
        <v>1959</v>
      </c>
      <c r="C795" s="184">
        <v>8.82</v>
      </c>
      <c r="D795" s="185">
        <v>1.4348000000000001</v>
      </c>
      <c r="E795" s="185">
        <v>1.1000000000000001</v>
      </c>
      <c r="F795" s="185">
        <v>1.1000000000000001</v>
      </c>
      <c r="G795" s="185">
        <v>1.75</v>
      </c>
      <c r="H795" s="185">
        <v>1.75</v>
      </c>
      <c r="I795" s="186" t="s">
        <v>1243</v>
      </c>
      <c r="J795" s="187" t="s">
        <v>1241</v>
      </c>
    </row>
    <row r="796" spans="1:10" ht="17.149999999999999" customHeight="1">
      <c r="A796" s="188" t="s">
        <v>1011</v>
      </c>
      <c r="B796" s="189" t="s">
        <v>1960</v>
      </c>
      <c r="C796" s="190">
        <v>1.78</v>
      </c>
      <c r="D796" s="191">
        <v>0.48080000000000001</v>
      </c>
      <c r="E796" s="191">
        <v>1</v>
      </c>
      <c r="F796" s="191">
        <v>1</v>
      </c>
      <c r="G796" s="191">
        <v>1.25</v>
      </c>
      <c r="H796" s="191">
        <v>1.25</v>
      </c>
      <c r="I796" s="192" t="s">
        <v>1243</v>
      </c>
      <c r="J796" s="193" t="s">
        <v>1241</v>
      </c>
    </row>
    <row r="797" spans="1:10" ht="17.149999999999999" customHeight="1">
      <c r="A797" s="176" t="s">
        <v>1012</v>
      </c>
      <c r="B797" s="177" t="s">
        <v>1960</v>
      </c>
      <c r="C797" s="178">
        <v>2.06</v>
      </c>
      <c r="D797" s="179">
        <v>0.5958</v>
      </c>
      <c r="E797" s="179">
        <v>1</v>
      </c>
      <c r="F797" s="179">
        <v>1</v>
      </c>
      <c r="G797" s="179">
        <v>1.25</v>
      </c>
      <c r="H797" s="179">
        <v>1.25</v>
      </c>
      <c r="I797" s="180" t="s">
        <v>1243</v>
      </c>
      <c r="J797" s="181" t="s">
        <v>1241</v>
      </c>
    </row>
    <row r="798" spans="1:10" ht="17.149999999999999" customHeight="1">
      <c r="A798" s="176" t="s">
        <v>1013</v>
      </c>
      <c r="B798" s="177" t="s">
        <v>1960</v>
      </c>
      <c r="C798" s="178">
        <v>3.65</v>
      </c>
      <c r="D798" s="179">
        <v>0.99550000000000005</v>
      </c>
      <c r="E798" s="179">
        <v>1</v>
      </c>
      <c r="F798" s="179">
        <v>1</v>
      </c>
      <c r="G798" s="179">
        <v>1.25</v>
      </c>
      <c r="H798" s="179">
        <v>1.25</v>
      </c>
      <c r="I798" s="180" t="s">
        <v>1243</v>
      </c>
      <c r="J798" s="181" t="s">
        <v>1241</v>
      </c>
    </row>
    <row r="799" spans="1:10" ht="17.149999999999999" customHeight="1">
      <c r="A799" s="182" t="s">
        <v>1014</v>
      </c>
      <c r="B799" s="183" t="s">
        <v>1960</v>
      </c>
      <c r="C799" s="184">
        <v>6.72</v>
      </c>
      <c r="D799" s="185">
        <v>2.0245000000000002</v>
      </c>
      <c r="E799" s="185">
        <v>1.1000000000000001</v>
      </c>
      <c r="F799" s="185">
        <v>1.1000000000000001</v>
      </c>
      <c r="G799" s="185">
        <v>1.75</v>
      </c>
      <c r="H799" s="185">
        <v>1.75</v>
      </c>
      <c r="I799" s="186" t="s">
        <v>1243</v>
      </c>
      <c r="J799" s="187" t="s">
        <v>1241</v>
      </c>
    </row>
    <row r="800" spans="1:10" ht="17.149999999999999" customHeight="1">
      <c r="A800" s="188" t="s">
        <v>1015</v>
      </c>
      <c r="B800" s="189" t="s">
        <v>1961</v>
      </c>
      <c r="C800" s="190">
        <v>1.92</v>
      </c>
      <c r="D800" s="191">
        <v>0.45129999999999998</v>
      </c>
      <c r="E800" s="191">
        <v>1</v>
      </c>
      <c r="F800" s="191">
        <v>1</v>
      </c>
      <c r="G800" s="191">
        <v>1.25</v>
      </c>
      <c r="H800" s="191">
        <v>1.25</v>
      </c>
      <c r="I800" s="192" t="s">
        <v>1243</v>
      </c>
      <c r="J800" s="193" t="s">
        <v>1241</v>
      </c>
    </row>
    <row r="801" spans="1:10" ht="17.149999999999999" customHeight="1">
      <c r="A801" s="176" t="s">
        <v>1016</v>
      </c>
      <c r="B801" s="177" t="s">
        <v>1961</v>
      </c>
      <c r="C801" s="178">
        <v>3.39</v>
      </c>
      <c r="D801" s="179">
        <v>0.66679999999999995</v>
      </c>
      <c r="E801" s="179">
        <v>1</v>
      </c>
      <c r="F801" s="179">
        <v>1</v>
      </c>
      <c r="G801" s="179">
        <v>1.25</v>
      </c>
      <c r="H801" s="179">
        <v>1.25</v>
      </c>
      <c r="I801" s="180" t="s">
        <v>1243</v>
      </c>
      <c r="J801" s="181" t="s">
        <v>1241</v>
      </c>
    </row>
    <row r="802" spans="1:10" ht="17.149999999999999" customHeight="1">
      <c r="A802" s="176" t="s">
        <v>1017</v>
      </c>
      <c r="B802" s="177" t="s">
        <v>1961</v>
      </c>
      <c r="C802" s="178">
        <v>5.47</v>
      </c>
      <c r="D802" s="179">
        <v>0.97809999999999997</v>
      </c>
      <c r="E802" s="179">
        <v>1</v>
      </c>
      <c r="F802" s="179">
        <v>1</v>
      </c>
      <c r="G802" s="179">
        <v>1.25</v>
      </c>
      <c r="H802" s="179">
        <v>1.25</v>
      </c>
      <c r="I802" s="180" t="s">
        <v>1243</v>
      </c>
      <c r="J802" s="181" t="s">
        <v>1241</v>
      </c>
    </row>
    <row r="803" spans="1:10" ht="17.149999999999999" customHeight="1">
      <c r="A803" s="182" t="s">
        <v>1018</v>
      </c>
      <c r="B803" s="183" t="s">
        <v>1961</v>
      </c>
      <c r="C803" s="184">
        <v>9.42</v>
      </c>
      <c r="D803" s="185">
        <v>1.8453999999999999</v>
      </c>
      <c r="E803" s="185">
        <v>1.1000000000000001</v>
      </c>
      <c r="F803" s="185">
        <v>1.1000000000000001</v>
      </c>
      <c r="G803" s="185">
        <v>1.75</v>
      </c>
      <c r="H803" s="185">
        <v>1.75</v>
      </c>
      <c r="I803" s="186" t="s">
        <v>1243</v>
      </c>
      <c r="J803" s="187" t="s">
        <v>1241</v>
      </c>
    </row>
    <row r="804" spans="1:10" ht="17.149999999999999" customHeight="1">
      <c r="A804" s="188" t="s">
        <v>1019</v>
      </c>
      <c r="B804" s="189" t="s">
        <v>1962</v>
      </c>
      <c r="C804" s="190">
        <v>2.5</v>
      </c>
      <c r="D804" s="191">
        <v>0.44719999999999999</v>
      </c>
      <c r="E804" s="191">
        <v>1</v>
      </c>
      <c r="F804" s="191">
        <v>1</v>
      </c>
      <c r="G804" s="191">
        <v>1.25</v>
      </c>
      <c r="H804" s="191">
        <v>1.25</v>
      </c>
      <c r="I804" s="192" t="s">
        <v>1243</v>
      </c>
      <c r="J804" s="193" t="s">
        <v>1241</v>
      </c>
    </row>
    <row r="805" spans="1:10" ht="17.149999999999999" customHeight="1">
      <c r="A805" s="176" t="s">
        <v>1020</v>
      </c>
      <c r="B805" s="177" t="s">
        <v>1962</v>
      </c>
      <c r="C805" s="178">
        <v>3.34</v>
      </c>
      <c r="D805" s="179">
        <v>0.61899999999999999</v>
      </c>
      <c r="E805" s="179">
        <v>1</v>
      </c>
      <c r="F805" s="179">
        <v>1</v>
      </c>
      <c r="G805" s="179">
        <v>1.25</v>
      </c>
      <c r="H805" s="179">
        <v>1.25</v>
      </c>
      <c r="I805" s="180" t="s">
        <v>1243</v>
      </c>
      <c r="J805" s="181" t="s">
        <v>1241</v>
      </c>
    </row>
    <row r="806" spans="1:10" ht="17.149999999999999" customHeight="1">
      <c r="A806" s="176" t="s">
        <v>1021</v>
      </c>
      <c r="B806" s="177" t="s">
        <v>1962</v>
      </c>
      <c r="C806" s="178">
        <v>5.31</v>
      </c>
      <c r="D806" s="179">
        <v>0.89119999999999999</v>
      </c>
      <c r="E806" s="179">
        <v>1</v>
      </c>
      <c r="F806" s="179">
        <v>1</v>
      </c>
      <c r="G806" s="179">
        <v>1.25</v>
      </c>
      <c r="H806" s="179">
        <v>1.25</v>
      </c>
      <c r="I806" s="180" t="s">
        <v>1243</v>
      </c>
      <c r="J806" s="181" t="s">
        <v>1241</v>
      </c>
    </row>
    <row r="807" spans="1:10" ht="17.149999999999999" customHeight="1">
      <c r="A807" s="182" t="s">
        <v>1022</v>
      </c>
      <c r="B807" s="183" t="s">
        <v>1962</v>
      </c>
      <c r="C807" s="184">
        <v>8.6300000000000008</v>
      </c>
      <c r="D807" s="185">
        <v>1.8129999999999999</v>
      </c>
      <c r="E807" s="185">
        <v>1.1000000000000001</v>
      </c>
      <c r="F807" s="185">
        <v>1.1000000000000001</v>
      </c>
      <c r="G807" s="185">
        <v>1.75</v>
      </c>
      <c r="H807" s="185">
        <v>1.75</v>
      </c>
      <c r="I807" s="186" t="s">
        <v>1243</v>
      </c>
      <c r="J807" s="187" t="s">
        <v>1241</v>
      </c>
    </row>
    <row r="808" spans="1:10" ht="17.149999999999999" customHeight="1">
      <c r="A808" s="188" t="s">
        <v>1678</v>
      </c>
      <c r="B808" s="189" t="s">
        <v>1963</v>
      </c>
      <c r="C808" s="190">
        <v>2.37</v>
      </c>
      <c r="D808" s="191">
        <v>0.44569999999999999</v>
      </c>
      <c r="E808" s="191">
        <v>1</v>
      </c>
      <c r="F808" s="191">
        <v>1</v>
      </c>
      <c r="G808" s="191">
        <v>1.25</v>
      </c>
      <c r="H808" s="191">
        <v>1.25</v>
      </c>
      <c r="I808" s="192" t="s">
        <v>1243</v>
      </c>
      <c r="J808" s="193" t="s">
        <v>1241</v>
      </c>
    </row>
    <row r="809" spans="1:10" ht="17.149999999999999" customHeight="1">
      <c r="A809" s="176" t="s">
        <v>1679</v>
      </c>
      <c r="B809" s="177" t="s">
        <v>1963</v>
      </c>
      <c r="C809" s="178">
        <v>3.39</v>
      </c>
      <c r="D809" s="179">
        <v>0.59750000000000003</v>
      </c>
      <c r="E809" s="179">
        <v>1</v>
      </c>
      <c r="F809" s="179">
        <v>1</v>
      </c>
      <c r="G809" s="179">
        <v>1.25</v>
      </c>
      <c r="H809" s="179">
        <v>1.25</v>
      </c>
      <c r="I809" s="180" t="s">
        <v>1243</v>
      </c>
      <c r="J809" s="181" t="s">
        <v>1241</v>
      </c>
    </row>
    <row r="810" spans="1:10" ht="17.149999999999999" customHeight="1">
      <c r="A810" s="176" t="s">
        <v>1680</v>
      </c>
      <c r="B810" s="177" t="s">
        <v>1963</v>
      </c>
      <c r="C810" s="178">
        <v>5.64</v>
      </c>
      <c r="D810" s="179">
        <v>0.94140000000000001</v>
      </c>
      <c r="E810" s="179">
        <v>1</v>
      </c>
      <c r="F810" s="179">
        <v>1</v>
      </c>
      <c r="G810" s="179">
        <v>1.25</v>
      </c>
      <c r="H810" s="179">
        <v>1.25</v>
      </c>
      <c r="I810" s="180" t="s">
        <v>1243</v>
      </c>
      <c r="J810" s="181" t="s">
        <v>1241</v>
      </c>
    </row>
    <row r="811" spans="1:10" ht="17.149999999999999" customHeight="1">
      <c r="A811" s="182" t="s">
        <v>1681</v>
      </c>
      <c r="B811" s="183" t="s">
        <v>1963</v>
      </c>
      <c r="C811" s="184">
        <v>10.88</v>
      </c>
      <c r="D811" s="185">
        <v>2.0811000000000002</v>
      </c>
      <c r="E811" s="185">
        <v>1.1000000000000001</v>
      </c>
      <c r="F811" s="185">
        <v>1.1000000000000001</v>
      </c>
      <c r="G811" s="185">
        <v>1.75</v>
      </c>
      <c r="H811" s="185">
        <v>1.75</v>
      </c>
      <c r="I811" s="186" t="s">
        <v>1243</v>
      </c>
      <c r="J811" s="187" t="s">
        <v>1241</v>
      </c>
    </row>
    <row r="812" spans="1:10" ht="17.149999999999999" customHeight="1">
      <c r="A812" s="188" t="s">
        <v>1682</v>
      </c>
      <c r="B812" s="189" t="s">
        <v>1964</v>
      </c>
      <c r="C812" s="190">
        <v>2.1</v>
      </c>
      <c r="D812" s="191">
        <v>0.45100000000000001</v>
      </c>
      <c r="E812" s="191">
        <v>1</v>
      </c>
      <c r="F812" s="191">
        <v>1</v>
      </c>
      <c r="G812" s="191">
        <v>1.25</v>
      </c>
      <c r="H812" s="191">
        <v>1.25</v>
      </c>
      <c r="I812" s="192" t="s">
        <v>1243</v>
      </c>
      <c r="J812" s="193" t="s">
        <v>1241</v>
      </c>
    </row>
    <row r="813" spans="1:10" ht="17.149999999999999" customHeight="1">
      <c r="A813" s="176" t="s">
        <v>1683</v>
      </c>
      <c r="B813" s="177" t="s">
        <v>1964</v>
      </c>
      <c r="C813" s="178">
        <v>3</v>
      </c>
      <c r="D813" s="179">
        <v>0.58660000000000001</v>
      </c>
      <c r="E813" s="179">
        <v>1</v>
      </c>
      <c r="F813" s="179">
        <v>1</v>
      </c>
      <c r="G813" s="179">
        <v>1.25</v>
      </c>
      <c r="H813" s="179">
        <v>1.25</v>
      </c>
      <c r="I813" s="180" t="s">
        <v>1243</v>
      </c>
      <c r="J813" s="181" t="s">
        <v>1241</v>
      </c>
    </row>
    <row r="814" spans="1:10" ht="17.149999999999999" customHeight="1">
      <c r="A814" s="176" t="s">
        <v>1684</v>
      </c>
      <c r="B814" s="177" t="s">
        <v>1964</v>
      </c>
      <c r="C814" s="178">
        <v>4.84</v>
      </c>
      <c r="D814" s="179">
        <v>0.86109999999999998</v>
      </c>
      <c r="E814" s="179">
        <v>1</v>
      </c>
      <c r="F814" s="179">
        <v>1</v>
      </c>
      <c r="G814" s="179">
        <v>1.25</v>
      </c>
      <c r="H814" s="179">
        <v>1.25</v>
      </c>
      <c r="I814" s="180" t="s">
        <v>1243</v>
      </c>
      <c r="J814" s="181" t="s">
        <v>1241</v>
      </c>
    </row>
    <row r="815" spans="1:10" ht="17.149999999999999" customHeight="1">
      <c r="A815" s="182" t="s">
        <v>1685</v>
      </c>
      <c r="B815" s="183" t="s">
        <v>1964</v>
      </c>
      <c r="C815" s="184">
        <v>8.6199999999999992</v>
      </c>
      <c r="D815" s="185">
        <v>1.7509999999999999</v>
      </c>
      <c r="E815" s="185">
        <v>1.1000000000000001</v>
      </c>
      <c r="F815" s="185">
        <v>1.1000000000000001</v>
      </c>
      <c r="G815" s="185">
        <v>1.75</v>
      </c>
      <c r="H815" s="185">
        <v>1.75</v>
      </c>
      <c r="I815" s="186" t="s">
        <v>1243</v>
      </c>
      <c r="J815" s="187" t="s">
        <v>1241</v>
      </c>
    </row>
    <row r="816" spans="1:10" ht="17.149999999999999" customHeight="1">
      <c r="A816" s="188" t="s">
        <v>1023</v>
      </c>
      <c r="B816" s="189" t="s">
        <v>1965</v>
      </c>
      <c r="C816" s="190">
        <v>1.67</v>
      </c>
      <c r="D816" s="191">
        <v>1.2523</v>
      </c>
      <c r="E816" s="191">
        <v>1</v>
      </c>
      <c r="F816" s="191">
        <v>1</v>
      </c>
      <c r="G816" s="191">
        <v>1.25</v>
      </c>
      <c r="H816" s="191">
        <v>1.25</v>
      </c>
      <c r="I816" s="192" t="s">
        <v>1243</v>
      </c>
      <c r="J816" s="193" t="s">
        <v>1241</v>
      </c>
    </row>
    <row r="817" spans="1:10" ht="17.149999999999999" customHeight="1">
      <c r="A817" s="176" t="s">
        <v>1024</v>
      </c>
      <c r="B817" s="177" t="s">
        <v>1965</v>
      </c>
      <c r="C817" s="178">
        <v>2.2599999999999998</v>
      </c>
      <c r="D817" s="179">
        <v>1.3938999999999999</v>
      </c>
      <c r="E817" s="179">
        <v>1</v>
      </c>
      <c r="F817" s="179">
        <v>1</v>
      </c>
      <c r="G817" s="179">
        <v>1.25</v>
      </c>
      <c r="H817" s="179">
        <v>1.25</v>
      </c>
      <c r="I817" s="180" t="s">
        <v>1243</v>
      </c>
      <c r="J817" s="181" t="s">
        <v>1241</v>
      </c>
    </row>
    <row r="818" spans="1:10" ht="17.149999999999999" customHeight="1">
      <c r="A818" s="176" t="s">
        <v>1025</v>
      </c>
      <c r="B818" s="177" t="s">
        <v>1965</v>
      </c>
      <c r="C818" s="178">
        <v>7</v>
      </c>
      <c r="D818" s="179">
        <v>2.2161</v>
      </c>
      <c r="E818" s="179">
        <v>1</v>
      </c>
      <c r="F818" s="179">
        <v>1</v>
      </c>
      <c r="G818" s="179">
        <v>1.25</v>
      </c>
      <c r="H818" s="179">
        <v>1.25</v>
      </c>
      <c r="I818" s="180" t="s">
        <v>1243</v>
      </c>
      <c r="J818" s="181" t="s">
        <v>1241</v>
      </c>
    </row>
    <row r="819" spans="1:10" ht="17.149999999999999" customHeight="1">
      <c r="A819" s="182" t="s">
        <v>1026</v>
      </c>
      <c r="B819" s="183" t="s">
        <v>1965</v>
      </c>
      <c r="C819" s="184">
        <v>13.67</v>
      </c>
      <c r="D819" s="185">
        <v>4.6093999999999999</v>
      </c>
      <c r="E819" s="185">
        <v>1.1000000000000001</v>
      </c>
      <c r="F819" s="185">
        <v>1.1000000000000001</v>
      </c>
      <c r="G819" s="185">
        <v>1.75</v>
      </c>
      <c r="H819" s="185">
        <v>1.75</v>
      </c>
      <c r="I819" s="186" t="s">
        <v>1243</v>
      </c>
      <c r="J819" s="187" t="s">
        <v>1241</v>
      </c>
    </row>
    <row r="820" spans="1:10" ht="17.149999999999999" customHeight="1">
      <c r="A820" s="188" t="s">
        <v>1027</v>
      </c>
      <c r="B820" s="189" t="s">
        <v>1966</v>
      </c>
      <c r="C820" s="190">
        <v>1.59</v>
      </c>
      <c r="D820" s="191">
        <v>0.63049999999999995</v>
      </c>
      <c r="E820" s="191">
        <v>1</v>
      </c>
      <c r="F820" s="191">
        <v>1</v>
      </c>
      <c r="G820" s="191">
        <v>1.25</v>
      </c>
      <c r="H820" s="191">
        <v>1.25</v>
      </c>
      <c r="I820" s="192" t="s">
        <v>1243</v>
      </c>
      <c r="J820" s="193" t="s">
        <v>1241</v>
      </c>
    </row>
    <row r="821" spans="1:10" ht="17.149999999999999" customHeight="1">
      <c r="A821" s="176" t="s">
        <v>1028</v>
      </c>
      <c r="B821" s="177" t="s">
        <v>1966</v>
      </c>
      <c r="C821" s="178">
        <v>2.27</v>
      </c>
      <c r="D821" s="179">
        <v>0.82</v>
      </c>
      <c r="E821" s="179">
        <v>1</v>
      </c>
      <c r="F821" s="179">
        <v>1</v>
      </c>
      <c r="G821" s="179">
        <v>1.25</v>
      </c>
      <c r="H821" s="179">
        <v>1.25</v>
      </c>
      <c r="I821" s="180" t="s">
        <v>1243</v>
      </c>
      <c r="J821" s="181" t="s">
        <v>1241</v>
      </c>
    </row>
    <row r="822" spans="1:10" ht="17.149999999999999" customHeight="1">
      <c r="A822" s="176" t="s">
        <v>1029</v>
      </c>
      <c r="B822" s="177" t="s">
        <v>1966</v>
      </c>
      <c r="C822" s="178">
        <v>7.15</v>
      </c>
      <c r="D822" s="179">
        <v>1.4934000000000001</v>
      </c>
      <c r="E822" s="179">
        <v>1</v>
      </c>
      <c r="F822" s="179">
        <v>1</v>
      </c>
      <c r="G822" s="179">
        <v>1.25</v>
      </c>
      <c r="H822" s="179">
        <v>1.25</v>
      </c>
      <c r="I822" s="180" t="s">
        <v>1243</v>
      </c>
      <c r="J822" s="181" t="s">
        <v>1241</v>
      </c>
    </row>
    <row r="823" spans="1:10" ht="17.149999999999999" customHeight="1">
      <c r="A823" s="182" t="s">
        <v>1030</v>
      </c>
      <c r="B823" s="183" t="s">
        <v>1966</v>
      </c>
      <c r="C823" s="184">
        <v>11.5</v>
      </c>
      <c r="D823" s="185">
        <v>2.8548</v>
      </c>
      <c r="E823" s="185">
        <v>1.1000000000000001</v>
      </c>
      <c r="F823" s="185">
        <v>1.1000000000000001</v>
      </c>
      <c r="G823" s="185">
        <v>1.75</v>
      </c>
      <c r="H823" s="185">
        <v>1.75</v>
      </c>
      <c r="I823" s="186" t="s">
        <v>1243</v>
      </c>
      <c r="J823" s="187" t="s">
        <v>1241</v>
      </c>
    </row>
    <row r="824" spans="1:10" ht="17.149999999999999" customHeight="1">
      <c r="A824" s="188" t="s">
        <v>1031</v>
      </c>
      <c r="B824" s="189" t="s">
        <v>1967</v>
      </c>
      <c r="C824" s="190">
        <v>2.34</v>
      </c>
      <c r="D824" s="191">
        <v>0.72550000000000003</v>
      </c>
      <c r="E824" s="191">
        <v>1</v>
      </c>
      <c r="F824" s="191">
        <v>1</v>
      </c>
      <c r="G824" s="191">
        <v>1.25</v>
      </c>
      <c r="H824" s="191">
        <v>1.25</v>
      </c>
      <c r="I824" s="192" t="s">
        <v>1243</v>
      </c>
      <c r="J824" s="193" t="s">
        <v>1241</v>
      </c>
    </row>
    <row r="825" spans="1:10" ht="17.149999999999999" customHeight="1">
      <c r="A825" s="176" t="s">
        <v>1032</v>
      </c>
      <c r="B825" s="177" t="s">
        <v>1967</v>
      </c>
      <c r="C825" s="178">
        <v>4.49</v>
      </c>
      <c r="D825" s="179">
        <v>1.0838000000000001</v>
      </c>
      <c r="E825" s="179">
        <v>1</v>
      </c>
      <c r="F825" s="179">
        <v>1</v>
      </c>
      <c r="G825" s="179">
        <v>1.25</v>
      </c>
      <c r="H825" s="179">
        <v>1.25</v>
      </c>
      <c r="I825" s="180" t="s">
        <v>1243</v>
      </c>
      <c r="J825" s="181" t="s">
        <v>1241</v>
      </c>
    </row>
    <row r="826" spans="1:10" ht="17.149999999999999" customHeight="1">
      <c r="A826" s="176" t="s">
        <v>1033</v>
      </c>
      <c r="B826" s="177" t="s">
        <v>1967</v>
      </c>
      <c r="C826" s="178">
        <v>6.74</v>
      </c>
      <c r="D826" s="179">
        <v>1.8927</v>
      </c>
      <c r="E826" s="179">
        <v>1</v>
      </c>
      <c r="F826" s="179">
        <v>1</v>
      </c>
      <c r="G826" s="179">
        <v>1.25</v>
      </c>
      <c r="H826" s="179">
        <v>1.25</v>
      </c>
      <c r="I826" s="180" t="s">
        <v>1243</v>
      </c>
      <c r="J826" s="181" t="s">
        <v>1241</v>
      </c>
    </row>
    <row r="827" spans="1:10" ht="17.149999999999999" customHeight="1">
      <c r="A827" s="182" t="s">
        <v>1034</v>
      </c>
      <c r="B827" s="183" t="s">
        <v>1967</v>
      </c>
      <c r="C827" s="184">
        <v>11.75</v>
      </c>
      <c r="D827" s="185">
        <v>3.8527999999999998</v>
      </c>
      <c r="E827" s="185">
        <v>1.1000000000000001</v>
      </c>
      <c r="F827" s="185">
        <v>1.1000000000000001</v>
      </c>
      <c r="G827" s="185">
        <v>1.75</v>
      </c>
      <c r="H827" s="185">
        <v>1.75</v>
      </c>
      <c r="I827" s="186" t="s">
        <v>1243</v>
      </c>
      <c r="J827" s="187" t="s">
        <v>1241</v>
      </c>
    </row>
    <row r="828" spans="1:10" ht="17.149999999999999" customHeight="1">
      <c r="A828" s="188" t="s">
        <v>1035</v>
      </c>
      <c r="B828" s="189" t="s">
        <v>1968</v>
      </c>
      <c r="C828" s="190">
        <v>1.92</v>
      </c>
      <c r="D828" s="191">
        <v>0.81110000000000004</v>
      </c>
      <c r="E828" s="191">
        <v>1</v>
      </c>
      <c r="F828" s="191">
        <v>1</v>
      </c>
      <c r="G828" s="191">
        <v>1.25</v>
      </c>
      <c r="H828" s="191">
        <v>1.25</v>
      </c>
      <c r="I828" s="192" t="s">
        <v>1243</v>
      </c>
      <c r="J828" s="193" t="s">
        <v>1241</v>
      </c>
    </row>
    <row r="829" spans="1:10" ht="17.149999999999999" customHeight="1">
      <c r="A829" s="176" t="s">
        <v>1036</v>
      </c>
      <c r="B829" s="177" t="s">
        <v>1968</v>
      </c>
      <c r="C829" s="178">
        <v>1.52</v>
      </c>
      <c r="D829" s="179">
        <v>1.2650999999999999</v>
      </c>
      <c r="E829" s="179">
        <v>1</v>
      </c>
      <c r="F829" s="179">
        <v>1</v>
      </c>
      <c r="G829" s="179">
        <v>1.25</v>
      </c>
      <c r="H829" s="179">
        <v>1.25</v>
      </c>
      <c r="I829" s="180" t="s">
        <v>1243</v>
      </c>
      <c r="J829" s="181" t="s">
        <v>1241</v>
      </c>
    </row>
    <row r="830" spans="1:10" ht="17.149999999999999" customHeight="1">
      <c r="A830" s="176" t="s">
        <v>1037</v>
      </c>
      <c r="B830" s="177" t="s">
        <v>1968</v>
      </c>
      <c r="C830" s="178">
        <v>2.77</v>
      </c>
      <c r="D830" s="179">
        <v>1.5766</v>
      </c>
      <c r="E830" s="179">
        <v>1</v>
      </c>
      <c r="F830" s="179">
        <v>1</v>
      </c>
      <c r="G830" s="179">
        <v>1.25</v>
      </c>
      <c r="H830" s="179">
        <v>1.25</v>
      </c>
      <c r="I830" s="180" t="s">
        <v>1243</v>
      </c>
      <c r="J830" s="181" t="s">
        <v>1241</v>
      </c>
    </row>
    <row r="831" spans="1:10" ht="17.149999999999999" customHeight="1">
      <c r="A831" s="182" t="s">
        <v>1038</v>
      </c>
      <c r="B831" s="183" t="s">
        <v>1968</v>
      </c>
      <c r="C831" s="184">
        <v>8</v>
      </c>
      <c r="D831" s="185">
        <v>3.9580000000000002</v>
      </c>
      <c r="E831" s="185">
        <v>1.1000000000000001</v>
      </c>
      <c r="F831" s="185">
        <v>1.1000000000000001</v>
      </c>
      <c r="G831" s="185">
        <v>1.75</v>
      </c>
      <c r="H831" s="185">
        <v>1.75</v>
      </c>
      <c r="I831" s="186" t="s">
        <v>1243</v>
      </c>
      <c r="J831" s="187" t="s">
        <v>1241</v>
      </c>
    </row>
    <row r="832" spans="1:10" ht="17.149999999999999" customHeight="1">
      <c r="A832" s="188" t="s">
        <v>1039</v>
      </c>
      <c r="B832" s="189" t="s">
        <v>1969</v>
      </c>
      <c r="C832" s="190">
        <v>1.78</v>
      </c>
      <c r="D832" s="191">
        <v>0.39510000000000001</v>
      </c>
      <c r="E832" s="191">
        <v>1</v>
      </c>
      <c r="F832" s="191">
        <v>1</v>
      </c>
      <c r="G832" s="191">
        <v>1.25</v>
      </c>
      <c r="H832" s="191">
        <v>1.25</v>
      </c>
      <c r="I832" s="192" t="s">
        <v>1243</v>
      </c>
      <c r="J832" s="193" t="s">
        <v>1241</v>
      </c>
    </row>
    <row r="833" spans="1:10" ht="17.149999999999999" customHeight="1">
      <c r="A833" s="176" t="s">
        <v>1040</v>
      </c>
      <c r="B833" s="177" t="s">
        <v>1969</v>
      </c>
      <c r="C833" s="178">
        <v>3.93</v>
      </c>
      <c r="D833" s="179">
        <v>0.66120000000000001</v>
      </c>
      <c r="E833" s="179">
        <v>1</v>
      </c>
      <c r="F833" s="179">
        <v>1</v>
      </c>
      <c r="G833" s="179">
        <v>1.25</v>
      </c>
      <c r="H833" s="179">
        <v>1.25</v>
      </c>
      <c r="I833" s="180" t="s">
        <v>1243</v>
      </c>
      <c r="J833" s="181" t="s">
        <v>1241</v>
      </c>
    </row>
    <row r="834" spans="1:10" ht="17.149999999999999" customHeight="1">
      <c r="A834" s="176" t="s">
        <v>1041</v>
      </c>
      <c r="B834" s="177" t="s">
        <v>1969</v>
      </c>
      <c r="C834" s="178">
        <v>5.57</v>
      </c>
      <c r="D834" s="179">
        <v>1.0430999999999999</v>
      </c>
      <c r="E834" s="179">
        <v>1</v>
      </c>
      <c r="F834" s="179">
        <v>1</v>
      </c>
      <c r="G834" s="179">
        <v>1.25</v>
      </c>
      <c r="H834" s="179">
        <v>1.25</v>
      </c>
      <c r="I834" s="180" t="s">
        <v>1243</v>
      </c>
      <c r="J834" s="181" t="s">
        <v>1241</v>
      </c>
    </row>
    <row r="835" spans="1:10" ht="17.149999999999999" customHeight="1">
      <c r="A835" s="182" t="s">
        <v>1042</v>
      </c>
      <c r="B835" s="183" t="s">
        <v>1969</v>
      </c>
      <c r="C835" s="184">
        <v>8.44</v>
      </c>
      <c r="D835" s="185">
        <v>1.5109999999999999</v>
      </c>
      <c r="E835" s="185">
        <v>1.1000000000000001</v>
      </c>
      <c r="F835" s="185">
        <v>1.1000000000000001</v>
      </c>
      <c r="G835" s="185">
        <v>1.75</v>
      </c>
      <c r="H835" s="185">
        <v>1.75</v>
      </c>
      <c r="I835" s="186" t="s">
        <v>1243</v>
      </c>
      <c r="J835" s="187" t="s">
        <v>1241</v>
      </c>
    </row>
    <row r="836" spans="1:10" ht="17.149999999999999" customHeight="1">
      <c r="A836" s="188" t="s">
        <v>1043</v>
      </c>
      <c r="B836" s="189" t="s">
        <v>1970</v>
      </c>
      <c r="C836" s="190">
        <v>2.57</v>
      </c>
      <c r="D836" s="191">
        <v>0.41449999999999998</v>
      </c>
      <c r="E836" s="191">
        <v>1</v>
      </c>
      <c r="F836" s="191">
        <v>1</v>
      </c>
      <c r="G836" s="191">
        <v>1.25</v>
      </c>
      <c r="H836" s="191">
        <v>1.25</v>
      </c>
      <c r="I836" s="192" t="s">
        <v>1243</v>
      </c>
      <c r="J836" s="193" t="s">
        <v>1241</v>
      </c>
    </row>
    <row r="837" spans="1:10" ht="17.149999999999999" customHeight="1">
      <c r="A837" s="176" t="s">
        <v>1044</v>
      </c>
      <c r="B837" s="177" t="s">
        <v>1970</v>
      </c>
      <c r="C837" s="178">
        <v>3.19</v>
      </c>
      <c r="D837" s="179">
        <v>0.56699999999999995</v>
      </c>
      <c r="E837" s="179">
        <v>1</v>
      </c>
      <c r="F837" s="179">
        <v>1</v>
      </c>
      <c r="G837" s="179">
        <v>1.25</v>
      </c>
      <c r="H837" s="179">
        <v>1.25</v>
      </c>
      <c r="I837" s="180" t="s">
        <v>1243</v>
      </c>
      <c r="J837" s="181" t="s">
        <v>1241</v>
      </c>
    </row>
    <row r="838" spans="1:10" ht="17.149999999999999" customHeight="1">
      <c r="A838" s="176" t="s">
        <v>1045</v>
      </c>
      <c r="B838" s="177" t="s">
        <v>1970</v>
      </c>
      <c r="C838" s="178">
        <v>4.7</v>
      </c>
      <c r="D838" s="179">
        <v>0.85589999999999999</v>
      </c>
      <c r="E838" s="179">
        <v>1</v>
      </c>
      <c r="F838" s="179">
        <v>1</v>
      </c>
      <c r="G838" s="179">
        <v>1.25</v>
      </c>
      <c r="H838" s="179">
        <v>1.25</v>
      </c>
      <c r="I838" s="180" t="s">
        <v>1243</v>
      </c>
      <c r="J838" s="181" t="s">
        <v>1241</v>
      </c>
    </row>
    <row r="839" spans="1:10" ht="17.149999999999999" customHeight="1">
      <c r="A839" s="182" t="s">
        <v>1046</v>
      </c>
      <c r="B839" s="183" t="s">
        <v>1970</v>
      </c>
      <c r="C839" s="184">
        <v>13.92</v>
      </c>
      <c r="D839" s="185">
        <v>1.8288</v>
      </c>
      <c r="E839" s="185">
        <v>1.1000000000000001</v>
      </c>
      <c r="F839" s="185">
        <v>1.1000000000000001</v>
      </c>
      <c r="G839" s="185">
        <v>1.75</v>
      </c>
      <c r="H839" s="185">
        <v>1.75</v>
      </c>
      <c r="I839" s="186" t="s">
        <v>1243</v>
      </c>
      <c r="J839" s="187" t="s">
        <v>1241</v>
      </c>
    </row>
    <row r="840" spans="1:10" ht="17.149999999999999" customHeight="1">
      <c r="A840" s="188" t="s">
        <v>1047</v>
      </c>
      <c r="B840" s="189" t="s">
        <v>1971</v>
      </c>
      <c r="C840" s="190">
        <v>2.52</v>
      </c>
      <c r="D840" s="191">
        <v>1.1731</v>
      </c>
      <c r="E840" s="191">
        <v>1</v>
      </c>
      <c r="F840" s="191">
        <v>1</v>
      </c>
      <c r="G840" s="191">
        <v>1.25</v>
      </c>
      <c r="H840" s="191">
        <v>1.25</v>
      </c>
      <c r="I840" s="192" t="s">
        <v>1243</v>
      </c>
      <c r="J840" s="193" t="s">
        <v>1241</v>
      </c>
    </row>
    <row r="841" spans="1:10" ht="17.149999999999999" customHeight="1">
      <c r="A841" s="176" t="s">
        <v>1048</v>
      </c>
      <c r="B841" s="177" t="s">
        <v>1971</v>
      </c>
      <c r="C841" s="178">
        <v>3.19</v>
      </c>
      <c r="D841" s="179">
        <v>1.4447000000000001</v>
      </c>
      <c r="E841" s="179">
        <v>1</v>
      </c>
      <c r="F841" s="179">
        <v>1</v>
      </c>
      <c r="G841" s="179">
        <v>1.25</v>
      </c>
      <c r="H841" s="179">
        <v>1.25</v>
      </c>
      <c r="I841" s="180" t="s">
        <v>1243</v>
      </c>
      <c r="J841" s="181" t="s">
        <v>1241</v>
      </c>
    </row>
    <row r="842" spans="1:10" ht="17.149999999999999" customHeight="1">
      <c r="A842" s="176" t="s">
        <v>1049</v>
      </c>
      <c r="B842" s="177" t="s">
        <v>1971</v>
      </c>
      <c r="C842" s="178">
        <v>7.25</v>
      </c>
      <c r="D842" s="179">
        <v>2.5360999999999998</v>
      </c>
      <c r="E842" s="179">
        <v>1</v>
      </c>
      <c r="F842" s="179">
        <v>1</v>
      </c>
      <c r="G842" s="179">
        <v>1.25</v>
      </c>
      <c r="H842" s="179">
        <v>1.25</v>
      </c>
      <c r="I842" s="180" t="s">
        <v>1243</v>
      </c>
      <c r="J842" s="181" t="s">
        <v>1241</v>
      </c>
    </row>
    <row r="843" spans="1:10" ht="17.149999999999999" customHeight="1">
      <c r="A843" s="182" t="s">
        <v>1050</v>
      </c>
      <c r="B843" s="183" t="s">
        <v>1971</v>
      </c>
      <c r="C843" s="184">
        <v>21</v>
      </c>
      <c r="D843" s="185">
        <v>5.1736000000000004</v>
      </c>
      <c r="E843" s="185">
        <v>1.1000000000000001</v>
      </c>
      <c r="F843" s="185">
        <v>1.1000000000000001</v>
      </c>
      <c r="G843" s="185">
        <v>1.75</v>
      </c>
      <c r="H843" s="185">
        <v>1.75</v>
      </c>
      <c r="I843" s="186" t="s">
        <v>1243</v>
      </c>
      <c r="J843" s="187" t="s">
        <v>1241</v>
      </c>
    </row>
    <row r="844" spans="1:10" ht="17.149999999999999" customHeight="1">
      <c r="A844" s="188" t="s">
        <v>1051</v>
      </c>
      <c r="B844" s="189" t="s">
        <v>1972</v>
      </c>
      <c r="C844" s="190">
        <v>3.17</v>
      </c>
      <c r="D844" s="191">
        <v>1.2451000000000001</v>
      </c>
      <c r="E844" s="191">
        <v>1</v>
      </c>
      <c r="F844" s="191">
        <v>1</v>
      </c>
      <c r="G844" s="191">
        <v>1.25</v>
      </c>
      <c r="H844" s="191">
        <v>1.25</v>
      </c>
      <c r="I844" s="192" t="s">
        <v>1243</v>
      </c>
      <c r="J844" s="193" t="s">
        <v>1241</v>
      </c>
    </row>
    <row r="845" spans="1:10" ht="17.149999999999999" customHeight="1">
      <c r="A845" s="176" t="s">
        <v>1052</v>
      </c>
      <c r="B845" s="177" t="s">
        <v>1972</v>
      </c>
      <c r="C845" s="178">
        <v>3.97</v>
      </c>
      <c r="D845" s="179">
        <v>1.5197000000000001</v>
      </c>
      <c r="E845" s="179">
        <v>1</v>
      </c>
      <c r="F845" s="179">
        <v>1</v>
      </c>
      <c r="G845" s="179">
        <v>1.25</v>
      </c>
      <c r="H845" s="179">
        <v>1.25</v>
      </c>
      <c r="I845" s="180" t="s">
        <v>1243</v>
      </c>
      <c r="J845" s="181" t="s">
        <v>1241</v>
      </c>
    </row>
    <row r="846" spans="1:10" ht="17.149999999999999" customHeight="1">
      <c r="A846" s="176" t="s">
        <v>1053</v>
      </c>
      <c r="B846" s="177" t="s">
        <v>1972</v>
      </c>
      <c r="C846" s="178">
        <v>8.3699999999999992</v>
      </c>
      <c r="D846" s="179">
        <v>2.2785000000000002</v>
      </c>
      <c r="E846" s="179">
        <v>1</v>
      </c>
      <c r="F846" s="179">
        <v>1</v>
      </c>
      <c r="G846" s="179">
        <v>1.25</v>
      </c>
      <c r="H846" s="179">
        <v>1.25</v>
      </c>
      <c r="I846" s="180" t="s">
        <v>1243</v>
      </c>
      <c r="J846" s="181" t="s">
        <v>1241</v>
      </c>
    </row>
    <row r="847" spans="1:10" ht="17.149999999999999" customHeight="1">
      <c r="A847" s="182" t="s">
        <v>1054</v>
      </c>
      <c r="B847" s="183" t="s">
        <v>1972</v>
      </c>
      <c r="C847" s="184">
        <v>18.329999999999998</v>
      </c>
      <c r="D847" s="185">
        <v>4.6989000000000001</v>
      </c>
      <c r="E847" s="185">
        <v>1.1000000000000001</v>
      </c>
      <c r="F847" s="185">
        <v>1.1000000000000001</v>
      </c>
      <c r="G847" s="185">
        <v>1.75</v>
      </c>
      <c r="H847" s="185">
        <v>1.75</v>
      </c>
      <c r="I847" s="186" t="s">
        <v>1243</v>
      </c>
      <c r="J847" s="187" t="s">
        <v>1241</v>
      </c>
    </row>
    <row r="848" spans="1:10" ht="17.149999999999999" customHeight="1">
      <c r="A848" s="188" t="s">
        <v>1055</v>
      </c>
      <c r="B848" s="189" t="s">
        <v>1973</v>
      </c>
      <c r="C848" s="190">
        <v>2.4300000000000002</v>
      </c>
      <c r="D848" s="191">
        <v>1.0826</v>
      </c>
      <c r="E848" s="191">
        <v>1</v>
      </c>
      <c r="F848" s="191">
        <v>1</v>
      </c>
      <c r="G848" s="191">
        <v>1.25</v>
      </c>
      <c r="H848" s="191">
        <v>1.25</v>
      </c>
      <c r="I848" s="192" t="s">
        <v>1243</v>
      </c>
      <c r="J848" s="193" t="s">
        <v>1241</v>
      </c>
    </row>
    <row r="849" spans="1:10" ht="17.149999999999999" customHeight="1">
      <c r="A849" s="176" t="s">
        <v>1056</v>
      </c>
      <c r="B849" s="177" t="s">
        <v>1973</v>
      </c>
      <c r="C849" s="178">
        <v>3.23</v>
      </c>
      <c r="D849" s="179">
        <v>1.2934000000000001</v>
      </c>
      <c r="E849" s="179">
        <v>1</v>
      </c>
      <c r="F849" s="179">
        <v>1</v>
      </c>
      <c r="G849" s="179">
        <v>1.25</v>
      </c>
      <c r="H849" s="179">
        <v>1.25</v>
      </c>
      <c r="I849" s="180" t="s">
        <v>1243</v>
      </c>
      <c r="J849" s="181" t="s">
        <v>1241</v>
      </c>
    </row>
    <row r="850" spans="1:10" ht="17.149999999999999" customHeight="1">
      <c r="A850" s="176" t="s">
        <v>1057</v>
      </c>
      <c r="B850" s="177" t="s">
        <v>1973</v>
      </c>
      <c r="C850" s="178">
        <v>7.51</v>
      </c>
      <c r="D850" s="179">
        <v>1.927</v>
      </c>
      <c r="E850" s="179">
        <v>1</v>
      </c>
      <c r="F850" s="179">
        <v>1</v>
      </c>
      <c r="G850" s="179">
        <v>1.25</v>
      </c>
      <c r="H850" s="179">
        <v>1.25</v>
      </c>
      <c r="I850" s="180" t="s">
        <v>1243</v>
      </c>
      <c r="J850" s="181" t="s">
        <v>1241</v>
      </c>
    </row>
    <row r="851" spans="1:10" ht="17.149999999999999" customHeight="1">
      <c r="A851" s="182" t="s">
        <v>1058</v>
      </c>
      <c r="B851" s="183" t="s">
        <v>1973</v>
      </c>
      <c r="C851" s="184">
        <v>10.83</v>
      </c>
      <c r="D851" s="185">
        <v>3.8917999999999999</v>
      </c>
      <c r="E851" s="185">
        <v>1.1000000000000001</v>
      </c>
      <c r="F851" s="185">
        <v>1.1000000000000001</v>
      </c>
      <c r="G851" s="185">
        <v>1.75</v>
      </c>
      <c r="H851" s="185">
        <v>1.75</v>
      </c>
      <c r="I851" s="186" t="s">
        <v>1243</v>
      </c>
      <c r="J851" s="187" t="s">
        <v>1241</v>
      </c>
    </row>
    <row r="852" spans="1:10" ht="17.149999999999999" customHeight="1">
      <c r="A852" s="188" t="s">
        <v>1059</v>
      </c>
      <c r="B852" s="189" t="s">
        <v>1974</v>
      </c>
      <c r="C852" s="190">
        <v>1.89</v>
      </c>
      <c r="D852" s="191">
        <v>0.87519999999999998</v>
      </c>
      <c r="E852" s="191">
        <v>1</v>
      </c>
      <c r="F852" s="191">
        <v>1</v>
      </c>
      <c r="G852" s="191">
        <v>1.25</v>
      </c>
      <c r="H852" s="191">
        <v>1.25</v>
      </c>
      <c r="I852" s="192" t="s">
        <v>1243</v>
      </c>
      <c r="J852" s="193" t="s">
        <v>1241</v>
      </c>
    </row>
    <row r="853" spans="1:10" ht="17.149999999999999" customHeight="1">
      <c r="A853" s="176" t="s">
        <v>1060</v>
      </c>
      <c r="B853" s="177" t="s">
        <v>1974</v>
      </c>
      <c r="C853" s="178">
        <v>2.46</v>
      </c>
      <c r="D853" s="179">
        <v>1.0328999999999999</v>
      </c>
      <c r="E853" s="179">
        <v>1</v>
      </c>
      <c r="F853" s="179">
        <v>1</v>
      </c>
      <c r="G853" s="179">
        <v>1.25</v>
      </c>
      <c r="H853" s="179">
        <v>1.25</v>
      </c>
      <c r="I853" s="180" t="s">
        <v>1243</v>
      </c>
      <c r="J853" s="181" t="s">
        <v>1241</v>
      </c>
    </row>
    <row r="854" spans="1:10" ht="17.149999999999999" customHeight="1">
      <c r="A854" s="176" t="s">
        <v>1061</v>
      </c>
      <c r="B854" s="177" t="s">
        <v>1974</v>
      </c>
      <c r="C854" s="178">
        <v>4.92</v>
      </c>
      <c r="D854" s="179">
        <v>1.6473</v>
      </c>
      <c r="E854" s="179">
        <v>1</v>
      </c>
      <c r="F854" s="179">
        <v>1</v>
      </c>
      <c r="G854" s="179">
        <v>1.25</v>
      </c>
      <c r="H854" s="179">
        <v>1.25</v>
      </c>
      <c r="I854" s="180" t="s">
        <v>1243</v>
      </c>
      <c r="J854" s="181" t="s">
        <v>1241</v>
      </c>
    </row>
    <row r="855" spans="1:10" ht="17.149999999999999" customHeight="1">
      <c r="A855" s="182" t="s">
        <v>1062</v>
      </c>
      <c r="B855" s="183" t="s">
        <v>1974</v>
      </c>
      <c r="C855" s="184">
        <v>11.67</v>
      </c>
      <c r="D855" s="185">
        <v>3.7450999999999999</v>
      </c>
      <c r="E855" s="185">
        <v>1.1000000000000001</v>
      </c>
      <c r="F855" s="185">
        <v>1.1000000000000001</v>
      </c>
      <c r="G855" s="185">
        <v>1.75</v>
      </c>
      <c r="H855" s="185">
        <v>1.75</v>
      </c>
      <c r="I855" s="186" t="s">
        <v>1243</v>
      </c>
      <c r="J855" s="187" t="s">
        <v>1241</v>
      </c>
    </row>
    <row r="856" spans="1:10" ht="17.149999999999999" customHeight="1">
      <c r="A856" s="188" t="s">
        <v>1063</v>
      </c>
      <c r="B856" s="189" t="s">
        <v>1975</v>
      </c>
      <c r="C856" s="190">
        <v>1.55</v>
      </c>
      <c r="D856" s="191">
        <v>0.69869999999999999</v>
      </c>
      <c r="E856" s="191">
        <v>1</v>
      </c>
      <c r="F856" s="191">
        <v>1</v>
      </c>
      <c r="G856" s="191">
        <v>1.25</v>
      </c>
      <c r="H856" s="191">
        <v>1.25</v>
      </c>
      <c r="I856" s="192" t="s">
        <v>1243</v>
      </c>
      <c r="J856" s="193" t="s">
        <v>1241</v>
      </c>
    </row>
    <row r="857" spans="1:10" ht="17.149999999999999" customHeight="1">
      <c r="A857" s="176" t="s">
        <v>1064</v>
      </c>
      <c r="B857" s="177" t="s">
        <v>1975</v>
      </c>
      <c r="C857" s="178">
        <v>1.8</v>
      </c>
      <c r="D857" s="179">
        <v>1.0117</v>
      </c>
      <c r="E857" s="179">
        <v>1</v>
      </c>
      <c r="F857" s="179">
        <v>1</v>
      </c>
      <c r="G857" s="179">
        <v>1.25</v>
      </c>
      <c r="H857" s="179">
        <v>1.25</v>
      </c>
      <c r="I857" s="180" t="s">
        <v>1243</v>
      </c>
      <c r="J857" s="181" t="s">
        <v>1241</v>
      </c>
    </row>
    <row r="858" spans="1:10" ht="17.149999999999999" customHeight="1">
      <c r="A858" s="176" t="s">
        <v>1065</v>
      </c>
      <c r="B858" s="177" t="s">
        <v>1975</v>
      </c>
      <c r="C858" s="178">
        <v>10.86</v>
      </c>
      <c r="D858" s="179">
        <v>1.7045999999999999</v>
      </c>
      <c r="E858" s="179">
        <v>1</v>
      </c>
      <c r="F858" s="179">
        <v>1</v>
      </c>
      <c r="G858" s="179">
        <v>1.25</v>
      </c>
      <c r="H858" s="179">
        <v>1.25</v>
      </c>
      <c r="I858" s="180" t="s">
        <v>1243</v>
      </c>
      <c r="J858" s="181" t="s">
        <v>1241</v>
      </c>
    </row>
    <row r="859" spans="1:10" ht="17.149999999999999" customHeight="1">
      <c r="A859" s="182" t="s">
        <v>1066</v>
      </c>
      <c r="B859" s="183" t="s">
        <v>1975</v>
      </c>
      <c r="C859" s="184">
        <v>16</v>
      </c>
      <c r="D859" s="185">
        <v>4.7778999999999998</v>
      </c>
      <c r="E859" s="185">
        <v>1.1000000000000001</v>
      </c>
      <c r="F859" s="185">
        <v>1.1000000000000001</v>
      </c>
      <c r="G859" s="185">
        <v>1.75</v>
      </c>
      <c r="H859" s="185">
        <v>1.75</v>
      </c>
      <c r="I859" s="186" t="s">
        <v>1243</v>
      </c>
      <c r="J859" s="187" t="s">
        <v>1241</v>
      </c>
    </row>
    <row r="860" spans="1:10" ht="17.149999999999999" customHeight="1">
      <c r="A860" s="188" t="s">
        <v>1067</v>
      </c>
      <c r="B860" s="189" t="s">
        <v>1976</v>
      </c>
      <c r="C860" s="190">
        <v>1.74</v>
      </c>
      <c r="D860" s="191">
        <v>0.61829999999999996</v>
      </c>
      <c r="E860" s="191">
        <v>1</v>
      </c>
      <c r="F860" s="191">
        <v>1</v>
      </c>
      <c r="G860" s="191">
        <v>1.25</v>
      </c>
      <c r="H860" s="191">
        <v>1.25</v>
      </c>
      <c r="I860" s="192" t="s">
        <v>1243</v>
      </c>
      <c r="J860" s="193" t="s">
        <v>1241</v>
      </c>
    </row>
    <row r="861" spans="1:10" ht="17.149999999999999" customHeight="1">
      <c r="A861" s="176" t="s">
        <v>1068</v>
      </c>
      <c r="B861" s="177" t="s">
        <v>1976</v>
      </c>
      <c r="C861" s="178">
        <v>2.11</v>
      </c>
      <c r="D861" s="179">
        <v>0.8155</v>
      </c>
      <c r="E861" s="179">
        <v>1</v>
      </c>
      <c r="F861" s="179">
        <v>1</v>
      </c>
      <c r="G861" s="179">
        <v>1.25</v>
      </c>
      <c r="H861" s="179">
        <v>1.25</v>
      </c>
      <c r="I861" s="180" t="s">
        <v>1243</v>
      </c>
      <c r="J861" s="181" t="s">
        <v>1241</v>
      </c>
    </row>
    <row r="862" spans="1:10" ht="17.149999999999999" customHeight="1">
      <c r="A862" s="176" t="s">
        <v>1069</v>
      </c>
      <c r="B862" s="177" t="s">
        <v>1976</v>
      </c>
      <c r="C862" s="178">
        <v>5.93</v>
      </c>
      <c r="D862" s="179">
        <v>1.4098999999999999</v>
      </c>
      <c r="E862" s="179">
        <v>1</v>
      </c>
      <c r="F862" s="179">
        <v>1</v>
      </c>
      <c r="G862" s="179">
        <v>1.25</v>
      </c>
      <c r="H862" s="179">
        <v>1.25</v>
      </c>
      <c r="I862" s="180" t="s">
        <v>1243</v>
      </c>
      <c r="J862" s="181" t="s">
        <v>1241</v>
      </c>
    </row>
    <row r="863" spans="1:10" ht="17.149999999999999" customHeight="1">
      <c r="A863" s="182" t="s">
        <v>1070</v>
      </c>
      <c r="B863" s="183" t="s">
        <v>1976</v>
      </c>
      <c r="C863" s="184">
        <v>27.5</v>
      </c>
      <c r="D863" s="185">
        <v>3.0335999999999999</v>
      </c>
      <c r="E863" s="185">
        <v>1.1000000000000001</v>
      </c>
      <c r="F863" s="185">
        <v>1.1000000000000001</v>
      </c>
      <c r="G863" s="185">
        <v>1.75</v>
      </c>
      <c r="H863" s="185">
        <v>1.75</v>
      </c>
      <c r="I863" s="186" t="s">
        <v>1243</v>
      </c>
      <c r="J863" s="187" t="s">
        <v>1241</v>
      </c>
    </row>
    <row r="864" spans="1:10" ht="17.149999999999999" customHeight="1">
      <c r="A864" s="188" t="s">
        <v>1071</v>
      </c>
      <c r="B864" s="189" t="s">
        <v>1977</v>
      </c>
      <c r="C864" s="190">
        <v>2.12</v>
      </c>
      <c r="D864" s="191">
        <v>0.71709999999999996</v>
      </c>
      <c r="E864" s="191">
        <v>1</v>
      </c>
      <c r="F864" s="191">
        <v>1</v>
      </c>
      <c r="G864" s="191">
        <v>1.25</v>
      </c>
      <c r="H864" s="191">
        <v>1.25</v>
      </c>
      <c r="I864" s="192" t="s">
        <v>1243</v>
      </c>
      <c r="J864" s="193" t="s">
        <v>1241</v>
      </c>
    </row>
    <row r="865" spans="1:10" ht="17.149999999999999" customHeight="1">
      <c r="A865" s="176" t="s">
        <v>1072</v>
      </c>
      <c r="B865" s="177" t="s">
        <v>1977</v>
      </c>
      <c r="C865" s="178">
        <v>3.67</v>
      </c>
      <c r="D865" s="179">
        <v>1.0187999999999999</v>
      </c>
      <c r="E865" s="179">
        <v>1</v>
      </c>
      <c r="F865" s="179">
        <v>1</v>
      </c>
      <c r="G865" s="179">
        <v>1.25</v>
      </c>
      <c r="H865" s="179">
        <v>1.25</v>
      </c>
      <c r="I865" s="180" t="s">
        <v>1243</v>
      </c>
      <c r="J865" s="181" t="s">
        <v>1241</v>
      </c>
    </row>
    <row r="866" spans="1:10" ht="17.149999999999999" customHeight="1">
      <c r="A866" s="176" t="s">
        <v>1073</v>
      </c>
      <c r="B866" s="177" t="s">
        <v>1977</v>
      </c>
      <c r="C866" s="178">
        <v>8.51</v>
      </c>
      <c r="D866" s="179">
        <v>1.772</v>
      </c>
      <c r="E866" s="179">
        <v>1</v>
      </c>
      <c r="F866" s="179">
        <v>1</v>
      </c>
      <c r="G866" s="179">
        <v>1.25</v>
      </c>
      <c r="H866" s="179">
        <v>1.25</v>
      </c>
      <c r="I866" s="180" t="s">
        <v>1243</v>
      </c>
      <c r="J866" s="181" t="s">
        <v>1241</v>
      </c>
    </row>
    <row r="867" spans="1:10" ht="17.149999999999999" customHeight="1">
      <c r="A867" s="182" t="s">
        <v>1074</v>
      </c>
      <c r="B867" s="183" t="s">
        <v>1977</v>
      </c>
      <c r="C867" s="184">
        <v>16.399999999999999</v>
      </c>
      <c r="D867" s="185">
        <v>4.0572999999999997</v>
      </c>
      <c r="E867" s="185">
        <v>1.1000000000000001</v>
      </c>
      <c r="F867" s="185">
        <v>1.1000000000000001</v>
      </c>
      <c r="G867" s="185">
        <v>1.75</v>
      </c>
      <c r="H867" s="185">
        <v>1.75</v>
      </c>
      <c r="I867" s="186" t="s">
        <v>1243</v>
      </c>
      <c r="J867" s="187" t="s">
        <v>1241</v>
      </c>
    </row>
    <row r="868" spans="1:10" ht="17.149999999999999" customHeight="1">
      <c r="A868" s="188" t="s">
        <v>1075</v>
      </c>
      <c r="B868" s="189" t="s">
        <v>1978</v>
      </c>
      <c r="C868" s="190">
        <v>2.0299999999999998</v>
      </c>
      <c r="D868" s="191">
        <v>0.85060000000000002</v>
      </c>
      <c r="E868" s="191">
        <v>1</v>
      </c>
      <c r="F868" s="191">
        <v>1</v>
      </c>
      <c r="G868" s="191">
        <v>1.25</v>
      </c>
      <c r="H868" s="191">
        <v>1.25</v>
      </c>
      <c r="I868" s="192" t="s">
        <v>1243</v>
      </c>
      <c r="J868" s="193" t="s">
        <v>1241</v>
      </c>
    </row>
    <row r="869" spans="1:10" ht="17.149999999999999" customHeight="1">
      <c r="A869" s="176" t="s">
        <v>1076</v>
      </c>
      <c r="B869" s="177" t="s">
        <v>1978</v>
      </c>
      <c r="C869" s="178">
        <v>2.61</v>
      </c>
      <c r="D869" s="179">
        <v>1.0523</v>
      </c>
      <c r="E869" s="179">
        <v>1</v>
      </c>
      <c r="F869" s="179">
        <v>1</v>
      </c>
      <c r="G869" s="179">
        <v>1.25</v>
      </c>
      <c r="H869" s="179">
        <v>1.25</v>
      </c>
      <c r="I869" s="180" t="s">
        <v>1243</v>
      </c>
      <c r="J869" s="181" t="s">
        <v>1241</v>
      </c>
    </row>
    <row r="870" spans="1:10" ht="17.149999999999999" customHeight="1">
      <c r="A870" s="176" t="s">
        <v>1077</v>
      </c>
      <c r="B870" s="177" t="s">
        <v>1978</v>
      </c>
      <c r="C870" s="178">
        <v>5.07</v>
      </c>
      <c r="D870" s="179">
        <v>1.8157000000000001</v>
      </c>
      <c r="E870" s="179">
        <v>1</v>
      </c>
      <c r="F870" s="179">
        <v>1</v>
      </c>
      <c r="G870" s="179">
        <v>1.25</v>
      </c>
      <c r="H870" s="179">
        <v>1.25</v>
      </c>
      <c r="I870" s="180" t="s">
        <v>1243</v>
      </c>
      <c r="J870" s="181" t="s">
        <v>1241</v>
      </c>
    </row>
    <row r="871" spans="1:10" ht="17.149999999999999" customHeight="1">
      <c r="A871" s="182" t="s">
        <v>1078</v>
      </c>
      <c r="B871" s="183" t="s">
        <v>1978</v>
      </c>
      <c r="C871" s="184">
        <v>9.4</v>
      </c>
      <c r="D871" s="185">
        <v>4.1456</v>
      </c>
      <c r="E871" s="185">
        <v>1.1000000000000001</v>
      </c>
      <c r="F871" s="185">
        <v>1.1000000000000001</v>
      </c>
      <c r="G871" s="185">
        <v>1.75</v>
      </c>
      <c r="H871" s="185">
        <v>1.75</v>
      </c>
      <c r="I871" s="186" t="s">
        <v>1243</v>
      </c>
      <c r="J871" s="187" t="s">
        <v>1241</v>
      </c>
    </row>
    <row r="872" spans="1:10" ht="17.149999999999999" customHeight="1">
      <c r="A872" s="188" t="s">
        <v>1079</v>
      </c>
      <c r="B872" s="189" t="s">
        <v>1979</v>
      </c>
      <c r="C872" s="190">
        <v>2.64</v>
      </c>
      <c r="D872" s="191">
        <v>0.45639999999999997</v>
      </c>
      <c r="E872" s="191">
        <v>1</v>
      </c>
      <c r="F872" s="191">
        <v>1</v>
      </c>
      <c r="G872" s="191">
        <v>1.25</v>
      </c>
      <c r="H872" s="191">
        <v>1.25</v>
      </c>
      <c r="I872" s="192" t="s">
        <v>1243</v>
      </c>
      <c r="J872" s="193" t="s">
        <v>1241</v>
      </c>
    </row>
    <row r="873" spans="1:10" ht="17.149999999999999" customHeight="1">
      <c r="A873" s="176" t="s">
        <v>1080</v>
      </c>
      <c r="B873" s="177" t="s">
        <v>1979</v>
      </c>
      <c r="C873" s="178">
        <v>2.81</v>
      </c>
      <c r="D873" s="179">
        <v>0.64580000000000004</v>
      </c>
      <c r="E873" s="179">
        <v>1</v>
      </c>
      <c r="F873" s="179">
        <v>1</v>
      </c>
      <c r="G873" s="179">
        <v>1.25</v>
      </c>
      <c r="H873" s="179">
        <v>1.25</v>
      </c>
      <c r="I873" s="180" t="s">
        <v>1243</v>
      </c>
      <c r="J873" s="181" t="s">
        <v>1241</v>
      </c>
    </row>
    <row r="874" spans="1:10" ht="17.149999999999999" customHeight="1">
      <c r="A874" s="176" t="s">
        <v>1081</v>
      </c>
      <c r="B874" s="177" t="s">
        <v>1979</v>
      </c>
      <c r="C874" s="178">
        <v>5.85</v>
      </c>
      <c r="D874" s="179">
        <v>1.1277999999999999</v>
      </c>
      <c r="E874" s="179">
        <v>1</v>
      </c>
      <c r="F874" s="179">
        <v>1</v>
      </c>
      <c r="G874" s="179">
        <v>1.25</v>
      </c>
      <c r="H874" s="179">
        <v>1.25</v>
      </c>
      <c r="I874" s="180" t="s">
        <v>1243</v>
      </c>
      <c r="J874" s="181" t="s">
        <v>1241</v>
      </c>
    </row>
    <row r="875" spans="1:10" ht="17.149999999999999" customHeight="1">
      <c r="A875" s="182" t="s">
        <v>1082</v>
      </c>
      <c r="B875" s="183" t="s">
        <v>1979</v>
      </c>
      <c r="C875" s="184">
        <v>10.85</v>
      </c>
      <c r="D875" s="185">
        <v>2.1073</v>
      </c>
      <c r="E875" s="185">
        <v>1.1000000000000001</v>
      </c>
      <c r="F875" s="185">
        <v>1.1000000000000001</v>
      </c>
      <c r="G875" s="185">
        <v>1.75</v>
      </c>
      <c r="H875" s="185">
        <v>1.75</v>
      </c>
      <c r="I875" s="186" t="s">
        <v>1243</v>
      </c>
      <c r="J875" s="187" t="s">
        <v>1241</v>
      </c>
    </row>
    <row r="876" spans="1:10" ht="17.149999999999999" customHeight="1">
      <c r="A876" s="188" t="s">
        <v>1083</v>
      </c>
      <c r="B876" s="189" t="s">
        <v>1980</v>
      </c>
      <c r="C876" s="190">
        <v>2.5299999999999998</v>
      </c>
      <c r="D876" s="191">
        <v>0.46920000000000001</v>
      </c>
      <c r="E876" s="191">
        <v>1</v>
      </c>
      <c r="F876" s="191">
        <v>1</v>
      </c>
      <c r="G876" s="191">
        <v>1.25</v>
      </c>
      <c r="H876" s="191">
        <v>1.25</v>
      </c>
      <c r="I876" s="192" t="s">
        <v>1243</v>
      </c>
      <c r="J876" s="193" t="s">
        <v>1241</v>
      </c>
    </row>
    <row r="877" spans="1:10" ht="17.149999999999999" customHeight="1">
      <c r="A877" s="176" t="s">
        <v>1084</v>
      </c>
      <c r="B877" s="177" t="s">
        <v>1980</v>
      </c>
      <c r="C877" s="178">
        <v>3.44</v>
      </c>
      <c r="D877" s="179">
        <v>0.63590000000000002</v>
      </c>
      <c r="E877" s="179">
        <v>1</v>
      </c>
      <c r="F877" s="179">
        <v>1</v>
      </c>
      <c r="G877" s="179">
        <v>1.25</v>
      </c>
      <c r="H877" s="179">
        <v>1.25</v>
      </c>
      <c r="I877" s="180" t="s">
        <v>1243</v>
      </c>
      <c r="J877" s="181" t="s">
        <v>1241</v>
      </c>
    </row>
    <row r="878" spans="1:10" ht="17.149999999999999" customHeight="1">
      <c r="A878" s="176" t="s">
        <v>1085</v>
      </c>
      <c r="B878" s="177" t="s">
        <v>1980</v>
      </c>
      <c r="C878" s="178">
        <v>6.24</v>
      </c>
      <c r="D878" s="179">
        <v>0.98460000000000003</v>
      </c>
      <c r="E878" s="179">
        <v>1</v>
      </c>
      <c r="F878" s="179">
        <v>1</v>
      </c>
      <c r="G878" s="179">
        <v>1.25</v>
      </c>
      <c r="H878" s="179">
        <v>1.25</v>
      </c>
      <c r="I878" s="180" t="s">
        <v>1243</v>
      </c>
      <c r="J878" s="181" t="s">
        <v>1241</v>
      </c>
    </row>
    <row r="879" spans="1:10" ht="17.149999999999999" customHeight="1">
      <c r="A879" s="182" t="s">
        <v>1086</v>
      </c>
      <c r="B879" s="183" t="s">
        <v>1980</v>
      </c>
      <c r="C879" s="184">
        <v>14.09</v>
      </c>
      <c r="D879" s="185">
        <v>1.7014</v>
      </c>
      <c r="E879" s="185">
        <v>1.1000000000000001</v>
      </c>
      <c r="F879" s="185">
        <v>1.1000000000000001</v>
      </c>
      <c r="G879" s="185">
        <v>1.75</v>
      </c>
      <c r="H879" s="185">
        <v>1.75</v>
      </c>
      <c r="I879" s="186" t="s">
        <v>1243</v>
      </c>
      <c r="J879" s="187" t="s">
        <v>1241</v>
      </c>
    </row>
    <row r="880" spans="1:10" ht="17.149999999999999" customHeight="1">
      <c r="A880" s="188" t="s">
        <v>1087</v>
      </c>
      <c r="B880" s="189" t="s">
        <v>1981</v>
      </c>
      <c r="C880" s="190">
        <v>1.59</v>
      </c>
      <c r="D880" s="191">
        <v>0.3866</v>
      </c>
      <c r="E880" s="191">
        <v>1</v>
      </c>
      <c r="F880" s="191">
        <v>1</v>
      </c>
      <c r="G880" s="191">
        <v>1.25</v>
      </c>
      <c r="H880" s="191">
        <v>1.25</v>
      </c>
      <c r="I880" s="192" t="s">
        <v>1243</v>
      </c>
      <c r="J880" s="193" t="s">
        <v>1241</v>
      </c>
    </row>
    <row r="881" spans="1:10" ht="17.149999999999999" customHeight="1">
      <c r="A881" s="176" t="s">
        <v>1088</v>
      </c>
      <c r="B881" s="177" t="s">
        <v>1981</v>
      </c>
      <c r="C881" s="178">
        <v>2.19</v>
      </c>
      <c r="D881" s="179">
        <v>0.49180000000000001</v>
      </c>
      <c r="E881" s="179">
        <v>1</v>
      </c>
      <c r="F881" s="179">
        <v>1</v>
      </c>
      <c r="G881" s="179">
        <v>1.25</v>
      </c>
      <c r="H881" s="179">
        <v>1.25</v>
      </c>
      <c r="I881" s="180" t="s">
        <v>1243</v>
      </c>
      <c r="J881" s="181" t="s">
        <v>1241</v>
      </c>
    </row>
    <row r="882" spans="1:10" ht="17.149999999999999" customHeight="1">
      <c r="A882" s="176" t="s">
        <v>1089</v>
      </c>
      <c r="B882" s="177" t="s">
        <v>1981</v>
      </c>
      <c r="C882" s="178">
        <v>3.86</v>
      </c>
      <c r="D882" s="179">
        <v>0.82220000000000004</v>
      </c>
      <c r="E882" s="179">
        <v>1</v>
      </c>
      <c r="F882" s="179">
        <v>1</v>
      </c>
      <c r="G882" s="179">
        <v>1.25</v>
      </c>
      <c r="H882" s="179">
        <v>1.25</v>
      </c>
      <c r="I882" s="180" t="s">
        <v>1243</v>
      </c>
      <c r="J882" s="181" t="s">
        <v>1241</v>
      </c>
    </row>
    <row r="883" spans="1:10" ht="17.149999999999999" customHeight="1">
      <c r="A883" s="182" t="s">
        <v>1090</v>
      </c>
      <c r="B883" s="183" t="s">
        <v>1981</v>
      </c>
      <c r="C883" s="184">
        <v>8</v>
      </c>
      <c r="D883" s="185">
        <v>1.5639000000000001</v>
      </c>
      <c r="E883" s="185">
        <v>1.1000000000000001</v>
      </c>
      <c r="F883" s="185">
        <v>1.1000000000000001</v>
      </c>
      <c r="G883" s="185">
        <v>1.75</v>
      </c>
      <c r="H883" s="185">
        <v>1.75</v>
      </c>
      <c r="I883" s="186" t="s">
        <v>1243</v>
      </c>
      <c r="J883" s="187" t="s">
        <v>1241</v>
      </c>
    </row>
    <row r="884" spans="1:10" ht="17.149999999999999" customHeight="1">
      <c r="A884" s="188" t="s">
        <v>1091</v>
      </c>
      <c r="B884" s="189" t="s">
        <v>1982</v>
      </c>
      <c r="C884" s="190">
        <v>2.96</v>
      </c>
      <c r="D884" s="191">
        <v>0.56159999999999999</v>
      </c>
      <c r="E884" s="191">
        <v>1.06</v>
      </c>
      <c r="F884" s="191">
        <v>1.06</v>
      </c>
      <c r="G884" s="191">
        <v>1.06</v>
      </c>
      <c r="H884" s="191">
        <v>1.06</v>
      </c>
      <c r="I884" s="192" t="s">
        <v>61</v>
      </c>
      <c r="J884" s="193" t="s">
        <v>61</v>
      </c>
    </row>
    <row r="885" spans="1:10" ht="17.149999999999999" customHeight="1">
      <c r="A885" s="176" t="s">
        <v>1092</v>
      </c>
      <c r="B885" s="177" t="s">
        <v>1982</v>
      </c>
      <c r="C885" s="178">
        <v>3.66</v>
      </c>
      <c r="D885" s="179">
        <v>0.67020000000000002</v>
      </c>
      <c r="E885" s="179">
        <v>1.06</v>
      </c>
      <c r="F885" s="179">
        <v>1.06</v>
      </c>
      <c r="G885" s="179">
        <v>1.06</v>
      </c>
      <c r="H885" s="179">
        <v>1.06</v>
      </c>
      <c r="I885" s="180" t="s">
        <v>61</v>
      </c>
      <c r="J885" s="181" t="s">
        <v>61</v>
      </c>
    </row>
    <row r="886" spans="1:10" ht="17.149999999999999" customHeight="1">
      <c r="A886" s="176" t="s">
        <v>1093</v>
      </c>
      <c r="B886" s="177" t="s">
        <v>1982</v>
      </c>
      <c r="C886" s="178">
        <v>5.21</v>
      </c>
      <c r="D886" s="179">
        <v>0.89280000000000004</v>
      </c>
      <c r="E886" s="179">
        <v>1.06</v>
      </c>
      <c r="F886" s="179">
        <v>1.06</v>
      </c>
      <c r="G886" s="179">
        <v>1.06</v>
      </c>
      <c r="H886" s="179">
        <v>1.06</v>
      </c>
      <c r="I886" s="180" t="s">
        <v>61</v>
      </c>
      <c r="J886" s="181" t="s">
        <v>61</v>
      </c>
    </row>
    <row r="887" spans="1:10" ht="17.149999999999999" customHeight="1">
      <c r="A887" s="182" t="s">
        <v>1094</v>
      </c>
      <c r="B887" s="183" t="s">
        <v>1982</v>
      </c>
      <c r="C887" s="184">
        <v>7.88</v>
      </c>
      <c r="D887" s="185">
        <v>2.1576</v>
      </c>
      <c r="E887" s="185">
        <v>1.17</v>
      </c>
      <c r="F887" s="185">
        <v>1.17</v>
      </c>
      <c r="G887" s="185">
        <v>1.17</v>
      </c>
      <c r="H887" s="185">
        <v>1.17</v>
      </c>
      <c r="I887" s="186" t="s">
        <v>61</v>
      </c>
      <c r="J887" s="187" t="s">
        <v>61</v>
      </c>
    </row>
    <row r="888" spans="1:10" ht="17.149999999999999" customHeight="1">
      <c r="A888" s="188" t="s">
        <v>1095</v>
      </c>
      <c r="B888" s="189" t="s">
        <v>1983</v>
      </c>
      <c r="C888" s="190">
        <v>2.14</v>
      </c>
      <c r="D888" s="191">
        <v>0.56320000000000003</v>
      </c>
      <c r="E888" s="191">
        <v>1.06</v>
      </c>
      <c r="F888" s="191">
        <v>1.06</v>
      </c>
      <c r="G888" s="191">
        <v>1.06</v>
      </c>
      <c r="H888" s="191">
        <v>1.06</v>
      </c>
      <c r="I888" s="192" t="s">
        <v>61</v>
      </c>
      <c r="J888" s="193" t="s">
        <v>61</v>
      </c>
    </row>
    <row r="889" spans="1:10" ht="17.149999999999999" customHeight="1">
      <c r="A889" s="176" t="s">
        <v>1096</v>
      </c>
      <c r="B889" s="177" t="s">
        <v>1983</v>
      </c>
      <c r="C889" s="178">
        <v>2.2799999999999998</v>
      </c>
      <c r="D889" s="179">
        <v>0.60489999999999999</v>
      </c>
      <c r="E889" s="179">
        <v>1.06</v>
      </c>
      <c r="F889" s="179">
        <v>1.06</v>
      </c>
      <c r="G889" s="179">
        <v>1.06</v>
      </c>
      <c r="H889" s="179">
        <v>1.06</v>
      </c>
      <c r="I889" s="180" t="s">
        <v>61</v>
      </c>
      <c r="J889" s="181" t="s">
        <v>61</v>
      </c>
    </row>
    <row r="890" spans="1:10" ht="17.149999999999999" customHeight="1">
      <c r="A890" s="176" t="s">
        <v>1097</v>
      </c>
      <c r="B890" s="177" t="s">
        <v>1983</v>
      </c>
      <c r="C890" s="178">
        <v>3.81</v>
      </c>
      <c r="D890" s="179">
        <v>0.81430000000000002</v>
      </c>
      <c r="E890" s="179">
        <v>1.06</v>
      </c>
      <c r="F890" s="179">
        <v>1.06</v>
      </c>
      <c r="G890" s="179">
        <v>1.06</v>
      </c>
      <c r="H890" s="179">
        <v>1.06</v>
      </c>
      <c r="I890" s="180" t="s">
        <v>61</v>
      </c>
      <c r="J890" s="181" t="s">
        <v>61</v>
      </c>
    </row>
    <row r="891" spans="1:10" ht="17.149999999999999" customHeight="1">
      <c r="A891" s="182" t="s">
        <v>1098</v>
      </c>
      <c r="B891" s="183" t="s">
        <v>1983</v>
      </c>
      <c r="C891" s="184">
        <v>6.18</v>
      </c>
      <c r="D891" s="185">
        <v>2.5106000000000002</v>
      </c>
      <c r="E891" s="185">
        <v>1.17</v>
      </c>
      <c r="F891" s="185">
        <v>1.17</v>
      </c>
      <c r="G891" s="185">
        <v>1.17</v>
      </c>
      <c r="H891" s="185">
        <v>1.17</v>
      </c>
      <c r="I891" s="186" t="s">
        <v>61</v>
      </c>
      <c r="J891" s="187" t="s">
        <v>61</v>
      </c>
    </row>
    <row r="892" spans="1:10" ht="17.149999999999999" customHeight="1">
      <c r="A892" s="188" t="s">
        <v>1099</v>
      </c>
      <c r="B892" s="189" t="s">
        <v>1984</v>
      </c>
      <c r="C892" s="190">
        <v>2.1800000000000002</v>
      </c>
      <c r="D892" s="191">
        <v>0.38040000000000002</v>
      </c>
      <c r="E892" s="191">
        <v>1.06</v>
      </c>
      <c r="F892" s="191">
        <v>1.06</v>
      </c>
      <c r="G892" s="191">
        <v>1.06</v>
      </c>
      <c r="H892" s="191">
        <v>1.06</v>
      </c>
      <c r="I892" s="192" t="s">
        <v>61</v>
      </c>
      <c r="J892" s="193" t="s">
        <v>61</v>
      </c>
    </row>
    <row r="893" spans="1:10" ht="17.149999999999999" customHeight="1">
      <c r="A893" s="176" t="s">
        <v>1100</v>
      </c>
      <c r="B893" s="177" t="s">
        <v>1984</v>
      </c>
      <c r="C893" s="178">
        <v>2.38</v>
      </c>
      <c r="D893" s="179">
        <v>0.46829999999999999</v>
      </c>
      <c r="E893" s="179">
        <v>1.06</v>
      </c>
      <c r="F893" s="179">
        <v>1.06</v>
      </c>
      <c r="G893" s="179">
        <v>1.06</v>
      </c>
      <c r="H893" s="179">
        <v>1.06</v>
      </c>
      <c r="I893" s="180" t="s">
        <v>61</v>
      </c>
      <c r="J893" s="181" t="s">
        <v>61</v>
      </c>
    </row>
    <row r="894" spans="1:10" ht="17.149999999999999" customHeight="1">
      <c r="A894" s="176" t="s">
        <v>1101</v>
      </c>
      <c r="B894" s="177" t="s">
        <v>1984</v>
      </c>
      <c r="C894" s="178">
        <v>2.97</v>
      </c>
      <c r="D894" s="179">
        <v>0.85419999999999996</v>
      </c>
      <c r="E894" s="179">
        <v>1.06</v>
      </c>
      <c r="F894" s="179">
        <v>1.06</v>
      </c>
      <c r="G894" s="179">
        <v>1.06</v>
      </c>
      <c r="H894" s="179">
        <v>1.06</v>
      </c>
      <c r="I894" s="180" t="s">
        <v>61</v>
      </c>
      <c r="J894" s="181" t="s">
        <v>61</v>
      </c>
    </row>
    <row r="895" spans="1:10" ht="17.149999999999999" customHeight="1">
      <c r="A895" s="182" t="s">
        <v>1102</v>
      </c>
      <c r="B895" s="183" t="s">
        <v>1984</v>
      </c>
      <c r="C895" s="184">
        <v>4.33</v>
      </c>
      <c r="D895" s="185">
        <v>2.9802</v>
      </c>
      <c r="E895" s="185">
        <v>1.17</v>
      </c>
      <c r="F895" s="185">
        <v>1.17</v>
      </c>
      <c r="G895" s="185">
        <v>1.17</v>
      </c>
      <c r="H895" s="185">
        <v>1.17</v>
      </c>
      <c r="I895" s="186" t="s">
        <v>61</v>
      </c>
      <c r="J895" s="187" t="s">
        <v>61</v>
      </c>
    </row>
    <row r="896" spans="1:10" ht="17.149999999999999" customHeight="1">
      <c r="A896" s="188" t="s">
        <v>1103</v>
      </c>
      <c r="B896" s="189" t="s">
        <v>1985</v>
      </c>
      <c r="C896" s="190">
        <v>1.58</v>
      </c>
      <c r="D896" s="191">
        <v>0.47799999999999998</v>
      </c>
      <c r="E896" s="191">
        <v>1.06</v>
      </c>
      <c r="F896" s="191">
        <v>1.06</v>
      </c>
      <c r="G896" s="191">
        <v>1.06</v>
      </c>
      <c r="H896" s="191">
        <v>1.06</v>
      </c>
      <c r="I896" s="192" t="s">
        <v>61</v>
      </c>
      <c r="J896" s="193" t="s">
        <v>61</v>
      </c>
    </row>
    <row r="897" spans="1:10" ht="17.149999999999999" customHeight="1">
      <c r="A897" s="176" t="s">
        <v>1104</v>
      </c>
      <c r="B897" s="177" t="s">
        <v>1985</v>
      </c>
      <c r="C897" s="178">
        <v>1.87</v>
      </c>
      <c r="D897" s="179">
        <v>0.59219999999999995</v>
      </c>
      <c r="E897" s="179">
        <v>1.06</v>
      </c>
      <c r="F897" s="179">
        <v>1.06</v>
      </c>
      <c r="G897" s="179">
        <v>1.06</v>
      </c>
      <c r="H897" s="179">
        <v>1.06</v>
      </c>
      <c r="I897" s="180" t="s">
        <v>61</v>
      </c>
      <c r="J897" s="181" t="s">
        <v>61</v>
      </c>
    </row>
    <row r="898" spans="1:10" ht="17.149999999999999" customHeight="1">
      <c r="A898" s="176" t="s">
        <v>1105</v>
      </c>
      <c r="B898" s="177" t="s">
        <v>1985</v>
      </c>
      <c r="C898" s="178">
        <v>3.95</v>
      </c>
      <c r="D898" s="179">
        <v>0.89400000000000002</v>
      </c>
      <c r="E898" s="179">
        <v>1.06</v>
      </c>
      <c r="F898" s="179">
        <v>1.06</v>
      </c>
      <c r="G898" s="179">
        <v>1.06</v>
      </c>
      <c r="H898" s="179">
        <v>1.06</v>
      </c>
      <c r="I898" s="180" t="s">
        <v>61</v>
      </c>
      <c r="J898" s="181" t="s">
        <v>61</v>
      </c>
    </row>
    <row r="899" spans="1:10" ht="17.149999999999999" customHeight="1">
      <c r="A899" s="182" t="s">
        <v>1106</v>
      </c>
      <c r="B899" s="183" t="s">
        <v>1985</v>
      </c>
      <c r="C899" s="184">
        <v>7.75</v>
      </c>
      <c r="D899" s="185">
        <v>2.4379</v>
      </c>
      <c r="E899" s="185">
        <v>1.17</v>
      </c>
      <c r="F899" s="185">
        <v>1.17</v>
      </c>
      <c r="G899" s="185">
        <v>1.17</v>
      </c>
      <c r="H899" s="185">
        <v>1.17</v>
      </c>
      <c r="I899" s="186" t="s">
        <v>61</v>
      </c>
      <c r="J899" s="187" t="s">
        <v>61</v>
      </c>
    </row>
    <row r="900" spans="1:10" ht="17.149999999999999" customHeight="1">
      <c r="A900" s="188" t="s">
        <v>1107</v>
      </c>
      <c r="B900" s="189" t="s">
        <v>1986</v>
      </c>
      <c r="C900" s="190">
        <v>1.5</v>
      </c>
      <c r="D900" s="191">
        <v>0.72370000000000001</v>
      </c>
      <c r="E900" s="191">
        <v>1.06</v>
      </c>
      <c r="F900" s="191">
        <v>1.06</v>
      </c>
      <c r="G900" s="191">
        <v>1.06</v>
      </c>
      <c r="H900" s="191">
        <v>1.06</v>
      </c>
      <c r="I900" s="192" t="s">
        <v>61</v>
      </c>
      <c r="J900" s="193" t="s">
        <v>61</v>
      </c>
    </row>
    <row r="901" spans="1:10" ht="17.149999999999999" customHeight="1">
      <c r="A901" s="176" t="s">
        <v>1108</v>
      </c>
      <c r="B901" s="177" t="s">
        <v>1986</v>
      </c>
      <c r="C901" s="178">
        <v>1.69</v>
      </c>
      <c r="D901" s="179">
        <v>0.81479999999999997</v>
      </c>
      <c r="E901" s="179">
        <v>1.06</v>
      </c>
      <c r="F901" s="179">
        <v>1.06</v>
      </c>
      <c r="G901" s="179">
        <v>1.06</v>
      </c>
      <c r="H901" s="179">
        <v>1.06</v>
      </c>
      <c r="I901" s="180" t="s">
        <v>61</v>
      </c>
      <c r="J901" s="181" t="s">
        <v>61</v>
      </c>
    </row>
    <row r="902" spans="1:10" ht="17.149999999999999" customHeight="1">
      <c r="A902" s="176" t="s">
        <v>1109</v>
      </c>
      <c r="B902" s="177" t="s">
        <v>1986</v>
      </c>
      <c r="C902" s="178">
        <v>2.09</v>
      </c>
      <c r="D902" s="179">
        <v>1.0509999999999999</v>
      </c>
      <c r="E902" s="179">
        <v>1.06</v>
      </c>
      <c r="F902" s="179">
        <v>1.06</v>
      </c>
      <c r="G902" s="179">
        <v>1.06</v>
      </c>
      <c r="H902" s="179">
        <v>1.06</v>
      </c>
      <c r="I902" s="180" t="s">
        <v>61</v>
      </c>
      <c r="J902" s="181" t="s">
        <v>61</v>
      </c>
    </row>
    <row r="903" spans="1:10" ht="17.149999999999999" customHeight="1">
      <c r="A903" s="182" t="s">
        <v>1110</v>
      </c>
      <c r="B903" s="183" t="s">
        <v>1986</v>
      </c>
      <c r="C903" s="184">
        <v>1</v>
      </c>
      <c r="D903" s="185">
        <v>1.7483</v>
      </c>
      <c r="E903" s="185">
        <v>1.17</v>
      </c>
      <c r="F903" s="185">
        <v>1.17</v>
      </c>
      <c r="G903" s="185">
        <v>1.17</v>
      </c>
      <c r="H903" s="185">
        <v>1.17</v>
      </c>
      <c r="I903" s="186" t="s">
        <v>61</v>
      </c>
      <c r="J903" s="187" t="s">
        <v>61</v>
      </c>
    </row>
    <row r="904" spans="1:10" ht="17.149999999999999" customHeight="1">
      <c r="A904" s="188" t="s">
        <v>1111</v>
      </c>
      <c r="B904" s="189" t="s">
        <v>1987</v>
      </c>
      <c r="C904" s="190">
        <v>2.23</v>
      </c>
      <c r="D904" s="191">
        <v>0.50219999999999998</v>
      </c>
      <c r="E904" s="191">
        <v>1.06</v>
      </c>
      <c r="F904" s="191">
        <v>1.06</v>
      </c>
      <c r="G904" s="191">
        <v>1.06</v>
      </c>
      <c r="H904" s="191">
        <v>1.06</v>
      </c>
      <c r="I904" s="192" t="s">
        <v>61</v>
      </c>
      <c r="J904" s="193" t="s">
        <v>61</v>
      </c>
    </row>
    <row r="905" spans="1:10" ht="17.149999999999999" customHeight="1">
      <c r="A905" s="176" t="s">
        <v>1112</v>
      </c>
      <c r="B905" s="177" t="s">
        <v>1987</v>
      </c>
      <c r="C905" s="178">
        <v>2.56</v>
      </c>
      <c r="D905" s="179">
        <v>0.72799999999999998</v>
      </c>
      <c r="E905" s="179">
        <v>1.06</v>
      </c>
      <c r="F905" s="179">
        <v>1.06</v>
      </c>
      <c r="G905" s="179">
        <v>1.06</v>
      </c>
      <c r="H905" s="179">
        <v>1.06</v>
      </c>
      <c r="I905" s="180" t="s">
        <v>61</v>
      </c>
      <c r="J905" s="181" t="s">
        <v>61</v>
      </c>
    </row>
    <row r="906" spans="1:10" ht="17.149999999999999" customHeight="1">
      <c r="A906" s="176" t="s">
        <v>1113</v>
      </c>
      <c r="B906" s="177" t="s">
        <v>1987</v>
      </c>
      <c r="C906" s="178">
        <v>4.93</v>
      </c>
      <c r="D906" s="179">
        <v>1.3229</v>
      </c>
      <c r="E906" s="179">
        <v>1.06</v>
      </c>
      <c r="F906" s="179">
        <v>1.06</v>
      </c>
      <c r="G906" s="179">
        <v>1.06</v>
      </c>
      <c r="H906" s="179">
        <v>1.06</v>
      </c>
      <c r="I906" s="180" t="s">
        <v>61</v>
      </c>
      <c r="J906" s="181" t="s">
        <v>61</v>
      </c>
    </row>
    <row r="907" spans="1:10" ht="17.149999999999999" customHeight="1">
      <c r="A907" s="182" t="s">
        <v>1114</v>
      </c>
      <c r="B907" s="183" t="s">
        <v>1987</v>
      </c>
      <c r="C907" s="184">
        <v>12.17</v>
      </c>
      <c r="D907" s="185">
        <v>3.7623000000000002</v>
      </c>
      <c r="E907" s="185">
        <v>1.17</v>
      </c>
      <c r="F907" s="185">
        <v>1.17</v>
      </c>
      <c r="G907" s="185">
        <v>1.17</v>
      </c>
      <c r="H907" s="185">
        <v>1.17</v>
      </c>
      <c r="I907" s="186" t="s">
        <v>61</v>
      </c>
      <c r="J907" s="187" t="s">
        <v>61</v>
      </c>
    </row>
    <row r="908" spans="1:10" ht="17.149999999999999" customHeight="1">
      <c r="A908" s="188" t="s">
        <v>1115</v>
      </c>
      <c r="B908" s="189" t="s">
        <v>1988</v>
      </c>
      <c r="C908" s="190">
        <v>2.0299999999999998</v>
      </c>
      <c r="D908" s="191">
        <v>0.33210000000000001</v>
      </c>
      <c r="E908" s="191">
        <v>1.06</v>
      </c>
      <c r="F908" s="191">
        <v>1.06</v>
      </c>
      <c r="G908" s="191">
        <v>1.06</v>
      </c>
      <c r="H908" s="191">
        <v>1.06</v>
      </c>
      <c r="I908" s="192" t="s">
        <v>61</v>
      </c>
      <c r="J908" s="193" t="s">
        <v>61</v>
      </c>
    </row>
    <row r="909" spans="1:10" ht="17.149999999999999" customHeight="1">
      <c r="A909" s="176" t="s">
        <v>1116</v>
      </c>
      <c r="B909" s="177" t="s">
        <v>1988</v>
      </c>
      <c r="C909" s="178">
        <v>2.19</v>
      </c>
      <c r="D909" s="179">
        <v>0.38350000000000001</v>
      </c>
      <c r="E909" s="179">
        <v>1.06</v>
      </c>
      <c r="F909" s="179">
        <v>1.06</v>
      </c>
      <c r="G909" s="179">
        <v>1.06</v>
      </c>
      <c r="H909" s="179">
        <v>1.06</v>
      </c>
      <c r="I909" s="180" t="s">
        <v>61</v>
      </c>
      <c r="J909" s="181" t="s">
        <v>61</v>
      </c>
    </row>
    <row r="910" spans="1:10" ht="17.149999999999999" customHeight="1">
      <c r="A910" s="176" t="s">
        <v>1117</v>
      </c>
      <c r="B910" s="177" t="s">
        <v>1988</v>
      </c>
      <c r="C910" s="178">
        <v>2.92</v>
      </c>
      <c r="D910" s="179">
        <v>0.52280000000000004</v>
      </c>
      <c r="E910" s="179">
        <v>1.06</v>
      </c>
      <c r="F910" s="179">
        <v>1.06</v>
      </c>
      <c r="G910" s="179">
        <v>1.06</v>
      </c>
      <c r="H910" s="179">
        <v>1.06</v>
      </c>
      <c r="I910" s="180" t="s">
        <v>61</v>
      </c>
      <c r="J910" s="181" t="s">
        <v>61</v>
      </c>
    </row>
    <row r="911" spans="1:10" ht="17.149999999999999" customHeight="1">
      <c r="A911" s="182" t="s">
        <v>1118</v>
      </c>
      <c r="B911" s="183" t="s">
        <v>1988</v>
      </c>
      <c r="C911" s="184">
        <v>5.97</v>
      </c>
      <c r="D911" s="185">
        <v>1.2664</v>
      </c>
      <c r="E911" s="185">
        <v>1.17</v>
      </c>
      <c r="F911" s="185">
        <v>1.17</v>
      </c>
      <c r="G911" s="185">
        <v>1.17</v>
      </c>
      <c r="H911" s="185">
        <v>1.17</v>
      </c>
      <c r="I911" s="186" t="s">
        <v>61</v>
      </c>
      <c r="J911" s="187" t="s">
        <v>61</v>
      </c>
    </row>
    <row r="912" spans="1:10" ht="17.149999999999999" customHeight="1">
      <c r="A912" s="188" t="s">
        <v>1119</v>
      </c>
      <c r="B912" s="189" t="s">
        <v>1989</v>
      </c>
      <c r="C912" s="190">
        <v>2.04</v>
      </c>
      <c r="D912" s="191">
        <v>0.2268</v>
      </c>
      <c r="E912" s="191">
        <v>1.06</v>
      </c>
      <c r="F912" s="191">
        <v>1.06</v>
      </c>
      <c r="G912" s="191">
        <v>1.06</v>
      </c>
      <c r="H912" s="191">
        <v>1.06</v>
      </c>
      <c r="I912" s="192" t="s">
        <v>61</v>
      </c>
      <c r="J912" s="193" t="s">
        <v>61</v>
      </c>
    </row>
    <row r="913" spans="1:10" ht="17.149999999999999" customHeight="1">
      <c r="A913" s="176" t="s">
        <v>1120</v>
      </c>
      <c r="B913" s="177" t="s">
        <v>1989</v>
      </c>
      <c r="C913" s="178">
        <v>2.65</v>
      </c>
      <c r="D913" s="179">
        <v>0.37419999999999998</v>
      </c>
      <c r="E913" s="179">
        <v>1.06</v>
      </c>
      <c r="F913" s="179">
        <v>1.06</v>
      </c>
      <c r="G913" s="179">
        <v>1.06</v>
      </c>
      <c r="H913" s="179">
        <v>1.06</v>
      </c>
      <c r="I913" s="180" t="s">
        <v>61</v>
      </c>
      <c r="J913" s="181" t="s">
        <v>61</v>
      </c>
    </row>
    <row r="914" spans="1:10" ht="17.149999999999999" customHeight="1">
      <c r="A914" s="176" t="s">
        <v>1121</v>
      </c>
      <c r="B914" s="177" t="s">
        <v>1989</v>
      </c>
      <c r="C914" s="178">
        <v>3.5</v>
      </c>
      <c r="D914" s="179">
        <v>0.57169999999999999</v>
      </c>
      <c r="E914" s="179">
        <v>1.06</v>
      </c>
      <c r="F914" s="179">
        <v>1.06</v>
      </c>
      <c r="G914" s="179">
        <v>1.06</v>
      </c>
      <c r="H914" s="179">
        <v>1.06</v>
      </c>
      <c r="I914" s="180" t="s">
        <v>61</v>
      </c>
      <c r="J914" s="181" t="s">
        <v>61</v>
      </c>
    </row>
    <row r="915" spans="1:10" ht="17.149999999999999" customHeight="1">
      <c r="A915" s="182" t="s">
        <v>1122</v>
      </c>
      <c r="B915" s="183" t="s">
        <v>1989</v>
      </c>
      <c r="C915" s="184">
        <v>6.56</v>
      </c>
      <c r="D915" s="185">
        <v>1.5397000000000001</v>
      </c>
      <c r="E915" s="185">
        <v>1.17</v>
      </c>
      <c r="F915" s="185">
        <v>1.17</v>
      </c>
      <c r="G915" s="185">
        <v>1.17</v>
      </c>
      <c r="H915" s="185">
        <v>1.17</v>
      </c>
      <c r="I915" s="186" t="s">
        <v>61</v>
      </c>
      <c r="J915" s="187" t="s">
        <v>61</v>
      </c>
    </row>
    <row r="916" spans="1:10" ht="17.149999999999999" customHeight="1">
      <c r="A916" s="188" t="s">
        <v>1123</v>
      </c>
      <c r="B916" s="189" t="s">
        <v>1990</v>
      </c>
      <c r="C916" s="190">
        <v>2.17</v>
      </c>
      <c r="D916" s="191">
        <v>0.24660000000000001</v>
      </c>
      <c r="E916" s="191">
        <v>1.06</v>
      </c>
      <c r="F916" s="191">
        <v>1.06</v>
      </c>
      <c r="G916" s="191">
        <v>1.06</v>
      </c>
      <c r="H916" s="191">
        <v>1.06</v>
      </c>
      <c r="I916" s="192" t="s">
        <v>61</v>
      </c>
      <c r="J916" s="193" t="s">
        <v>61</v>
      </c>
    </row>
    <row r="917" spans="1:10" ht="17.149999999999999" customHeight="1">
      <c r="A917" s="176" t="s">
        <v>1124</v>
      </c>
      <c r="B917" s="177" t="s">
        <v>1990</v>
      </c>
      <c r="C917" s="178">
        <v>2.85</v>
      </c>
      <c r="D917" s="179">
        <v>0.31830000000000003</v>
      </c>
      <c r="E917" s="179">
        <v>1.06</v>
      </c>
      <c r="F917" s="179">
        <v>1.06</v>
      </c>
      <c r="G917" s="179">
        <v>1.06</v>
      </c>
      <c r="H917" s="179">
        <v>1.06</v>
      </c>
      <c r="I917" s="180" t="s">
        <v>61</v>
      </c>
      <c r="J917" s="181" t="s">
        <v>61</v>
      </c>
    </row>
    <row r="918" spans="1:10" ht="17.149999999999999" customHeight="1">
      <c r="A918" s="176" t="s">
        <v>1125</v>
      </c>
      <c r="B918" s="177" t="s">
        <v>1990</v>
      </c>
      <c r="C918" s="178">
        <v>6.42</v>
      </c>
      <c r="D918" s="179">
        <v>0.46700000000000003</v>
      </c>
      <c r="E918" s="179">
        <v>1.06</v>
      </c>
      <c r="F918" s="179">
        <v>1.06</v>
      </c>
      <c r="G918" s="179">
        <v>1.06</v>
      </c>
      <c r="H918" s="179">
        <v>1.06</v>
      </c>
      <c r="I918" s="180" t="s">
        <v>61</v>
      </c>
      <c r="J918" s="181" t="s">
        <v>61</v>
      </c>
    </row>
    <row r="919" spans="1:10" ht="17.149999999999999" customHeight="1">
      <c r="A919" s="182" t="s">
        <v>1126</v>
      </c>
      <c r="B919" s="183" t="s">
        <v>1990</v>
      </c>
      <c r="C919" s="184">
        <v>7</v>
      </c>
      <c r="D919" s="185">
        <v>0.87319999999999998</v>
      </c>
      <c r="E919" s="185">
        <v>1.17</v>
      </c>
      <c r="F919" s="185">
        <v>1.17</v>
      </c>
      <c r="G919" s="185">
        <v>1.17</v>
      </c>
      <c r="H919" s="185">
        <v>1.17</v>
      </c>
      <c r="I919" s="186" t="s">
        <v>61</v>
      </c>
      <c r="J919" s="187" t="s">
        <v>61</v>
      </c>
    </row>
    <row r="920" spans="1:10" ht="17.149999999999999" customHeight="1">
      <c r="A920" s="188" t="s">
        <v>1127</v>
      </c>
      <c r="B920" s="189" t="s">
        <v>1991</v>
      </c>
      <c r="C920" s="190">
        <v>1.1000000000000001</v>
      </c>
      <c r="D920" s="191">
        <v>0.34770000000000001</v>
      </c>
      <c r="E920" s="191">
        <v>1.06</v>
      </c>
      <c r="F920" s="191">
        <v>1.06</v>
      </c>
      <c r="G920" s="191">
        <v>1.06</v>
      </c>
      <c r="H920" s="191">
        <v>1.06</v>
      </c>
      <c r="I920" s="192" t="s">
        <v>61</v>
      </c>
      <c r="J920" s="193" t="s">
        <v>61</v>
      </c>
    </row>
    <row r="921" spans="1:10" ht="17.149999999999999" customHeight="1">
      <c r="A921" s="176" t="s">
        <v>1128</v>
      </c>
      <c r="B921" s="177" t="s">
        <v>1991</v>
      </c>
      <c r="C921" s="178">
        <v>1.79</v>
      </c>
      <c r="D921" s="179">
        <v>0.3674</v>
      </c>
      <c r="E921" s="179">
        <v>1.06</v>
      </c>
      <c r="F921" s="179">
        <v>1.06</v>
      </c>
      <c r="G921" s="179">
        <v>1.06</v>
      </c>
      <c r="H921" s="179">
        <v>1.06</v>
      </c>
      <c r="I921" s="180" t="s">
        <v>61</v>
      </c>
      <c r="J921" s="181" t="s">
        <v>61</v>
      </c>
    </row>
    <row r="922" spans="1:10" ht="17.149999999999999" customHeight="1">
      <c r="A922" s="176" t="s">
        <v>1129</v>
      </c>
      <c r="B922" s="177" t="s">
        <v>1991</v>
      </c>
      <c r="C922" s="178">
        <v>3.27</v>
      </c>
      <c r="D922" s="179">
        <v>0.47699999999999998</v>
      </c>
      <c r="E922" s="179">
        <v>1.06</v>
      </c>
      <c r="F922" s="179">
        <v>1.06</v>
      </c>
      <c r="G922" s="179">
        <v>1.06</v>
      </c>
      <c r="H922" s="179">
        <v>1.06</v>
      </c>
      <c r="I922" s="180" t="s">
        <v>61</v>
      </c>
      <c r="J922" s="181" t="s">
        <v>61</v>
      </c>
    </row>
    <row r="923" spans="1:10" ht="17.149999999999999" customHeight="1">
      <c r="A923" s="182" t="s">
        <v>1130</v>
      </c>
      <c r="B923" s="183" t="s">
        <v>1991</v>
      </c>
      <c r="C923" s="184">
        <v>13.92</v>
      </c>
      <c r="D923" s="185">
        <v>1.7152000000000001</v>
      </c>
      <c r="E923" s="185">
        <v>1.17</v>
      </c>
      <c r="F923" s="185">
        <v>1.17</v>
      </c>
      <c r="G923" s="185">
        <v>1.17</v>
      </c>
      <c r="H923" s="185">
        <v>1.17</v>
      </c>
      <c r="I923" s="186" t="s">
        <v>61</v>
      </c>
      <c r="J923" s="187" t="s">
        <v>61</v>
      </c>
    </row>
    <row r="924" spans="1:10" ht="17.149999999999999" customHeight="1">
      <c r="A924" s="188" t="s">
        <v>1131</v>
      </c>
      <c r="B924" s="189" t="s">
        <v>1992</v>
      </c>
      <c r="C924" s="190">
        <v>1.73</v>
      </c>
      <c r="D924" s="191">
        <v>0.1222</v>
      </c>
      <c r="E924" s="191">
        <v>1.06</v>
      </c>
      <c r="F924" s="191">
        <v>1.06</v>
      </c>
      <c r="G924" s="191">
        <v>1.06</v>
      </c>
      <c r="H924" s="191">
        <v>1.06</v>
      </c>
      <c r="I924" s="192" t="s">
        <v>61</v>
      </c>
      <c r="J924" s="193" t="s">
        <v>61</v>
      </c>
    </row>
    <row r="925" spans="1:10" ht="17.149999999999999" customHeight="1">
      <c r="A925" s="176" t="s">
        <v>1132</v>
      </c>
      <c r="B925" s="177" t="s">
        <v>1992</v>
      </c>
      <c r="C925" s="178">
        <v>2.2000000000000002</v>
      </c>
      <c r="D925" s="179">
        <v>0.16969999999999999</v>
      </c>
      <c r="E925" s="179">
        <v>1.06</v>
      </c>
      <c r="F925" s="179">
        <v>1.06</v>
      </c>
      <c r="G925" s="179">
        <v>1.06</v>
      </c>
      <c r="H925" s="179">
        <v>1.06</v>
      </c>
      <c r="I925" s="180" t="s">
        <v>61</v>
      </c>
      <c r="J925" s="181" t="s">
        <v>61</v>
      </c>
    </row>
    <row r="926" spans="1:10" ht="17.149999999999999" customHeight="1">
      <c r="A926" s="176" t="s">
        <v>1133</v>
      </c>
      <c r="B926" s="177" t="s">
        <v>1992</v>
      </c>
      <c r="C926" s="178">
        <v>1.86</v>
      </c>
      <c r="D926" s="179">
        <v>0.39410000000000001</v>
      </c>
      <c r="E926" s="179">
        <v>1.06</v>
      </c>
      <c r="F926" s="179">
        <v>1.06</v>
      </c>
      <c r="G926" s="179">
        <v>1.06</v>
      </c>
      <c r="H926" s="179">
        <v>1.06</v>
      </c>
      <c r="I926" s="180" t="s">
        <v>61</v>
      </c>
      <c r="J926" s="181" t="s">
        <v>61</v>
      </c>
    </row>
    <row r="927" spans="1:10" ht="17.149999999999999" customHeight="1">
      <c r="A927" s="182" t="s">
        <v>1134</v>
      </c>
      <c r="B927" s="183" t="s">
        <v>1992</v>
      </c>
      <c r="C927" s="184">
        <v>2.0499999999999998</v>
      </c>
      <c r="D927" s="185">
        <v>0.43790000000000001</v>
      </c>
      <c r="E927" s="185">
        <v>1.17</v>
      </c>
      <c r="F927" s="185">
        <v>1.17</v>
      </c>
      <c r="G927" s="185">
        <v>1.17</v>
      </c>
      <c r="H927" s="185">
        <v>1.17</v>
      </c>
      <c r="I927" s="186" t="s">
        <v>61</v>
      </c>
      <c r="J927" s="187" t="s">
        <v>61</v>
      </c>
    </row>
    <row r="928" spans="1:10" ht="17.149999999999999" customHeight="1">
      <c r="A928" s="188" t="s">
        <v>1135</v>
      </c>
      <c r="B928" s="189" t="s">
        <v>1993</v>
      </c>
      <c r="C928" s="190">
        <v>2.19</v>
      </c>
      <c r="D928" s="191">
        <v>0.25929999999999997</v>
      </c>
      <c r="E928" s="191">
        <v>1.06</v>
      </c>
      <c r="F928" s="191">
        <v>1.06</v>
      </c>
      <c r="G928" s="191">
        <v>1.06</v>
      </c>
      <c r="H928" s="191">
        <v>1.06</v>
      </c>
      <c r="I928" s="192" t="s">
        <v>61</v>
      </c>
      <c r="J928" s="193" t="s">
        <v>61</v>
      </c>
    </row>
    <row r="929" spans="1:10" ht="17.149999999999999" customHeight="1">
      <c r="A929" s="176" t="s">
        <v>1136</v>
      </c>
      <c r="B929" s="177" t="s">
        <v>1993</v>
      </c>
      <c r="C929" s="178">
        <v>2.92</v>
      </c>
      <c r="D929" s="179">
        <v>0.33019999999999999</v>
      </c>
      <c r="E929" s="179">
        <v>1.06</v>
      </c>
      <c r="F929" s="179">
        <v>1.06</v>
      </c>
      <c r="G929" s="179">
        <v>1.06</v>
      </c>
      <c r="H929" s="179">
        <v>1.06</v>
      </c>
      <c r="I929" s="180" t="s">
        <v>61</v>
      </c>
      <c r="J929" s="181" t="s">
        <v>61</v>
      </c>
    </row>
    <row r="930" spans="1:10" ht="17.149999999999999" customHeight="1">
      <c r="A930" s="176" t="s">
        <v>1137</v>
      </c>
      <c r="B930" s="177" t="s">
        <v>1993</v>
      </c>
      <c r="C930" s="178">
        <v>5.63</v>
      </c>
      <c r="D930" s="179">
        <v>0.47660000000000002</v>
      </c>
      <c r="E930" s="179">
        <v>1.06</v>
      </c>
      <c r="F930" s="179">
        <v>1.06</v>
      </c>
      <c r="G930" s="179">
        <v>1.06</v>
      </c>
      <c r="H930" s="179">
        <v>1.06</v>
      </c>
      <c r="I930" s="180" t="s">
        <v>61</v>
      </c>
      <c r="J930" s="181" t="s">
        <v>61</v>
      </c>
    </row>
    <row r="931" spans="1:10" ht="17.149999999999999" customHeight="1">
      <c r="A931" s="182" t="s">
        <v>1138</v>
      </c>
      <c r="B931" s="183" t="s">
        <v>1993</v>
      </c>
      <c r="C931" s="184">
        <v>6.7</v>
      </c>
      <c r="D931" s="185">
        <v>1.4885999999999999</v>
      </c>
      <c r="E931" s="185">
        <v>1.17</v>
      </c>
      <c r="F931" s="185">
        <v>1.17</v>
      </c>
      <c r="G931" s="185">
        <v>1.17</v>
      </c>
      <c r="H931" s="185">
        <v>1.17</v>
      </c>
      <c r="I931" s="186" t="s">
        <v>61</v>
      </c>
      <c r="J931" s="187" t="s">
        <v>61</v>
      </c>
    </row>
    <row r="932" spans="1:10" ht="17.149999999999999" customHeight="1">
      <c r="A932" s="188" t="s">
        <v>1139</v>
      </c>
      <c r="B932" s="189" t="s">
        <v>1994</v>
      </c>
      <c r="C932" s="190">
        <v>1.54</v>
      </c>
      <c r="D932" s="191">
        <v>0.22500000000000001</v>
      </c>
      <c r="E932" s="191">
        <v>1.25</v>
      </c>
      <c r="F932" s="191">
        <v>1.75</v>
      </c>
      <c r="G932" s="191">
        <v>1.25</v>
      </c>
      <c r="H932" s="191">
        <v>1.75</v>
      </c>
      <c r="I932" s="192" t="s">
        <v>60</v>
      </c>
      <c r="J932" s="193" t="s">
        <v>60</v>
      </c>
    </row>
    <row r="933" spans="1:10" ht="17.149999999999999" customHeight="1">
      <c r="A933" s="176" t="s">
        <v>1140</v>
      </c>
      <c r="B933" s="177" t="s">
        <v>1994</v>
      </c>
      <c r="C933" s="178">
        <v>3.82</v>
      </c>
      <c r="D933" s="179">
        <v>0.28770000000000001</v>
      </c>
      <c r="E933" s="179">
        <v>1.25</v>
      </c>
      <c r="F933" s="179">
        <v>1.75</v>
      </c>
      <c r="G933" s="179">
        <v>1.25</v>
      </c>
      <c r="H933" s="179">
        <v>1.75</v>
      </c>
      <c r="I933" s="180" t="s">
        <v>60</v>
      </c>
      <c r="J933" s="181" t="s">
        <v>60</v>
      </c>
    </row>
    <row r="934" spans="1:10" ht="17.149999999999999" customHeight="1">
      <c r="A934" s="176" t="s">
        <v>1141</v>
      </c>
      <c r="B934" s="177" t="s">
        <v>1994</v>
      </c>
      <c r="C934" s="178">
        <v>8.19</v>
      </c>
      <c r="D934" s="179">
        <v>0.43809999999999999</v>
      </c>
      <c r="E934" s="179">
        <v>1.25</v>
      </c>
      <c r="F934" s="179">
        <v>1.75</v>
      </c>
      <c r="G934" s="179">
        <v>1.25</v>
      </c>
      <c r="H934" s="179">
        <v>1.75</v>
      </c>
      <c r="I934" s="180" t="s">
        <v>60</v>
      </c>
      <c r="J934" s="181" t="s">
        <v>60</v>
      </c>
    </row>
    <row r="935" spans="1:10" ht="17.149999999999999" customHeight="1">
      <c r="A935" s="182" t="s">
        <v>1142</v>
      </c>
      <c r="B935" s="183" t="s">
        <v>1994</v>
      </c>
      <c r="C935" s="184">
        <v>31.38</v>
      </c>
      <c r="D935" s="185">
        <v>0.77600000000000002</v>
      </c>
      <c r="E935" s="185">
        <v>1.75</v>
      </c>
      <c r="F935" s="185">
        <v>2.4500000000000002</v>
      </c>
      <c r="G935" s="185">
        <v>1.75</v>
      </c>
      <c r="H935" s="185">
        <v>2.4500000000000002</v>
      </c>
      <c r="I935" s="186" t="s">
        <v>60</v>
      </c>
      <c r="J935" s="187" t="s">
        <v>60</v>
      </c>
    </row>
    <row r="936" spans="1:10" ht="17.149999999999999" customHeight="1">
      <c r="A936" s="188" t="s">
        <v>1143</v>
      </c>
      <c r="B936" s="189" t="s">
        <v>1995</v>
      </c>
      <c r="C936" s="190">
        <v>1.43</v>
      </c>
      <c r="D936" s="191">
        <v>9.1899999999999996E-2</v>
      </c>
      <c r="E936" s="191">
        <v>1.25</v>
      </c>
      <c r="F936" s="191">
        <v>1.75</v>
      </c>
      <c r="G936" s="191">
        <v>1.25</v>
      </c>
      <c r="H936" s="191">
        <v>1.75</v>
      </c>
      <c r="I936" s="192" t="s">
        <v>60</v>
      </c>
      <c r="J936" s="193" t="s">
        <v>60</v>
      </c>
    </row>
    <row r="937" spans="1:10" ht="17.149999999999999" customHeight="1">
      <c r="A937" s="176" t="s">
        <v>1144</v>
      </c>
      <c r="B937" s="177" t="s">
        <v>1995</v>
      </c>
      <c r="C937" s="178">
        <v>1.58</v>
      </c>
      <c r="D937" s="179">
        <v>0.13880000000000001</v>
      </c>
      <c r="E937" s="179">
        <v>1.25</v>
      </c>
      <c r="F937" s="179">
        <v>1.75</v>
      </c>
      <c r="G937" s="179">
        <v>1.25</v>
      </c>
      <c r="H937" s="179">
        <v>1.75</v>
      </c>
      <c r="I937" s="180" t="s">
        <v>60</v>
      </c>
      <c r="J937" s="181" t="s">
        <v>60</v>
      </c>
    </row>
    <row r="938" spans="1:10" ht="17.149999999999999" customHeight="1">
      <c r="A938" s="176" t="s">
        <v>1145</v>
      </c>
      <c r="B938" s="177" t="s">
        <v>1995</v>
      </c>
      <c r="C938" s="178">
        <v>1.51</v>
      </c>
      <c r="D938" s="179">
        <v>0.22789999999999999</v>
      </c>
      <c r="E938" s="179">
        <v>1.25</v>
      </c>
      <c r="F938" s="179">
        <v>1.75</v>
      </c>
      <c r="G938" s="179">
        <v>1.25</v>
      </c>
      <c r="H938" s="179">
        <v>1.75</v>
      </c>
      <c r="I938" s="180" t="s">
        <v>60</v>
      </c>
      <c r="J938" s="181" t="s">
        <v>60</v>
      </c>
    </row>
    <row r="939" spans="1:10" ht="17.149999999999999" customHeight="1">
      <c r="A939" s="182" t="s">
        <v>1146</v>
      </c>
      <c r="B939" s="183" t="s">
        <v>1995</v>
      </c>
      <c r="C939" s="184">
        <v>1.55</v>
      </c>
      <c r="D939" s="185">
        <v>0.39700000000000002</v>
      </c>
      <c r="E939" s="185">
        <v>1.75</v>
      </c>
      <c r="F939" s="185">
        <v>2.4500000000000002</v>
      </c>
      <c r="G939" s="185">
        <v>1.75</v>
      </c>
      <c r="H939" s="185">
        <v>2.4500000000000002</v>
      </c>
      <c r="I939" s="186" t="s">
        <v>60</v>
      </c>
      <c r="J939" s="187" t="s">
        <v>60</v>
      </c>
    </row>
    <row r="940" spans="1:10" ht="17.149999999999999" customHeight="1">
      <c r="A940" s="188" t="s">
        <v>1147</v>
      </c>
      <c r="B940" s="189" t="s">
        <v>1996</v>
      </c>
      <c r="C940" s="190">
        <v>39.049999999999997</v>
      </c>
      <c r="D940" s="191">
        <v>4.0925000000000002</v>
      </c>
      <c r="E940" s="191">
        <v>1.25</v>
      </c>
      <c r="F940" s="191">
        <v>1.75</v>
      </c>
      <c r="G940" s="191">
        <v>1.25</v>
      </c>
      <c r="H940" s="191">
        <v>1.75</v>
      </c>
      <c r="I940" s="192" t="s">
        <v>60</v>
      </c>
      <c r="J940" s="193" t="s">
        <v>60</v>
      </c>
    </row>
    <row r="941" spans="1:10" ht="17.149999999999999" customHeight="1">
      <c r="A941" s="176" t="s">
        <v>1148</v>
      </c>
      <c r="B941" s="177" t="s">
        <v>1996</v>
      </c>
      <c r="C941" s="178">
        <v>42.39</v>
      </c>
      <c r="D941" s="179">
        <v>6.4622999999999999</v>
      </c>
      <c r="E941" s="179">
        <v>1.25</v>
      </c>
      <c r="F941" s="179">
        <v>1.75</v>
      </c>
      <c r="G941" s="179">
        <v>1.25</v>
      </c>
      <c r="H941" s="179">
        <v>1.75</v>
      </c>
      <c r="I941" s="180" t="s">
        <v>60</v>
      </c>
      <c r="J941" s="181" t="s">
        <v>60</v>
      </c>
    </row>
    <row r="942" spans="1:10" ht="17.149999999999999" customHeight="1">
      <c r="A942" s="176" t="s">
        <v>1149</v>
      </c>
      <c r="B942" s="177" t="s">
        <v>1996</v>
      </c>
      <c r="C942" s="178">
        <v>75.489999999999995</v>
      </c>
      <c r="D942" s="179">
        <v>15.8751</v>
      </c>
      <c r="E942" s="179">
        <v>1.25</v>
      </c>
      <c r="F942" s="179">
        <v>1.75</v>
      </c>
      <c r="G942" s="179">
        <v>1.25</v>
      </c>
      <c r="H942" s="179">
        <v>1.75</v>
      </c>
      <c r="I942" s="180" t="s">
        <v>60</v>
      </c>
      <c r="J942" s="181" t="s">
        <v>60</v>
      </c>
    </row>
    <row r="943" spans="1:10" ht="17.149999999999999" customHeight="1">
      <c r="A943" s="182" t="s">
        <v>1150</v>
      </c>
      <c r="B943" s="183" t="s">
        <v>1996</v>
      </c>
      <c r="C943" s="184">
        <v>70.23</v>
      </c>
      <c r="D943" s="185">
        <v>26.057099999999998</v>
      </c>
      <c r="E943" s="185">
        <v>1.75</v>
      </c>
      <c r="F943" s="185">
        <v>2.4500000000000002</v>
      </c>
      <c r="G943" s="185">
        <v>1.75</v>
      </c>
      <c r="H943" s="185">
        <v>2.4500000000000002</v>
      </c>
      <c r="I943" s="186" t="s">
        <v>60</v>
      </c>
      <c r="J943" s="187" t="s">
        <v>60</v>
      </c>
    </row>
    <row r="944" spans="1:10" ht="17.149999999999999" customHeight="1">
      <c r="A944" s="188" t="s">
        <v>1151</v>
      </c>
      <c r="B944" s="189" t="s">
        <v>1997</v>
      </c>
      <c r="C944" s="190">
        <v>34.26</v>
      </c>
      <c r="D944" s="191">
        <v>4.9268000000000001</v>
      </c>
      <c r="E944" s="191">
        <v>1.25</v>
      </c>
      <c r="F944" s="191">
        <v>1.75</v>
      </c>
      <c r="G944" s="191">
        <v>1.25</v>
      </c>
      <c r="H944" s="191">
        <v>1.75</v>
      </c>
      <c r="I944" s="192" t="s">
        <v>60</v>
      </c>
      <c r="J944" s="193" t="s">
        <v>60</v>
      </c>
    </row>
    <row r="945" spans="1:10" ht="17.149999999999999" customHeight="1">
      <c r="A945" s="176" t="s">
        <v>1152</v>
      </c>
      <c r="B945" s="177" t="s">
        <v>1997</v>
      </c>
      <c r="C945" s="178">
        <v>38.07</v>
      </c>
      <c r="D945" s="179">
        <v>7.1276000000000002</v>
      </c>
      <c r="E945" s="179">
        <v>1.25</v>
      </c>
      <c r="F945" s="179">
        <v>1.75</v>
      </c>
      <c r="G945" s="179">
        <v>1.25</v>
      </c>
      <c r="H945" s="179">
        <v>1.75</v>
      </c>
      <c r="I945" s="180" t="s">
        <v>60</v>
      </c>
      <c r="J945" s="181" t="s">
        <v>60</v>
      </c>
    </row>
    <row r="946" spans="1:10" ht="17.149999999999999" customHeight="1">
      <c r="A946" s="176" t="s">
        <v>1153</v>
      </c>
      <c r="B946" s="177" t="s">
        <v>1997</v>
      </c>
      <c r="C946" s="178">
        <v>64.13</v>
      </c>
      <c r="D946" s="179">
        <v>15.9658</v>
      </c>
      <c r="E946" s="179">
        <v>1.25</v>
      </c>
      <c r="F946" s="179">
        <v>1.75</v>
      </c>
      <c r="G946" s="179">
        <v>1.25</v>
      </c>
      <c r="H946" s="179">
        <v>1.75</v>
      </c>
      <c r="I946" s="180" t="s">
        <v>60</v>
      </c>
      <c r="J946" s="181" t="s">
        <v>60</v>
      </c>
    </row>
    <row r="947" spans="1:10" ht="17.149999999999999" customHeight="1">
      <c r="A947" s="182" t="s">
        <v>1154</v>
      </c>
      <c r="B947" s="183" t="s">
        <v>1997</v>
      </c>
      <c r="C947" s="184">
        <v>132.91999999999999</v>
      </c>
      <c r="D947" s="185">
        <v>23.773900000000001</v>
      </c>
      <c r="E947" s="185">
        <v>1.75</v>
      </c>
      <c r="F947" s="185">
        <v>2.4500000000000002</v>
      </c>
      <c r="G947" s="185">
        <v>1.75</v>
      </c>
      <c r="H947" s="185">
        <v>2.4500000000000002</v>
      </c>
      <c r="I947" s="186" t="s">
        <v>60</v>
      </c>
      <c r="J947" s="187" t="s">
        <v>60</v>
      </c>
    </row>
    <row r="948" spans="1:10" ht="17.149999999999999" customHeight="1">
      <c r="A948" s="188" t="s">
        <v>1155</v>
      </c>
      <c r="B948" s="189" t="s">
        <v>1998</v>
      </c>
      <c r="C948" s="190">
        <v>48.36</v>
      </c>
      <c r="D948" s="191">
        <v>22.9879</v>
      </c>
      <c r="E948" s="191">
        <v>1.25</v>
      </c>
      <c r="F948" s="191">
        <v>1.75</v>
      </c>
      <c r="G948" s="191">
        <v>1.25</v>
      </c>
      <c r="H948" s="191">
        <v>1.75</v>
      </c>
      <c r="I948" s="192" t="s">
        <v>60</v>
      </c>
      <c r="J948" s="193" t="s">
        <v>60</v>
      </c>
    </row>
    <row r="949" spans="1:10" ht="17.149999999999999" customHeight="1">
      <c r="A949" s="176" t="s">
        <v>1156</v>
      </c>
      <c r="B949" s="177" t="s">
        <v>1998</v>
      </c>
      <c r="C949" s="178">
        <v>45.83</v>
      </c>
      <c r="D949" s="179">
        <v>20.898099999999999</v>
      </c>
      <c r="E949" s="179">
        <v>1.25</v>
      </c>
      <c r="F949" s="179">
        <v>1.75</v>
      </c>
      <c r="G949" s="179">
        <v>1.25</v>
      </c>
      <c r="H949" s="179">
        <v>1.75</v>
      </c>
      <c r="I949" s="180" t="s">
        <v>60</v>
      </c>
      <c r="J949" s="181" t="s">
        <v>60</v>
      </c>
    </row>
    <row r="950" spans="1:10" ht="17.149999999999999" customHeight="1">
      <c r="A950" s="176" t="s">
        <v>1157</v>
      </c>
      <c r="B950" s="177" t="s">
        <v>1998</v>
      </c>
      <c r="C950" s="178">
        <v>45.83</v>
      </c>
      <c r="D950" s="179">
        <v>18.9983</v>
      </c>
      <c r="E950" s="179">
        <v>1.25</v>
      </c>
      <c r="F950" s="179">
        <v>1.75</v>
      </c>
      <c r="G950" s="179">
        <v>1.25</v>
      </c>
      <c r="H950" s="179">
        <v>1.75</v>
      </c>
      <c r="I950" s="180" t="s">
        <v>60</v>
      </c>
      <c r="J950" s="181" t="s">
        <v>60</v>
      </c>
    </row>
    <row r="951" spans="1:10" ht="17.149999999999999" customHeight="1">
      <c r="A951" s="182" t="s">
        <v>1158</v>
      </c>
      <c r="B951" s="183" t="s">
        <v>1998</v>
      </c>
      <c r="C951" s="184">
        <v>17.18</v>
      </c>
      <c r="D951" s="185">
        <v>0.31830000000000003</v>
      </c>
      <c r="E951" s="185">
        <v>1.75</v>
      </c>
      <c r="F951" s="185">
        <v>2.4500000000000002</v>
      </c>
      <c r="G951" s="185">
        <v>1.75</v>
      </c>
      <c r="H951" s="185">
        <v>2.4500000000000002</v>
      </c>
      <c r="I951" s="186" t="s">
        <v>60</v>
      </c>
      <c r="J951" s="187" t="s">
        <v>60</v>
      </c>
    </row>
    <row r="952" spans="1:10" ht="17.149999999999999" customHeight="1">
      <c r="A952" s="188" t="s">
        <v>1159</v>
      </c>
      <c r="B952" s="189" t="s">
        <v>1999</v>
      </c>
      <c r="C952" s="190">
        <v>1</v>
      </c>
      <c r="D952" s="191">
        <v>5.6800000000000003E-2</v>
      </c>
      <c r="E952" s="191">
        <v>1.25</v>
      </c>
      <c r="F952" s="191">
        <v>1.75</v>
      </c>
      <c r="G952" s="191">
        <v>1.25</v>
      </c>
      <c r="H952" s="191">
        <v>1.75</v>
      </c>
      <c r="I952" s="192" t="s">
        <v>60</v>
      </c>
      <c r="J952" s="193" t="s">
        <v>60</v>
      </c>
    </row>
    <row r="953" spans="1:10" ht="17.149999999999999" customHeight="1">
      <c r="A953" s="176" t="s">
        <v>1160</v>
      </c>
      <c r="B953" s="177" t="s">
        <v>1999</v>
      </c>
      <c r="C953" s="178">
        <v>45.92</v>
      </c>
      <c r="D953" s="179">
        <v>7.6052999999999997</v>
      </c>
      <c r="E953" s="179">
        <v>1.25</v>
      </c>
      <c r="F953" s="179">
        <v>1.75</v>
      </c>
      <c r="G953" s="179">
        <v>1.25</v>
      </c>
      <c r="H953" s="179">
        <v>1.75</v>
      </c>
      <c r="I953" s="180" t="s">
        <v>60</v>
      </c>
      <c r="J953" s="181" t="s">
        <v>60</v>
      </c>
    </row>
    <row r="954" spans="1:10" ht="17.149999999999999" customHeight="1">
      <c r="A954" s="176" t="s">
        <v>1161</v>
      </c>
      <c r="B954" s="177" t="s">
        <v>1999</v>
      </c>
      <c r="C954" s="178">
        <v>58.92</v>
      </c>
      <c r="D954" s="179">
        <v>12.970599999999999</v>
      </c>
      <c r="E954" s="179">
        <v>1.25</v>
      </c>
      <c r="F954" s="179">
        <v>1.75</v>
      </c>
      <c r="G954" s="179">
        <v>1.25</v>
      </c>
      <c r="H954" s="179">
        <v>1.75</v>
      </c>
      <c r="I954" s="180" t="s">
        <v>60</v>
      </c>
      <c r="J954" s="181" t="s">
        <v>60</v>
      </c>
    </row>
    <row r="955" spans="1:10" ht="17.149999999999999" customHeight="1">
      <c r="A955" s="182" t="s">
        <v>1162</v>
      </c>
      <c r="B955" s="183" t="s">
        <v>1999</v>
      </c>
      <c r="C955" s="184">
        <v>88.94</v>
      </c>
      <c r="D955" s="185">
        <v>20.888400000000001</v>
      </c>
      <c r="E955" s="185">
        <v>1.75</v>
      </c>
      <c r="F955" s="185">
        <v>2.4500000000000002</v>
      </c>
      <c r="G955" s="185">
        <v>1.75</v>
      </c>
      <c r="H955" s="185">
        <v>2.4500000000000002</v>
      </c>
      <c r="I955" s="186" t="s">
        <v>60</v>
      </c>
      <c r="J955" s="187" t="s">
        <v>60</v>
      </c>
    </row>
    <row r="956" spans="1:10" ht="17.149999999999999" customHeight="1">
      <c r="A956" s="188" t="s">
        <v>1163</v>
      </c>
      <c r="B956" s="189" t="s">
        <v>2000</v>
      </c>
      <c r="C956" s="190">
        <v>27.67</v>
      </c>
      <c r="D956" s="191">
        <v>0.60819999999999996</v>
      </c>
      <c r="E956" s="191">
        <v>1.25</v>
      </c>
      <c r="F956" s="191">
        <v>1.75</v>
      </c>
      <c r="G956" s="191">
        <v>1.25</v>
      </c>
      <c r="H956" s="191">
        <v>1.75</v>
      </c>
      <c r="I956" s="192" t="s">
        <v>60</v>
      </c>
      <c r="J956" s="193" t="s">
        <v>60</v>
      </c>
    </row>
    <row r="957" spans="1:10" ht="17.149999999999999" customHeight="1">
      <c r="A957" s="176" t="s">
        <v>1164</v>
      </c>
      <c r="B957" s="177" t="s">
        <v>2000</v>
      </c>
      <c r="C957" s="178">
        <v>51.63</v>
      </c>
      <c r="D957" s="179">
        <v>6.5911999999999997</v>
      </c>
      <c r="E957" s="179">
        <v>1.25</v>
      </c>
      <c r="F957" s="179">
        <v>1.75</v>
      </c>
      <c r="G957" s="179">
        <v>1.25</v>
      </c>
      <c r="H957" s="179">
        <v>1.75</v>
      </c>
      <c r="I957" s="180" t="s">
        <v>60</v>
      </c>
      <c r="J957" s="181" t="s">
        <v>60</v>
      </c>
    </row>
    <row r="958" spans="1:10" ht="17.149999999999999" customHeight="1">
      <c r="A958" s="176" t="s">
        <v>1165</v>
      </c>
      <c r="B958" s="177" t="s">
        <v>2000</v>
      </c>
      <c r="C958" s="178">
        <v>61.41</v>
      </c>
      <c r="D958" s="179">
        <v>10.8437</v>
      </c>
      <c r="E958" s="179">
        <v>1.25</v>
      </c>
      <c r="F958" s="179">
        <v>1.75</v>
      </c>
      <c r="G958" s="179">
        <v>1.25</v>
      </c>
      <c r="H958" s="179">
        <v>1.75</v>
      </c>
      <c r="I958" s="180" t="s">
        <v>60</v>
      </c>
      <c r="J958" s="181" t="s">
        <v>60</v>
      </c>
    </row>
    <row r="959" spans="1:10" ht="17.149999999999999" customHeight="1">
      <c r="A959" s="182" t="s">
        <v>1166</v>
      </c>
      <c r="B959" s="183" t="s">
        <v>2000</v>
      </c>
      <c r="C959" s="184">
        <v>80.37</v>
      </c>
      <c r="D959" s="185">
        <v>16.720199999999998</v>
      </c>
      <c r="E959" s="185">
        <v>1.75</v>
      </c>
      <c r="F959" s="185">
        <v>2.4500000000000002</v>
      </c>
      <c r="G959" s="185">
        <v>1.75</v>
      </c>
      <c r="H959" s="185">
        <v>2.4500000000000002</v>
      </c>
      <c r="I959" s="186" t="s">
        <v>60</v>
      </c>
      <c r="J959" s="187" t="s">
        <v>60</v>
      </c>
    </row>
    <row r="960" spans="1:10" ht="17.149999999999999" customHeight="1">
      <c r="A960" s="188" t="s">
        <v>1167</v>
      </c>
      <c r="B960" s="189" t="s">
        <v>2001</v>
      </c>
      <c r="C960" s="190">
        <v>22.69</v>
      </c>
      <c r="D960" s="191">
        <v>2.7928999999999999</v>
      </c>
      <c r="E960" s="191">
        <v>1.25</v>
      </c>
      <c r="F960" s="191">
        <v>1.75</v>
      </c>
      <c r="G960" s="191">
        <v>1.25</v>
      </c>
      <c r="H960" s="191">
        <v>1.75</v>
      </c>
      <c r="I960" s="192" t="s">
        <v>60</v>
      </c>
      <c r="J960" s="193" t="s">
        <v>60</v>
      </c>
    </row>
    <row r="961" spans="1:10" ht="17.149999999999999" customHeight="1">
      <c r="A961" s="176" t="s">
        <v>1168</v>
      </c>
      <c r="B961" s="177" t="s">
        <v>2001</v>
      </c>
      <c r="C961" s="178">
        <v>46.2</v>
      </c>
      <c r="D961" s="179">
        <v>6.5324</v>
      </c>
      <c r="E961" s="179">
        <v>1.25</v>
      </c>
      <c r="F961" s="179">
        <v>1.75</v>
      </c>
      <c r="G961" s="179">
        <v>1.25</v>
      </c>
      <c r="H961" s="179">
        <v>1.75</v>
      </c>
      <c r="I961" s="180" t="s">
        <v>60</v>
      </c>
      <c r="J961" s="181" t="s">
        <v>60</v>
      </c>
    </row>
    <row r="962" spans="1:10" ht="17.149999999999999" customHeight="1">
      <c r="A962" s="176" t="s">
        <v>1169</v>
      </c>
      <c r="B962" s="177" t="s">
        <v>2001</v>
      </c>
      <c r="C962" s="178">
        <v>56.5</v>
      </c>
      <c r="D962" s="179">
        <v>9.0668000000000006</v>
      </c>
      <c r="E962" s="179">
        <v>1.25</v>
      </c>
      <c r="F962" s="179">
        <v>1.75</v>
      </c>
      <c r="G962" s="179">
        <v>1.25</v>
      </c>
      <c r="H962" s="179">
        <v>1.75</v>
      </c>
      <c r="I962" s="180" t="s">
        <v>60</v>
      </c>
      <c r="J962" s="181" t="s">
        <v>60</v>
      </c>
    </row>
    <row r="963" spans="1:10" ht="17.149999999999999" customHeight="1">
      <c r="A963" s="182" t="s">
        <v>1170</v>
      </c>
      <c r="B963" s="183" t="s">
        <v>2001</v>
      </c>
      <c r="C963" s="184">
        <v>67.790000000000006</v>
      </c>
      <c r="D963" s="185">
        <v>12.5129</v>
      </c>
      <c r="E963" s="185">
        <v>1.75</v>
      </c>
      <c r="F963" s="185">
        <v>2.4500000000000002</v>
      </c>
      <c r="G963" s="185">
        <v>1.75</v>
      </c>
      <c r="H963" s="185">
        <v>2.4500000000000002</v>
      </c>
      <c r="I963" s="186" t="s">
        <v>60</v>
      </c>
      <c r="J963" s="187" t="s">
        <v>60</v>
      </c>
    </row>
    <row r="964" spans="1:10" ht="17.149999999999999" customHeight="1">
      <c r="A964" s="188" t="s">
        <v>1171</v>
      </c>
      <c r="B964" s="189" t="s">
        <v>2002</v>
      </c>
      <c r="C964" s="190">
        <v>24.2</v>
      </c>
      <c r="D964" s="191">
        <v>1.0282</v>
      </c>
      <c r="E964" s="191">
        <v>1.25</v>
      </c>
      <c r="F964" s="191">
        <v>1.75</v>
      </c>
      <c r="G964" s="191">
        <v>1.25</v>
      </c>
      <c r="H964" s="191">
        <v>1.75</v>
      </c>
      <c r="I964" s="192" t="s">
        <v>60</v>
      </c>
      <c r="J964" s="193" t="s">
        <v>60</v>
      </c>
    </row>
    <row r="965" spans="1:10" ht="17.149999999999999" customHeight="1">
      <c r="A965" s="176" t="s">
        <v>1172</v>
      </c>
      <c r="B965" s="177" t="s">
        <v>2002</v>
      </c>
      <c r="C965" s="178">
        <v>32.1</v>
      </c>
      <c r="D965" s="179">
        <v>3.8834</v>
      </c>
      <c r="E965" s="179">
        <v>1.25</v>
      </c>
      <c r="F965" s="179">
        <v>1.75</v>
      </c>
      <c r="G965" s="179">
        <v>1.25</v>
      </c>
      <c r="H965" s="179">
        <v>1.75</v>
      </c>
      <c r="I965" s="180" t="s">
        <v>60</v>
      </c>
      <c r="J965" s="181" t="s">
        <v>60</v>
      </c>
    </row>
    <row r="966" spans="1:10" ht="17.149999999999999" customHeight="1">
      <c r="A966" s="176" t="s">
        <v>1173</v>
      </c>
      <c r="B966" s="177" t="s">
        <v>2002</v>
      </c>
      <c r="C966" s="178">
        <v>39.1</v>
      </c>
      <c r="D966" s="179">
        <v>7.2337999999999996</v>
      </c>
      <c r="E966" s="179">
        <v>1.25</v>
      </c>
      <c r="F966" s="179">
        <v>1.75</v>
      </c>
      <c r="G966" s="179">
        <v>1.25</v>
      </c>
      <c r="H966" s="179">
        <v>1.75</v>
      </c>
      <c r="I966" s="180" t="s">
        <v>60</v>
      </c>
      <c r="J966" s="181" t="s">
        <v>60</v>
      </c>
    </row>
    <row r="967" spans="1:10" ht="17.149999999999999" customHeight="1">
      <c r="A967" s="182" t="s">
        <v>1174</v>
      </c>
      <c r="B967" s="183" t="s">
        <v>2002</v>
      </c>
      <c r="C967" s="184">
        <v>51.61</v>
      </c>
      <c r="D967" s="185">
        <v>11.5608</v>
      </c>
      <c r="E967" s="185">
        <v>1.75</v>
      </c>
      <c r="F967" s="185">
        <v>2.4500000000000002</v>
      </c>
      <c r="G967" s="185">
        <v>1.75</v>
      </c>
      <c r="H967" s="185">
        <v>2.4500000000000002</v>
      </c>
      <c r="I967" s="186" t="s">
        <v>60</v>
      </c>
      <c r="J967" s="187" t="s">
        <v>60</v>
      </c>
    </row>
    <row r="968" spans="1:10" ht="17.149999999999999" customHeight="1">
      <c r="A968" s="188" t="s">
        <v>1175</v>
      </c>
      <c r="B968" s="189" t="s">
        <v>2003</v>
      </c>
      <c r="C968" s="190">
        <v>24.06</v>
      </c>
      <c r="D968" s="191">
        <v>2.7742</v>
      </c>
      <c r="E968" s="191">
        <v>1.25</v>
      </c>
      <c r="F968" s="191">
        <v>1.75</v>
      </c>
      <c r="G968" s="191">
        <v>1.25</v>
      </c>
      <c r="H968" s="191">
        <v>1.75</v>
      </c>
      <c r="I968" s="192" t="s">
        <v>60</v>
      </c>
      <c r="J968" s="193" t="s">
        <v>60</v>
      </c>
    </row>
    <row r="969" spans="1:10" ht="17.149999999999999" customHeight="1">
      <c r="A969" s="176" t="s">
        <v>1176</v>
      </c>
      <c r="B969" s="177" t="s">
        <v>2003</v>
      </c>
      <c r="C969" s="178">
        <v>36.5</v>
      </c>
      <c r="D969" s="179">
        <v>5.0902000000000003</v>
      </c>
      <c r="E969" s="179">
        <v>1.25</v>
      </c>
      <c r="F969" s="179">
        <v>1.75</v>
      </c>
      <c r="G969" s="179">
        <v>1.25</v>
      </c>
      <c r="H969" s="179">
        <v>1.75</v>
      </c>
      <c r="I969" s="180" t="s">
        <v>60</v>
      </c>
      <c r="J969" s="181" t="s">
        <v>60</v>
      </c>
    </row>
    <row r="970" spans="1:10" ht="17.149999999999999" customHeight="1">
      <c r="A970" s="176" t="s">
        <v>1177</v>
      </c>
      <c r="B970" s="177" t="s">
        <v>2003</v>
      </c>
      <c r="C970" s="178">
        <v>45.35</v>
      </c>
      <c r="D970" s="179">
        <v>7.1757999999999997</v>
      </c>
      <c r="E970" s="179">
        <v>1.25</v>
      </c>
      <c r="F970" s="179">
        <v>1.75</v>
      </c>
      <c r="G970" s="179">
        <v>1.25</v>
      </c>
      <c r="H970" s="179">
        <v>1.75</v>
      </c>
      <c r="I970" s="180" t="s">
        <v>60</v>
      </c>
      <c r="J970" s="181" t="s">
        <v>60</v>
      </c>
    </row>
    <row r="971" spans="1:10" ht="17.149999999999999" customHeight="1">
      <c r="A971" s="182" t="s">
        <v>1178</v>
      </c>
      <c r="B971" s="183" t="s">
        <v>2003</v>
      </c>
      <c r="C971" s="184">
        <v>52.32</v>
      </c>
      <c r="D971" s="185">
        <v>10.004099999999999</v>
      </c>
      <c r="E971" s="185">
        <v>1.75</v>
      </c>
      <c r="F971" s="185">
        <v>2.4500000000000002</v>
      </c>
      <c r="G971" s="185">
        <v>1.75</v>
      </c>
      <c r="H971" s="185">
        <v>2.4500000000000002</v>
      </c>
      <c r="I971" s="186" t="s">
        <v>60</v>
      </c>
      <c r="J971" s="187" t="s">
        <v>60</v>
      </c>
    </row>
    <row r="972" spans="1:10" ht="17.149999999999999" customHeight="1">
      <c r="A972" s="188" t="s">
        <v>1179</v>
      </c>
      <c r="B972" s="189" t="s">
        <v>2004</v>
      </c>
      <c r="C972" s="190">
        <v>19.78</v>
      </c>
      <c r="D972" s="191">
        <v>1.8028</v>
      </c>
      <c r="E972" s="191">
        <v>1.25</v>
      </c>
      <c r="F972" s="191">
        <v>1.75</v>
      </c>
      <c r="G972" s="191">
        <v>1.25</v>
      </c>
      <c r="H972" s="191">
        <v>1.75</v>
      </c>
      <c r="I972" s="192" t="s">
        <v>60</v>
      </c>
      <c r="J972" s="193" t="s">
        <v>60</v>
      </c>
    </row>
    <row r="973" spans="1:10" ht="17.149999999999999" customHeight="1">
      <c r="A973" s="176" t="s">
        <v>1180</v>
      </c>
      <c r="B973" s="177" t="s">
        <v>2004</v>
      </c>
      <c r="C973" s="178">
        <v>27.29</v>
      </c>
      <c r="D973" s="179">
        <v>3.9398</v>
      </c>
      <c r="E973" s="179">
        <v>1.25</v>
      </c>
      <c r="F973" s="179">
        <v>1.75</v>
      </c>
      <c r="G973" s="179">
        <v>1.25</v>
      </c>
      <c r="H973" s="179">
        <v>1.75</v>
      </c>
      <c r="I973" s="180" t="s">
        <v>60</v>
      </c>
      <c r="J973" s="181" t="s">
        <v>60</v>
      </c>
    </row>
    <row r="974" spans="1:10" ht="17.149999999999999" customHeight="1">
      <c r="A974" s="176" t="s">
        <v>1181</v>
      </c>
      <c r="B974" s="177" t="s">
        <v>2004</v>
      </c>
      <c r="C974" s="178">
        <v>34.130000000000003</v>
      </c>
      <c r="D974" s="179">
        <v>5.8169000000000004</v>
      </c>
      <c r="E974" s="179">
        <v>1.25</v>
      </c>
      <c r="F974" s="179">
        <v>1.75</v>
      </c>
      <c r="G974" s="179">
        <v>1.25</v>
      </c>
      <c r="H974" s="179">
        <v>1.75</v>
      </c>
      <c r="I974" s="180" t="s">
        <v>60</v>
      </c>
      <c r="J974" s="181" t="s">
        <v>60</v>
      </c>
    </row>
    <row r="975" spans="1:10" ht="17.149999999999999" customHeight="1">
      <c r="A975" s="182" t="s">
        <v>1182</v>
      </c>
      <c r="B975" s="183" t="s">
        <v>2004</v>
      </c>
      <c r="C975" s="184">
        <v>44.11</v>
      </c>
      <c r="D975" s="185">
        <v>8.2164000000000001</v>
      </c>
      <c r="E975" s="185">
        <v>1.75</v>
      </c>
      <c r="F975" s="185">
        <v>2.4500000000000002</v>
      </c>
      <c r="G975" s="185">
        <v>1.75</v>
      </c>
      <c r="H975" s="185">
        <v>2.4500000000000002</v>
      </c>
      <c r="I975" s="186" t="s">
        <v>60</v>
      </c>
      <c r="J975" s="187" t="s">
        <v>60</v>
      </c>
    </row>
    <row r="976" spans="1:10" ht="17.149999999999999" customHeight="1">
      <c r="A976" s="188" t="s">
        <v>1183</v>
      </c>
      <c r="B976" s="189" t="s">
        <v>2005</v>
      </c>
      <c r="C976" s="190">
        <v>3</v>
      </c>
      <c r="D976" s="191">
        <v>1.2079</v>
      </c>
      <c r="E976" s="191">
        <v>1.25</v>
      </c>
      <c r="F976" s="191">
        <v>1.75</v>
      </c>
      <c r="G976" s="191">
        <v>1.25</v>
      </c>
      <c r="H976" s="191">
        <v>1.75</v>
      </c>
      <c r="I976" s="192" t="s">
        <v>60</v>
      </c>
      <c r="J976" s="193" t="s">
        <v>60</v>
      </c>
    </row>
    <row r="977" spans="1:10" ht="17.149999999999999" customHeight="1">
      <c r="A977" s="176" t="s">
        <v>1184</v>
      </c>
      <c r="B977" s="177" t="s">
        <v>2005</v>
      </c>
      <c r="C977" s="178">
        <v>19.91</v>
      </c>
      <c r="D977" s="179">
        <v>3.6472000000000002</v>
      </c>
      <c r="E977" s="179">
        <v>1.25</v>
      </c>
      <c r="F977" s="179">
        <v>1.75</v>
      </c>
      <c r="G977" s="179">
        <v>1.25</v>
      </c>
      <c r="H977" s="179">
        <v>1.75</v>
      </c>
      <c r="I977" s="180" t="s">
        <v>60</v>
      </c>
      <c r="J977" s="181" t="s">
        <v>60</v>
      </c>
    </row>
    <row r="978" spans="1:10" ht="17.149999999999999" customHeight="1">
      <c r="A978" s="176" t="s">
        <v>1185</v>
      </c>
      <c r="B978" s="177" t="s">
        <v>2005</v>
      </c>
      <c r="C978" s="178">
        <v>38.9</v>
      </c>
      <c r="D978" s="179">
        <v>6.9444999999999997</v>
      </c>
      <c r="E978" s="179">
        <v>1.25</v>
      </c>
      <c r="F978" s="179">
        <v>1.75</v>
      </c>
      <c r="G978" s="179">
        <v>1.25</v>
      </c>
      <c r="H978" s="179">
        <v>1.75</v>
      </c>
      <c r="I978" s="180" t="s">
        <v>60</v>
      </c>
      <c r="J978" s="181" t="s">
        <v>60</v>
      </c>
    </row>
    <row r="979" spans="1:10" ht="17.149999999999999" customHeight="1">
      <c r="A979" s="182" t="s">
        <v>1186</v>
      </c>
      <c r="B979" s="183" t="s">
        <v>2005</v>
      </c>
      <c r="C979" s="184">
        <v>91.24</v>
      </c>
      <c r="D979" s="185">
        <v>12.307399999999999</v>
      </c>
      <c r="E979" s="185">
        <v>1.75</v>
      </c>
      <c r="F979" s="185">
        <v>2.4500000000000002</v>
      </c>
      <c r="G979" s="185">
        <v>1.75</v>
      </c>
      <c r="H979" s="185">
        <v>2.4500000000000002</v>
      </c>
      <c r="I979" s="186" t="s">
        <v>60</v>
      </c>
      <c r="J979" s="187" t="s">
        <v>60</v>
      </c>
    </row>
    <row r="980" spans="1:10" ht="17.149999999999999" customHeight="1">
      <c r="A980" s="188" t="s">
        <v>1187</v>
      </c>
      <c r="B980" s="189" t="s">
        <v>2006</v>
      </c>
      <c r="C980" s="190">
        <v>14.74</v>
      </c>
      <c r="D980" s="191">
        <v>1.5636000000000001</v>
      </c>
      <c r="E980" s="191">
        <v>1.25</v>
      </c>
      <c r="F980" s="191">
        <v>1.75</v>
      </c>
      <c r="G980" s="191">
        <v>1.25</v>
      </c>
      <c r="H980" s="191">
        <v>1.75</v>
      </c>
      <c r="I980" s="192" t="s">
        <v>60</v>
      </c>
      <c r="J980" s="193" t="s">
        <v>60</v>
      </c>
    </row>
    <row r="981" spans="1:10" ht="17.149999999999999" customHeight="1">
      <c r="A981" s="176" t="s">
        <v>1188</v>
      </c>
      <c r="B981" s="177" t="s">
        <v>2006</v>
      </c>
      <c r="C981" s="178">
        <v>21.19</v>
      </c>
      <c r="D981" s="179">
        <v>2.7806999999999999</v>
      </c>
      <c r="E981" s="179">
        <v>1.25</v>
      </c>
      <c r="F981" s="179">
        <v>1.75</v>
      </c>
      <c r="G981" s="179">
        <v>1.25</v>
      </c>
      <c r="H981" s="179">
        <v>1.75</v>
      </c>
      <c r="I981" s="180" t="s">
        <v>60</v>
      </c>
      <c r="J981" s="181" t="s">
        <v>60</v>
      </c>
    </row>
    <row r="982" spans="1:10" ht="17.149999999999999" customHeight="1">
      <c r="A982" s="176" t="s">
        <v>1189</v>
      </c>
      <c r="B982" s="177" t="s">
        <v>2006</v>
      </c>
      <c r="C982" s="178">
        <v>31.63</v>
      </c>
      <c r="D982" s="179">
        <v>4.8209</v>
      </c>
      <c r="E982" s="179">
        <v>1.25</v>
      </c>
      <c r="F982" s="179">
        <v>1.75</v>
      </c>
      <c r="G982" s="179">
        <v>1.25</v>
      </c>
      <c r="H982" s="179">
        <v>1.75</v>
      </c>
      <c r="I982" s="180" t="s">
        <v>60</v>
      </c>
      <c r="J982" s="181" t="s">
        <v>60</v>
      </c>
    </row>
    <row r="983" spans="1:10" ht="17.149999999999999" customHeight="1">
      <c r="A983" s="182" t="s">
        <v>1190</v>
      </c>
      <c r="B983" s="183" t="s">
        <v>2006</v>
      </c>
      <c r="C983" s="184">
        <v>42.86</v>
      </c>
      <c r="D983" s="185">
        <v>7.6029</v>
      </c>
      <c r="E983" s="185">
        <v>1.75</v>
      </c>
      <c r="F983" s="185">
        <v>2.4500000000000002</v>
      </c>
      <c r="G983" s="185">
        <v>1.75</v>
      </c>
      <c r="H983" s="185">
        <v>2.4500000000000002</v>
      </c>
      <c r="I983" s="186" t="s">
        <v>60</v>
      </c>
      <c r="J983" s="187" t="s">
        <v>60</v>
      </c>
    </row>
    <row r="984" spans="1:10" ht="17.149999999999999" customHeight="1">
      <c r="A984" s="188" t="s">
        <v>1191</v>
      </c>
      <c r="B984" s="189" t="s">
        <v>2007</v>
      </c>
      <c r="C984" s="190">
        <v>18.98</v>
      </c>
      <c r="D984" s="191">
        <v>2.2955999999999999</v>
      </c>
      <c r="E984" s="191">
        <v>1.25</v>
      </c>
      <c r="F984" s="191">
        <v>1.75</v>
      </c>
      <c r="G984" s="191">
        <v>1.25</v>
      </c>
      <c r="H984" s="191">
        <v>1.75</v>
      </c>
      <c r="I984" s="192" t="s">
        <v>60</v>
      </c>
      <c r="J984" s="193" t="s">
        <v>60</v>
      </c>
    </row>
    <row r="985" spans="1:10" ht="17.149999999999999" customHeight="1">
      <c r="A985" s="176" t="s">
        <v>1192</v>
      </c>
      <c r="B985" s="177" t="s">
        <v>2007</v>
      </c>
      <c r="C985" s="178">
        <v>25.89</v>
      </c>
      <c r="D985" s="179">
        <v>3.5337000000000001</v>
      </c>
      <c r="E985" s="179">
        <v>1.25</v>
      </c>
      <c r="F985" s="179">
        <v>1.75</v>
      </c>
      <c r="G985" s="179">
        <v>1.25</v>
      </c>
      <c r="H985" s="179">
        <v>1.75</v>
      </c>
      <c r="I985" s="180" t="s">
        <v>60</v>
      </c>
      <c r="J985" s="181" t="s">
        <v>60</v>
      </c>
    </row>
    <row r="986" spans="1:10" ht="17.149999999999999" customHeight="1">
      <c r="A986" s="176" t="s">
        <v>1193</v>
      </c>
      <c r="B986" s="177" t="s">
        <v>2007</v>
      </c>
      <c r="C986" s="178">
        <v>33.25</v>
      </c>
      <c r="D986" s="179">
        <v>4.8434999999999997</v>
      </c>
      <c r="E986" s="179">
        <v>1.25</v>
      </c>
      <c r="F986" s="179">
        <v>1.75</v>
      </c>
      <c r="G986" s="179">
        <v>1.25</v>
      </c>
      <c r="H986" s="179">
        <v>1.75</v>
      </c>
      <c r="I986" s="180" t="s">
        <v>60</v>
      </c>
      <c r="J986" s="181" t="s">
        <v>60</v>
      </c>
    </row>
    <row r="987" spans="1:10" ht="17.149999999999999" customHeight="1">
      <c r="A987" s="182" t="s">
        <v>1194</v>
      </c>
      <c r="B987" s="183" t="s">
        <v>2007</v>
      </c>
      <c r="C987" s="184">
        <v>37.46</v>
      </c>
      <c r="D987" s="185">
        <v>6.8753000000000002</v>
      </c>
      <c r="E987" s="185">
        <v>1.75</v>
      </c>
      <c r="F987" s="185">
        <v>2.4500000000000002</v>
      </c>
      <c r="G987" s="185">
        <v>1.75</v>
      </c>
      <c r="H987" s="185">
        <v>2.4500000000000002</v>
      </c>
      <c r="I987" s="186" t="s">
        <v>60</v>
      </c>
      <c r="J987" s="187" t="s">
        <v>60</v>
      </c>
    </row>
    <row r="988" spans="1:10" ht="17.149999999999999" customHeight="1">
      <c r="A988" s="188" t="s">
        <v>1195</v>
      </c>
      <c r="B988" s="189" t="s">
        <v>2008</v>
      </c>
      <c r="C988" s="190">
        <v>14.43</v>
      </c>
      <c r="D988" s="191">
        <v>1.8066</v>
      </c>
      <c r="E988" s="191">
        <v>1.25</v>
      </c>
      <c r="F988" s="191">
        <v>1.75</v>
      </c>
      <c r="G988" s="191">
        <v>1.25</v>
      </c>
      <c r="H988" s="191">
        <v>1.75</v>
      </c>
      <c r="I988" s="192" t="s">
        <v>60</v>
      </c>
      <c r="J988" s="193" t="s">
        <v>60</v>
      </c>
    </row>
    <row r="989" spans="1:10" ht="17.149999999999999" customHeight="1">
      <c r="A989" s="176" t="s">
        <v>1196</v>
      </c>
      <c r="B989" s="177" t="s">
        <v>2008</v>
      </c>
      <c r="C989" s="178">
        <v>22.56</v>
      </c>
      <c r="D989" s="179">
        <v>2.6648999999999998</v>
      </c>
      <c r="E989" s="179">
        <v>1.25</v>
      </c>
      <c r="F989" s="179">
        <v>1.75</v>
      </c>
      <c r="G989" s="179">
        <v>1.25</v>
      </c>
      <c r="H989" s="179">
        <v>1.75</v>
      </c>
      <c r="I989" s="180" t="s">
        <v>60</v>
      </c>
      <c r="J989" s="181" t="s">
        <v>60</v>
      </c>
    </row>
    <row r="990" spans="1:10" ht="17.149999999999999" customHeight="1">
      <c r="A990" s="176" t="s">
        <v>1197</v>
      </c>
      <c r="B990" s="177" t="s">
        <v>2008</v>
      </c>
      <c r="C990" s="178">
        <v>32.020000000000003</v>
      </c>
      <c r="D990" s="179">
        <v>4.7373000000000003</v>
      </c>
      <c r="E990" s="179">
        <v>1.25</v>
      </c>
      <c r="F990" s="179">
        <v>1.75</v>
      </c>
      <c r="G990" s="179">
        <v>1.25</v>
      </c>
      <c r="H990" s="179">
        <v>1.75</v>
      </c>
      <c r="I990" s="180" t="s">
        <v>60</v>
      </c>
      <c r="J990" s="181" t="s">
        <v>60</v>
      </c>
    </row>
    <row r="991" spans="1:10" ht="17.149999999999999" customHeight="1">
      <c r="A991" s="182" t="s">
        <v>1198</v>
      </c>
      <c r="B991" s="183" t="s">
        <v>2008</v>
      </c>
      <c r="C991" s="184">
        <v>45</v>
      </c>
      <c r="D991" s="185">
        <v>6.2060000000000004</v>
      </c>
      <c r="E991" s="185">
        <v>1.75</v>
      </c>
      <c r="F991" s="185">
        <v>2.4500000000000002</v>
      </c>
      <c r="G991" s="185">
        <v>1.75</v>
      </c>
      <c r="H991" s="185">
        <v>2.4500000000000002</v>
      </c>
      <c r="I991" s="186" t="s">
        <v>60</v>
      </c>
      <c r="J991" s="187" t="s">
        <v>60</v>
      </c>
    </row>
    <row r="992" spans="1:10" ht="17.149999999999999" customHeight="1">
      <c r="A992" s="188" t="s">
        <v>1199</v>
      </c>
      <c r="B992" s="189" t="s">
        <v>2009</v>
      </c>
      <c r="C992" s="190">
        <v>12.49</v>
      </c>
      <c r="D992" s="191">
        <v>0.92989999999999995</v>
      </c>
      <c r="E992" s="191">
        <v>1.25</v>
      </c>
      <c r="F992" s="191">
        <v>1.75</v>
      </c>
      <c r="G992" s="191">
        <v>1.25</v>
      </c>
      <c r="H992" s="191">
        <v>1.75</v>
      </c>
      <c r="I992" s="192" t="s">
        <v>60</v>
      </c>
      <c r="J992" s="193" t="s">
        <v>60</v>
      </c>
    </row>
    <row r="993" spans="1:10" ht="17.149999999999999" customHeight="1">
      <c r="A993" s="176" t="s">
        <v>1200</v>
      </c>
      <c r="B993" s="177" t="s">
        <v>2009</v>
      </c>
      <c r="C993" s="178">
        <v>18.79</v>
      </c>
      <c r="D993" s="179">
        <v>2.2805</v>
      </c>
      <c r="E993" s="179">
        <v>1.25</v>
      </c>
      <c r="F993" s="179">
        <v>1.75</v>
      </c>
      <c r="G993" s="179">
        <v>1.25</v>
      </c>
      <c r="H993" s="179">
        <v>1.75</v>
      </c>
      <c r="I993" s="180" t="s">
        <v>60</v>
      </c>
      <c r="J993" s="181" t="s">
        <v>60</v>
      </c>
    </row>
    <row r="994" spans="1:10" ht="17.149999999999999" customHeight="1">
      <c r="A994" s="176" t="s">
        <v>1201</v>
      </c>
      <c r="B994" s="177" t="s">
        <v>2009</v>
      </c>
      <c r="C994" s="178">
        <v>25.59</v>
      </c>
      <c r="D994" s="179">
        <v>3.8428</v>
      </c>
      <c r="E994" s="179">
        <v>1.25</v>
      </c>
      <c r="F994" s="179">
        <v>1.75</v>
      </c>
      <c r="G994" s="179">
        <v>1.25</v>
      </c>
      <c r="H994" s="179">
        <v>1.75</v>
      </c>
      <c r="I994" s="180" t="s">
        <v>60</v>
      </c>
      <c r="J994" s="181" t="s">
        <v>60</v>
      </c>
    </row>
    <row r="995" spans="1:10" ht="17.149999999999999" customHeight="1">
      <c r="A995" s="182" t="s">
        <v>1202</v>
      </c>
      <c r="B995" s="183" t="s">
        <v>2009</v>
      </c>
      <c r="C995" s="184">
        <v>26.52</v>
      </c>
      <c r="D995" s="185">
        <v>7.1798999999999999</v>
      </c>
      <c r="E995" s="185">
        <v>1.75</v>
      </c>
      <c r="F995" s="185">
        <v>2.4500000000000002</v>
      </c>
      <c r="G995" s="185">
        <v>1.75</v>
      </c>
      <c r="H995" s="185">
        <v>2.4500000000000002</v>
      </c>
      <c r="I995" s="186" t="s">
        <v>60</v>
      </c>
      <c r="J995" s="187" t="s">
        <v>60</v>
      </c>
    </row>
    <row r="996" spans="1:10" ht="17.149999999999999" customHeight="1">
      <c r="A996" s="188" t="s">
        <v>1203</v>
      </c>
      <c r="B996" s="189" t="s">
        <v>2010</v>
      </c>
      <c r="C996" s="190">
        <v>9.4</v>
      </c>
      <c r="D996" s="191">
        <v>0.58360000000000001</v>
      </c>
      <c r="E996" s="191">
        <v>1.25</v>
      </c>
      <c r="F996" s="191">
        <v>1.75</v>
      </c>
      <c r="G996" s="191">
        <v>1.25</v>
      </c>
      <c r="H996" s="191">
        <v>1.75</v>
      </c>
      <c r="I996" s="192" t="s">
        <v>60</v>
      </c>
      <c r="J996" s="193" t="s">
        <v>60</v>
      </c>
    </row>
    <row r="997" spans="1:10" ht="17.149999999999999" customHeight="1">
      <c r="A997" s="176" t="s">
        <v>1204</v>
      </c>
      <c r="B997" s="177" t="s">
        <v>2010</v>
      </c>
      <c r="C997" s="178">
        <v>15.3</v>
      </c>
      <c r="D997" s="179">
        <v>1.6168</v>
      </c>
      <c r="E997" s="179">
        <v>1.25</v>
      </c>
      <c r="F997" s="179">
        <v>1.75</v>
      </c>
      <c r="G997" s="179">
        <v>1.25</v>
      </c>
      <c r="H997" s="179">
        <v>1.75</v>
      </c>
      <c r="I997" s="180" t="s">
        <v>60</v>
      </c>
      <c r="J997" s="181" t="s">
        <v>60</v>
      </c>
    </row>
    <row r="998" spans="1:10" ht="17.149999999999999" customHeight="1">
      <c r="A998" s="176" t="s">
        <v>1205</v>
      </c>
      <c r="B998" s="177" t="s">
        <v>2010</v>
      </c>
      <c r="C998" s="178">
        <v>26.29</v>
      </c>
      <c r="D998" s="179">
        <v>3.2128999999999999</v>
      </c>
      <c r="E998" s="179">
        <v>1.25</v>
      </c>
      <c r="F998" s="179">
        <v>1.75</v>
      </c>
      <c r="G998" s="179">
        <v>1.25</v>
      </c>
      <c r="H998" s="179">
        <v>1.75</v>
      </c>
      <c r="I998" s="180" t="s">
        <v>60</v>
      </c>
      <c r="J998" s="181" t="s">
        <v>60</v>
      </c>
    </row>
    <row r="999" spans="1:10" ht="17.149999999999999" customHeight="1">
      <c r="A999" s="182" t="s">
        <v>1206</v>
      </c>
      <c r="B999" s="183" t="s">
        <v>2010</v>
      </c>
      <c r="C999" s="184">
        <v>37.24</v>
      </c>
      <c r="D999" s="185">
        <v>5.9337</v>
      </c>
      <c r="E999" s="185">
        <v>1.75</v>
      </c>
      <c r="F999" s="185">
        <v>2.4500000000000002</v>
      </c>
      <c r="G999" s="185">
        <v>1.75</v>
      </c>
      <c r="H999" s="185">
        <v>2.4500000000000002</v>
      </c>
      <c r="I999" s="186" t="s">
        <v>60</v>
      </c>
      <c r="J999" s="187" t="s">
        <v>60</v>
      </c>
    </row>
    <row r="1000" spans="1:10" ht="17.149999999999999" customHeight="1">
      <c r="A1000" s="188" t="s">
        <v>1207</v>
      </c>
      <c r="B1000" s="189" t="s">
        <v>2011</v>
      </c>
      <c r="C1000" s="190">
        <v>12.43</v>
      </c>
      <c r="D1000" s="191">
        <v>1.397</v>
      </c>
      <c r="E1000" s="191">
        <v>1.25</v>
      </c>
      <c r="F1000" s="191">
        <v>1.75</v>
      </c>
      <c r="G1000" s="191">
        <v>1.25</v>
      </c>
      <c r="H1000" s="191">
        <v>1.75</v>
      </c>
      <c r="I1000" s="192" t="s">
        <v>60</v>
      </c>
      <c r="J1000" s="193" t="s">
        <v>60</v>
      </c>
    </row>
    <row r="1001" spans="1:10" ht="17.149999999999999" customHeight="1">
      <c r="A1001" s="176" t="s">
        <v>1208</v>
      </c>
      <c r="B1001" s="177" t="s">
        <v>2011</v>
      </c>
      <c r="C1001" s="178">
        <v>16.309999999999999</v>
      </c>
      <c r="D1001" s="179">
        <v>2.1314000000000002</v>
      </c>
      <c r="E1001" s="179">
        <v>1.25</v>
      </c>
      <c r="F1001" s="179">
        <v>1.75</v>
      </c>
      <c r="G1001" s="179">
        <v>1.25</v>
      </c>
      <c r="H1001" s="179">
        <v>1.75</v>
      </c>
      <c r="I1001" s="180" t="s">
        <v>60</v>
      </c>
      <c r="J1001" s="181" t="s">
        <v>60</v>
      </c>
    </row>
    <row r="1002" spans="1:10" ht="17.149999999999999" customHeight="1">
      <c r="A1002" s="176" t="s">
        <v>1209</v>
      </c>
      <c r="B1002" s="177" t="s">
        <v>2011</v>
      </c>
      <c r="C1002" s="178">
        <v>19.420000000000002</v>
      </c>
      <c r="D1002" s="179">
        <v>2.9376000000000002</v>
      </c>
      <c r="E1002" s="179">
        <v>1.25</v>
      </c>
      <c r="F1002" s="179">
        <v>1.75</v>
      </c>
      <c r="G1002" s="179">
        <v>1.25</v>
      </c>
      <c r="H1002" s="179">
        <v>1.75</v>
      </c>
      <c r="I1002" s="180" t="s">
        <v>60</v>
      </c>
      <c r="J1002" s="181" t="s">
        <v>60</v>
      </c>
    </row>
    <row r="1003" spans="1:10" ht="17.149999999999999" customHeight="1">
      <c r="A1003" s="182" t="s">
        <v>1210</v>
      </c>
      <c r="B1003" s="183" t="s">
        <v>2011</v>
      </c>
      <c r="C1003" s="184">
        <v>25.9</v>
      </c>
      <c r="D1003" s="185">
        <v>4.6006</v>
      </c>
      <c r="E1003" s="185">
        <v>1.75</v>
      </c>
      <c r="F1003" s="185">
        <v>2.4500000000000002</v>
      </c>
      <c r="G1003" s="185">
        <v>1.75</v>
      </c>
      <c r="H1003" s="185">
        <v>2.4500000000000002</v>
      </c>
      <c r="I1003" s="186" t="s">
        <v>60</v>
      </c>
      <c r="J1003" s="187" t="s">
        <v>60</v>
      </c>
    </row>
    <row r="1004" spans="1:10" ht="17.149999999999999" customHeight="1">
      <c r="A1004" s="188" t="s">
        <v>1211</v>
      </c>
      <c r="B1004" s="189" t="s">
        <v>2012</v>
      </c>
      <c r="C1004" s="190">
        <v>10.14</v>
      </c>
      <c r="D1004" s="191">
        <v>1.0330999999999999</v>
      </c>
      <c r="E1004" s="191">
        <v>1.25</v>
      </c>
      <c r="F1004" s="191">
        <v>1.75</v>
      </c>
      <c r="G1004" s="191">
        <v>1.25</v>
      </c>
      <c r="H1004" s="191">
        <v>1.75</v>
      </c>
      <c r="I1004" s="192" t="s">
        <v>60</v>
      </c>
      <c r="J1004" s="193" t="s">
        <v>60</v>
      </c>
    </row>
    <row r="1005" spans="1:10" ht="17.149999999999999" customHeight="1">
      <c r="A1005" s="176" t="s">
        <v>1212</v>
      </c>
      <c r="B1005" s="177" t="s">
        <v>2012</v>
      </c>
      <c r="C1005" s="178">
        <v>14.31</v>
      </c>
      <c r="D1005" s="179">
        <v>1.6895</v>
      </c>
      <c r="E1005" s="179">
        <v>1.25</v>
      </c>
      <c r="F1005" s="179">
        <v>1.75</v>
      </c>
      <c r="G1005" s="179">
        <v>1.25</v>
      </c>
      <c r="H1005" s="179">
        <v>1.75</v>
      </c>
      <c r="I1005" s="180" t="s">
        <v>60</v>
      </c>
      <c r="J1005" s="181" t="s">
        <v>60</v>
      </c>
    </row>
    <row r="1006" spans="1:10" ht="17.149999999999999" customHeight="1">
      <c r="A1006" s="176" t="s">
        <v>1213</v>
      </c>
      <c r="B1006" s="177" t="s">
        <v>2012</v>
      </c>
      <c r="C1006" s="178">
        <v>20.49</v>
      </c>
      <c r="D1006" s="179">
        <v>2.7625000000000002</v>
      </c>
      <c r="E1006" s="179">
        <v>1.25</v>
      </c>
      <c r="F1006" s="179">
        <v>1.75</v>
      </c>
      <c r="G1006" s="179">
        <v>1.25</v>
      </c>
      <c r="H1006" s="179">
        <v>1.75</v>
      </c>
      <c r="I1006" s="180" t="s">
        <v>60</v>
      </c>
      <c r="J1006" s="181" t="s">
        <v>60</v>
      </c>
    </row>
    <row r="1007" spans="1:10" ht="17.149999999999999" customHeight="1">
      <c r="A1007" s="182" t="s">
        <v>1214</v>
      </c>
      <c r="B1007" s="183" t="s">
        <v>2012</v>
      </c>
      <c r="C1007" s="184">
        <v>20</v>
      </c>
      <c r="D1007" s="185">
        <v>4.0704000000000002</v>
      </c>
      <c r="E1007" s="185">
        <v>1.75</v>
      </c>
      <c r="F1007" s="185">
        <v>2.4500000000000002</v>
      </c>
      <c r="G1007" s="185">
        <v>1.75</v>
      </c>
      <c r="H1007" s="185">
        <v>2.4500000000000002</v>
      </c>
      <c r="I1007" s="186" t="s">
        <v>60</v>
      </c>
      <c r="J1007" s="187" t="s">
        <v>60</v>
      </c>
    </row>
    <row r="1008" spans="1:10" ht="17.149999999999999" customHeight="1">
      <c r="A1008" s="188" t="s">
        <v>1215</v>
      </c>
      <c r="B1008" s="189" t="s">
        <v>2013</v>
      </c>
      <c r="C1008" s="190">
        <v>11.73</v>
      </c>
      <c r="D1008" s="191">
        <v>1.1213</v>
      </c>
      <c r="E1008" s="191">
        <v>1.25</v>
      </c>
      <c r="F1008" s="191">
        <v>1.75</v>
      </c>
      <c r="G1008" s="191">
        <v>1.25</v>
      </c>
      <c r="H1008" s="191">
        <v>1.75</v>
      </c>
      <c r="I1008" s="192" t="s">
        <v>60</v>
      </c>
      <c r="J1008" s="193" t="s">
        <v>60</v>
      </c>
    </row>
    <row r="1009" spans="1:10" ht="17.149999999999999" customHeight="1">
      <c r="A1009" s="176" t="s">
        <v>0</v>
      </c>
      <c r="B1009" s="177" t="s">
        <v>2013</v>
      </c>
      <c r="C1009" s="178">
        <v>15.09</v>
      </c>
      <c r="D1009" s="179">
        <v>1.8857999999999999</v>
      </c>
      <c r="E1009" s="179">
        <v>1.25</v>
      </c>
      <c r="F1009" s="179">
        <v>1.75</v>
      </c>
      <c r="G1009" s="179">
        <v>1.25</v>
      </c>
      <c r="H1009" s="179">
        <v>1.75</v>
      </c>
      <c r="I1009" s="180" t="s">
        <v>60</v>
      </c>
      <c r="J1009" s="181" t="s">
        <v>60</v>
      </c>
    </row>
    <row r="1010" spans="1:10" ht="17.149999999999999" customHeight="1">
      <c r="A1010" s="176" t="s">
        <v>1</v>
      </c>
      <c r="B1010" s="177" t="s">
        <v>2013</v>
      </c>
      <c r="C1010" s="178">
        <v>19.16</v>
      </c>
      <c r="D1010" s="179">
        <v>2.6295999999999999</v>
      </c>
      <c r="E1010" s="179">
        <v>1.25</v>
      </c>
      <c r="F1010" s="179">
        <v>1.75</v>
      </c>
      <c r="G1010" s="179">
        <v>1.25</v>
      </c>
      <c r="H1010" s="179">
        <v>1.75</v>
      </c>
      <c r="I1010" s="180" t="s">
        <v>60</v>
      </c>
      <c r="J1010" s="181" t="s">
        <v>60</v>
      </c>
    </row>
    <row r="1011" spans="1:10" ht="17.149999999999999" customHeight="1">
      <c r="A1011" s="182" t="s">
        <v>2</v>
      </c>
      <c r="B1011" s="183" t="s">
        <v>2013</v>
      </c>
      <c r="C1011" s="184">
        <v>25</v>
      </c>
      <c r="D1011" s="185">
        <v>3.9312999999999998</v>
      </c>
      <c r="E1011" s="185">
        <v>1.75</v>
      </c>
      <c r="F1011" s="185">
        <v>2.4500000000000002</v>
      </c>
      <c r="G1011" s="185">
        <v>1.75</v>
      </c>
      <c r="H1011" s="185">
        <v>2.4500000000000002</v>
      </c>
      <c r="I1011" s="186" t="s">
        <v>60</v>
      </c>
      <c r="J1011" s="187" t="s">
        <v>60</v>
      </c>
    </row>
    <row r="1012" spans="1:10" ht="17.149999999999999" customHeight="1">
      <c r="A1012" s="188" t="s">
        <v>3</v>
      </c>
      <c r="B1012" s="189" t="s">
        <v>2014</v>
      </c>
      <c r="C1012" s="190">
        <v>3.56</v>
      </c>
      <c r="D1012" s="191">
        <v>0.13539999999999999</v>
      </c>
      <c r="E1012" s="191">
        <v>1</v>
      </c>
      <c r="F1012" s="191">
        <v>1</v>
      </c>
      <c r="G1012" s="191">
        <v>1</v>
      </c>
      <c r="H1012" s="191">
        <v>1</v>
      </c>
      <c r="I1012" s="192" t="s">
        <v>1217</v>
      </c>
      <c r="J1012" s="193" t="s">
        <v>1217</v>
      </c>
    </row>
    <row r="1013" spans="1:10" ht="17.149999999999999" customHeight="1">
      <c r="A1013" s="176" t="s">
        <v>4</v>
      </c>
      <c r="B1013" s="177" t="s">
        <v>2014</v>
      </c>
      <c r="C1013" s="178">
        <v>4.1500000000000004</v>
      </c>
      <c r="D1013" s="179">
        <v>0.251</v>
      </c>
      <c r="E1013" s="179">
        <v>1</v>
      </c>
      <c r="F1013" s="179">
        <v>1</v>
      </c>
      <c r="G1013" s="179">
        <v>1</v>
      </c>
      <c r="H1013" s="179">
        <v>1</v>
      </c>
      <c r="I1013" s="180" t="s">
        <v>1217</v>
      </c>
      <c r="J1013" s="181" t="s">
        <v>1217</v>
      </c>
    </row>
    <row r="1014" spans="1:10" ht="17.149999999999999" customHeight="1">
      <c r="A1014" s="176" t="s">
        <v>5</v>
      </c>
      <c r="B1014" s="177" t="s">
        <v>2014</v>
      </c>
      <c r="C1014" s="178">
        <v>7.86</v>
      </c>
      <c r="D1014" s="179">
        <v>0.7742</v>
      </c>
      <c r="E1014" s="179">
        <v>1.25</v>
      </c>
      <c r="F1014" s="179">
        <v>1.75</v>
      </c>
      <c r="G1014" s="179">
        <v>1.25</v>
      </c>
      <c r="H1014" s="179">
        <v>1.75</v>
      </c>
      <c r="I1014" s="180" t="s">
        <v>60</v>
      </c>
      <c r="J1014" s="181" t="s">
        <v>60</v>
      </c>
    </row>
    <row r="1015" spans="1:10" ht="17.149999999999999" customHeight="1">
      <c r="A1015" s="182" t="s">
        <v>6</v>
      </c>
      <c r="B1015" s="183" t="s">
        <v>2014</v>
      </c>
      <c r="C1015" s="184">
        <v>26</v>
      </c>
      <c r="D1015" s="185">
        <v>2.5687000000000002</v>
      </c>
      <c r="E1015" s="185">
        <v>1.75</v>
      </c>
      <c r="F1015" s="185">
        <v>2.4500000000000002</v>
      </c>
      <c r="G1015" s="185">
        <v>1.75</v>
      </c>
      <c r="H1015" s="185">
        <v>2.4500000000000002</v>
      </c>
      <c r="I1015" s="186" t="s">
        <v>60</v>
      </c>
      <c r="J1015" s="187" t="s">
        <v>60</v>
      </c>
    </row>
    <row r="1016" spans="1:10" ht="17.149999999999999" customHeight="1">
      <c r="A1016" s="188" t="s">
        <v>7</v>
      </c>
      <c r="B1016" s="189" t="s">
        <v>2015</v>
      </c>
      <c r="C1016" s="190">
        <v>4.12</v>
      </c>
      <c r="D1016" s="191">
        <v>1.8284</v>
      </c>
      <c r="E1016" s="191">
        <v>1.25</v>
      </c>
      <c r="F1016" s="191">
        <v>1.75</v>
      </c>
      <c r="G1016" s="191">
        <v>1.25</v>
      </c>
      <c r="H1016" s="191">
        <v>1.75</v>
      </c>
      <c r="I1016" s="192" t="s">
        <v>60</v>
      </c>
      <c r="J1016" s="193" t="s">
        <v>60</v>
      </c>
    </row>
    <row r="1017" spans="1:10" ht="17.149999999999999" customHeight="1">
      <c r="A1017" s="176" t="s">
        <v>8</v>
      </c>
      <c r="B1017" s="177" t="s">
        <v>2015</v>
      </c>
      <c r="C1017" s="178">
        <v>7.53</v>
      </c>
      <c r="D1017" s="179">
        <v>2.5699000000000001</v>
      </c>
      <c r="E1017" s="179">
        <v>1.25</v>
      </c>
      <c r="F1017" s="179">
        <v>1.75</v>
      </c>
      <c r="G1017" s="179">
        <v>1.25</v>
      </c>
      <c r="H1017" s="179">
        <v>1.75</v>
      </c>
      <c r="I1017" s="180" t="s">
        <v>60</v>
      </c>
      <c r="J1017" s="181" t="s">
        <v>60</v>
      </c>
    </row>
    <row r="1018" spans="1:10" ht="17.149999999999999" customHeight="1">
      <c r="A1018" s="176" t="s">
        <v>9</v>
      </c>
      <c r="B1018" s="177" t="s">
        <v>2015</v>
      </c>
      <c r="C1018" s="178">
        <v>11.32</v>
      </c>
      <c r="D1018" s="179">
        <v>4.101</v>
      </c>
      <c r="E1018" s="179">
        <v>1.25</v>
      </c>
      <c r="F1018" s="179">
        <v>1.75</v>
      </c>
      <c r="G1018" s="179">
        <v>1.25</v>
      </c>
      <c r="H1018" s="179">
        <v>1.75</v>
      </c>
      <c r="I1018" s="180" t="s">
        <v>60</v>
      </c>
      <c r="J1018" s="181" t="s">
        <v>60</v>
      </c>
    </row>
    <row r="1019" spans="1:10" ht="17.149999999999999" customHeight="1">
      <c r="A1019" s="182" t="s">
        <v>10</v>
      </c>
      <c r="B1019" s="183" t="s">
        <v>2015</v>
      </c>
      <c r="C1019" s="184">
        <v>33.39</v>
      </c>
      <c r="D1019" s="185">
        <v>8.5564</v>
      </c>
      <c r="E1019" s="185">
        <v>1.75</v>
      </c>
      <c r="F1019" s="185">
        <v>2.4500000000000002</v>
      </c>
      <c r="G1019" s="185">
        <v>1.75</v>
      </c>
      <c r="H1019" s="185">
        <v>2.4500000000000002</v>
      </c>
      <c r="I1019" s="186" t="s">
        <v>60</v>
      </c>
      <c r="J1019" s="187" t="s">
        <v>60</v>
      </c>
    </row>
    <row r="1020" spans="1:10" ht="17.149999999999999" customHeight="1">
      <c r="A1020" s="188" t="s">
        <v>11</v>
      </c>
      <c r="B1020" s="189" t="s">
        <v>2016</v>
      </c>
      <c r="C1020" s="190">
        <v>2.63</v>
      </c>
      <c r="D1020" s="191">
        <v>0.99560000000000004</v>
      </c>
      <c r="E1020" s="191">
        <v>1.25</v>
      </c>
      <c r="F1020" s="191">
        <v>1.75</v>
      </c>
      <c r="G1020" s="191">
        <v>1.25</v>
      </c>
      <c r="H1020" s="191">
        <v>1.75</v>
      </c>
      <c r="I1020" s="192" t="s">
        <v>60</v>
      </c>
      <c r="J1020" s="193" t="s">
        <v>60</v>
      </c>
    </row>
    <row r="1021" spans="1:10" ht="17.149999999999999" customHeight="1">
      <c r="A1021" s="176" t="s">
        <v>12</v>
      </c>
      <c r="B1021" s="177" t="s">
        <v>2016</v>
      </c>
      <c r="C1021" s="178">
        <v>4.91</v>
      </c>
      <c r="D1021" s="179">
        <v>1.228</v>
      </c>
      <c r="E1021" s="179">
        <v>1.25</v>
      </c>
      <c r="F1021" s="179">
        <v>1.75</v>
      </c>
      <c r="G1021" s="179">
        <v>1.25</v>
      </c>
      <c r="H1021" s="179">
        <v>1.75</v>
      </c>
      <c r="I1021" s="180" t="s">
        <v>60</v>
      </c>
      <c r="J1021" s="181" t="s">
        <v>60</v>
      </c>
    </row>
    <row r="1022" spans="1:10" ht="17.149999999999999" customHeight="1">
      <c r="A1022" s="176" t="s">
        <v>13</v>
      </c>
      <c r="B1022" s="177" t="s">
        <v>2016</v>
      </c>
      <c r="C1022" s="178">
        <v>14.26</v>
      </c>
      <c r="D1022" s="179">
        <v>2.5952000000000002</v>
      </c>
      <c r="E1022" s="179">
        <v>1.25</v>
      </c>
      <c r="F1022" s="179">
        <v>1.75</v>
      </c>
      <c r="G1022" s="179">
        <v>1.25</v>
      </c>
      <c r="H1022" s="179">
        <v>1.75</v>
      </c>
      <c r="I1022" s="180" t="s">
        <v>60</v>
      </c>
      <c r="J1022" s="181" t="s">
        <v>60</v>
      </c>
    </row>
    <row r="1023" spans="1:10" ht="17.149999999999999" customHeight="1">
      <c r="A1023" s="182" t="s">
        <v>14</v>
      </c>
      <c r="B1023" s="183" t="s">
        <v>2016</v>
      </c>
      <c r="C1023" s="184">
        <v>56.15</v>
      </c>
      <c r="D1023" s="185">
        <v>7.6169000000000002</v>
      </c>
      <c r="E1023" s="185">
        <v>1.75</v>
      </c>
      <c r="F1023" s="185">
        <v>2.4500000000000002</v>
      </c>
      <c r="G1023" s="185">
        <v>1.75</v>
      </c>
      <c r="H1023" s="185">
        <v>2.4500000000000002</v>
      </c>
      <c r="I1023" s="186" t="s">
        <v>60</v>
      </c>
      <c r="J1023" s="187" t="s">
        <v>60</v>
      </c>
    </row>
    <row r="1024" spans="1:10" ht="17.149999999999999" customHeight="1">
      <c r="A1024" s="188" t="s">
        <v>15</v>
      </c>
      <c r="B1024" s="189" t="s">
        <v>2017</v>
      </c>
      <c r="C1024" s="190">
        <v>3.22</v>
      </c>
      <c r="D1024" s="191">
        <v>0.20530000000000001</v>
      </c>
      <c r="E1024" s="191">
        <v>1.25</v>
      </c>
      <c r="F1024" s="191">
        <v>1.75</v>
      </c>
      <c r="G1024" s="191">
        <v>1.25</v>
      </c>
      <c r="H1024" s="191">
        <v>1.75</v>
      </c>
      <c r="I1024" s="192" t="s">
        <v>60</v>
      </c>
      <c r="J1024" s="193" t="s">
        <v>60</v>
      </c>
    </row>
    <row r="1025" spans="1:10" ht="17.149999999999999" customHeight="1">
      <c r="A1025" s="176" t="s">
        <v>16</v>
      </c>
      <c r="B1025" s="177" t="s">
        <v>2017</v>
      </c>
      <c r="C1025" s="178">
        <v>4.9800000000000004</v>
      </c>
      <c r="D1025" s="179">
        <v>0.52390000000000003</v>
      </c>
      <c r="E1025" s="179">
        <v>1.25</v>
      </c>
      <c r="F1025" s="179">
        <v>1.75</v>
      </c>
      <c r="G1025" s="179">
        <v>1.25</v>
      </c>
      <c r="H1025" s="179">
        <v>1.75</v>
      </c>
      <c r="I1025" s="180" t="s">
        <v>60</v>
      </c>
      <c r="J1025" s="181" t="s">
        <v>60</v>
      </c>
    </row>
    <row r="1026" spans="1:10" ht="17.149999999999999" customHeight="1">
      <c r="A1026" s="176" t="s">
        <v>17</v>
      </c>
      <c r="B1026" s="177" t="s">
        <v>2017</v>
      </c>
      <c r="C1026" s="178">
        <v>9.1</v>
      </c>
      <c r="D1026" s="179">
        <v>1.1198999999999999</v>
      </c>
      <c r="E1026" s="179">
        <v>1.25</v>
      </c>
      <c r="F1026" s="179">
        <v>1.75</v>
      </c>
      <c r="G1026" s="179">
        <v>1.25</v>
      </c>
      <c r="H1026" s="179">
        <v>1.75</v>
      </c>
      <c r="I1026" s="180" t="s">
        <v>60</v>
      </c>
      <c r="J1026" s="181" t="s">
        <v>60</v>
      </c>
    </row>
    <row r="1027" spans="1:10" ht="17.149999999999999" customHeight="1">
      <c r="A1027" s="182" t="s">
        <v>18</v>
      </c>
      <c r="B1027" s="183" t="s">
        <v>2017</v>
      </c>
      <c r="C1027" s="184">
        <v>20.65</v>
      </c>
      <c r="D1027" s="185">
        <v>3.1692999999999998</v>
      </c>
      <c r="E1027" s="185">
        <v>1.75</v>
      </c>
      <c r="F1027" s="185">
        <v>2.4500000000000002</v>
      </c>
      <c r="G1027" s="185">
        <v>1.75</v>
      </c>
      <c r="H1027" s="185">
        <v>2.4500000000000002</v>
      </c>
      <c r="I1027" s="186" t="s">
        <v>60</v>
      </c>
      <c r="J1027" s="187" t="s">
        <v>60</v>
      </c>
    </row>
    <row r="1028" spans="1:10" ht="17.149999999999999" customHeight="1">
      <c r="A1028" s="188" t="s">
        <v>19</v>
      </c>
      <c r="B1028" s="189" t="s">
        <v>2018</v>
      </c>
      <c r="C1028" s="190">
        <v>4.49</v>
      </c>
      <c r="D1028" s="191">
        <v>0.41599999999999998</v>
      </c>
      <c r="E1028" s="191">
        <v>1.25</v>
      </c>
      <c r="F1028" s="191">
        <v>1.75</v>
      </c>
      <c r="G1028" s="191">
        <v>1.25</v>
      </c>
      <c r="H1028" s="191">
        <v>1.75</v>
      </c>
      <c r="I1028" s="192" t="s">
        <v>60</v>
      </c>
      <c r="J1028" s="193" t="s">
        <v>60</v>
      </c>
    </row>
    <row r="1029" spans="1:10" ht="17.149999999999999" customHeight="1">
      <c r="A1029" s="176" t="s">
        <v>20</v>
      </c>
      <c r="B1029" s="177" t="s">
        <v>2018</v>
      </c>
      <c r="C1029" s="178">
        <v>5.97</v>
      </c>
      <c r="D1029" s="179">
        <v>0.74119999999999997</v>
      </c>
      <c r="E1029" s="179">
        <v>1.25</v>
      </c>
      <c r="F1029" s="179">
        <v>1.75</v>
      </c>
      <c r="G1029" s="179">
        <v>1.25</v>
      </c>
      <c r="H1029" s="179">
        <v>1.75</v>
      </c>
      <c r="I1029" s="180" t="s">
        <v>60</v>
      </c>
      <c r="J1029" s="181" t="s">
        <v>60</v>
      </c>
    </row>
    <row r="1030" spans="1:10" ht="17.149999999999999" customHeight="1">
      <c r="A1030" s="176" t="s">
        <v>21</v>
      </c>
      <c r="B1030" s="177" t="s">
        <v>2018</v>
      </c>
      <c r="C1030" s="178">
        <v>9.6</v>
      </c>
      <c r="D1030" s="179">
        <v>1.5983000000000001</v>
      </c>
      <c r="E1030" s="179">
        <v>1.25</v>
      </c>
      <c r="F1030" s="179">
        <v>1.75</v>
      </c>
      <c r="G1030" s="179">
        <v>1.25</v>
      </c>
      <c r="H1030" s="179">
        <v>1.75</v>
      </c>
      <c r="I1030" s="180" t="s">
        <v>60</v>
      </c>
      <c r="J1030" s="181" t="s">
        <v>60</v>
      </c>
    </row>
    <row r="1031" spans="1:10" ht="17.149999999999999" customHeight="1">
      <c r="A1031" s="182" t="s">
        <v>22</v>
      </c>
      <c r="B1031" s="183" t="s">
        <v>2018</v>
      </c>
      <c r="C1031" s="184">
        <v>18.059999999999999</v>
      </c>
      <c r="D1031" s="185">
        <v>4.4105999999999996</v>
      </c>
      <c r="E1031" s="185">
        <v>1.75</v>
      </c>
      <c r="F1031" s="185">
        <v>2.4500000000000002</v>
      </c>
      <c r="G1031" s="185">
        <v>1.75</v>
      </c>
      <c r="H1031" s="185">
        <v>2.4500000000000002</v>
      </c>
      <c r="I1031" s="186" t="s">
        <v>60</v>
      </c>
      <c r="J1031" s="187" t="s">
        <v>60</v>
      </c>
    </row>
    <row r="1032" spans="1:10" ht="17.149999999999999" customHeight="1">
      <c r="A1032" s="188" t="s">
        <v>23</v>
      </c>
      <c r="B1032" s="189" t="s">
        <v>2019</v>
      </c>
      <c r="C1032" s="190">
        <v>5.04</v>
      </c>
      <c r="D1032" s="191">
        <v>0.53420000000000001</v>
      </c>
      <c r="E1032" s="191">
        <v>1.25</v>
      </c>
      <c r="F1032" s="191">
        <v>1.75</v>
      </c>
      <c r="G1032" s="191">
        <v>1.25</v>
      </c>
      <c r="H1032" s="191">
        <v>1.75</v>
      </c>
      <c r="I1032" s="192" t="s">
        <v>60</v>
      </c>
      <c r="J1032" s="193" t="s">
        <v>60</v>
      </c>
    </row>
    <row r="1033" spans="1:10" ht="17.149999999999999" customHeight="1">
      <c r="A1033" s="176" t="s">
        <v>24</v>
      </c>
      <c r="B1033" s="177" t="s">
        <v>2019</v>
      </c>
      <c r="C1033" s="178">
        <v>5.21</v>
      </c>
      <c r="D1033" s="179">
        <v>0.78490000000000004</v>
      </c>
      <c r="E1033" s="179">
        <v>1.25</v>
      </c>
      <c r="F1033" s="179">
        <v>1.75</v>
      </c>
      <c r="G1033" s="179">
        <v>1.25</v>
      </c>
      <c r="H1033" s="179">
        <v>1.75</v>
      </c>
      <c r="I1033" s="180" t="s">
        <v>60</v>
      </c>
      <c r="J1033" s="181" t="s">
        <v>60</v>
      </c>
    </row>
    <row r="1034" spans="1:10" ht="17.149999999999999" customHeight="1">
      <c r="A1034" s="176" t="s">
        <v>25</v>
      </c>
      <c r="B1034" s="177" t="s">
        <v>2019</v>
      </c>
      <c r="C1034" s="178">
        <v>11.6</v>
      </c>
      <c r="D1034" s="179">
        <v>1.5575000000000001</v>
      </c>
      <c r="E1034" s="179">
        <v>1.25</v>
      </c>
      <c r="F1034" s="179">
        <v>1.75</v>
      </c>
      <c r="G1034" s="179">
        <v>1.25</v>
      </c>
      <c r="H1034" s="179">
        <v>1.75</v>
      </c>
      <c r="I1034" s="180" t="s">
        <v>60</v>
      </c>
      <c r="J1034" s="181" t="s">
        <v>60</v>
      </c>
    </row>
    <row r="1035" spans="1:10" ht="17.149999999999999" customHeight="1">
      <c r="A1035" s="182" t="s">
        <v>26</v>
      </c>
      <c r="B1035" s="183" t="s">
        <v>2019</v>
      </c>
      <c r="C1035" s="184">
        <v>17.55</v>
      </c>
      <c r="D1035" s="185">
        <v>3.2804000000000002</v>
      </c>
      <c r="E1035" s="185">
        <v>1.75</v>
      </c>
      <c r="F1035" s="185">
        <v>2.4500000000000002</v>
      </c>
      <c r="G1035" s="185">
        <v>1.75</v>
      </c>
      <c r="H1035" s="185">
        <v>2.4500000000000002</v>
      </c>
      <c r="I1035" s="186" t="s">
        <v>60</v>
      </c>
      <c r="J1035" s="187" t="s">
        <v>60</v>
      </c>
    </row>
    <row r="1036" spans="1:10" ht="17.149999999999999" customHeight="1">
      <c r="A1036" s="188" t="s">
        <v>27</v>
      </c>
      <c r="B1036" s="189" t="s">
        <v>2020</v>
      </c>
      <c r="C1036" s="190">
        <v>3.41</v>
      </c>
      <c r="D1036" s="191">
        <v>0.31359999999999999</v>
      </c>
      <c r="E1036" s="191">
        <v>1.25</v>
      </c>
      <c r="F1036" s="191">
        <v>1.75</v>
      </c>
      <c r="G1036" s="191">
        <v>1.25</v>
      </c>
      <c r="H1036" s="191">
        <v>1.75</v>
      </c>
      <c r="I1036" s="192" t="s">
        <v>60</v>
      </c>
      <c r="J1036" s="193" t="s">
        <v>60</v>
      </c>
    </row>
    <row r="1037" spans="1:10" ht="17.149999999999999" customHeight="1">
      <c r="A1037" s="176" t="s">
        <v>28</v>
      </c>
      <c r="B1037" s="177" t="s">
        <v>2020</v>
      </c>
      <c r="C1037" s="178">
        <v>4.34</v>
      </c>
      <c r="D1037" s="179">
        <v>0.49969999999999998</v>
      </c>
      <c r="E1037" s="179">
        <v>1.25</v>
      </c>
      <c r="F1037" s="179">
        <v>1.75</v>
      </c>
      <c r="G1037" s="179">
        <v>1.25</v>
      </c>
      <c r="H1037" s="179">
        <v>1.75</v>
      </c>
      <c r="I1037" s="180" t="s">
        <v>60</v>
      </c>
      <c r="J1037" s="181" t="s">
        <v>60</v>
      </c>
    </row>
    <row r="1038" spans="1:10" ht="17.149999999999999" customHeight="1">
      <c r="A1038" s="176" t="s">
        <v>29</v>
      </c>
      <c r="B1038" s="177" t="s">
        <v>2020</v>
      </c>
      <c r="C1038" s="178">
        <v>6.51</v>
      </c>
      <c r="D1038" s="179">
        <v>0.99870000000000003</v>
      </c>
      <c r="E1038" s="179">
        <v>1.25</v>
      </c>
      <c r="F1038" s="179">
        <v>1.75</v>
      </c>
      <c r="G1038" s="179">
        <v>1.25</v>
      </c>
      <c r="H1038" s="179">
        <v>1.75</v>
      </c>
      <c r="I1038" s="180" t="s">
        <v>60</v>
      </c>
      <c r="J1038" s="181" t="s">
        <v>60</v>
      </c>
    </row>
    <row r="1039" spans="1:10" ht="17.149999999999999" customHeight="1">
      <c r="A1039" s="182" t="s">
        <v>30</v>
      </c>
      <c r="B1039" s="183" t="s">
        <v>2020</v>
      </c>
      <c r="C1039" s="184">
        <v>13.71</v>
      </c>
      <c r="D1039" s="185">
        <v>2.6755</v>
      </c>
      <c r="E1039" s="185">
        <v>1.75</v>
      </c>
      <c r="F1039" s="185">
        <v>2.4500000000000002</v>
      </c>
      <c r="G1039" s="185">
        <v>1.75</v>
      </c>
      <c r="H1039" s="185">
        <v>2.4500000000000002</v>
      </c>
      <c r="I1039" s="186" t="s">
        <v>60</v>
      </c>
      <c r="J1039" s="187" t="s">
        <v>60</v>
      </c>
    </row>
    <row r="1040" spans="1:10" ht="17.149999999999999" customHeight="1">
      <c r="A1040" s="188" t="s">
        <v>31</v>
      </c>
      <c r="B1040" s="189" t="s">
        <v>2021</v>
      </c>
      <c r="C1040" s="190">
        <v>2.13</v>
      </c>
      <c r="D1040" s="191">
        <v>0.1027</v>
      </c>
      <c r="E1040" s="191">
        <v>1</v>
      </c>
      <c r="F1040" s="191">
        <v>1</v>
      </c>
      <c r="G1040" s="191">
        <v>1</v>
      </c>
      <c r="H1040" s="191">
        <v>1</v>
      </c>
      <c r="I1040" s="192" t="s">
        <v>1217</v>
      </c>
      <c r="J1040" s="193" t="s">
        <v>1217</v>
      </c>
    </row>
    <row r="1041" spans="1:10" ht="17.149999999999999" customHeight="1">
      <c r="A1041" s="176" t="s">
        <v>32</v>
      </c>
      <c r="B1041" s="177" t="s">
        <v>2021</v>
      </c>
      <c r="C1041" s="178">
        <v>2.4</v>
      </c>
      <c r="D1041" s="179">
        <v>0.14610000000000001</v>
      </c>
      <c r="E1041" s="179">
        <v>1</v>
      </c>
      <c r="F1041" s="179">
        <v>1</v>
      </c>
      <c r="G1041" s="179">
        <v>1</v>
      </c>
      <c r="H1041" s="179">
        <v>1</v>
      </c>
      <c r="I1041" s="180" t="s">
        <v>1217</v>
      </c>
      <c r="J1041" s="181" t="s">
        <v>1217</v>
      </c>
    </row>
    <row r="1042" spans="1:10" ht="17.149999999999999" customHeight="1">
      <c r="A1042" s="176" t="s">
        <v>33</v>
      </c>
      <c r="B1042" s="177" t="s">
        <v>2021</v>
      </c>
      <c r="C1042" s="178">
        <v>3.55</v>
      </c>
      <c r="D1042" s="179">
        <v>0.28839999999999999</v>
      </c>
      <c r="E1042" s="179">
        <v>1</v>
      </c>
      <c r="F1042" s="179">
        <v>1</v>
      </c>
      <c r="G1042" s="179">
        <v>1</v>
      </c>
      <c r="H1042" s="179">
        <v>1</v>
      </c>
      <c r="I1042" s="180" t="s">
        <v>1217</v>
      </c>
      <c r="J1042" s="181" t="s">
        <v>1217</v>
      </c>
    </row>
    <row r="1043" spans="1:10" ht="17.149999999999999" customHeight="1">
      <c r="A1043" s="182" t="s">
        <v>34</v>
      </c>
      <c r="B1043" s="183" t="s">
        <v>2021</v>
      </c>
      <c r="C1043" s="184">
        <v>19.09</v>
      </c>
      <c r="D1043" s="185">
        <v>1.6311</v>
      </c>
      <c r="E1043" s="185">
        <v>1.75</v>
      </c>
      <c r="F1043" s="185">
        <v>2.4500000000000002</v>
      </c>
      <c r="G1043" s="185">
        <v>1.75</v>
      </c>
      <c r="H1043" s="185">
        <v>2.4500000000000002</v>
      </c>
      <c r="I1043" s="186" t="s">
        <v>60</v>
      </c>
      <c r="J1043" s="187" t="s">
        <v>60</v>
      </c>
    </row>
    <row r="1044" spans="1:10" ht="17.149999999999999" customHeight="1">
      <c r="A1044" s="188" t="s">
        <v>35</v>
      </c>
      <c r="B1044" s="189" t="s">
        <v>2022</v>
      </c>
      <c r="C1044" s="190">
        <v>3.45</v>
      </c>
      <c r="D1044" s="191">
        <v>1.2982</v>
      </c>
      <c r="E1044" s="191">
        <v>1</v>
      </c>
      <c r="F1044" s="191">
        <v>1</v>
      </c>
      <c r="G1044" s="191">
        <v>1.25</v>
      </c>
      <c r="H1044" s="191">
        <v>1.25</v>
      </c>
      <c r="I1044" s="192" t="s">
        <v>1243</v>
      </c>
      <c r="J1044" s="193" t="s">
        <v>1241</v>
      </c>
    </row>
    <row r="1045" spans="1:10" ht="17.149999999999999" customHeight="1">
      <c r="A1045" s="176" t="s">
        <v>36</v>
      </c>
      <c r="B1045" s="177" t="s">
        <v>2022</v>
      </c>
      <c r="C1045" s="178">
        <v>3.95</v>
      </c>
      <c r="D1045" s="179">
        <v>1.7444</v>
      </c>
      <c r="E1045" s="179">
        <v>1</v>
      </c>
      <c r="F1045" s="179">
        <v>1</v>
      </c>
      <c r="G1045" s="179">
        <v>1.25</v>
      </c>
      <c r="H1045" s="179">
        <v>1.25</v>
      </c>
      <c r="I1045" s="180" t="s">
        <v>1243</v>
      </c>
      <c r="J1045" s="181" t="s">
        <v>1241</v>
      </c>
    </row>
    <row r="1046" spans="1:10" ht="17.149999999999999" customHeight="1">
      <c r="A1046" s="176" t="s">
        <v>37</v>
      </c>
      <c r="B1046" s="177" t="s">
        <v>2022</v>
      </c>
      <c r="C1046" s="178">
        <v>8.4700000000000006</v>
      </c>
      <c r="D1046" s="179">
        <v>2.4085000000000001</v>
      </c>
      <c r="E1046" s="179">
        <v>1</v>
      </c>
      <c r="F1046" s="179">
        <v>1</v>
      </c>
      <c r="G1046" s="179">
        <v>1.25</v>
      </c>
      <c r="H1046" s="179">
        <v>1.25</v>
      </c>
      <c r="I1046" s="180" t="s">
        <v>1243</v>
      </c>
      <c r="J1046" s="181" t="s">
        <v>1241</v>
      </c>
    </row>
    <row r="1047" spans="1:10" ht="17.149999999999999" customHeight="1">
      <c r="A1047" s="182" t="s">
        <v>38</v>
      </c>
      <c r="B1047" s="183" t="s">
        <v>2022</v>
      </c>
      <c r="C1047" s="184">
        <v>17.77</v>
      </c>
      <c r="D1047" s="185">
        <v>4.6288999999999998</v>
      </c>
      <c r="E1047" s="185">
        <v>1.1000000000000001</v>
      </c>
      <c r="F1047" s="185">
        <v>1.1000000000000001</v>
      </c>
      <c r="G1047" s="185">
        <v>1.75</v>
      </c>
      <c r="H1047" s="185">
        <v>1.75</v>
      </c>
      <c r="I1047" s="186" t="s">
        <v>1243</v>
      </c>
      <c r="J1047" s="187" t="s">
        <v>1241</v>
      </c>
    </row>
    <row r="1048" spans="1:10" ht="17.149999999999999" customHeight="1">
      <c r="A1048" s="188" t="s">
        <v>39</v>
      </c>
      <c r="B1048" s="189" t="s">
        <v>2023</v>
      </c>
      <c r="C1048" s="190">
        <v>3.37</v>
      </c>
      <c r="D1048" s="191">
        <v>0.96479999999999999</v>
      </c>
      <c r="E1048" s="191">
        <v>1</v>
      </c>
      <c r="F1048" s="191">
        <v>1</v>
      </c>
      <c r="G1048" s="191">
        <v>1.25</v>
      </c>
      <c r="H1048" s="191">
        <v>1.25</v>
      </c>
      <c r="I1048" s="192" t="s">
        <v>1243</v>
      </c>
      <c r="J1048" s="193" t="s">
        <v>1241</v>
      </c>
    </row>
    <row r="1049" spans="1:10" ht="17.149999999999999" customHeight="1">
      <c r="A1049" s="176" t="s">
        <v>40</v>
      </c>
      <c r="B1049" s="177" t="s">
        <v>2023</v>
      </c>
      <c r="C1049" s="178">
        <v>4.22</v>
      </c>
      <c r="D1049" s="179">
        <v>1.3786</v>
      </c>
      <c r="E1049" s="179">
        <v>1</v>
      </c>
      <c r="F1049" s="179">
        <v>1</v>
      </c>
      <c r="G1049" s="179">
        <v>1.25</v>
      </c>
      <c r="H1049" s="179">
        <v>1.25</v>
      </c>
      <c r="I1049" s="180" t="s">
        <v>1243</v>
      </c>
      <c r="J1049" s="181" t="s">
        <v>1241</v>
      </c>
    </row>
    <row r="1050" spans="1:10" ht="17.149999999999999" customHeight="1">
      <c r="A1050" s="176" t="s">
        <v>41</v>
      </c>
      <c r="B1050" s="177" t="s">
        <v>2023</v>
      </c>
      <c r="C1050" s="178">
        <v>9.93</v>
      </c>
      <c r="D1050" s="179">
        <v>2.2208999999999999</v>
      </c>
      <c r="E1050" s="179">
        <v>1</v>
      </c>
      <c r="F1050" s="179">
        <v>1</v>
      </c>
      <c r="G1050" s="179">
        <v>1.25</v>
      </c>
      <c r="H1050" s="179">
        <v>1.25</v>
      </c>
      <c r="I1050" s="180" t="s">
        <v>1243</v>
      </c>
      <c r="J1050" s="181" t="s">
        <v>1241</v>
      </c>
    </row>
    <row r="1051" spans="1:10" ht="17.149999999999999" customHeight="1">
      <c r="A1051" s="182" t="s">
        <v>42</v>
      </c>
      <c r="B1051" s="183" t="s">
        <v>2023</v>
      </c>
      <c r="C1051" s="184">
        <v>8.89</v>
      </c>
      <c r="D1051" s="185">
        <v>4.6689999999999996</v>
      </c>
      <c r="E1051" s="185">
        <v>1.1000000000000001</v>
      </c>
      <c r="F1051" s="185">
        <v>1.1000000000000001</v>
      </c>
      <c r="G1051" s="185">
        <v>1.75</v>
      </c>
      <c r="H1051" s="185">
        <v>1.75</v>
      </c>
      <c r="I1051" s="186" t="s">
        <v>1243</v>
      </c>
      <c r="J1051" s="187" t="s">
        <v>1241</v>
      </c>
    </row>
    <row r="1052" spans="1:10" ht="17.149999999999999" customHeight="1">
      <c r="A1052" s="188" t="s">
        <v>43</v>
      </c>
      <c r="B1052" s="189" t="s">
        <v>2024</v>
      </c>
      <c r="C1052" s="190">
        <v>3.2</v>
      </c>
      <c r="D1052" s="191">
        <v>0.57989999999999997</v>
      </c>
      <c r="E1052" s="191">
        <v>1</v>
      </c>
      <c r="F1052" s="191">
        <v>1</v>
      </c>
      <c r="G1052" s="191">
        <v>1.25</v>
      </c>
      <c r="H1052" s="191">
        <v>1.25</v>
      </c>
      <c r="I1052" s="192" t="s">
        <v>1243</v>
      </c>
      <c r="J1052" s="193" t="s">
        <v>1241</v>
      </c>
    </row>
    <row r="1053" spans="1:10" ht="17.149999999999999" customHeight="1">
      <c r="A1053" s="176" t="s">
        <v>44</v>
      </c>
      <c r="B1053" s="177" t="s">
        <v>2024</v>
      </c>
      <c r="C1053" s="178">
        <v>4.0599999999999996</v>
      </c>
      <c r="D1053" s="179">
        <v>0.70430000000000004</v>
      </c>
      <c r="E1053" s="179">
        <v>1</v>
      </c>
      <c r="F1053" s="179">
        <v>1</v>
      </c>
      <c r="G1053" s="179">
        <v>1.25</v>
      </c>
      <c r="H1053" s="179">
        <v>1.25</v>
      </c>
      <c r="I1053" s="180" t="s">
        <v>1243</v>
      </c>
      <c r="J1053" s="181" t="s">
        <v>1241</v>
      </c>
    </row>
    <row r="1054" spans="1:10" ht="17.149999999999999" customHeight="1">
      <c r="A1054" s="176" t="s">
        <v>45</v>
      </c>
      <c r="B1054" s="177" t="s">
        <v>2024</v>
      </c>
      <c r="C1054" s="178">
        <v>5.81</v>
      </c>
      <c r="D1054" s="179">
        <v>1.1281000000000001</v>
      </c>
      <c r="E1054" s="179">
        <v>1</v>
      </c>
      <c r="F1054" s="179">
        <v>1</v>
      </c>
      <c r="G1054" s="179">
        <v>1.25</v>
      </c>
      <c r="H1054" s="179">
        <v>1.25</v>
      </c>
      <c r="I1054" s="180" t="s">
        <v>1243</v>
      </c>
      <c r="J1054" s="181" t="s">
        <v>1241</v>
      </c>
    </row>
    <row r="1055" spans="1:10" ht="17.149999999999999" customHeight="1">
      <c r="A1055" s="182" t="s">
        <v>46</v>
      </c>
      <c r="B1055" s="183" t="s">
        <v>2024</v>
      </c>
      <c r="C1055" s="184">
        <v>12.85</v>
      </c>
      <c r="D1055" s="185">
        <v>2.5447000000000002</v>
      </c>
      <c r="E1055" s="185">
        <v>1.1000000000000001</v>
      </c>
      <c r="F1055" s="185">
        <v>1.1000000000000001</v>
      </c>
      <c r="G1055" s="185">
        <v>1.75</v>
      </c>
      <c r="H1055" s="185">
        <v>1.75</v>
      </c>
      <c r="I1055" s="186" t="s">
        <v>1243</v>
      </c>
      <c r="J1055" s="187" t="s">
        <v>1241</v>
      </c>
    </row>
    <row r="1056" spans="1:10" ht="17.149999999999999" customHeight="1">
      <c r="A1056" s="188" t="s">
        <v>47</v>
      </c>
      <c r="B1056" s="189" t="s">
        <v>2025</v>
      </c>
      <c r="C1056" s="190">
        <v>2.23</v>
      </c>
      <c r="D1056" s="191">
        <v>0.65749999999999997</v>
      </c>
      <c r="E1056" s="191">
        <v>1</v>
      </c>
      <c r="F1056" s="191">
        <v>1</v>
      </c>
      <c r="G1056" s="191">
        <v>1.25</v>
      </c>
      <c r="H1056" s="191">
        <v>1.25</v>
      </c>
      <c r="I1056" s="192" t="s">
        <v>1243</v>
      </c>
      <c r="J1056" s="193" t="s">
        <v>1241</v>
      </c>
    </row>
    <row r="1057" spans="1:10" ht="17.149999999999999" customHeight="1">
      <c r="A1057" s="176" t="s">
        <v>48</v>
      </c>
      <c r="B1057" s="177" t="s">
        <v>2025</v>
      </c>
      <c r="C1057" s="178">
        <v>3.46</v>
      </c>
      <c r="D1057" s="179">
        <v>0.81910000000000005</v>
      </c>
      <c r="E1057" s="179">
        <v>1</v>
      </c>
      <c r="F1057" s="179">
        <v>1</v>
      </c>
      <c r="G1057" s="179">
        <v>1.25</v>
      </c>
      <c r="H1057" s="179">
        <v>1.25</v>
      </c>
      <c r="I1057" s="180" t="s">
        <v>1243</v>
      </c>
      <c r="J1057" s="181" t="s">
        <v>1241</v>
      </c>
    </row>
    <row r="1058" spans="1:10" ht="17.149999999999999" customHeight="1">
      <c r="A1058" s="176" t="s">
        <v>49</v>
      </c>
      <c r="B1058" s="177" t="s">
        <v>2025</v>
      </c>
      <c r="C1058" s="178">
        <v>5.73</v>
      </c>
      <c r="D1058" s="179">
        <v>1.2588999999999999</v>
      </c>
      <c r="E1058" s="179">
        <v>1</v>
      </c>
      <c r="F1058" s="179">
        <v>1</v>
      </c>
      <c r="G1058" s="179">
        <v>1.25</v>
      </c>
      <c r="H1058" s="179">
        <v>1.25</v>
      </c>
      <c r="I1058" s="180" t="s">
        <v>1243</v>
      </c>
      <c r="J1058" s="181" t="s">
        <v>1241</v>
      </c>
    </row>
    <row r="1059" spans="1:10" ht="17.149999999999999" customHeight="1">
      <c r="A1059" s="182" t="s">
        <v>50</v>
      </c>
      <c r="B1059" s="183" t="s">
        <v>2025</v>
      </c>
      <c r="C1059" s="184">
        <v>13.12</v>
      </c>
      <c r="D1059" s="185">
        <v>2.7816000000000001</v>
      </c>
      <c r="E1059" s="185">
        <v>1.1000000000000001</v>
      </c>
      <c r="F1059" s="185">
        <v>1.1000000000000001</v>
      </c>
      <c r="G1059" s="185">
        <v>1.75</v>
      </c>
      <c r="H1059" s="185">
        <v>1.75</v>
      </c>
      <c r="I1059" s="186" t="s">
        <v>1243</v>
      </c>
      <c r="J1059" s="187" t="s">
        <v>1241</v>
      </c>
    </row>
    <row r="1060" spans="1:10" ht="17.149999999999999" customHeight="1">
      <c r="A1060" s="188" t="s">
        <v>51</v>
      </c>
      <c r="B1060" s="189" t="s">
        <v>2026</v>
      </c>
      <c r="C1060" s="190">
        <v>3.56</v>
      </c>
      <c r="D1060" s="191">
        <v>0.50429999999999997</v>
      </c>
      <c r="E1060" s="191">
        <v>1</v>
      </c>
      <c r="F1060" s="191">
        <v>1</v>
      </c>
      <c r="G1060" s="191">
        <v>1.25</v>
      </c>
      <c r="H1060" s="191">
        <v>1.25</v>
      </c>
      <c r="I1060" s="192" t="s">
        <v>1243</v>
      </c>
      <c r="J1060" s="193" t="s">
        <v>1241</v>
      </c>
    </row>
    <row r="1061" spans="1:10" ht="17.149999999999999" customHeight="1">
      <c r="A1061" s="176" t="s">
        <v>52</v>
      </c>
      <c r="B1061" s="177" t="s">
        <v>2026</v>
      </c>
      <c r="C1061" s="178">
        <v>4.5</v>
      </c>
      <c r="D1061" s="179">
        <v>0.69589999999999996</v>
      </c>
      <c r="E1061" s="179">
        <v>1</v>
      </c>
      <c r="F1061" s="179">
        <v>1</v>
      </c>
      <c r="G1061" s="179">
        <v>1.25</v>
      </c>
      <c r="H1061" s="179">
        <v>1.25</v>
      </c>
      <c r="I1061" s="180" t="s">
        <v>1243</v>
      </c>
      <c r="J1061" s="181" t="s">
        <v>1241</v>
      </c>
    </row>
    <row r="1062" spans="1:10" ht="17.149999999999999" customHeight="1">
      <c r="A1062" s="176" t="s">
        <v>53</v>
      </c>
      <c r="B1062" s="177" t="s">
        <v>2026</v>
      </c>
      <c r="C1062" s="178">
        <v>6.82</v>
      </c>
      <c r="D1062" s="179">
        <v>1.0708</v>
      </c>
      <c r="E1062" s="179">
        <v>1</v>
      </c>
      <c r="F1062" s="179">
        <v>1</v>
      </c>
      <c r="G1062" s="179">
        <v>1.25</v>
      </c>
      <c r="H1062" s="179">
        <v>1.25</v>
      </c>
      <c r="I1062" s="180" t="s">
        <v>1243</v>
      </c>
      <c r="J1062" s="181" t="s">
        <v>1241</v>
      </c>
    </row>
    <row r="1063" spans="1:10" ht="17.149999999999999" customHeight="1">
      <c r="A1063" s="182" t="s">
        <v>54</v>
      </c>
      <c r="B1063" s="183" t="s">
        <v>2026</v>
      </c>
      <c r="C1063" s="184">
        <v>9.61</v>
      </c>
      <c r="D1063" s="185">
        <v>2.4561999999999999</v>
      </c>
      <c r="E1063" s="185">
        <v>1.1000000000000001</v>
      </c>
      <c r="F1063" s="185">
        <v>1.1000000000000001</v>
      </c>
      <c r="G1063" s="185">
        <v>1.75</v>
      </c>
      <c r="H1063" s="185">
        <v>1.75</v>
      </c>
      <c r="I1063" s="186" t="s">
        <v>1243</v>
      </c>
      <c r="J1063" s="187" t="s">
        <v>1241</v>
      </c>
    </row>
    <row r="1064" spans="1:10" ht="17.149999999999999" customHeight="1">
      <c r="A1064" s="188" t="s">
        <v>55</v>
      </c>
      <c r="B1064" s="189" t="s">
        <v>2027</v>
      </c>
      <c r="C1064" s="190">
        <v>2.06</v>
      </c>
      <c r="D1064" s="191">
        <v>0.4612</v>
      </c>
      <c r="E1064" s="191">
        <v>1</v>
      </c>
      <c r="F1064" s="191">
        <v>1</v>
      </c>
      <c r="G1064" s="191">
        <v>1.25</v>
      </c>
      <c r="H1064" s="191">
        <v>1.25</v>
      </c>
      <c r="I1064" s="192" t="s">
        <v>1243</v>
      </c>
      <c r="J1064" s="193" t="s">
        <v>1241</v>
      </c>
    </row>
    <row r="1065" spans="1:10" ht="17.149999999999999" customHeight="1">
      <c r="A1065" s="176" t="s">
        <v>56</v>
      </c>
      <c r="B1065" s="177" t="s">
        <v>2027</v>
      </c>
      <c r="C1065" s="178">
        <v>2.81</v>
      </c>
      <c r="D1065" s="179">
        <v>0.59889999999999999</v>
      </c>
      <c r="E1065" s="179">
        <v>1</v>
      </c>
      <c r="F1065" s="179">
        <v>1</v>
      </c>
      <c r="G1065" s="179">
        <v>1.25</v>
      </c>
      <c r="H1065" s="179">
        <v>1.25</v>
      </c>
      <c r="I1065" s="180" t="s">
        <v>1243</v>
      </c>
      <c r="J1065" s="181" t="s">
        <v>1241</v>
      </c>
    </row>
    <row r="1066" spans="1:10" ht="17.149999999999999" customHeight="1">
      <c r="A1066" s="176" t="s">
        <v>57</v>
      </c>
      <c r="B1066" s="177" t="s">
        <v>2027</v>
      </c>
      <c r="C1066" s="178">
        <v>4.29</v>
      </c>
      <c r="D1066" s="179">
        <v>0.85640000000000005</v>
      </c>
      <c r="E1066" s="179">
        <v>1</v>
      </c>
      <c r="F1066" s="179">
        <v>1</v>
      </c>
      <c r="G1066" s="179">
        <v>1.25</v>
      </c>
      <c r="H1066" s="179">
        <v>1.25</v>
      </c>
      <c r="I1066" s="180" t="s">
        <v>1243</v>
      </c>
      <c r="J1066" s="181" t="s">
        <v>1241</v>
      </c>
    </row>
    <row r="1067" spans="1:10" ht="17.149999999999999" customHeight="1">
      <c r="A1067" s="182" t="s">
        <v>58</v>
      </c>
      <c r="B1067" s="183" t="s">
        <v>2027</v>
      </c>
      <c r="C1067" s="184">
        <v>7.9</v>
      </c>
      <c r="D1067" s="185">
        <v>1.5425</v>
      </c>
      <c r="E1067" s="185">
        <v>1.1000000000000001</v>
      </c>
      <c r="F1067" s="185">
        <v>1.1000000000000001</v>
      </c>
      <c r="G1067" s="185">
        <v>1.75</v>
      </c>
      <c r="H1067" s="185">
        <v>1.75</v>
      </c>
      <c r="I1067" s="186" t="s">
        <v>1243</v>
      </c>
      <c r="J1067" s="187" t="s">
        <v>1241</v>
      </c>
    </row>
    <row r="1068" spans="1:10" ht="17.149999999999999" customHeight="1">
      <c r="A1068" s="188" t="s">
        <v>59</v>
      </c>
      <c r="B1068" s="189" t="s">
        <v>2028</v>
      </c>
      <c r="C1068" s="190">
        <v>4.22</v>
      </c>
      <c r="D1068" s="191">
        <v>1.3647</v>
      </c>
      <c r="E1068" s="191">
        <v>1</v>
      </c>
      <c r="F1068" s="191">
        <v>1</v>
      </c>
      <c r="G1068" s="191">
        <v>1.25</v>
      </c>
      <c r="H1068" s="191">
        <v>1.25</v>
      </c>
      <c r="I1068" s="192" t="s">
        <v>1243</v>
      </c>
      <c r="J1068" s="193" t="s">
        <v>1241</v>
      </c>
    </row>
    <row r="1069" spans="1:10" ht="17.149999999999999" customHeight="1">
      <c r="A1069" s="176" t="s">
        <v>62</v>
      </c>
      <c r="B1069" s="177" t="s">
        <v>2028</v>
      </c>
      <c r="C1069" s="178">
        <v>5.69</v>
      </c>
      <c r="D1069" s="179">
        <v>1.8971</v>
      </c>
      <c r="E1069" s="179">
        <v>1</v>
      </c>
      <c r="F1069" s="179">
        <v>1</v>
      </c>
      <c r="G1069" s="179">
        <v>1.25</v>
      </c>
      <c r="H1069" s="179">
        <v>1.25</v>
      </c>
      <c r="I1069" s="180" t="s">
        <v>1243</v>
      </c>
      <c r="J1069" s="181" t="s">
        <v>1241</v>
      </c>
    </row>
    <row r="1070" spans="1:10" ht="17.149999999999999" customHeight="1">
      <c r="A1070" s="176" t="s">
        <v>63</v>
      </c>
      <c r="B1070" s="177" t="s">
        <v>2028</v>
      </c>
      <c r="C1070" s="178">
        <v>9.67</v>
      </c>
      <c r="D1070" s="179">
        <v>3.1941999999999999</v>
      </c>
      <c r="E1070" s="179">
        <v>1</v>
      </c>
      <c r="F1070" s="179">
        <v>1</v>
      </c>
      <c r="G1070" s="179">
        <v>1.25</v>
      </c>
      <c r="H1070" s="179">
        <v>1.25</v>
      </c>
      <c r="I1070" s="180" t="s">
        <v>1243</v>
      </c>
      <c r="J1070" s="181" t="s">
        <v>1241</v>
      </c>
    </row>
    <row r="1071" spans="1:10" ht="17.149999999999999" customHeight="1">
      <c r="A1071" s="182" t="s">
        <v>64</v>
      </c>
      <c r="B1071" s="183" t="s">
        <v>2028</v>
      </c>
      <c r="C1071" s="184">
        <v>19.48</v>
      </c>
      <c r="D1071" s="185">
        <v>6.0129000000000001</v>
      </c>
      <c r="E1071" s="185">
        <v>1.1000000000000001</v>
      </c>
      <c r="F1071" s="185">
        <v>1.1000000000000001</v>
      </c>
      <c r="G1071" s="185">
        <v>1.75</v>
      </c>
      <c r="H1071" s="185">
        <v>1.75</v>
      </c>
      <c r="I1071" s="186" t="s">
        <v>1243</v>
      </c>
      <c r="J1071" s="187" t="s">
        <v>1241</v>
      </c>
    </row>
    <row r="1072" spans="1:10" ht="17.149999999999999" customHeight="1">
      <c r="A1072" s="188" t="s">
        <v>65</v>
      </c>
      <c r="B1072" s="189" t="s">
        <v>2029</v>
      </c>
      <c r="C1072" s="190">
        <v>2.42</v>
      </c>
      <c r="D1072" s="191">
        <v>1.0092000000000001</v>
      </c>
      <c r="E1072" s="191">
        <v>1</v>
      </c>
      <c r="F1072" s="191">
        <v>1</v>
      </c>
      <c r="G1072" s="191">
        <v>1.25</v>
      </c>
      <c r="H1072" s="191">
        <v>1.25</v>
      </c>
      <c r="I1072" s="192" t="s">
        <v>1243</v>
      </c>
      <c r="J1072" s="193" t="s">
        <v>1241</v>
      </c>
    </row>
    <row r="1073" spans="1:10" ht="17.149999999999999" customHeight="1">
      <c r="A1073" s="176" t="s">
        <v>66</v>
      </c>
      <c r="B1073" s="177" t="s">
        <v>2029</v>
      </c>
      <c r="C1073" s="178">
        <v>4.6399999999999997</v>
      </c>
      <c r="D1073" s="179">
        <v>1.3476999999999999</v>
      </c>
      <c r="E1073" s="179">
        <v>1</v>
      </c>
      <c r="F1073" s="179">
        <v>1</v>
      </c>
      <c r="G1073" s="179">
        <v>1.25</v>
      </c>
      <c r="H1073" s="179">
        <v>1.25</v>
      </c>
      <c r="I1073" s="180" t="s">
        <v>1243</v>
      </c>
      <c r="J1073" s="181" t="s">
        <v>1241</v>
      </c>
    </row>
    <row r="1074" spans="1:10" ht="17.149999999999999" customHeight="1">
      <c r="A1074" s="176" t="s">
        <v>67</v>
      </c>
      <c r="B1074" s="177" t="s">
        <v>2029</v>
      </c>
      <c r="C1074" s="178">
        <v>10.78</v>
      </c>
      <c r="D1074" s="179">
        <v>2.4577</v>
      </c>
      <c r="E1074" s="179">
        <v>1</v>
      </c>
      <c r="F1074" s="179">
        <v>1</v>
      </c>
      <c r="G1074" s="179">
        <v>1.25</v>
      </c>
      <c r="H1074" s="179">
        <v>1.25</v>
      </c>
      <c r="I1074" s="180" t="s">
        <v>1243</v>
      </c>
      <c r="J1074" s="181" t="s">
        <v>1241</v>
      </c>
    </row>
    <row r="1075" spans="1:10" ht="17.149999999999999" customHeight="1">
      <c r="A1075" s="182" t="s">
        <v>68</v>
      </c>
      <c r="B1075" s="183" t="s">
        <v>2029</v>
      </c>
      <c r="C1075" s="184">
        <v>24.9</v>
      </c>
      <c r="D1075" s="185">
        <v>5.5136000000000003</v>
      </c>
      <c r="E1075" s="185">
        <v>1.1000000000000001</v>
      </c>
      <c r="F1075" s="185">
        <v>1.1000000000000001</v>
      </c>
      <c r="G1075" s="185">
        <v>1.75</v>
      </c>
      <c r="H1075" s="185">
        <v>1.75</v>
      </c>
      <c r="I1075" s="186" t="s">
        <v>1243</v>
      </c>
      <c r="J1075" s="187" t="s">
        <v>1241</v>
      </c>
    </row>
    <row r="1076" spans="1:10" ht="17.149999999999999" customHeight="1">
      <c r="A1076" s="188" t="s">
        <v>69</v>
      </c>
      <c r="B1076" s="189" t="s">
        <v>2030</v>
      </c>
      <c r="C1076" s="190">
        <v>5.61</v>
      </c>
      <c r="D1076" s="191">
        <v>0.75229999999999997</v>
      </c>
      <c r="E1076" s="191">
        <v>1</v>
      </c>
      <c r="F1076" s="191">
        <v>1</v>
      </c>
      <c r="G1076" s="191">
        <v>1.25</v>
      </c>
      <c r="H1076" s="191">
        <v>1.25</v>
      </c>
      <c r="I1076" s="192" t="s">
        <v>1243</v>
      </c>
      <c r="J1076" s="193" t="s">
        <v>1241</v>
      </c>
    </row>
    <row r="1077" spans="1:10" ht="17.149999999999999" customHeight="1">
      <c r="A1077" s="176" t="s">
        <v>70</v>
      </c>
      <c r="B1077" s="177" t="s">
        <v>2030</v>
      </c>
      <c r="C1077" s="178">
        <v>7.15</v>
      </c>
      <c r="D1077" s="179">
        <v>1.3382000000000001</v>
      </c>
      <c r="E1077" s="179">
        <v>1</v>
      </c>
      <c r="F1077" s="179">
        <v>1</v>
      </c>
      <c r="G1077" s="179">
        <v>1.25</v>
      </c>
      <c r="H1077" s="179">
        <v>1.25</v>
      </c>
      <c r="I1077" s="180" t="s">
        <v>1243</v>
      </c>
      <c r="J1077" s="181" t="s">
        <v>1241</v>
      </c>
    </row>
    <row r="1078" spans="1:10" ht="17.149999999999999" customHeight="1">
      <c r="A1078" s="176" t="s">
        <v>71</v>
      </c>
      <c r="B1078" s="177" t="s">
        <v>2030</v>
      </c>
      <c r="C1078" s="178">
        <v>15.38</v>
      </c>
      <c r="D1078" s="179">
        <v>2.7544</v>
      </c>
      <c r="E1078" s="179">
        <v>1</v>
      </c>
      <c r="F1078" s="179">
        <v>1</v>
      </c>
      <c r="G1078" s="179">
        <v>1.25</v>
      </c>
      <c r="H1078" s="179">
        <v>1.25</v>
      </c>
      <c r="I1078" s="180" t="s">
        <v>1243</v>
      </c>
      <c r="J1078" s="181" t="s">
        <v>1241</v>
      </c>
    </row>
    <row r="1079" spans="1:10" ht="17.149999999999999" customHeight="1">
      <c r="A1079" s="182" t="s">
        <v>72</v>
      </c>
      <c r="B1079" s="183" t="s">
        <v>2030</v>
      </c>
      <c r="C1079" s="184">
        <v>25.62</v>
      </c>
      <c r="D1079" s="185">
        <v>6.1699000000000002</v>
      </c>
      <c r="E1079" s="185">
        <v>1.1000000000000001</v>
      </c>
      <c r="F1079" s="185">
        <v>1.1000000000000001</v>
      </c>
      <c r="G1079" s="185">
        <v>1.75</v>
      </c>
      <c r="H1079" s="185">
        <v>1.75</v>
      </c>
      <c r="I1079" s="186" t="s">
        <v>1243</v>
      </c>
      <c r="J1079" s="187" t="s">
        <v>1241</v>
      </c>
    </row>
    <row r="1080" spans="1:10" ht="17.149999999999999" customHeight="1">
      <c r="A1080" s="188" t="s">
        <v>73</v>
      </c>
      <c r="B1080" s="189" t="s">
        <v>2031</v>
      </c>
      <c r="C1080" s="190">
        <v>4.18</v>
      </c>
      <c r="D1080" s="191">
        <v>0.80120000000000002</v>
      </c>
      <c r="E1080" s="191">
        <v>1</v>
      </c>
      <c r="F1080" s="191">
        <v>1</v>
      </c>
      <c r="G1080" s="191">
        <v>1.25</v>
      </c>
      <c r="H1080" s="191">
        <v>1.25</v>
      </c>
      <c r="I1080" s="192" t="s">
        <v>1243</v>
      </c>
      <c r="J1080" s="193" t="s">
        <v>1241</v>
      </c>
    </row>
    <row r="1081" spans="1:10" ht="17.149999999999999" customHeight="1">
      <c r="A1081" s="176" t="s">
        <v>74</v>
      </c>
      <c r="B1081" s="177" t="s">
        <v>2031</v>
      </c>
      <c r="C1081" s="178">
        <v>4.5999999999999996</v>
      </c>
      <c r="D1081" s="179">
        <v>1.0210999999999999</v>
      </c>
      <c r="E1081" s="179">
        <v>1</v>
      </c>
      <c r="F1081" s="179">
        <v>1</v>
      </c>
      <c r="G1081" s="179">
        <v>1.25</v>
      </c>
      <c r="H1081" s="179">
        <v>1.25</v>
      </c>
      <c r="I1081" s="180" t="s">
        <v>1243</v>
      </c>
      <c r="J1081" s="181" t="s">
        <v>1241</v>
      </c>
    </row>
    <row r="1082" spans="1:10" ht="17.149999999999999" customHeight="1">
      <c r="A1082" s="176" t="s">
        <v>75</v>
      </c>
      <c r="B1082" s="177" t="s">
        <v>2031</v>
      </c>
      <c r="C1082" s="178">
        <v>8.0299999999999994</v>
      </c>
      <c r="D1082" s="179">
        <v>1.6191</v>
      </c>
      <c r="E1082" s="179">
        <v>1</v>
      </c>
      <c r="F1082" s="179">
        <v>1</v>
      </c>
      <c r="G1082" s="179">
        <v>1.25</v>
      </c>
      <c r="H1082" s="179">
        <v>1.25</v>
      </c>
      <c r="I1082" s="180" t="s">
        <v>1243</v>
      </c>
      <c r="J1082" s="181" t="s">
        <v>1241</v>
      </c>
    </row>
    <row r="1083" spans="1:10" ht="17.149999999999999" customHeight="1">
      <c r="A1083" s="182" t="s">
        <v>76</v>
      </c>
      <c r="B1083" s="183" t="s">
        <v>2031</v>
      </c>
      <c r="C1083" s="184">
        <v>16.149999999999999</v>
      </c>
      <c r="D1083" s="185">
        <v>3.3130000000000002</v>
      </c>
      <c r="E1083" s="185">
        <v>1.1000000000000001</v>
      </c>
      <c r="F1083" s="185">
        <v>1.1000000000000001</v>
      </c>
      <c r="G1083" s="185">
        <v>1.75</v>
      </c>
      <c r="H1083" s="185">
        <v>1.75</v>
      </c>
      <c r="I1083" s="186" t="s">
        <v>1243</v>
      </c>
      <c r="J1083" s="187" t="s">
        <v>1241</v>
      </c>
    </row>
    <row r="1084" spans="1:10" ht="17.149999999999999" customHeight="1">
      <c r="A1084" s="188" t="s">
        <v>77</v>
      </c>
      <c r="B1084" s="189" t="s">
        <v>2032</v>
      </c>
      <c r="C1084" s="190">
        <v>2</v>
      </c>
      <c r="D1084" s="191">
        <v>0.54769999999999996</v>
      </c>
      <c r="E1084" s="191">
        <v>1</v>
      </c>
      <c r="F1084" s="191">
        <v>1</v>
      </c>
      <c r="G1084" s="191">
        <v>1.25</v>
      </c>
      <c r="H1084" s="191">
        <v>1.25</v>
      </c>
      <c r="I1084" s="192" t="s">
        <v>1243</v>
      </c>
      <c r="J1084" s="193" t="s">
        <v>1241</v>
      </c>
    </row>
    <row r="1085" spans="1:10" ht="17.149999999999999" customHeight="1">
      <c r="A1085" s="176" t="s">
        <v>78</v>
      </c>
      <c r="B1085" s="177" t="s">
        <v>2032</v>
      </c>
      <c r="C1085" s="178">
        <v>6.84</v>
      </c>
      <c r="D1085" s="179">
        <v>1.1555</v>
      </c>
      <c r="E1085" s="179">
        <v>1</v>
      </c>
      <c r="F1085" s="179">
        <v>1</v>
      </c>
      <c r="G1085" s="179">
        <v>1.25</v>
      </c>
      <c r="H1085" s="179">
        <v>1.25</v>
      </c>
      <c r="I1085" s="180" t="s">
        <v>1243</v>
      </c>
      <c r="J1085" s="181" t="s">
        <v>1241</v>
      </c>
    </row>
    <row r="1086" spans="1:10" ht="17.149999999999999" customHeight="1">
      <c r="A1086" s="176" t="s">
        <v>79</v>
      </c>
      <c r="B1086" s="177" t="s">
        <v>2032</v>
      </c>
      <c r="C1086" s="178">
        <v>7.79</v>
      </c>
      <c r="D1086" s="179">
        <v>1.7344999999999999</v>
      </c>
      <c r="E1086" s="179">
        <v>1</v>
      </c>
      <c r="F1086" s="179">
        <v>1</v>
      </c>
      <c r="G1086" s="179">
        <v>1.25</v>
      </c>
      <c r="H1086" s="179">
        <v>1.25</v>
      </c>
      <c r="I1086" s="180" t="s">
        <v>1243</v>
      </c>
      <c r="J1086" s="181" t="s">
        <v>1241</v>
      </c>
    </row>
    <row r="1087" spans="1:10" ht="17.149999999999999" customHeight="1">
      <c r="A1087" s="182" t="s">
        <v>80</v>
      </c>
      <c r="B1087" s="183" t="s">
        <v>2032</v>
      </c>
      <c r="C1087" s="184">
        <v>12</v>
      </c>
      <c r="D1087" s="185">
        <v>3.2812999999999999</v>
      </c>
      <c r="E1087" s="185">
        <v>1.1000000000000001</v>
      </c>
      <c r="F1087" s="185">
        <v>1.1000000000000001</v>
      </c>
      <c r="G1087" s="185">
        <v>1.75</v>
      </c>
      <c r="H1087" s="185">
        <v>1.75</v>
      </c>
      <c r="I1087" s="186" t="s">
        <v>1243</v>
      </c>
      <c r="J1087" s="187" t="s">
        <v>1241</v>
      </c>
    </row>
    <row r="1088" spans="1:10" ht="17.149999999999999" customHeight="1">
      <c r="A1088" s="188" t="s">
        <v>81</v>
      </c>
      <c r="B1088" s="189" t="s">
        <v>2033</v>
      </c>
      <c r="C1088" s="190">
        <v>2.73</v>
      </c>
      <c r="D1088" s="191">
        <v>0.55720000000000003</v>
      </c>
      <c r="E1088" s="191">
        <v>1</v>
      </c>
      <c r="F1088" s="191">
        <v>1</v>
      </c>
      <c r="G1088" s="191">
        <v>1.25</v>
      </c>
      <c r="H1088" s="191">
        <v>1.25</v>
      </c>
      <c r="I1088" s="192" t="s">
        <v>1243</v>
      </c>
      <c r="J1088" s="193" t="s">
        <v>1241</v>
      </c>
    </row>
    <row r="1089" spans="1:10" ht="17.149999999999999" customHeight="1">
      <c r="A1089" s="176" t="s">
        <v>82</v>
      </c>
      <c r="B1089" s="177" t="s">
        <v>2033</v>
      </c>
      <c r="C1089" s="178">
        <v>3.52</v>
      </c>
      <c r="D1089" s="179">
        <v>0.73099999999999998</v>
      </c>
      <c r="E1089" s="179">
        <v>1</v>
      </c>
      <c r="F1089" s="179">
        <v>1</v>
      </c>
      <c r="G1089" s="179">
        <v>1.25</v>
      </c>
      <c r="H1089" s="179">
        <v>1.25</v>
      </c>
      <c r="I1089" s="180" t="s">
        <v>1243</v>
      </c>
      <c r="J1089" s="181" t="s">
        <v>1241</v>
      </c>
    </row>
    <row r="1090" spans="1:10" ht="17.149999999999999" customHeight="1">
      <c r="A1090" s="176" t="s">
        <v>83</v>
      </c>
      <c r="B1090" s="177" t="s">
        <v>2033</v>
      </c>
      <c r="C1090" s="178">
        <v>6.52</v>
      </c>
      <c r="D1090" s="179">
        <v>1.1394</v>
      </c>
      <c r="E1090" s="179">
        <v>1</v>
      </c>
      <c r="F1090" s="179">
        <v>1</v>
      </c>
      <c r="G1090" s="179">
        <v>1.25</v>
      </c>
      <c r="H1090" s="179">
        <v>1.25</v>
      </c>
      <c r="I1090" s="180" t="s">
        <v>1243</v>
      </c>
      <c r="J1090" s="181" t="s">
        <v>1241</v>
      </c>
    </row>
    <row r="1091" spans="1:10" ht="17.149999999999999" customHeight="1">
      <c r="A1091" s="182" t="s">
        <v>84</v>
      </c>
      <c r="B1091" s="183" t="s">
        <v>2033</v>
      </c>
      <c r="C1091" s="184">
        <v>11.9</v>
      </c>
      <c r="D1091" s="185">
        <v>2.2360000000000002</v>
      </c>
      <c r="E1091" s="185">
        <v>1.1000000000000001</v>
      </c>
      <c r="F1091" s="185">
        <v>1.1000000000000001</v>
      </c>
      <c r="G1091" s="185">
        <v>1.75</v>
      </c>
      <c r="H1091" s="185">
        <v>1.75</v>
      </c>
      <c r="I1091" s="186" t="s">
        <v>1243</v>
      </c>
      <c r="J1091" s="187" t="s">
        <v>1241</v>
      </c>
    </row>
    <row r="1092" spans="1:10" ht="17.149999999999999" customHeight="1">
      <c r="A1092" s="188" t="s">
        <v>1686</v>
      </c>
      <c r="B1092" s="189" t="s">
        <v>2034</v>
      </c>
      <c r="C1092" s="190">
        <v>2.97</v>
      </c>
      <c r="D1092" s="191">
        <v>0.60640000000000005</v>
      </c>
      <c r="E1092" s="191">
        <v>1</v>
      </c>
      <c r="F1092" s="191">
        <v>1</v>
      </c>
      <c r="G1092" s="191">
        <v>1.25</v>
      </c>
      <c r="H1092" s="191">
        <v>1.25</v>
      </c>
      <c r="I1092" s="192" t="s">
        <v>1243</v>
      </c>
      <c r="J1092" s="193" t="s">
        <v>1241</v>
      </c>
    </row>
    <row r="1093" spans="1:10" ht="17.149999999999999" customHeight="1">
      <c r="A1093" s="176" t="s">
        <v>1687</v>
      </c>
      <c r="B1093" s="177" t="s">
        <v>2034</v>
      </c>
      <c r="C1093" s="178">
        <v>4.33</v>
      </c>
      <c r="D1093" s="179">
        <v>0.74660000000000004</v>
      </c>
      <c r="E1093" s="179">
        <v>1</v>
      </c>
      <c r="F1093" s="179">
        <v>1</v>
      </c>
      <c r="G1093" s="179">
        <v>1.25</v>
      </c>
      <c r="H1093" s="179">
        <v>1.25</v>
      </c>
      <c r="I1093" s="180" t="s">
        <v>1243</v>
      </c>
      <c r="J1093" s="181" t="s">
        <v>1241</v>
      </c>
    </row>
    <row r="1094" spans="1:10" ht="17.149999999999999" customHeight="1">
      <c r="A1094" s="176" t="s">
        <v>1688</v>
      </c>
      <c r="B1094" s="177" t="s">
        <v>2034</v>
      </c>
      <c r="C1094" s="178">
        <v>9.89</v>
      </c>
      <c r="D1094" s="179">
        <v>1.6066</v>
      </c>
      <c r="E1094" s="179">
        <v>1</v>
      </c>
      <c r="F1094" s="179">
        <v>1</v>
      </c>
      <c r="G1094" s="179">
        <v>1.25</v>
      </c>
      <c r="H1094" s="179">
        <v>1.25</v>
      </c>
      <c r="I1094" s="180" t="s">
        <v>1243</v>
      </c>
      <c r="J1094" s="181" t="s">
        <v>1241</v>
      </c>
    </row>
    <row r="1095" spans="1:10" ht="17.149999999999999" customHeight="1">
      <c r="A1095" s="182" t="s">
        <v>1689</v>
      </c>
      <c r="B1095" s="183" t="s">
        <v>2034</v>
      </c>
      <c r="C1095" s="184">
        <v>25.87</v>
      </c>
      <c r="D1095" s="185">
        <v>5.1494</v>
      </c>
      <c r="E1095" s="185">
        <v>1.1000000000000001</v>
      </c>
      <c r="F1095" s="185">
        <v>1.1000000000000001</v>
      </c>
      <c r="G1095" s="185">
        <v>1.75</v>
      </c>
      <c r="H1095" s="185">
        <v>1.75</v>
      </c>
      <c r="I1095" s="186" t="s">
        <v>1243</v>
      </c>
      <c r="J1095" s="187" t="s">
        <v>1241</v>
      </c>
    </row>
    <row r="1096" spans="1:10" ht="17.149999999999999" customHeight="1">
      <c r="A1096" s="188" t="s">
        <v>1690</v>
      </c>
      <c r="B1096" s="189" t="s">
        <v>2035</v>
      </c>
      <c r="C1096" s="190">
        <v>2.76</v>
      </c>
      <c r="D1096" s="191">
        <v>0.62890000000000001</v>
      </c>
      <c r="E1096" s="191">
        <v>1</v>
      </c>
      <c r="F1096" s="191">
        <v>1</v>
      </c>
      <c r="G1096" s="191">
        <v>1.25</v>
      </c>
      <c r="H1096" s="191">
        <v>1.25</v>
      </c>
      <c r="I1096" s="192" t="s">
        <v>1243</v>
      </c>
      <c r="J1096" s="193" t="s">
        <v>1241</v>
      </c>
    </row>
    <row r="1097" spans="1:10" ht="17.149999999999999" customHeight="1">
      <c r="A1097" s="176" t="s">
        <v>1691</v>
      </c>
      <c r="B1097" s="177" t="s">
        <v>2035</v>
      </c>
      <c r="C1097" s="178">
        <v>3.71</v>
      </c>
      <c r="D1097" s="179">
        <v>0.79730000000000001</v>
      </c>
      <c r="E1097" s="179">
        <v>1</v>
      </c>
      <c r="F1097" s="179">
        <v>1</v>
      </c>
      <c r="G1097" s="179">
        <v>1.25</v>
      </c>
      <c r="H1097" s="179">
        <v>1.25</v>
      </c>
      <c r="I1097" s="180" t="s">
        <v>1243</v>
      </c>
      <c r="J1097" s="181" t="s">
        <v>1241</v>
      </c>
    </row>
    <row r="1098" spans="1:10" ht="17.149999999999999" customHeight="1">
      <c r="A1098" s="176" t="s">
        <v>1692</v>
      </c>
      <c r="B1098" s="177" t="s">
        <v>2035</v>
      </c>
      <c r="C1098" s="178">
        <v>5.21</v>
      </c>
      <c r="D1098" s="179">
        <v>1.2089000000000001</v>
      </c>
      <c r="E1098" s="179">
        <v>1</v>
      </c>
      <c r="F1098" s="179">
        <v>1</v>
      </c>
      <c r="G1098" s="179">
        <v>1.25</v>
      </c>
      <c r="H1098" s="179">
        <v>1.25</v>
      </c>
      <c r="I1098" s="180" t="s">
        <v>1243</v>
      </c>
      <c r="J1098" s="181" t="s">
        <v>1241</v>
      </c>
    </row>
    <row r="1099" spans="1:10" ht="17.149999999999999" customHeight="1">
      <c r="A1099" s="182" t="s">
        <v>1693</v>
      </c>
      <c r="B1099" s="183" t="s">
        <v>2035</v>
      </c>
      <c r="C1099" s="184">
        <v>14.21</v>
      </c>
      <c r="D1099" s="185">
        <v>2.7210999999999999</v>
      </c>
      <c r="E1099" s="185">
        <v>1.1000000000000001</v>
      </c>
      <c r="F1099" s="185">
        <v>1.1000000000000001</v>
      </c>
      <c r="G1099" s="185">
        <v>1.75</v>
      </c>
      <c r="H1099" s="185">
        <v>1.75</v>
      </c>
      <c r="I1099" s="186" t="s">
        <v>1243</v>
      </c>
      <c r="J1099" s="187" t="s">
        <v>1241</v>
      </c>
    </row>
    <row r="1100" spans="1:10" ht="17.149999999999999" customHeight="1">
      <c r="A1100" s="188" t="s">
        <v>85</v>
      </c>
      <c r="B1100" s="189" t="s">
        <v>2036</v>
      </c>
      <c r="C1100" s="190">
        <v>3.97</v>
      </c>
      <c r="D1100" s="191">
        <v>1.0046999999999999</v>
      </c>
      <c r="E1100" s="191">
        <v>1</v>
      </c>
      <c r="F1100" s="191">
        <v>1</v>
      </c>
      <c r="G1100" s="191">
        <v>1.25</v>
      </c>
      <c r="H1100" s="191">
        <v>1.25</v>
      </c>
      <c r="I1100" s="192" t="s">
        <v>1243</v>
      </c>
      <c r="J1100" s="193" t="s">
        <v>1241</v>
      </c>
    </row>
    <row r="1101" spans="1:10" ht="17.149999999999999" customHeight="1">
      <c r="A1101" s="176" t="s">
        <v>86</v>
      </c>
      <c r="B1101" s="177" t="s">
        <v>2036</v>
      </c>
      <c r="C1101" s="178">
        <v>5.77</v>
      </c>
      <c r="D1101" s="179">
        <v>1.4754</v>
      </c>
      <c r="E1101" s="179">
        <v>1</v>
      </c>
      <c r="F1101" s="179">
        <v>1</v>
      </c>
      <c r="G1101" s="179">
        <v>1.25</v>
      </c>
      <c r="H1101" s="179">
        <v>1.25</v>
      </c>
      <c r="I1101" s="180" t="s">
        <v>1243</v>
      </c>
      <c r="J1101" s="181" t="s">
        <v>1241</v>
      </c>
    </row>
    <row r="1102" spans="1:10" ht="17.149999999999999" customHeight="1">
      <c r="A1102" s="176" t="s">
        <v>87</v>
      </c>
      <c r="B1102" s="177" t="s">
        <v>2036</v>
      </c>
      <c r="C1102" s="178">
        <v>10.130000000000001</v>
      </c>
      <c r="D1102" s="179">
        <v>2.4718</v>
      </c>
      <c r="E1102" s="179">
        <v>1</v>
      </c>
      <c r="F1102" s="179">
        <v>1</v>
      </c>
      <c r="G1102" s="179">
        <v>1.25</v>
      </c>
      <c r="H1102" s="179">
        <v>1.25</v>
      </c>
      <c r="I1102" s="180" t="s">
        <v>1243</v>
      </c>
      <c r="J1102" s="181" t="s">
        <v>1241</v>
      </c>
    </row>
    <row r="1103" spans="1:10" ht="17.149999999999999" customHeight="1">
      <c r="A1103" s="182" t="s">
        <v>88</v>
      </c>
      <c r="B1103" s="183" t="s">
        <v>2036</v>
      </c>
      <c r="C1103" s="184">
        <v>18.57</v>
      </c>
      <c r="D1103" s="185">
        <v>4.7015000000000002</v>
      </c>
      <c r="E1103" s="185">
        <v>1.1000000000000001</v>
      </c>
      <c r="F1103" s="185">
        <v>1.1000000000000001</v>
      </c>
      <c r="G1103" s="185">
        <v>1.75</v>
      </c>
      <c r="H1103" s="185">
        <v>1.75</v>
      </c>
      <c r="I1103" s="186" t="s">
        <v>1243</v>
      </c>
      <c r="J1103" s="187" t="s">
        <v>1241</v>
      </c>
    </row>
    <row r="1104" spans="1:10" ht="17.149999999999999" customHeight="1">
      <c r="A1104" s="188" t="s">
        <v>89</v>
      </c>
      <c r="B1104" s="189" t="s">
        <v>2037</v>
      </c>
      <c r="C1104" s="190">
        <v>4.22</v>
      </c>
      <c r="D1104" s="191">
        <v>0.9768</v>
      </c>
      <c r="E1104" s="191">
        <v>1</v>
      </c>
      <c r="F1104" s="191">
        <v>1</v>
      </c>
      <c r="G1104" s="191">
        <v>1.25</v>
      </c>
      <c r="H1104" s="191">
        <v>1.25</v>
      </c>
      <c r="I1104" s="192" t="s">
        <v>1243</v>
      </c>
      <c r="J1104" s="193" t="s">
        <v>1241</v>
      </c>
    </row>
    <row r="1105" spans="1:10" ht="17.149999999999999" customHeight="1">
      <c r="A1105" s="176" t="s">
        <v>90</v>
      </c>
      <c r="B1105" s="177" t="s">
        <v>2037</v>
      </c>
      <c r="C1105" s="178">
        <v>5.93</v>
      </c>
      <c r="D1105" s="179">
        <v>1.3128</v>
      </c>
      <c r="E1105" s="179">
        <v>1</v>
      </c>
      <c r="F1105" s="179">
        <v>1</v>
      </c>
      <c r="G1105" s="179">
        <v>1.25</v>
      </c>
      <c r="H1105" s="179">
        <v>1.25</v>
      </c>
      <c r="I1105" s="180" t="s">
        <v>1243</v>
      </c>
      <c r="J1105" s="181" t="s">
        <v>1241</v>
      </c>
    </row>
    <row r="1106" spans="1:10" ht="17.149999999999999" customHeight="1">
      <c r="A1106" s="176" t="s">
        <v>91</v>
      </c>
      <c r="B1106" s="177" t="s">
        <v>2037</v>
      </c>
      <c r="C1106" s="178">
        <v>9.61</v>
      </c>
      <c r="D1106" s="179">
        <v>2.3311000000000002</v>
      </c>
      <c r="E1106" s="179">
        <v>1</v>
      </c>
      <c r="F1106" s="179">
        <v>1</v>
      </c>
      <c r="G1106" s="179">
        <v>1.25</v>
      </c>
      <c r="H1106" s="179">
        <v>1.25</v>
      </c>
      <c r="I1106" s="180" t="s">
        <v>1243</v>
      </c>
      <c r="J1106" s="181" t="s">
        <v>1241</v>
      </c>
    </row>
    <row r="1107" spans="1:10" ht="17.149999999999999" customHeight="1">
      <c r="A1107" s="182" t="s">
        <v>92</v>
      </c>
      <c r="B1107" s="183" t="s">
        <v>2037</v>
      </c>
      <c r="C1107" s="184">
        <v>19.29</v>
      </c>
      <c r="D1107" s="185">
        <v>4.5266999999999999</v>
      </c>
      <c r="E1107" s="185">
        <v>1.1000000000000001</v>
      </c>
      <c r="F1107" s="185">
        <v>1.1000000000000001</v>
      </c>
      <c r="G1107" s="185">
        <v>1.75</v>
      </c>
      <c r="H1107" s="185">
        <v>1.75</v>
      </c>
      <c r="I1107" s="186" t="s">
        <v>1243</v>
      </c>
      <c r="J1107" s="187" t="s">
        <v>1241</v>
      </c>
    </row>
    <row r="1108" spans="1:10" ht="17.149999999999999" customHeight="1">
      <c r="A1108" s="188" t="s">
        <v>93</v>
      </c>
      <c r="B1108" s="189" t="s">
        <v>2038</v>
      </c>
      <c r="C1108" s="190">
        <v>2.89</v>
      </c>
      <c r="D1108" s="191">
        <v>0.55159999999999998</v>
      </c>
      <c r="E1108" s="191">
        <v>1</v>
      </c>
      <c r="F1108" s="191">
        <v>1</v>
      </c>
      <c r="G1108" s="191">
        <v>1.25</v>
      </c>
      <c r="H1108" s="191">
        <v>1.25</v>
      </c>
      <c r="I1108" s="192" t="s">
        <v>1243</v>
      </c>
      <c r="J1108" s="193" t="s">
        <v>1241</v>
      </c>
    </row>
    <row r="1109" spans="1:10" ht="17.149999999999999" customHeight="1">
      <c r="A1109" s="176" t="s">
        <v>94</v>
      </c>
      <c r="B1109" s="177" t="s">
        <v>2038</v>
      </c>
      <c r="C1109" s="178">
        <v>3.79</v>
      </c>
      <c r="D1109" s="179">
        <v>0.73850000000000005</v>
      </c>
      <c r="E1109" s="179">
        <v>1</v>
      </c>
      <c r="F1109" s="179">
        <v>1</v>
      </c>
      <c r="G1109" s="179">
        <v>1.25</v>
      </c>
      <c r="H1109" s="179">
        <v>1.25</v>
      </c>
      <c r="I1109" s="180" t="s">
        <v>1243</v>
      </c>
      <c r="J1109" s="181" t="s">
        <v>1241</v>
      </c>
    </row>
    <row r="1110" spans="1:10" ht="17.149999999999999" customHeight="1">
      <c r="A1110" s="176" t="s">
        <v>95</v>
      </c>
      <c r="B1110" s="177" t="s">
        <v>2038</v>
      </c>
      <c r="C1110" s="178">
        <v>5.82</v>
      </c>
      <c r="D1110" s="179">
        <v>1.1841999999999999</v>
      </c>
      <c r="E1110" s="179">
        <v>1</v>
      </c>
      <c r="F1110" s="179">
        <v>1</v>
      </c>
      <c r="G1110" s="179">
        <v>1.25</v>
      </c>
      <c r="H1110" s="179">
        <v>1.25</v>
      </c>
      <c r="I1110" s="180" t="s">
        <v>1243</v>
      </c>
      <c r="J1110" s="181" t="s">
        <v>1241</v>
      </c>
    </row>
    <row r="1111" spans="1:10" ht="17.149999999999999" customHeight="1">
      <c r="A1111" s="182" t="s">
        <v>96</v>
      </c>
      <c r="B1111" s="183" t="s">
        <v>2038</v>
      </c>
      <c r="C1111" s="184">
        <v>10.06</v>
      </c>
      <c r="D1111" s="185">
        <v>2.4438</v>
      </c>
      <c r="E1111" s="185">
        <v>1.1000000000000001</v>
      </c>
      <c r="F1111" s="185">
        <v>1.1000000000000001</v>
      </c>
      <c r="G1111" s="185">
        <v>1.75</v>
      </c>
      <c r="H1111" s="185">
        <v>1.75</v>
      </c>
      <c r="I1111" s="186" t="s">
        <v>1243</v>
      </c>
      <c r="J1111" s="187" t="s">
        <v>1241</v>
      </c>
    </row>
    <row r="1112" spans="1:10" ht="17.149999999999999" customHeight="1">
      <c r="A1112" s="188" t="s">
        <v>97</v>
      </c>
      <c r="B1112" s="189" t="s">
        <v>2039</v>
      </c>
      <c r="C1112" s="190">
        <v>3.09</v>
      </c>
      <c r="D1112" s="191">
        <v>0.53290000000000004</v>
      </c>
      <c r="E1112" s="191">
        <v>1</v>
      </c>
      <c r="F1112" s="191">
        <v>1</v>
      </c>
      <c r="G1112" s="191">
        <v>1.25</v>
      </c>
      <c r="H1112" s="191">
        <v>1.25</v>
      </c>
      <c r="I1112" s="192" t="s">
        <v>1243</v>
      </c>
      <c r="J1112" s="193" t="s">
        <v>1241</v>
      </c>
    </row>
    <row r="1113" spans="1:10" ht="17.149999999999999" customHeight="1">
      <c r="A1113" s="176" t="s">
        <v>98</v>
      </c>
      <c r="B1113" s="177" t="s">
        <v>2039</v>
      </c>
      <c r="C1113" s="178">
        <v>4.28</v>
      </c>
      <c r="D1113" s="179">
        <v>0.71809999999999996</v>
      </c>
      <c r="E1113" s="179">
        <v>1</v>
      </c>
      <c r="F1113" s="179">
        <v>1</v>
      </c>
      <c r="G1113" s="179">
        <v>1.25</v>
      </c>
      <c r="H1113" s="179">
        <v>1.25</v>
      </c>
      <c r="I1113" s="180" t="s">
        <v>1243</v>
      </c>
      <c r="J1113" s="181" t="s">
        <v>1241</v>
      </c>
    </row>
    <row r="1114" spans="1:10" ht="17.149999999999999" customHeight="1">
      <c r="A1114" s="176" t="s">
        <v>99</v>
      </c>
      <c r="B1114" s="177" t="s">
        <v>2039</v>
      </c>
      <c r="C1114" s="178">
        <v>6.28</v>
      </c>
      <c r="D1114" s="179">
        <v>1.2172000000000001</v>
      </c>
      <c r="E1114" s="179">
        <v>1</v>
      </c>
      <c r="F1114" s="179">
        <v>1</v>
      </c>
      <c r="G1114" s="179">
        <v>1.25</v>
      </c>
      <c r="H1114" s="179">
        <v>1.25</v>
      </c>
      <c r="I1114" s="180" t="s">
        <v>1243</v>
      </c>
      <c r="J1114" s="181" t="s">
        <v>1241</v>
      </c>
    </row>
    <row r="1115" spans="1:10" ht="17.149999999999999" customHeight="1">
      <c r="A1115" s="182" t="s">
        <v>100</v>
      </c>
      <c r="B1115" s="183" t="s">
        <v>2039</v>
      </c>
      <c r="C1115" s="184">
        <v>11.29</v>
      </c>
      <c r="D1115" s="185">
        <v>2.464</v>
      </c>
      <c r="E1115" s="185">
        <v>1.1000000000000001</v>
      </c>
      <c r="F1115" s="185">
        <v>1.1000000000000001</v>
      </c>
      <c r="G1115" s="185">
        <v>1.75</v>
      </c>
      <c r="H1115" s="185">
        <v>1.75</v>
      </c>
      <c r="I1115" s="186" t="s">
        <v>1243</v>
      </c>
      <c r="J1115" s="187" t="s">
        <v>1241</v>
      </c>
    </row>
    <row r="1116" spans="1:10" ht="17.149999999999999" customHeight="1">
      <c r="A1116" s="188" t="s">
        <v>101</v>
      </c>
      <c r="B1116" s="189" t="s">
        <v>2040</v>
      </c>
      <c r="C1116" s="190">
        <v>2.21</v>
      </c>
      <c r="D1116" s="191">
        <v>0.39229999999999998</v>
      </c>
      <c r="E1116" s="191">
        <v>1</v>
      </c>
      <c r="F1116" s="191">
        <v>1</v>
      </c>
      <c r="G1116" s="191">
        <v>1.25</v>
      </c>
      <c r="H1116" s="191">
        <v>1.25</v>
      </c>
      <c r="I1116" s="192" t="s">
        <v>1243</v>
      </c>
      <c r="J1116" s="193" t="s">
        <v>1241</v>
      </c>
    </row>
    <row r="1117" spans="1:10" ht="17.149999999999999" customHeight="1">
      <c r="A1117" s="176" t="s">
        <v>102</v>
      </c>
      <c r="B1117" s="177" t="s">
        <v>2040</v>
      </c>
      <c r="C1117" s="178">
        <v>2.64</v>
      </c>
      <c r="D1117" s="179">
        <v>0.54359999999999997</v>
      </c>
      <c r="E1117" s="179">
        <v>1</v>
      </c>
      <c r="F1117" s="179">
        <v>1</v>
      </c>
      <c r="G1117" s="179">
        <v>1.25</v>
      </c>
      <c r="H1117" s="179">
        <v>1.25</v>
      </c>
      <c r="I1117" s="180" t="s">
        <v>1243</v>
      </c>
      <c r="J1117" s="181" t="s">
        <v>1241</v>
      </c>
    </row>
    <row r="1118" spans="1:10" ht="17.149999999999999" customHeight="1">
      <c r="A1118" s="176" t="s">
        <v>103</v>
      </c>
      <c r="B1118" s="177" t="s">
        <v>2040</v>
      </c>
      <c r="C1118" s="178">
        <v>4.3499999999999996</v>
      </c>
      <c r="D1118" s="179">
        <v>0.72919999999999996</v>
      </c>
      <c r="E1118" s="179">
        <v>1</v>
      </c>
      <c r="F1118" s="179">
        <v>1</v>
      </c>
      <c r="G1118" s="179">
        <v>1.25</v>
      </c>
      <c r="H1118" s="179">
        <v>1.25</v>
      </c>
      <c r="I1118" s="180" t="s">
        <v>1243</v>
      </c>
      <c r="J1118" s="181" t="s">
        <v>1241</v>
      </c>
    </row>
    <row r="1119" spans="1:10" ht="17.149999999999999" customHeight="1">
      <c r="A1119" s="182" t="s">
        <v>104</v>
      </c>
      <c r="B1119" s="183" t="s">
        <v>2040</v>
      </c>
      <c r="C1119" s="184">
        <v>10.88</v>
      </c>
      <c r="D1119" s="185">
        <v>1.274</v>
      </c>
      <c r="E1119" s="185">
        <v>1.1000000000000001</v>
      </c>
      <c r="F1119" s="185">
        <v>1.1000000000000001</v>
      </c>
      <c r="G1119" s="185">
        <v>1.75</v>
      </c>
      <c r="H1119" s="185">
        <v>1.75</v>
      </c>
      <c r="I1119" s="186" t="s">
        <v>1243</v>
      </c>
      <c r="J1119" s="187" t="s">
        <v>1241</v>
      </c>
    </row>
    <row r="1120" spans="1:10" ht="17.149999999999999" customHeight="1">
      <c r="A1120" s="188" t="s">
        <v>105</v>
      </c>
      <c r="B1120" s="189" t="s">
        <v>2041</v>
      </c>
      <c r="C1120" s="190">
        <v>2.15</v>
      </c>
      <c r="D1120" s="191">
        <v>0.33939999999999998</v>
      </c>
      <c r="E1120" s="191">
        <v>1</v>
      </c>
      <c r="F1120" s="191">
        <v>1</v>
      </c>
      <c r="G1120" s="191">
        <v>1.25</v>
      </c>
      <c r="H1120" s="191">
        <v>1.25</v>
      </c>
      <c r="I1120" s="192" t="s">
        <v>1243</v>
      </c>
      <c r="J1120" s="193" t="s">
        <v>1241</v>
      </c>
    </row>
    <row r="1121" spans="1:10" ht="17.149999999999999" customHeight="1">
      <c r="A1121" s="176" t="s">
        <v>106</v>
      </c>
      <c r="B1121" s="177" t="s">
        <v>2041</v>
      </c>
      <c r="C1121" s="178">
        <v>2.62</v>
      </c>
      <c r="D1121" s="179">
        <v>0.47760000000000002</v>
      </c>
      <c r="E1121" s="179">
        <v>1</v>
      </c>
      <c r="F1121" s="179">
        <v>1</v>
      </c>
      <c r="G1121" s="179">
        <v>1.25</v>
      </c>
      <c r="H1121" s="179">
        <v>1.25</v>
      </c>
      <c r="I1121" s="180" t="s">
        <v>1243</v>
      </c>
      <c r="J1121" s="181" t="s">
        <v>1241</v>
      </c>
    </row>
    <row r="1122" spans="1:10" ht="17.149999999999999" customHeight="1">
      <c r="A1122" s="176" t="s">
        <v>107</v>
      </c>
      <c r="B1122" s="177" t="s">
        <v>2041</v>
      </c>
      <c r="C1122" s="178">
        <v>5.2</v>
      </c>
      <c r="D1122" s="179">
        <v>0.75429999999999997</v>
      </c>
      <c r="E1122" s="179">
        <v>1</v>
      </c>
      <c r="F1122" s="179">
        <v>1</v>
      </c>
      <c r="G1122" s="179">
        <v>1.25</v>
      </c>
      <c r="H1122" s="179">
        <v>1.25</v>
      </c>
      <c r="I1122" s="180" t="s">
        <v>1243</v>
      </c>
      <c r="J1122" s="181" t="s">
        <v>1241</v>
      </c>
    </row>
    <row r="1123" spans="1:10" ht="17.149999999999999" customHeight="1">
      <c r="A1123" s="182" t="s">
        <v>108</v>
      </c>
      <c r="B1123" s="183" t="s">
        <v>2041</v>
      </c>
      <c r="C1123" s="184">
        <v>11.61</v>
      </c>
      <c r="D1123" s="185">
        <v>2.1141999999999999</v>
      </c>
      <c r="E1123" s="185">
        <v>1.1000000000000001</v>
      </c>
      <c r="F1123" s="185">
        <v>1.1000000000000001</v>
      </c>
      <c r="G1123" s="185">
        <v>1.75</v>
      </c>
      <c r="H1123" s="185">
        <v>1.75</v>
      </c>
      <c r="I1123" s="186" t="s">
        <v>1243</v>
      </c>
      <c r="J1123" s="187" t="s">
        <v>1241</v>
      </c>
    </row>
    <row r="1124" spans="1:10" ht="17.149999999999999" customHeight="1">
      <c r="A1124" s="188" t="s">
        <v>109</v>
      </c>
      <c r="B1124" s="189" t="s">
        <v>2042</v>
      </c>
      <c r="C1124" s="190">
        <v>3.13</v>
      </c>
      <c r="D1124" s="191">
        <v>0.59019999999999995</v>
      </c>
      <c r="E1124" s="191">
        <v>1</v>
      </c>
      <c r="F1124" s="191">
        <v>1</v>
      </c>
      <c r="G1124" s="191">
        <v>1.25</v>
      </c>
      <c r="H1124" s="191">
        <v>1.25</v>
      </c>
      <c r="I1124" s="192" t="s">
        <v>1243</v>
      </c>
      <c r="J1124" s="193" t="s">
        <v>1241</v>
      </c>
    </row>
    <row r="1125" spans="1:10" ht="17.149999999999999" customHeight="1">
      <c r="A1125" s="176" t="s">
        <v>110</v>
      </c>
      <c r="B1125" s="177" t="s">
        <v>2042</v>
      </c>
      <c r="C1125" s="178">
        <v>3.72</v>
      </c>
      <c r="D1125" s="179">
        <v>0.72499999999999998</v>
      </c>
      <c r="E1125" s="179">
        <v>1</v>
      </c>
      <c r="F1125" s="179">
        <v>1</v>
      </c>
      <c r="G1125" s="179">
        <v>1.25</v>
      </c>
      <c r="H1125" s="179">
        <v>1.25</v>
      </c>
      <c r="I1125" s="180" t="s">
        <v>1243</v>
      </c>
      <c r="J1125" s="181" t="s">
        <v>1241</v>
      </c>
    </row>
    <row r="1126" spans="1:10" ht="17.149999999999999" customHeight="1">
      <c r="A1126" s="176" t="s">
        <v>111</v>
      </c>
      <c r="B1126" s="177" t="s">
        <v>2042</v>
      </c>
      <c r="C1126" s="178">
        <v>6.58</v>
      </c>
      <c r="D1126" s="179">
        <v>1.1408</v>
      </c>
      <c r="E1126" s="179">
        <v>1</v>
      </c>
      <c r="F1126" s="179">
        <v>1</v>
      </c>
      <c r="G1126" s="179">
        <v>1.25</v>
      </c>
      <c r="H1126" s="179">
        <v>1.25</v>
      </c>
      <c r="I1126" s="180" t="s">
        <v>1243</v>
      </c>
      <c r="J1126" s="181" t="s">
        <v>1241</v>
      </c>
    </row>
    <row r="1127" spans="1:10" ht="17.149999999999999" customHeight="1">
      <c r="A1127" s="182" t="s">
        <v>112</v>
      </c>
      <c r="B1127" s="183" t="s">
        <v>2042</v>
      </c>
      <c r="C1127" s="184">
        <v>10.98</v>
      </c>
      <c r="D1127" s="185">
        <v>2.4371999999999998</v>
      </c>
      <c r="E1127" s="185">
        <v>1.1000000000000001</v>
      </c>
      <c r="F1127" s="185">
        <v>1.1000000000000001</v>
      </c>
      <c r="G1127" s="185">
        <v>1.75</v>
      </c>
      <c r="H1127" s="185">
        <v>1.75</v>
      </c>
      <c r="I1127" s="186" t="s">
        <v>1243</v>
      </c>
      <c r="J1127" s="187" t="s">
        <v>1241</v>
      </c>
    </row>
    <row r="1128" spans="1:10" ht="17.149999999999999" customHeight="1">
      <c r="A1128" s="188" t="s">
        <v>113</v>
      </c>
      <c r="B1128" s="189" t="s">
        <v>2043</v>
      </c>
      <c r="C1128" s="190">
        <v>4.3099999999999996</v>
      </c>
      <c r="D1128" s="191">
        <v>0.99</v>
      </c>
      <c r="E1128" s="191">
        <v>1</v>
      </c>
      <c r="F1128" s="191">
        <v>1</v>
      </c>
      <c r="G1128" s="191">
        <v>1</v>
      </c>
      <c r="H1128" s="191">
        <v>1</v>
      </c>
      <c r="I1128" s="192" t="s">
        <v>1247</v>
      </c>
      <c r="J1128" s="193" t="s">
        <v>1247</v>
      </c>
    </row>
    <row r="1129" spans="1:10" ht="17.149999999999999" customHeight="1">
      <c r="A1129" s="176" t="s">
        <v>114</v>
      </c>
      <c r="B1129" s="177" t="s">
        <v>2043</v>
      </c>
      <c r="C1129" s="178">
        <v>13.47</v>
      </c>
      <c r="D1129" s="179">
        <v>1.341</v>
      </c>
      <c r="E1129" s="179">
        <v>1</v>
      </c>
      <c r="F1129" s="179">
        <v>1</v>
      </c>
      <c r="G1129" s="179">
        <v>1</v>
      </c>
      <c r="H1129" s="179">
        <v>1</v>
      </c>
      <c r="I1129" s="180" t="s">
        <v>1247</v>
      </c>
      <c r="J1129" s="181" t="s">
        <v>1247</v>
      </c>
    </row>
    <row r="1130" spans="1:10" ht="17.149999999999999" customHeight="1">
      <c r="A1130" s="176" t="s">
        <v>115</v>
      </c>
      <c r="B1130" s="177" t="s">
        <v>2043</v>
      </c>
      <c r="C1130" s="178">
        <v>9.86</v>
      </c>
      <c r="D1130" s="179">
        <v>2.4218000000000002</v>
      </c>
      <c r="E1130" s="179">
        <v>1</v>
      </c>
      <c r="F1130" s="179">
        <v>1</v>
      </c>
      <c r="G1130" s="179">
        <v>1</v>
      </c>
      <c r="H1130" s="179">
        <v>1</v>
      </c>
      <c r="I1130" s="180" t="s">
        <v>1247</v>
      </c>
      <c r="J1130" s="181" t="s">
        <v>1247</v>
      </c>
    </row>
    <row r="1131" spans="1:10" ht="17.149999999999999" customHeight="1">
      <c r="A1131" s="182" t="s">
        <v>116</v>
      </c>
      <c r="B1131" s="183" t="s">
        <v>2043</v>
      </c>
      <c r="C1131" s="184">
        <v>55.25</v>
      </c>
      <c r="D1131" s="185">
        <v>5.0747</v>
      </c>
      <c r="E1131" s="185">
        <v>1</v>
      </c>
      <c r="F1131" s="185">
        <v>1</v>
      </c>
      <c r="G1131" s="185">
        <v>1</v>
      </c>
      <c r="H1131" s="185">
        <v>1</v>
      </c>
      <c r="I1131" s="186" t="s">
        <v>1247</v>
      </c>
      <c r="J1131" s="187" t="s">
        <v>1247</v>
      </c>
    </row>
    <row r="1132" spans="1:10" ht="17.149999999999999" customHeight="1">
      <c r="A1132" s="188" t="s">
        <v>117</v>
      </c>
      <c r="B1132" s="189" t="s">
        <v>2044</v>
      </c>
      <c r="C1132" s="190">
        <v>9.18</v>
      </c>
      <c r="D1132" s="191">
        <v>0.51959999999999995</v>
      </c>
      <c r="E1132" s="191">
        <v>1</v>
      </c>
      <c r="F1132" s="191">
        <v>1</v>
      </c>
      <c r="G1132" s="191">
        <v>1</v>
      </c>
      <c r="H1132" s="191">
        <v>1</v>
      </c>
      <c r="I1132" s="192" t="s">
        <v>1247</v>
      </c>
      <c r="J1132" s="193" t="s">
        <v>1247</v>
      </c>
    </row>
    <row r="1133" spans="1:10" ht="17.149999999999999" customHeight="1">
      <c r="A1133" s="176" t="s">
        <v>118</v>
      </c>
      <c r="B1133" s="177" t="s">
        <v>2044</v>
      </c>
      <c r="C1133" s="178">
        <v>10.76</v>
      </c>
      <c r="D1133" s="179">
        <v>0.63629999999999998</v>
      </c>
      <c r="E1133" s="179">
        <v>1</v>
      </c>
      <c r="F1133" s="179">
        <v>1</v>
      </c>
      <c r="G1133" s="179">
        <v>1</v>
      </c>
      <c r="H1133" s="179">
        <v>1</v>
      </c>
      <c r="I1133" s="180" t="s">
        <v>1247</v>
      </c>
      <c r="J1133" s="181" t="s">
        <v>1247</v>
      </c>
    </row>
    <row r="1134" spans="1:10" ht="17.149999999999999" customHeight="1">
      <c r="A1134" s="176" t="s">
        <v>119</v>
      </c>
      <c r="B1134" s="177" t="s">
        <v>2044</v>
      </c>
      <c r="C1134" s="178">
        <v>14.34</v>
      </c>
      <c r="D1134" s="179">
        <v>0.89580000000000004</v>
      </c>
      <c r="E1134" s="179">
        <v>1</v>
      </c>
      <c r="F1134" s="179">
        <v>1</v>
      </c>
      <c r="G1134" s="179">
        <v>1</v>
      </c>
      <c r="H1134" s="179">
        <v>1</v>
      </c>
      <c r="I1134" s="180" t="s">
        <v>1247</v>
      </c>
      <c r="J1134" s="181" t="s">
        <v>1247</v>
      </c>
    </row>
    <row r="1135" spans="1:10" ht="17.149999999999999" customHeight="1">
      <c r="A1135" s="182" t="s">
        <v>120</v>
      </c>
      <c r="B1135" s="183" t="s">
        <v>2044</v>
      </c>
      <c r="C1135" s="184">
        <v>43.88</v>
      </c>
      <c r="D1135" s="185">
        <v>1.9811000000000001</v>
      </c>
      <c r="E1135" s="185">
        <v>1</v>
      </c>
      <c r="F1135" s="185">
        <v>1</v>
      </c>
      <c r="G1135" s="185">
        <v>1</v>
      </c>
      <c r="H1135" s="185">
        <v>1</v>
      </c>
      <c r="I1135" s="186" t="s">
        <v>1247</v>
      </c>
      <c r="J1135" s="187" t="s">
        <v>1247</v>
      </c>
    </row>
    <row r="1136" spans="1:10" ht="17.149999999999999" customHeight="1">
      <c r="A1136" s="188" t="s">
        <v>121</v>
      </c>
      <c r="B1136" s="189" t="s">
        <v>2045</v>
      </c>
      <c r="C1136" s="190">
        <v>5.16</v>
      </c>
      <c r="D1136" s="191">
        <v>0.35639999999999999</v>
      </c>
      <c r="E1136" s="191">
        <v>1</v>
      </c>
      <c r="F1136" s="191">
        <v>1</v>
      </c>
      <c r="G1136" s="191">
        <v>1</v>
      </c>
      <c r="H1136" s="191">
        <v>1</v>
      </c>
      <c r="I1136" s="192" t="s">
        <v>1247</v>
      </c>
      <c r="J1136" s="193" t="s">
        <v>1247</v>
      </c>
    </row>
    <row r="1137" spans="1:10" ht="17.149999999999999" customHeight="1">
      <c r="A1137" s="176" t="s">
        <v>122</v>
      </c>
      <c r="B1137" s="177" t="s">
        <v>2045</v>
      </c>
      <c r="C1137" s="178">
        <v>6.93</v>
      </c>
      <c r="D1137" s="179">
        <v>0.47989999999999999</v>
      </c>
      <c r="E1137" s="179">
        <v>1</v>
      </c>
      <c r="F1137" s="179">
        <v>1</v>
      </c>
      <c r="G1137" s="179">
        <v>1</v>
      </c>
      <c r="H1137" s="179">
        <v>1</v>
      </c>
      <c r="I1137" s="180" t="s">
        <v>1247</v>
      </c>
      <c r="J1137" s="181" t="s">
        <v>1247</v>
      </c>
    </row>
    <row r="1138" spans="1:10" ht="17.149999999999999" customHeight="1">
      <c r="A1138" s="176" t="s">
        <v>123</v>
      </c>
      <c r="B1138" s="177" t="s">
        <v>2045</v>
      </c>
      <c r="C1138" s="178">
        <v>11.03</v>
      </c>
      <c r="D1138" s="179">
        <v>0.81640000000000001</v>
      </c>
      <c r="E1138" s="179">
        <v>1</v>
      </c>
      <c r="F1138" s="179">
        <v>1</v>
      </c>
      <c r="G1138" s="179">
        <v>1</v>
      </c>
      <c r="H1138" s="179">
        <v>1</v>
      </c>
      <c r="I1138" s="180" t="s">
        <v>1247</v>
      </c>
      <c r="J1138" s="181" t="s">
        <v>1247</v>
      </c>
    </row>
    <row r="1139" spans="1:10" ht="17.149999999999999" customHeight="1">
      <c r="A1139" s="182" t="s">
        <v>124</v>
      </c>
      <c r="B1139" s="183" t="s">
        <v>2045</v>
      </c>
      <c r="C1139" s="184">
        <v>32.049999999999997</v>
      </c>
      <c r="D1139" s="185">
        <v>1.6644000000000001</v>
      </c>
      <c r="E1139" s="185">
        <v>1</v>
      </c>
      <c r="F1139" s="185">
        <v>1</v>
      </c>
      <c r="G1139" s="185">
        <v>1</v>
      </c>
      <c r="H1139" s="185">
        <v>1</v>
      </c>
      <c r="I1139" s="186" t="s">
        <v>1247</v>
      </c>
      <c r="J1139" s="187" t="s">
        <v>1247</v>
      </c>
    </row>
    <row r="1140" spans="1:10" ht="17.149999999999999" customHeight="1">
      <c r="A1140" s="188" t="s">
        <v>125</v>
      </c>
      <c r="B1140" s="189" t="s">
        <v>2046</v>
      </c>
      <c r="C1140" s="190">
        <v>4.75</v>
      </c>
      <c r="D1140" s="191">
        <v>0.318</v>
      </c>
      <c r="E1140" s="191">
        <v>1</v>
      </c>
      <c r="F1140" s="191">
        <v>1</v>
      </c>
      <c r="G1140" s="191">
        <v>1</v>
      </c>
      <c r="H1140" s="191">
        <v>1</v>
      </c>
      <c r="I1140" s="192" t="s">
        <v>1247</v>
      </c>
      <c r="J1140" s="193" t="s">
        <v>1247</v>
      </c>
    </row>
    <row r="1141" spans="1:10" ht="17.149999999999999" customHeight="1">
      <c r="A1141" s="176" t="s">
        <v>126</v>
      </c>
      <c r="B1141" s="177" t="s">
        <v>2046</v>
      </c>
      <c r="C1141" s="178">
        <v>5.2</v>
      </c>
      <c r="D1141" s="179">
        <v>0.4209</v>
      </c>
      <c r="E1141" s="179">
        <v>1</v>
      </c>
      <c r="F1141" s="179">
        <v>1</v>
      </c>
      <c r="G1141" s="179">
        <v>1</v>
      </c>
      <c r="H1141" s="179">
        <v>1</v>
      </c>
      <c r="I1141" s="180" t="s">
        <v>1247</v>
      </c>
      <c r="J1141" s="181" t="s">
        <v>1247</v>
      </c>
    </row>
    <row r="1142" spans="1:10" ht="17.149999999999999" customHeight="1">
      <c r="A1142" s="176" t="s">
        <v>127</v>
      </c>
      <c r="B1142" s="177" t="s">
        <v>2046</v>
      </c>
      <c r="C1142" s="178">
        <v>10.18</v>
      </c>
      <c r="D1142" s="179">
        <v>0.72060000000000002</v>
      </c>
      <c r="E1142" s="179">
        <v>1</v>
      </c>
      <c r="F1142" s="179">
        <v>1</v>
      </c>
      <c r="G1142" s="179">
        <v>1</v>
      </c>
      <c r="H1142" s="179">
        <v>1</v>
      </c>
      <c r="I1142" s="180" t="s">
        <v>1247</v>
      </c>
      <c r="J1142" s="181" t="s">
        <v>1247</v>
      </c>
    </row>
    <row r="1143" spans="1:10" ht="17.149999999999999" customHeight="1">
      <c r="A1143" s="182" t="s">
        <v>128</v>
      </c>
      <c r="B1143" s="183" t="s">
        <v>2046</v>
      </c>
      <c r="C1143" s="184">
        <v>20.5</v>
      </c>
      <c r="D1143" s="185">
        <v>1.1877</v>
      </c>
      <c r="E1143" s="185">
        <v>1</v>
      </c>
      <c r="F1143" s="185">
        <v>1</v>
      </c>
      <c r="G1143" s="185">
        <v>1</v>
      </c>
      <c r="H1143" s="185">
        <v>1</v>
      </c>
      <c r="I1143" s="186" t="s">
        <v>1247</v>
      </c>
      <c r="J1143" s="187" t="s">
        <v>1247</v>
      </c>
    </row>
    <row r="1144" spans="1:10" ht="17.149999999999999" customHeight="1">
      <c r="A1144" s="188" t="s">
        <v>129</v>
      </c>
      <c r="B1144" s="189" t="s">
        <v>2047</v>
      </c>
      <c r="C1144" s="190">
        <v>5.7</v>
      </c>
      <c r="D1144" s="191">
        <v>0.38579999999999998</v>
      </c>
      <c r="E1144" s="191">
        <v>1</v>
      </c>
      <c r="F1144" s="191">
        <v>1</v>
      </c>
      <c r="G1144" s="191">
        <v>1</v>
      </c>
      <c r="H1144" s="191">
        <v>1</v>
      </c>
      <c r="I1144" s="192" t="s">
        <v>1247</v>
      </c>
      <c r="J1144" s="193" t="s">
        <v>1247</v>
      </c>
    </row>
    <row r="1145" spans="1:10" ht="17.149999999999999" customHeight="1">
      <c r="A1145" s="176" t="s">
        <v>130</v>
      </c>
      <c r="B1145" s="177" t="s">
        <v>2047</v>
      </c>
      <c r="C1145" s="178">
        <v>7.13</v>
      </c>
      <c r="D1145" s="179">
        <v>0.51</v>
      </c>
      <c r="E1145" s="179">
        <v>1</v>
      </c>
      <c r="F1145" s="179">
        <v>1</v>
      </c>
      <c r="G1145" s="179">
        <v>1</v>
      </c>
      <c r="H1145" s="179">
        <v>1</v>
      </c>
      <c r="I1145" s="180" t="s">
        <v>1247</v>
      </c>
      <c r="J1145" s="181" t="s">
        <v>1247</v>
      </c>
    </row>
    <row r="1146" spans="1:10" ht="17.149999999999999" customHeight="1">
      <c r="A1146" s="176" t="s">
        <v>131</v>
      </c>
      <c r="B1146" s="177" t="s">
        <v>2047</v>
      </c>
      <c r="C1146" s="178">
        <v>9.8699999999999992</v>
      </c>
      <c r="D1146" s="179">
        <v>0.78080000000000005</v>
      </c>
      <c r="E1146" s="179">
        <v>1</v>
      </c>
      <c r="F1146" s="179">
        <v>1</v>
      </c>
      <c r="G1146" s="179">
        <v>1</v>
      </c>
      <c r="H1146" s="179">
        <v>1</v>
      </c>
      <c r="I1146" s="180" t="s">
        <v>1247</v>
      </c>
      <c r="J1146" s="181" t="s">
        <v>1247</v>
      </c>
    </row>
    <row r="1147" spans="1:10" ht="17.149999999999999" customHeight="1">
      <c r="A1147" s="182" t="s">
        <v>132</v>
      </c>
      <c r="B1147" s="183" t="s">
        <v>2047</v>
      </c>
      <c r="C1147" s="184">
        <v>28.91</v>
      </c>
      <c r="D1147" s="185">
        <v>1.681</v>
      </c>
      <c r="E1147" s="185">
        <v>1</v>
      </c>
      <c r="F1147" s="185">
        <v>1</v>
      </c>
      <c r="G1147" s="185">
        <v>1</v>
      </c>
      <c r="H1147" s="185">
        <v>1</v>
      </c>
      <c r="I1147" s="186" t="s">
        <v>1247</v>
      </c>
      <c r="J1147" s="187" t="s">
        <v>1247</v>
      </c>
    </row>
    <row r="1148" spans="1:10" ht="17.149999999999999" customHeight="1">
      <c r="A1148" s="188" t="s">
        <v>133</v>
      </c>
      <c r="B1148" s="189" t="s">
        <v>2048</v>
      </c>
      <c r="C1148" s="190">
        <v>4.26</v>
      </c>
      <c r="D1148" s="191">
        <v>0.29299999999999998</v>
      </c>
      <c r="E1148" s="191">
        <v>1</v>
      </c>
      <c r="F1148" s="191">
        <v>1</v>
      </c>
      <c r="G1148" s="191">
        <v>1</v>
      </c>
      <c r="H1148" s="191">
        <v>1</v>
      </c>
      <c r="I1148" s="192" t="s">
        <v>1247</v>
      </c>
      <c r="J1148" s="193" t="s">
        <v>1247</v>
      </c>
    </row>
    <row r="1149" spans="1:10" ht="17.149999999999999" customHeight="1">
      <c r="A1149" s="176" t="s">
        <v>134</v>
      </c>
      <c r="B1149" s="177" t="s">
        <v>2048</v>
      </c>
      <c r="C1149" s="178">
        <v>5.19</v>
      </c>
      <c r="D1149" s="179">
        <v>0.3871</v>
      </c>
      <c r="E1149" s="179">
        <v>1</v>
      </c>
      <c r="F1149" s="179">
        <v>1</v>
      </c>
      <c r="G1149" s="179">
        <v>1</v>
      </c>
      <c r="H1149" s="179">
        <v>1</v>
      </c>
      <c r="I1149" s="180" t="s">
        <v>1247</v>
      </c>
      <c r="J1149" s="181" t="s">
        <v>1247</v>
      </c>
    </row>
    <row r="1150" spans="1:10" ht="17.149999999999999" customHeight="1">
      <c r="A1150" s="176" t="s">
        <v>135</v>
      </c>
      <c r="B1150" s="177" t="s">
        <v>2048</v>
      </c>
      <c r="C1150" s="178">
        <v>6.98</v>
      </c>
      <c r="D1150" s="179">
        <v>0.59460000000000002</v>
      </c>
      <c r="E1150" s="179">
        <v>1</v>
      </c>
      <c r="F1150" s="179">
        <v>1</v>
      </c>
      <c r="G1150" s="179">
        <v>1</v>
      </c>
      <c r="H1150" s="179">
        <v>1</v>
      </c>
      <c r="I1150" s="180" t="s">
        <v>1247</v>
      </c>
      <c r="J1150" s="181" t="s">
        <v>1247</v>
      </c>
    </row>
    <row r="1151" spans="1:10" ht="17.149999999999999" customHeight="1">
      <c r="A1151" s="182" t="s">
        <v>136</v>
      </c>
      <c r="B1151" s="183" t="s">
        <v>2048</v>
      </c>
      <c r="C1151" s="184">
        <v>12.6</v>
      </c>
      <c r="D1151" s="185">
        <v>1.1055999999999999</v>
      </c>
      <c r="E1151" s="185">
        <v>1</v>
      </c>
      <c r="F1151" s="185">
        <v>1</v>
      </c>
      <c r="G1151" s="185">
        <v>1</v>
      </c>
      <c r="H1151" s="185">
        <v>1</v>
      </c>
      <c r="I1151" s="186" t="s">
        <v>1247</v>
      </c>
      <c r="J1151" s="187" t="s">
        <v>1247</v>
      </c>
    </row>
    <row r="1152" spans="1:10" ht="17.149999999999999" customHeight="1">
      <c r="A1152" s="188" t="s">
        <v>137</v>
      </c>
      <c r="B1152" s="189" t="s">
        <v>2049</v>
      </c>
      <c r="C1152" s="190">
        <v>3.81</v>
      </c>
      <c r="D1152" s="191">
        <v>0.26950000000000002</v>
      </c>
      <c r="E1152" s="191">
        <v>1</v>
      </c>
      <c r="F1152" s="191">
        <v>1</v>
      </c>
      <c r="G1152" s="191">
        <v>1</v>
      </c>
      <c r="H1152" s="191">
        <v>1</v>
      </c>
      <c r="I1152" s="192" t="s">
        <v>1247</v>
      </c>
      <c r="J1152" s="193" t="s">
        <v>1247</v>
      </c>
    </row>
    <row r="1153" spans="1:10" ht="17.149999999999999" customHeight="1">
      <c r="A1153" s="176" t="s">
        <v>138</v>
      </c>
      <c r="B1153" s="177" t="s">
        <v>2049</v>
      </c>
      <c r="C1153" s="178">
        <v>5.52</v>
      </c>
      <c r="D1153" s="179">
        <v>0.41699999999999998</v>
      </c>
      <c r="E1153" s="179">
        <v>1</v>
      </c>
      <c r="F1153" s="179">
        <v>1</v>
      </c>
      <c r="G1153" s="179">
        <v>1</v>
      </c>
      <c r="H1153" s="179">
        <v>1</v>
      </c>
      <c r="I1153" s="180" t="s">
        <v>1247</v>
      </c>
      <c r="J1153" s="181" t="s">
        <v>1247</v>
      </c>
    </row>
    <row r="1154" spans="1:10" ht="17.149999999999999" customHeight="1">
      <c r="A1154" s="176" t="s">
        <v>139</v>
      </c>
      <c r="B1154" s="177" t="s">
        <v>2049</v>
      </c>
      <c r="C1154" s="178">
        <v>8.18</v>
      </c>
      <c r="D1154" s="179">
        <v>0.56430000000000002</v>
      </c>
      <c r="E1154" s="179">
        <v>1</v>
      </c>
      <c r="F1154" s="179">
        <v>1</v>
      </c>
      <c r="G1154" s="179">
        <v>1</v>
      </c>
      <c r="H1154" s="179">
        <v>1</v>
      </c>
      <c r="I1154" s="180" t="s">
        <v>1247</v>
      </c>
      <c r="J1154" s="181" t="s">
        <v>1247</v>
      </c>
    </row>
    <row r="1155" spans="1:10" ht="17.149999999999999" customHeight="1">
      <c r="A1155" s="182" t="s">
        <v>140</v>
      </c>
      <c r="B1155" s="183" t="s">
        <v>2049</v>
      </c>
      <c r="C1155" s="184">
        <v>25</v>
      </c>
      <c r="D1155" s="185">
        <v>0.79459999999999997</v>
      </c>
      <c r="E1155" s="185">
        <v>1</v>
      </c>
      <c r="F1155" s="185">
        <v>1</v>
      </c>
      <c r="G1155" s="185">
        <v>1</v>
      </c>
      <c r="H1155" s="185">
        <v>1</v>
      </c>
      <c r="I1155" s="186" t="s">
        <v>1247</v>
      </c>
      <c r="J1155" s="187" t="s">
        <v>1247</v>
      </c>
    </row>
    <row r="1156" spans="1:10" ht="17.149999999999999" customHeight="1">
      <c r="A1156" s="188" t="s">
        <v>141</v>
      </c>
      <c r="B1156" s="189" t="s">
        <v>2050</v>
      </c>
      <c r="C1156" s="190">
        <v>3.82</v>
      </c>
      <c r="D1156" s="191">
        <v>0.39739999999999998</v>
      </c>
      <c r="E1156" s="191">
        <v>1</v>
      </c>
      <c r="F1156" s="191">
        <v>1</v>
      </c>
      <c r="G1156" s="191">
        <v>1</v>
      </c>
      <c r="H1156" s="191">
        <v>1</v>
      </c>
      <c r="I1156" s="192" t="s">
        <v>1247</v>
      </c>
      <c r="J1156" s="193" t="s">
        <v>1247</v>
      </c>
    </row>
    <row r="1157" spans="1:10" ht="17.149999999999999" customHeight="1">
      <c r="A1157" s="176" t="s">
        <v>142</v>
      </c>
      <c r="B1157" s="177" t="s">
        <v>2050</v>
      </c>
      <c r="C1157" s="178">
        <v>4.92</v>
      </c>
      <c r="D1157" s="179">
        <v>0.51290000000000002</v>
      </c>
      <c r="E1157" s="179">
        <v>1</v>
      </c>
      <c r="F1157" s="179">
        <v>1</v>
      </c>
      <c r="G1157" s="179">
        <v>1</v>
      </c>
      <c r="H1157" s="179">
        <v>1</v>
      </c>
      <c r="I1157" s="180" t="s">
        <v>1247</v>
      </c>
      <c r="J1157" s="181" t="s">
        <v>1247</v>
      </c>
    </row>
    <row r="1158" spans="1:10" ht="17.149999999999999" customHeight="1">
      <c r="A1158" s="176" t="s">
        <v>143</v>
      </c>
      <c r="B1158" s="177" t="s">
        <v>2050</v>
      </c>
      <c r="C1158" s="178">
        <v>5.68</v>
      </c>
      <c r="D1158" s="179">
        <v>0.58950000000000002</v>
      </c>
      <c r="E1158" s="179">
        <v>1</v>
      </c>
      <c r="F1158" s="179">
        <v>1</v>
      </c>
      <c r="G1158" s="179">
        <v>1</v>
      </c>
      <c r="H1158" s="179">
        <v>1</v>
      </c>
      <c r="I1158" s="180" t="s">
        <v>1247</v>
      </c>
      <c r="J1158" s="181" t="s">
        <v>1247</v>
      </c>
    </row>
    <row r="1159" spans="1:10" ht="17.149999999999999" customHeight="1">
      <c r="A1159" s="182" t="s">
        <v>144</v>
      </c>
      <c r="B1159" s="183" t="s">
        <v>2050</v>
      </c>
      <c r="C1159" s="184">
        <v>7.43</v>
      </c>
      <c r="D1159" s="185">
        <v>1.3179000000000001</v>
      </c>
      <c r="E1159" s="185">
        <v>1</v>
      </c>
      <c r="F1159" s="185">
        <v>1</v>
      </c>
      <c r="G1159" s="185">
        <v>1</v>
      </c>
      <c r="H1159" s="185">
        <v>1</v>
      </c>
      <c r="I1159" s="186" t="s">
        <v>1247</v>
      </c>
      <c r="J1159" s="187" t="s">
        <v>1247</v>
      </c>
    </row>
    <row r="1160" spans="1:10" ht="17.149999999999999" customHeight="1">
      <c r="A1160" s="188" t="s">
        <v>145</v>
      </c>
      <c r="B1160" s="189" t="s">
        <v>2051</v>
      </c>
      <c r="C1160" s="190">
        <v>10.3</v>
      </c>
      <c r="D1160" s="191">
        <v>0.60609999999999997</v>
      </c>
      <c r="E1160" s="191">
        <v>1</v>
      </c>
      <c r="F1160" s="191">
        <v>1</v>
      </c>
      <c r="G1160" s="191">
        <v>1</v>
      </c>
      <c r="H1160" s="191">
        <v>1</v>
      </c>
      <c r="I1160" s="192" t="s">
        <v>1247</v>
      </c>
      <c r="J1160" s="193" t="s">
        <v>1247</v>
      </c>
    </row>
    <row r="1161" spans="1:10" ht="17.149999999999999" customHeight="1">
      <c r="A1161" s="176" t="s">
        <v>146</v>
      </c>
      <c r="B1161" s="177" t="s">
        <v>2051</v>
      </c>
      <c r="C1161" s="178">
        <v>13.25</v>
      </c>
      <c r="D1161" s="179">
        <v>0.72240000000000004</v>
      </c>
      <c r="E1161" s="179">
        <v>1</v>
      </c>
      <c r="F1161" s="179">
        <v>1</v>
      </c>
      <c r="G1161" s="179">
        <v>1</v>
      </c>
      <c r="H1161" s="179">
        <v>1</v>
      </c>
      <c r="I1161" s="180" t="s">
        <v>1247</v>
      </c>
      <c r="J1161" s="181" t="s">
        <v>1247</v>
      </c>
    </row>
    <row r="1162" spans="1:10" ht="17.149999999999999" customHeight="1">
      <c r="A1162" s="176" t="s">
        <v>147</v>
      </c>
      <c r="B1162" s="177" t="s">
        <v>2051</v>
      </c>
      <c r="C1162" s="178">
        <v>12.33</v>
      </c>
      <c r="D1162" s="179">
        <v>0.89890000000000003</v>
      </c>
      <c r="E1162" s="179">
        <v>1</v>
      </c>
      <c r="F1162" s="179">
        <v>1</v>
      </c>
      <c r="G1162" s="179">
        <v>1</v>
      </c>
      <c r="H1162" s="179">
        <v>1</v>
      </c>
      <c r="I1162" s="180" t="s">
        <v>1247</v>
      </c>
      <c r="J1162" s="181" t="s">
        <v>1247</v>
      </c>
    </row>
    <row r="1163" spans="1:10" ht="17.149999999999999" customHeight="1">
      <c r="A1163" s="182" t="s">
        <v>148</v>
      </c>
      <c r="B1163" s="183" t="s">
        <v>2051</v>
      </c>
      <c r="C1163" s="184">
        <v>13.44</v>
      </c>
      <c r="D1163" s="185">
        <v>1.5661</v>
      </c>
      <c r="E1163" s="185">
        <v>1</v>
      </c>
      <c r="F1163" s="185">
        <v>1</v>
      </c>
      <c r="G1163" s="185">
        <v>1</v>
      </c>
      <c r="H1163" s="185">
        <v>1</v>
      </c>
      <c r="I1163" s="186" t="s">
        <v>1247</v>
      </c>
      <c r="J1163" s="187" t="s">
        <v>1247</v>
      </c>
    </row>
    <row r="1164" spans="1:10" ht="17.149999999999999" customHeight="1">
      <c r="A1164" s="188" t="s">
        <v>149</v>
      </c>
      <c r="B1164" s="189" t="s">
        <v>2052</v>
      </c>
      <c r="C1164" s="190">
        <v>5.85</v>
      </c>
      <c r="D1164" s="191">
        <v>0.3634</v>
      </c>
      <c r="E1164" s="191">
        <v>1</v>
      </c>
      <c r="F1164" s="191">
        <v>1</v>
      </c>
      <c r="G1164" s="191">
        <v>1</v>
      </c>
      <c r="H1164" s="191">
        <v>1</v>
      </c>
      <c r="I1164" s="192" t="s">
        <v>1247</v>
      </c>
      <c r="J1164" s="193" t="s">
        <v>1247</v>
      </c>
    </row>
    <row r="1165" spans="1:10" ht="17.149999999999999" customHeight="1">
      <c r="A1165" s="176" t="s">
        <v>150</v>
      </c>
      <c r="B1165" s="177" t="s">
        <v>2052</v>
      </c>
      <c r="C1165" s="178">
        <v>7.67</v>
      </c>
      <c r="D1165" s="179">
        <v>0.4536</v>
      </c>
      <c r="E1165" s="179">
        <v>1</v>
      </c>
      <c r="F1165" s="179">
        <v>1</v>
      </c>
      <c r="G1165" s="179">
        <v>1</v>
      </c>
      <c r="H1165" s="179">
        <v>1</v>
      </c>
      <c r="I1165" s="180" t="s">
        <v>1247</v>
      </c>
      <c r="J1165" s="181" t="s">
        <v>1247</v>
      </c>
    </row>
    <row r="1166" spans="1:10" ht="17.149999999999999" customHeight="1">
      <c r="A1166" s="176" t="s">
        <v>151</v>
      </c>
      <c r="B1166" s="177" t="s">
        <v>2052</v>
      </c>
      <c r="C1166" s="178">
        <v>8.44</v>
      </c>
      <c r="D1166" s="179">
        <v>0.63719999999999999</v>
      </c>
      <c r="E1166" s="179">
        <v>1</v>
      </c>
      <c r="F1166" s="179">
        <v>1</v>
      </c>
      <c r="G1166" s="179">
        <v>1</v>
      </c>
      <c r="H1166" s="179">
        <v>1</v>
      </c>
      <c r="I1166" s="180" t="s">
        <v>1247</v>
      </c>
      <c r="J1166" s="181" t="s">
        <v>1247</v>
      </c>
    </row>
    <row r="1167" spans="1:10" ht="17.149999999999999" customHeight="1">
      <c r="A1167" s="182" t="s">
        <v>152</v>
      </c>
      <c r="B1167" s="183" t="s">
        <v>2052</v>
      </c>
      <c r="C1167" s="184">
        <v>11.15</v>
      </c>
      <c r="D1167" s="185">
        <v>0.96009999999999995</v>
      </c>
      <c r="E1167" s="185">
        <v>1</v>
      </c>
      <c r="F1167" s="185">
        <v>1</v>
      </c>
      <c r="G1167" s="185">
        <v>1</v>
      </c>
      <c r="H1167" s="185">
        <v>1</v>
      </c>
      <c r="I1167" s="186" t="s">
        <v>1247</v>
      </c>
      <c r="J1167" s="187" t="s">
        <v>1247</v>
      </c>
    </row>
    <row r="1168" spans="1:10" ht="17.149999999999999" customHeight="1">
      <c r="A1168" s="188" t="s">
        <v>153</v>
      </c>
      <c r="B1168" s="189" t="s">
        <v>2053</v>
      </c>
      <c r="C1168" s="190">
        <v>21.71</v>
      </c>
      <c r="D1168" s="191">
        <v>0.69010000000000005</v>
      </c>
      <c r="E1168" s="191">
        <v>1</v>
      </c>
      <c r="F1168" s="191">
        <v>1</v>
      </c>
      <c r="G1168" s="191">
        <v>1</v>
      </c>
      <c r="H1168" s="191">
        <v>1</v>
      </c>
      <c r="I1168" s="192" t="s">
        <v>1247</v>
      </c>
      <c r="J1168" s="193" t="s">
        <v>1247</v>
      </c>
    </row>
    <row r="1169" spans="1:10" ht="17.149999999999999" customHeight="1">
      <c r="A1169" s="176" t="s">
        <v>154</v>
      </c>
      <c r="B1169" s="177" t="s">
        <v>2053</v>
      </c>
      <c r="C1169" s="178">
        <v>11.45</v>
      </c>
      <c r="D1169" s="179">
        <v>0.87439999999999996</v>
      </c>
      <c r="E1169" s="179">
        <v>1</v>
      </c>
      <c r="F1169" s="179">
        <v>1</v>
      </c>
      <c r="G1169" s="179">
        <v>1</v>
      </c>
      <c r="H1169" s="179">
        <v>1</v>
      </c>
      <c r="I1169" s="180" t="s">
        <v>1247</v>
      </c>
      <c r="J1169" s="181" t="s">
        <v>1247</v>
      </c>
    </row>
    <row r="1170" spans="1:10" ht="17.149999999999999" customHeight="1">
      <c r="A1170" s="176" t="s">
        <v>155</v>
      </c>
      <c r="B1170" s="177" t="s">
        <v>2053</v>
      </c>
      <c r="C1170" s="178">
        <v>17.73</v>
      </c>
      <c r="D1170" s="179">
        <v>1.0717000000000001</v>
      </c>
      <c r="E1170" s="179">
        <v>1</v>
      </c>
      <c r="F1170" s="179">
        <v>1</v>
      </c>
      <c r="G1170" s="179">
        <v>1</v>
      </c>
      <c r="H1170" s="179">
        <v>1</v>
      </c>
      <c r="I1170" s="180" t="s">
        <v>1247</v>
      </c>
      <c r="J1170" s="181" t="s">
        <v>1247</v>
      </c>
    </row>
    <row r="1171" spans="1:10" ht="17.149999999999999" customHeight="1">
      <c r="A1171" s="182" t="s">
        <v>156</v>
      </c>
      <c r="B1171" s="183" t="s">
        <v>2053</v>
      </c>
      <c r="C1171" s="184">
        <v>33.6</v>
      </c>
      <c r="D1171" s="185">
        <v>2.1444999999999999</v>
      </c>
      <c r="E1171" s="185">
        <v>1</v>
      </c>
      <c r="F1171" s="185">
        <v>1</v>
      </c>
      <c r="G1171" s="185">
        <v>1</v>
      </c>
      <c r="H1171" s="185">
        <v>1</v>
      </c>
      <c r="I1171" s="186" t="s">
        <v>1247</v>
      </c>
      <c r="J1171" s="187" t="s">
        <v>1247</v>
      </c>
    </row>
    <row r="1172" spans="1:10" ht="17.149999999999999" customHeight="1">
      <c r="A1172" s="188" t="s">
        <v>157</v>
      </c>
      <c r="B1172" s="189" t="s">
        <v>2054</v>
      </c>
      <c r="C1172" s="190">
        <v>4.6399999999999997</v>
      </c>
      <c r="D1172" s="191">
        <v>0.44280000000000003</v>
      </c>
      <c r="E1172" s="191">
        <v>1</v>
      </c>
      <c r="F1172" s="191">
        <v>1</v>
      </c>
      <c r="G1172" s="191">
        <v>1</v>
      </c>
      <c r="H1172" s="191">
        <v>1</v>
      </c>
      <c r="I1172" s="192" t="s">
        <v>1247</v>
      </c>
      <c r="J1172" s="193" t="s">
        <v>1247</v>
      </c>
    </row>
    <row r="1173" spans="1:10" ht="17.149999999999999" customHeight="1">
      <c r="A1173" s="176" t="s">
        <v>158</v>
      </c>
      <c r="B1173" s="177" t="s">
        <v>2054</v>
      </c>
      <c r="C1173" s="178">
        <v>7.4</v>
      </c>
      <c r="D1173" s="179">
        <v>0.58950000000000002</v>
      </c>
      <c r="E1173" s="179">
        <v>1</v>
      </c>
      <c r="F1173" s="179">
        <v>1</v>
      </c>
      <c r="G1173" s="179">
        <v>1</v>
      </c>
      <c r="H1173" s="179">
        <v>1</v>
      </c>
      <c r="I1173" s="180" t="s">
        <v>1247</v>
      </c>
      <c r="J1173" s="181" t="s">
        <v>1247</v>
      </c>
    </row>
    <row r="1174" spans="1:10" ht="17.149999999999999" customHeight="1">
      <c r="A1174" s="176" t="s">
        <v>159</v>
      </c>
      <c r="B1174" s="177" t="s">
        <v>2054</v>
      </c>
      <c r="C1174" s="178">
        <v>14.48</v>
      </c>
      <c r="D1174" s="179">
        <v>0.84989999999999999</v>
      </c>
      <c r="E1174" s="179">
        <v>1</v>
      </c>
      <c r="F1174" s="179">
        <v>1</v>
      </c>
      <c r="G1174" s="179">
        <v>1</v>
      </c>
      <c r="H1174" s="179">
        <v>1</v>
      </c>
      <c r="I1174" s="180" t="s">
        <v>1247</v>
      </c>
      <c r="J1174" s="181" t="s">
        <v>1247</v>
      </c>
    </row>
    <row r="1175" spans="1:10" ht="17.149999999999999" customHeight="1">
      <c r="A1175" s="182" t="s">
        <v>160</v>
      </c>
      <c r="B1175" s="183" t="s">
        <v>2054</v>
      </c>
      <c r="C1175" s="184">
        <v>21</v>
      </c>
      <c r="D1175" s="185">
        <v>1.9041999999999999</v>
      </c>
      <c r="E1175" s="185">
        <v>1</v>
      </c>
      <c r="F1175" s="185">
        <v>1</v>
      </c>
      <c r="G1175" s="185">
        <v>1</v>
      </c>
      <c r="H1175" s="185">
        <v>1</v>
      </c>
      <c r="I1175" s="186" t="s">
        <v>1247</v>
      </c>
      <c r="J1175" s="187" t="s">
        <v>1247</v>
      </c>
    </row>
    <row r="1176" spans="1:10" ht="17.149999999999999" customHeight="1">
      <c r="A1176" s="188" t="s">
        <v>161</v>
      </c>
      <c r="B1176" s="189" t="s">
        <v>2055</v>
      </c>
      <c r="C1176" s="190">
        <v>2.88</v>
      </c>
      <c r="D1176" s="191">
        <v>0.2266</v>
      </c>
      <c r="E1176" s="191">
        <v>1</v>
      </c>
      <c r="F1176" s="191">
        <v>1</v>
      </c>
      <c r="G1176" s="191">
        <v>1</v>
      </c>
      <c r="H1176" s="191">
        <v>1</v>
      </c>
      <c r="I1176" s="192" t="s">
        <v>1247</v>
      </c>
      <c r="J1176" s="193" t="s">
        <v>1247</v>
      </c>
    </row>
    <row r="1177" spans="1:10" ht="17.149999999999999" customHeight="1">
      <c r="A1177" s="176" t="s">
        <v>162</v>
      </c>
      <c r="B1177" s="177" t="s">
        <v>2055</v>
      </c>
      <c r="C1177" s="178">
        <v>3.03</v>
      </c>
      <c r="D1177" s="179">
        <v>0.28470000000000001</v>
      </c>
      <c r="E1177" s="179">
        <v>1</v>
      </c>
      <c r="F1177" s="179">
        <v>1</v>
      </c>
      <c r="G1177" s="179">
        <v>1</v>
      </c>
      <c r="H1177" s="179">
        <v>1</v>
      </c>
      <c r="I1177" s="180" t="s">
        <v>1247</v>
      </c>
      <c r="J1177" s="181" t="s">
        <v>1247</v>
      </c>
    </row>
    <row r="1178" spans="1:10" ht="17.149999999999999" customHeight="1">
      <c r="A1178" s="176" t="s">
        <v>163</v>
      </c>
      <c r="B1178" s="177" t="s">
        <v>2055</v>
      </c>
      <c r="C1178" s="178">
        <v>2.81</v>
      </c>
      <c r="D1178" s="179">
        <v>0.56499999999999995</v>
      </c>
      <c r="E1178" s="179">
        <v>1</v>
      </c>
      <c r="F1178" s="179">
        <v>1</v>
      </c>
      <c r="G1178" s="179">
        <v>1</v>
      </c>
      <c r="H1178" s="179">
        <v>1</v>
      </c>
      <c r="I1178" s="180" t="s">
        <v>1247</v>
      </c>
      <c r="J1178" s="181" t="s">
        <v>1247</v>
      </c>
    </row>
    <row r="1179" spans="1:10" ht="17.149999999999999" customHeight="1">
      <c r="A1179" s="182" t="s">
        <v>164</v>
      </c>
      <c r="B1179" s="183" t="s">
        <v>2055</v>
      </c>
      <c r="C1179" s="184">
        <v>6.29</v>
      </c>
      <c r="D1179" s="185">
        <v>1.6144000000000001</v>
      </c>
      <c r="E1179" s="185">
        <v>1</v>
      </c>
      <c r="F1179" s="185">
        <v>1</v>
      </c>
      <c r="G1179" s="185">
        <v>1</v>
      </c>
      <c r="H1179" s="185">
        <v>1</v>
      </c>
      <c r="I1179" s="186" t="s">
        <v>1247</v>
      </c>
      <c r="J1179" s="187" t="s">
        <v>1247</v>
      </c>
    </row>
    <row r="1180" spans="1:10" ht="17.149999999999999" customHeight="1">
      <c r="A1180" s="188" t="s">
        <v>165</v>
      </c>
      <c r="B1180" s="189" t="s">
        <v>2056</v>
      </c>
      <c r="C1180" s="190">
        <v>11.1</v>
      </c>
      <c r="D1180" s="191">
        <v>0.53520000000000001</v>
      </c>
      <c r="E1180" s="191">
        <v>1</v>
      </c>
      <c r="F1180" s="191">
        <v>1</v>
      </c>
      <c r="G1180" s="191">
        <v>1</v>
      </c>
      <c r="H1180" s="191">
        <v>1</v>
      </c>
      <c r="I1180" s="192" t="s">
        <v>1247</v>
      </c>
      <c r="J1180" s="193" t="s">
        <v>1247</v>
      </c>
    </row>
    <row r="1181" spans="1:10" ht="17.149999999999999" customHeight="1">
      <c r="A1181" s="176" t="s">
        <v>166</v>
      </c>
      <c r="B1181" s="177" t="s">
        <v>2056</v>
      </c>
      <c r="C1181" s="178">
        <v>12.81</v>
      </c>
      <c r="D1181" s="179">
        <v>0.61850000000000005</v>
      </c>
      <c r="E1181" s="179">
        <v>1</v>
      </c>
      <c r="F1181" s="179">
        <v>1</v>
      </c>
      <c r="G1181" s="179">
        <v>1</v>
      </c>
      <c r="H1181" s="179">
        <v>1</v>
      </c>
      <c r="I1181" s="180" t="s">
        <v>1247</v>
      </c>
      <c r="J1181" s="181" t="s">
        <v>1247</v>
      </c>
    </row>
    <row r="1182" spans="1:10" ht="17.149999999999999" customHeight="1">
      <c r="A1182" s="176" t="s">
        <v>167</v>
      </c>
      <c r="B1182" s="177" t="s">
        <v>2056</v>
      </c>
      <c r="C1182" s="178">
        <v>9.4600000000000009</v>
      </c>
      <c r="D1182" s="179">
        <v>0.74970000000000003</v>
      </c>
      <c r="E1182" s="179">
        <v>1</v>
      </c>
      <c r="F1182" s="179">
        <v>1</v>
      </c>
      <c r="G1182" s="179">
        <v>1</v>
      </c>
      <c r="H1182" s="179">
        <v>1</v>
      </c>
      <c r="I1182" s="180" t="s">
        <v>1247</v>
      </c>
      <c r="J1182" s="181" t="s">
        <v>1247</v>
      </c>
    </row>
    <row r="1183" spans="1:10" ht="17.149999999999999" customHeight="1">
      <c r="A1183" s="182" t="s">
        <v>168</v>
      </c>
      <c r="B1183" s="183" t="s">
        <v>2056</v>
      </c>
      <c r="C1183" s="184">
        <v>11.75</v>
      </c>
      <c r="D1183" s="185">
        <v>2.6238000000000001</v>
      </c>
      <c r="E1183" s="185">
        <v>1</v>
      </c>
      <c r="F1183" s="185">
        <v>1</v>
      </c>
      <c r="G1183" s="185">
        <v>1</v>
      </c>
      <c r="H1183" s="185">
        <v>1</v>
      </c>
      <c r="I1183" s="186" t="s">
        <v>1247</v>
      </c>
      <c r="J1183" s="187" t="s">
        <v>1247</v>
      </c>
    </row>
    <row r="1184" spans="1:10" ht="17.149999999999999" customHeight="1">
      <c r="A1184" s="188" t="s">
        <v>169</v>
      </c>
      <c r="B1184" s="189" t="s">
        <v>2057</v>
      </c>
      <c r="C1184" s="190">
        <v>6.44</v>
      </c>
      <c r="D1184" s="191">
        <v>0.28420000000000001</v>
      </c>
      <c r="E1184" s="191">
        <v>1</v>
      </c>
      <c r="F1184" s="191">
        <v>1</v>
      </c>
      <c r="G1184" s="191">
        <v>1</v>
      </c>
      <c r="H1184" s="191">
        <v>1</v>
      </c>
      <c r="I1184" s="192" t="s">
        <v>1247</v>
      </c>
      <c r="J1184" s="193" t="s">
        <v>1247</v>
      </c>
    </row>
    <row r="1185" spans="1:10" ht="17.149999999999999" customHeight="1">
      <c r="A1185" s="176" t="s">
        <v>170</v>
      </c>
      <c r="B1185" s="177" t="s">
        <v>2057</v>
      </c>
      <c r="C1185" s="178">
        <v>5.79</v>
      </c>
      <c r="D1185" s="179">
        <v>0.36330000000000001</v>
      </c>
      <c r="E1185" s="179">
        <v>1</v>
      </c>
      <c r="F1185" s="179">
        <v>1</v>
      </c>
      <c r="G1185" s="179">
        <v>1</v>
      </c>
      <c r="H1185" s="179">
        <v>1</v>
      </c>
      <c r="I1185" s="180" t="s">
        <v>1247</v>
      </c>
      <c r="J1185" s="181" t="s">
        <v>1247</v>
      </c>
    </row>
    <row r="1186" spans="1:10" ht="17.149999999999999" customHeight="1">
      <c r="A1186" s="176" t="s">
        <v>171</v>
      </c>
      <c r="B1186" s="177" t="s">
        <v>2057</v>
      </c>
      <c r="C1186" s="178">
        <v>4.8499999999999996</v>
      </c>
      <c r="D1186" s="179">
        <v>0.65900000000000003</v>
      </c>
      <c r="E1186" s="179">
        <v>1</v>
      </c>
      <c r="F1186" s="179">
        <v>1</v>
      </c>
      <c r="G1186" s="179">
        <v>1</v>
      </c>
      <c r="H1186" s="179">
        <v>1</v>
      </c>
      <c r="I1186" s="180" t="s">
        <v>1247</v>
      </c>
      <c r="J1186" s="181" t="s">
        <v>1247</v>
      </c>
    </row>
    <row r="1187" spans="1:10" ht="17.149999999999999" customHeight="1">
      <c r="A1187" s="182" t="s">
        <v>172</v>
      </c>
      <c r="B1187" s="183" t="s">
        <v>2057</v>
      </c>
      <c r="C1187" s="184">
        <v>7.56</v>
      </c>
      <c r="D1187" s="185">
        <v>2.1461000000000001</v>
      </c>
      <c r="E1187" s="185">
        <v>1</v>
      </c>
      <c r="F1187" s="185">
        <v>1</v>
      </c>
      <c r="G1187" s="185">
        <v>1</v>
      </c>
      <c r="H1187" s="185">
        <v>1</v>
      </c>
      <c r="I1187" s="186" t="s">
        <v>1247</v>
      </c>
      <c r="J1187" s="187" t="s">
        <v>1247</v>
      </c>
    </row>
    <row r="1188" spans="1:10" ht="17.149999999999999" customHeight="1">
      <c r="A1188" s="188" t="s">
        <v>173</v>
      </c>
      <c r="B1188" s="189" t="s">
        <v>2058</v>
      </c>
      <c r="C1188" s="190">
        <v>11.92</v>
      </c>
      <c r="D1188" s="191">
        <v>0.31480000000000002</v>
      </c>
      <c r="E1188" s="191">
        <v>1</v>
      </c>
      <c r="F1188" s="191">
        <v>1</v>
      </c>
      <c r="G1188" s="191">
        <v>1</v>
      </c>
      <c r="H1188" s="191">
        <v>1</v>
      </c>
      <c r="I1188" s="192" t="s">
        <v>1247</v>
      </c>
      <c r="J1188" s="193" t="s">
        <v>1247</v>
      </c>
    </row>
    <row r="1189" spans="1:10" ht="17.149999999999999" customHeight="1">
      <c r="A1189" s="176" t="s">
        <v>174</v>
      </c>
      <c r="B1189" s="177" t="s">
        <v>2058</v>
      </c>
      <c r="C1189" s="178">
        <v>6.44</v>
      </c>
      <c r="D1189" s="179">
        <v>0.3594</v>
      </c>
      <c r="E1189" s="179">
        <v>1</v>
      </c>
      <c r="F1189" s="179">
        <v>1</v>
      </c>
      <c r="G1189" s="179">
        <v>1</v>
      </c>
      <c r="H1189" s="179">
        <v>1</v>
      </c>
      <c r="I1189" s="180" t="s">
        <v>1247</v>
      </c>
      <c r="J1189" s="181" t="s">
        <v>1247</v>
      </c>
    </row>
    <row r="1190" spans="1:10" ht="17.149999999999999" customHeight="1">
      <c r="A1190" s="176" t="s">
        <v>175</v>
      </c>
      <c r="B1190" s="177" t="s">
        <v>2058</v>
      </c>
      <c r="C1190" s="178">
        <v>5.16</v>
      </c>
      <c r="D1190" s="179">
        <v>0.66769999999999996</v>
      </c>
      <c r="E1190" s="179">
        <v>1</v>
      </c>
      <c r="F1190" s="179">
        <v>1</v>
      </c>
      <c r="G1190" s="179">
        <v>1</v>
      </c>
      <c r="H1190" s="179">
        <v>1</v>
      </c>
      <c r="I1190" s="180" t="s">
        <v>1247</v>
      </c>
      <c r="J1190" s="181" t="s">
        <v>1247</v>
      </c>
    </row>
    <row r="1191" spans="1:10" ht="17.149999999999999" customHeight="1">
      <c r="A1191" s="182" t="s">
        <v>176</v>
      </c>
      <c r="B1191" s="183" t="s">
        <v>2058</v>
      </c>
      <c r="C1191" s="184">
        <v>7.57</v>
      </c>
      <c r="D1191" s="185">
        <v>2.3388</v>
      </c>
      <c r="E1191" s="185">
        <v>1</v>
      </c>
      <c r="F1191" s="185">
        <v>1</v>
      </c>
      <c r="G1191" s="185">
        <v>1</v>
      </c>
      <c r="H1191" s="185">
        <v>1</v>
      </c>
      <c r="I1191" s="186" t="s">
        <v>1247</v>
      </c>
      <c r="J1191" s="187" t="s">
        <v>1247</v>
      </c>
    </row>
    <row r="1192" spans="1:10" ht="17.149999999999999" customHeight="1">
      <c r="A1192" s="188" t="s">
        <v>177</v>
      </c>
      <c r="B1192" s="189" t="s">
        <v>2059</v>
      </c>
      <c r="C1192" s="190">
        <v>5.8</v>
      </c>
      <c r="D1192" s="191">
        <v>0.33489999999999998</v>
      </c>
      <c r="E1192" s="191">
        <v>1</v>
      </c>
      <c r="F1192" s="191">
        <v>1</v>
      </c>
      <c r="G1192" s="191">
        <v>1</v>
      </c>
      <c r="H1192" s="191">
        <v>1</v>
      </c>
      <c r="I1192" s="192" t="s">
        <v>1247</v>
      </c>
      <c r="J1192" s="193" t="s">
        <v>1247</v>
      </c>
    </row>
    <row r="1193" spans="1:10" ht="17.149999999999999" customHeight="1">
      <c r="A1193" s="176" t="s">
        <v>178</v>
      </c>
      <c r="B1193" s="177" t="s">
        <v>2059</v>
      </c>
      <c r="C1193" s="178">
        <v>4.0599999999999996</v>
      </c>
      <c r="D1193" s="179">
        <v>0.46139999999999998</v>
      </c>
      <c r="E1193" s="179">
        <v>1</v>
      </c>
      <c r="F1193" s="179">
        <v>1</v>
      </c>
      <c r="G1193" s="179">
        <v>1</v>
      </c>
      <c r="H1193" s="179">
        <v>1</v>
      </c>
      <c r="I1193" s="180" t="s">
        <v>1247</v>
      </c>
      <c r="J1193" s="181" t="s">
        <v>1247</v>
      </c>
    </row>
    <row r="1194" spans="1:10" ht="17.149999999999999" customHeight="1">
      <c r="A1194" s="176" t="s">
        <v>179</v>
      </c>
      <c r="B1194" s="177" t="s">
        <v>2059</v>
      </c>
      <c r="C1194" s="178">
        <v>5.33</v>
      </c>
      <c r="D1194" s="179">
        <v>0.84609999999999996</v>
      </c>
      <c r="E1194" s="179">
        <v>1</v>
      </c>
      <c r="F1194" s="179">
        <v>1</v>
      </c>
      <c r="G1194" s="179">
        <v>1</v>
      </c>
      <c r="H1194" s="179">
        <v>1</v>
      </c>
      <c r="I1194" s="180" t="s">
        <v>1247</v>
      </c>
      <c r="J1194" s="181" t="s">
        <v>1247</v>
      </c>
    </row>
    <row r="1195" spans="1:10" ht="17.149999999999999" customHeight="1">
      <c r="A1195" s="182" t="s">
        <v>180</v>
      </c>
      <c r="B1195" s="183" t="s">
        <v>2059</v>
      </c>
      <c r="C1195" s="184">
        <v>12.03</v>
      </c>
      <c r="D1195" s="185">
        <v>2.4580000000000002</v>
      </c>
      <c r="E1195" s="185">
        <v>1</v>
      </c>
      <c r="F1195" s="185">
        <v>1</v>
      </c>
      <c r="G1195" s="185">
        <v>1</v>
      </c>
      <c r="H1195" s="185">
        <v>1</v>
      </c>
      <c r="I1195" s="186" t="s">
        <v>1247</v>
      </c>
      <c r="J1195" s="187" t="s">
        <v>1247</v>
      </c>
    </row>
    <row r="1196" spans="1:10" ht="17.149999999999999" customHeight="1">
      <c r="A1196" s="188" t="s">
        <v>181</v>
      </c>
      <c r="B1196" s="189" t="s">
        <v>2060</v>
      </c>
      <c r="C1196" s="190">
        <v>9</v>
      </c>
      <c r="D1196" s="191">
        <v>0.30890000000000001</v>
      </c>
      <c r="E1196" s="191">
        <v>1</v>
      </c>
      <c r="F1196" s="191">
        <v>1</v>
      </c>
      <c r="G1196" s="191">
        <v>1</v>
      </c>
      <c r="H1196" s="191">
        <v>1</v>
      </c>
      <c r="I1196" s="192" t="s">
        <v>1247</v>
      </c>
      <c r="J1196" s="193" t="s">
        <v>1247</v>
      </c>
    </row>
    <row r="1197" spans="1:10" ht="17.149999999999999" customHeight="1">
      <c r="A1197" s="176" t="s">
        <v>182</v>
      </c>
      <c r="B1197" s="177" t="s">
        <v>2060</v>
      </c>
      <c r="C1197" s="178">
        <v>7.07</v>
      </c>
      <c r="D1197" s="179">
        <v>0.43519999999999998</v>
      </c>
      <c r="E1197" s="179">
        <v>1</v>
      </c>
      <c r="F1197" s="179">
        <v>1</v>
      </c>
      <c r="G1197" s="179">
        <v>1</v>
      </c>
      <c r="H1197" s="179">
        <v>1</v>
      </c>
      <c r="I1197" s="180" t="s">
        <v>1247</v>
      </c>
      <c r="J1197" s="181" t="s">
        <v>1247</v>
      </c>
    </row>
    <row r="1198" spans="1:10" ht="17.149999999999999" customHeight="1">
      <c r="A1198" s="176" t="s">
        <v>183</v>
      </c>
      <c r="B1198" s="177" t="s">
        <v>2060</v>
      </c>
      <c r="C1198" s="178">
        <v>7.64</v>
      </c>
      <c r="D1198" s="179">
        <v>0.76259999999999994</v>
      </c>
      <c r="E1198" s="179">
        <v>1</v>
      </c>
      <c r="F1198" s="179">
        <v>1</v>
      </c>
      <c r="G1198" s="179">
        <v>1</v>
      </c>
      <c r="H1198" s="179">
        <v>1</v>
      </c>
      <c r="I1198" s="180" t="s">
        <v>1247</v>
      </c>
      <c r="J1198" s="181" t="s">
        <v>1247</v>
      </c>
    </row>
    <row r="1199" spans="1:10" ht="17.149999999999999" customHeight="1">
      <c r="A1199" s="182" t="s">
        <v>184</v>
      </c>
      <c r="B1199" s="183" t="s">
        <v>2060</v>
      </c>
      <c r="C1199" s="184">
        <v>7.63</v>
      </c>
      <c r="D1199" s="185">
        <v>1.8555999999999999</v>
      </c>
      <c r="E1199" s="185">
        <v>1</v>
      </c>
      <c r="F1199" s="185">
        <v>1</v>
      </c>
      <c r="G1199" s="185">
        <v>1</v>
      </c>
      <c r="H1199" s="185">
        <v>1</v>
      </c>
      <c r="I1199" s="186" t="s">
        <v>1247</v>
      </c>
      <c r="J1199" s="187" t="s">
        <v>1247</v>
      </c>
    </row>
    <row r="1200" spans="1:10" ht="17.149999999999999" customHeight="1">
      <c r="A1200" s="188" t="s">
        <v>2061</v>
      </c>
      <c r="B1200" s="189" t="s">
        <v>2062</v>
      </c>
      <c r="C1200" s="190">
        <v>3.54</v>
      </c>
      <c r="D1200" s="191">
        <v>0.91149999999999998</v>
      </c>
      <c r="E1200" s="191">
        <v>1</v>
      </c>
      <c r="F1200" s="191">
        <v>1</v>
      </c>
      <c r="G1200" s="191">
        <v>1.25</v>
      </c>
      <c r="H1200" s="191">
        <v>1.25</v>
      </c>
      <c r="I1200" s="192" t="s">
        <v>1243</v>
      </c>
      <c r="J1200" s="193" t="s">
        <v>1241</v>
      </c>
    </row>
    <row r="1201" spans="1:10" ht="17.149999999999999" customHeight="1">
      <c r="A1201" s="176" t="s">
        <v>2063</v>
      </c>
      <c r="B1201" s="177" t="s">
        <v>2062</v>
      </c>
      <c r="C1201" s="178">
        <v>4.5599999999999996</v>
      </c>
      <c r="D1201" s="179">
        <v>1.3376999999999999</v>
      </c>
      <c r="E1201" s="179">
        <v>1</v>
      </c>
      <c r="F1201" s="179">
        <v>1</v>
      </c>
      <c r="G1201" s="179">
        <v>1.25</v>
      </c>
      <c r="H1201" s="179">
        <v>1.25</v>
      </c>
      <c r="I1201" s="180" t="s">
        <v>1243</v>
      </c>
      <c r="J1201" s="181" t="s">
        <v>1241</v>
      </c>
    </row>
    <row r="1202" spans="1:10" ht="17.149999999999999" customHeight="1">
      <c r="A1202" s="176" t="s">
        <v>2064</v>
      </c>
      <c r="B1202" s="177" t="s">
        <v>2062</v>
      </c>
      <c r="C1202" s="178">
        <v>8.57</v>
      </c>
      <c r="D1202" s="179">
        <v>2.1642000000000001</v>
      </c>
      <c r="E1202" s="179">
        <v>1</v>
      </c>
      <c r="F1202" s="179">
        <v>1</v>
      </c>
      <c r="G1202" s="179">
        <v>1.25</v>
      </c>
      <c r="H1202" s="179">
        <v>1.25</v>
      </c>
      <c r="I1202" s="180" t="s">
        <v>1243</v>
      </c>
      <c r="J1202" s="181" t="s">
        <v>1241</v>
      </c>
    </row>
    <row r="1203" spans="1:10" ht="17.149999999999999" customHeight="1">
      <c r="A1203" s="182" t="s">
        <v>2065</v>
      </c>
      <c r="B1203" s="183" t="s">
        <v>2062</v>
      </c>
      <c r="C1203" s="184">
        <v>17.27</v>
      </c>
      <c r="D1203" s="185">
        <v>4.8174000000000001</v>
      </c>
      <c r="E1203" s="185">
        <v>1.1000000000000001</v>
      </c>
      <c r="F1203" s="185">
        <v>1.1000000000000001</v>
      </c>
      <c r="G1203" s="185">
        <v>1.75</v>
      </c>
      <c r="H1203" s="185">
        <v>1.75</v>
      </c>
      <c r="I1203" s="186" t="s">
        <v>1243</v>
      </c>
      <c r="J1203" s="187" t="s">
        <v>1241</v>
      </c>
    </row>
    <row r="1204" spans="1:10" ht="17.149999999999999" customHeight="1">
      <c r="A1204" s="188" t="s">
        <v>2066</v>
      </c>
      <c r="B1204" s="189" t="s">
        <v>2067</v>
      </c>
      <c r="C1204" s="190">
        <v>2.56</v>
      </c>
      <c r="D1204" s="191">
        <v>0.87890000000000001</v>
      </c>
      <c r="E1204" s="191">
        <v>1</v>
      </c>
      <c r="F1204" s="191">
        <v>1</v>
      </c>
      <c r="G1204" s="191">
        <v>1.25</v>
      </c>
      <c r="H1204" s="191">
        <v>1.25</v>
      </c>
      <c r="I1204" s="192" t="s">
        <v>1243</v>
      </c>
      <c r="J1204" s="193" t="s">
        <v>1241</v>
      </c>
    </row>
    <row r="1205" spans="1:10" ht="17.149999999999999" customHeight="1">
      <c r="A1205" s="176" t="s">
        <v>2068</v>
      </c>
      <c r="B1205" s="177" t="s">
        <v>2067</v>
      </c>
      <c r="C1205" s="178">
        <v>4.3899999999999997</v>
      </c>
      <c r="D1205" s="179">
        <v>1.2836000000000001</v>
      </c>
      <c r="E1205" s="179">
        <v>1</v>
      </c>
      <c r="F1205" s="179">
        <v>1</v>
      </c>
      <c r="G1205" s="179">
        <v>1.25</v>
      </c>
      <c r="H1205" s="179">
        <v>1.25</v>
      </c>
      <c r="I1205" s="180" t="s">
        <v>1243</v>
      </c>
      <c r="J1205" s="181" t="s">
        <v>1241</v>
      </c>
    </row>
    <row r="1206" spans="1:10" ht="17.149999999999999" customHeight="1">
      <c r="A1206" s="176" t="s">
        <v>2069</v>
      </c>
      <c r="B1206" s="177" t="s">
        <v>2067</v>
      </c>
      <c r="C1206" s="178">
        <v>7.43</v>
      </c>
      <c r="D1206" s="179">
        <v>2.0743</v>
      </c>
      <c r="E1206" s="179">
        <v>1</v>
      </c>
      <c r="F1206" s="179">
        <v>1</v>
      </c>
      <c r="G1206" s="179">
        <v>1.25</v>
      </c>
      <c r="H1206" s="179">
        <v>1.25</v>
      </c>
      <c r="I1206" s="180" t="s">
        <v>1243</v>
      </c>
      <c r="J1206" s="181" t="s">
        <v>1241</v>
      </c>
    </row>
    <row r="1207" spans="1:10" ht="17.149999999999999" customHeight="1">
      <c r="A1207" s="182" t="s">
        <v>2070</v>
      </c>
      <c r="B1207" s="183" t="s">
        <v>2067</v>
      </c>
      <c r="C1207" s="184">
        <v>14.43</v>
      </c>
      <c r="D1207" s="185">
        <v>4.3311000000000002</v>
      </c>
      <c r="E1207" s="185">
        <v>1.1000000000000001</v>
      </c>
      <c r="F1207" s="185">
        <v>1.1000000000000001</v>
      </c>
      <c r="G1207" s="185">
        <v>1.75</v>
      </c>
      <c r="H1207" s="185">
        <v>1.75</v>
      </c>
      <c r="I1207" s="186" t="s">
        <v>1243</v>
      </c>
      <c r="J1207" s="187" t="s">
        <v>1241</v>
      </c>
    </row>
    <row r="1208" spans="1:10" ht="17.149999999999999" customHeight="1">
      <c r="A1208" s="188" t="s">
        <v>2071</v>
      </c>
      <c r="B1208" s="189" t="s">
        <v>2072</v>
      </c>
      <c r="C1208" s="190">
        <v>2.5</v>
      </c>
      <c r="D1208" s="191">
        <v>0.84809999999999997</v>
      </c>
      <c r="E1208" s="191">
        <v>1</v>
      </c>
      <c r="F1208" s="191">
        <v>1</v>
      </c>
      <c r="G1208" s="191">
        <v>1.25</v>
      </c>
      <c r="H1208" s="191">
        <v>1.25</v>
      </c>
      <c r="I1208" s="192" t="s">
        <v>1243</v>
      </c>
      <c r="J1208" s="193" t="s">
        <v>1241</v>
      </c>
    </row>
    <row r="1209" spans="1:10" ht="17.149999999999999" customHeight="1">
      <c r="A1209" s="176" t="s">
        <v>2073</v>
      </c>
      <c r="B1209" s="177" t="s">
        <v>2072</v>
      </c>
      <c r="C1209" s="178">
        <v>4.04</v>
      </c>
      <c r="D1209" s="179">
        <v>1.2234</v>
      </c>
      <c r="E1209" s="179">
        <v>1</v>
      </c>
      <c r="F1209" s="179">
        <v>1</v>
      </c>
      <c r="G1209" s="179">
        <v>1.25</v>
      </c>
      <c r="H1209" s="179">
        <v>1.25</v>
      </c>
      <c r="I1209" s="180" t="s">
        <v>1243</v>
      </c>
      <c r="J1209" s="181" t="s">
        <v>1241</v>
      </c>
    </row>
    <row r="1210" spans="1:10" ht="17.149999999999999" customHeight="1">
      <c r="A1210" s="176" t="s">
        <v>2074</v>
      </c>
      <c r="B1210" s="177" t="s">
        <v>2072</v>
      </c>
      <c r="C1210" s="178">
        <v>8.3000000000000007</v>
      </c>
      <c r="D1210" s="179">
        <v>1.9987999999999999</v>
      </c>
      <c r="E1210" s="179">
        <v>1</v>
      </c>
      <c r="F1210" s="179">
        <v>1</v>
      </c>
      <c r="G1210" s="179">
        <v>1.25</v>
      </c>
      <c r="H1210" s="179">
        <v>1.25</v>
      </c>
      <c r="I1210" s="180" t="s">
        <v>1243</v>
      </c>
      <c r="J1210" s="181" t="s">
        <v>1241</v>
      </c>
    </row>
    <row r="1211" spans="1:10" ht="17.149999999999999" customHeight="1">
      <c r="A1211" s="182" t="s">
        <v>2075</v>
      </c>
      <c r="B1211" s="183" t="s">
        <v>2072</v>
      </c>
      <c r="C1211" s="184">
        <v>15.14</v>
      </c>
      <c r="D1211" s="185">
        <v>3.734</v>
      </c>
      <c r="E1211" s="185">
        <v>1.1000000000000001</v>
      </c>
      <c r="F1211" s="185">
        <v>1.1000000000000001</v>
      </c>
      <c r="G1211" s="185">
        <v>1.75</v>
      </c>
      <c r="H1211" s="185">
        <v>1.75</v>
      </c>
      <c r="I1211" s="186" t="s">
        <v>1243</v>
      </c>
      <c r="J1211" s="187" t="s">
        <v>1241</v>
      </c>
    </row>
    <row r="1212" spans="1:10" ht="17.149999999999999" customHeight="1">
      <c r="A1212" s="188" t="s">
        <v>2076</v>
      </c>
      <c r="B1212" s="189" t="s">
        <v>2077</v>
      </c>
      <c r="C1212" s="190">
        <v>2.27</v>
      </c>
      <c r="D1212" s="191">
        <v>0.47660000000000002</v>
      </c>
      <c r="E1212" s="191">
        <v>1</v>
      </c>
      <c r="F1212" s="191">
        <v>1</v>
      </c>
      <c r="G1212" s="191">
        <v>1.25</v>
      </c>
      <c r="H1212" s="191">
        <v>1.25</v>
      </c>
      <c r="I1212" s="192" t="s">
        <v>1243</v>
      </c>
      <c r="J1212" s="193" t="s">
        <v>1241</v>
      </c>
    </row>
    <row r="1213" spans="1:10" ht="17.149999999999999" customHeight="1">
      <c r="A1213" s="176" t="s">
        <v>2078</v>
      </c>
      <c r="B1213" s="177" t="s">
        <v>2077</v>
      </c>
      <c r="C1213" s="178">
        <v>3.1</v>
      </c>
      <c r="D1213" s="179">
        <v>0.62329999999999997</v>
      </c>
      <c r="E1213" s="179">
        <v>1</v>
      </c>
      <c r="F1213" s="179">
        <v>1</v>
      </c>
      <c r="G1213" s="179">
        <v>1.25</v>
      </c>
      <c r="H1213" s="179">
        <v>1.25</v>
      </c>
      <c r="I1213" s="180" t="s">
        <v>1243</v>
      </c>
      <c r="J1213" s="181" t="s">
        <v>1241</v>
      </c>
    </row>
    <row r="1214" spans="1:10" ht="17.149999999999999" customHeight="1">
      <c r="A1214" s="176" t="s">
        <v>2079</v>
      </c>
      <c r="B1214" s="177" t="s">
        <v>2077</v>
      </c>
      <c r="C1214" s="178">
        <v>5.22</v>
      </c>
      <c r="D1214" s="179">
        <v>0.94840000000000002</v>
      </c>
      <c r="E1214" s="179">
        <v>1</v>
      </c>
      <c r="F1214" s="179">
        <v>1</v>
      </c>
      <c r="G1214" s="179">
        <v>1.25</v>
      </c>
      <c r="H1214" s="179">
        <v>1.25</v>
      </c>
      <c r="I1214" s="180" t="s">
        <v>1243</v>
      </c>
      <c r="J1214" s="181" t="s">
        <v>1241</v>
      </c>
    </row>
    <row r="1215" spans="1:10" ht="17.149999999999999" customHeight="1">
      <c r="A1215" s="182" t="s">
        <v>2080</v>
      </c>
      <c r="B1215" s="183" t="s">
        <v>2077</v>
      </c>
      <c r="C1215" s="184">
        <v>11.93</v>
      </c>
      <c r="D1215" s="185">
        <v>2.1049000000000002</v>
      </c>
      <c r="E1215" s="185">
        <v>1.1000000000000001</v>
      </c>
      <c r="F1215" s="185">
        <v>1.1000000000000001</v>
      </c>
      <c r="G1215" s="185">
        <v>1.75</v>
      </c>
      <c r="H1215" s="185">
        <v>1.75</v>
      </c>
      <c r="I1215" s="186" t="s">
        <v>1243</v>
      </c>
      <c r="J1215" s="187" t="s">
        <v>1241</v>
      </c>
    </row>
    <row r="1216" spans="1:10" ht="17.149999999999999" customHeight="1">
      <c r="A1216" s="188" t="s">
        <v>185</v>
      </c>
      <c r="B1216" s="189" t="s">
        <v>2081</v>
      </c>
      <c r="C1216" s="190">
        <v>1.6</v>
      </c>
      <c r="D1216" s="191">
        <v>0.27210000000000001</v>
      </c>
      <c r="E1216" s="191">
        <v>1</v>
      </c>
      <c r="F1216" s="191">
        <v>1</v>
      </c>
      <c r="G1216" s="191">
        <v>1.25</v>
      </c>
      <c r="H1216" s="191">
        <v>1.25</v>
      </c>
      <c r="I1216" s="192" t="s">
        <v>1243</v>
      </c>
      <c r="J1216" s="193" t="s">
        <v>1241</v>
      </c>
    </row>
    <row r="1217" spans="1:10" ht="17.149999999999999" customHeight="1">
      <c r="A1217" s="176" t="s">
        <v>186</v>
      </c>
      <c r="B1217" s="177" t="s">
        <v>2081</v>
      </c>
      <c r="C1217" s="178">
        <v>2.04</v>
      </c>
      <c r="D1217" s="179">
        <v>0.39829999999999999</v>
      </c>
      <c r="E1217" s="179">
        <v>1</v>
      </c>
      <c r="F1217" s="179">
        <v>1</v>
      </c>
      <c r="G1217" s="179">
        <v>1.25</v>
      </c>
      <c r="H1217" s="179">
        <v>1.25</v>
      </c>
      <c r="I1217" s="180" t="s">
        <v>1243</v>
      </c>
      <c r="J1217" s="181" t="s">
        <v>1241</v>
      </c>
    </row>
    <row r="1218" spans="1:10" ht="17.149999999999999" customHeight="1">
      <c r="A1218" s="176" t="s">
        <v>187</v>
      </c>
      <c r="B1218" s="177" t="s">
        <v>2081</v>
      </c>
      <c r="C1218" s="178">
        <v>3.37</v>
      </c>
      <c r="D1218" s="179">
        <v>0.84789999999999999</v>
      </c>
      <c r="E1218" s="179">
        <v>1</v>
      </c>
      <c r="F1218" s="179">
        <v>1</v>
      </c>
      <c r="G1218" s="179">
        <v>1.25</v>
      </c>
      <c r="H1218" s="179">
        <v>1.25</v>
      </c>
      <c r="I1218" s="180" t="s">
        <v>1243</v>
      </c>
      <c r="J1218" s="181" t="s">
        <v>1241</v>
      </c>
    </row>
    <row r="1219" spans="1:10" ht="17.149999999999999" customHeight="1">
      <c r="A1219" s="182" t="s">
        <v>188</v>
      </c>
      <c r="B1219" s="183" t="s">
        <v>2081</v>
      </c>
      <c r="C1219" s="184">
        <v>8.9499999999999993</v>
      </c>
      <c r="D1219" s="185">
        <v>1.9992000000000001</v>
      </c>
      <c r="E1219" s="185">
        <v>1.1000000000000001</v>
      </c>
      <c r="F1219" s="185">
        <v>1.1000000000000001</v>
      </c>
      <c r="G1219" s="185">
        <v>1.75</v>
      </c>
      <c r="H1219" s="185">
        <v>1.75</v>
      </c>
      <c r="I1219" s="186" t="s">
        <v>1243</v>
      </c>
      <c r="J1219" s="187" t="s">
        <v>1241</v>
      </c>
    </row>
    <row r="1220" spans="1:10" ht="17.149999999999999" customHeight="1">
      <c r="A1220" s="188" t="s">
        <v>189</v>
      </c>
      <c r="B1220" s="189" t="s">
        <v>2082</v>
      </c>
      <c r="C1220" s="190">
        <v>1.79</v>
      </c>
      <c r="D1220" s="191">
        <v>0.34039999999999998</v>
      </c>
      <c r="E1220" s="191">
        <v>1</v>
      </c>
      <c r="F1220" s="191">
        <v>1</v>
      </c>
      <c r="G1220" s="191">
        <v>1.25</v>
      </c>
      <c r="H1220" s="191">
        <v>1.25</v>
      </c>
      <c r="I1220" s="192" t="s">
        <v>1243</v>
      </c>
      <c r="J1220" s="193" t="s">
        <v>1241</v>
      </c>
    </row>
    <row r="1221" spans="1:10" ht="17.149999999999999" customHeight="1">
      <c r="A1221" s="176" t="s">
        <v>190</v>
      </c>
      <c r="B1221" s="177" t="s">
        <v>2082</v>
      </c>
      <c r="C1221" s="178">
        <v>2.61</v>
      </c>
      <c r="D1221" s="179">
        <v>0.42670000000000002</v>
      </c>
      <c r="E1221" s="179">
        <v>1</v>
      </c>
      <c r="F1221" s="179">
        <v>1</v>
      </c>
      <c r="G1221" s="179">
        <v>1.25</v>
      </c>
      <c r="H1221" s="179">
        <v>1.25</v>
      </c>
      <c r="I1221" s="180" t="s">
        <v>1243</v>
      </c>
      <c r="J1221" s="181" t="s">
        <v>1241</v>
      </c>
    </row>
    <row r="1222" spans="1:10" ht="17.149999999999999" customHeight="1">
      <c r="A1222" s="176" t="s">
        <v>191</v>
      </c>
      <c r="B1222" s="177" t="s">
        <v>2082</v>
      </c>
      <c r="C1222" s="178">
        <v>3.58</v>
      </c>
      <c r="D1222" s="179">
        <v>0.75619999999999998</v>
      </c>
      <c r="E1222" s="179">
        <v>1</v>
      </c>
      <c r="F1222" s="179">
        <v>1</v>
      </c>
      <c r="G1222" s="179">
        <v>1.25</v>
      </c>
      <c r="H1222" s="179">
        <v>1.25</v>
      </c>
      <c r="I1222" s="180" t="s">
        <v>1243</v>
      </c>
      <c r="J1222" s="181" t="s">
        <v>1241</v>
      </c>
    </row>
    <row r="1223" spans="1:10" ht="17.149999999999999" customHeight="1">
      <c r="A1223" s="182" t="s">
        <v>192</v>
      </c>
      <c r="B1223" s="183" t="s">
        <v>2082</v>
      </c>
      <c r="C1223" s="184">
        <v>6.69</v>
      </c>
      <c r="D1223" s="185">
        <v>1.7553000000000001</v>
      </c>
      <c r="E1223" s="185">
        <v>1.1000000000000001</v>
      </c>
      <c r="F1223" s="185">
        <v>1.1000000000000001</v>
      </c>
      <c r="G1223" s="185">
        <v>1.75</v>
      </c>
      <c r="H1223" s="185">
        <v>1.75</v>
      </c>
      <c r="I1223" s="186" t="s">
        <v>1243</v>
      </c>
      <c r="J1223" s="187" t="s">
        <v>1241</v>
      </c>
    </row>
    <row r="1224" spans="1:10" ht="17.149999999999999" customHeight="1">
      <c r="A1224" s="188" t="s">
        <v>193</v>
      </c>
      <c r="B1224" s="189" t="s">
        <v>2083</v>
      </c>
      <c r="C1224" s="190">
        <v>2.59</v>
      </c>
      <c r="D1224" s="191">
        <v>0.49659999999999999</v>
      </c>
      <c r="E1224" s="191">
        <v>1</v>
      </c>
      <c r="F1224" s="191">
        <v>1</v>
      </c>
      <c r="G1224" s="191">
        <v>1.25</v>
      </c>
      <c r="H1224" s="191">
        <v>1.25</v>
      </c>
      <c r="I1224" s="192" t="s">
        <v>1243</v>
      </c>
      <c r="J1224" s="193" t="s">
        <v>1241</v>
      </c>
    </row>
    <row r="1225" spans="1:10" ht="17.149999999999999" customHeight="1">
      <c r="A1225" s="176" t="s">
        <v>194</v>
      </c>
      <c r="B1225" s="177" t="s">
        <v>2083</v>
      </c>
      <c r="C1225" s="178">
        <v>3.53</v>
      </c>
      <c r="D1225" s="179">
        <v>0.66510000000000002</v>
      </c>
      <c r="E1225" s="179">
        <v>1</v>
      </c>
      <c r="F1225" s="179">
        <v>1</v>
      </c>
      <c r="G1225" s="179">
        <v>1.25</v>
      </c>
      <c r="H1225" s="179">
        <v>1.25</v>
      </c>
      <c r="I1225" s="180" t="s">
        <v>1243</v>
      </c>
      <c r="J1225" s="181" t="s">
        <v>1241</v>
      </c>
    </row>
    <row r="1226" spans="1:10" ht="17.149999999999999" customHeight="1">
      <c r="A1226" s="176" t="s">
        <v>195</v>
      </c>
      <c r="B1226" s="177" t="s">
        <v>2083</v>
      </c>
      <c r="C1226" s="178">
        <v>5.0599999999999996</v>
      </c>
      <c r="D1226" s="179">
        <v>1.0894999999999999</v>
      </c>
      <c r="E1226" s="179">
        <v>1</v>
      </c>
      <c r="F1226" s="179">
        <v>1</v>
      </c>
      <c r="G1226" s="179">
        <v>1.25</v>
      </c>
      <c r="H1226" s="179">
        <v>1.25</v>
      </c>
      <c r="I1226" s="180" t="s">
        <v>1243</v>
      </c>
      <c r="J1226" s="181" t="s">
        <v>1241</v>
      </c>
    </row>
    <row r="1227" spans="1:10" ht="17.149999999999999" customHeight="1">
      <c r="A1227" s="182" t="s">
        <v>196</v>
      </c>
      <c r="B1227" s="183" t="s">
        <v>2083</v>
      </c>
      <c r="C1227" s="184">
        <v>8.66</v>
      </c>
      <c r="D1227" s="185">
        <v>2.5104000000000002</v>
      </c>
      <c r="E1227" s="185">
        <v>1.1000000000000001</v>
      </c>
      <c r="F1227" s="185">
        <v>1.1000000000000001</v>
      </c>
      <c r="G1227" s="185">
        <v>1.75</v>
      </c>
      <c r="H1227" s="185">
        <v>1.75</v>
      </c>
      <c r="I1227" s="186" t="s">
        <v>1243</v>
      </c>
      <c r="J1227" s="187" t="s">
        <v>1241</v>
      </c>
    </row>
    <row r="1228" spans="1:10" ht="17.149999999999999" customHeight="1">
      <c r="A1228" s="188" t="s">
        <v>197</v>
      </c>
      <c r="B1228" s="189" t="s">
        <v>2084</v>
      </c>
      <c r="C1228" s="190">
        <v>2.74</v>
      </c>
      <c r="D1228" s="191">
        <v>0.40179999999999999</v>
      </c>
      <c r="E1228" s="191">
        <v>1</v>
      </c>
      <c r="F1228" s="191">
        <v>1</v>
      </c>
      <c r="G1228" s="191">
        <v>1.25</v>
      </c>
      <c r="H1228" s="191">
        <v>1.25</v>
      </c>
      <c r="I1228" s="192" t="s">
        <v>1243</v>
      </c>
      <c r="J1228" s="193" t="s">
        <v>1241</v>
      </c>
    </row>
    <row r="1229" spans="1:10" ht="17.149999999999999" customHeight="1">
      <c r="A1229" s="176" t="s">
        <v>198</v>
      </c>
      <c r="B1229" s="177" t="s">
        <v>2084</v>
      </c>
      <c r="C1229" s="178">
        <v>3.97</v>
      </c>
      <c r="D1229" s="179">
        <v>0.4854</v>
      </c>
      <c r="E1229" s="179">
        <v>1</v>
      </c>
      <c r="F1229" s="179">
        <v>1</v>
      </c>
      <c r="G1229" s="179">
        <v>1.25</v>
      </c>
      <c r="H1229" s="179">
        <v>1.25</v>
      </c>
      <c r="I1229" s="180" t="s">
        <v>1243</v>
      </c>
      <c r="J1229" s="181" t="s">
        <v>1241</v>
      </c>
    </row>
    <row r="1230" spans="1:10" ht="17.149999999999999" customHeight="1">
      <c r="A1230" s="176" t="s">
        <v>199</v>
      </c>
      <c r="B1230" s="177" t="s">
        <v>2084</v>
      </c>
      <c r="C1230" s="178">
        <v>4.95</v>
      </c>
      <c r="D1230" s="179">
        <v>0.79249999999999998</v>
      </c>
      <c r="E1230" s="179">
        <v>1</v>
      </c>
      <c r="F1230" s="179">
        <v>1</v>
      </c>
      <c r="G1230" s="179">
        <v>1.25</v>
      </c>
      <c r="H1230" s="179">
        <v>1.25</v>
      </c>
      <c r="I1230" s="180" t="s">
        <v>1243</v>
      </c>
      <c r="J1230" s="181" t="s">
        <v>1241</v>
      </c>
    </row>
    <row r="1231" spans="1:10" ht="17.149999999999999" customHeight="1">
      <c r="A1231" s="182" t="s">
        <v>200</v>
      </c>
      <c r="B1231" s="183" t="s">
        <v>2084</v>
      </c>
      <c r="C1231" s="184">
        <v>10.199999999999999</v>
      </c>
      <c r="D1231" s="185">
        <v>2.3069999999999999</v>
      </c>
      <c r="E1231" s="185">
        <v>1.1000000000000001</v>
      </c>
      <c r="F1231" s="185">
        <v>1.1000000000000001</v>
      </c>
      <c r="G1231" s="185">
        <v>1.75</v>
      </c>
      <c r="H1231" s="185">
        <v>1.75</v>
      </c>
      <c r="I1231" s="186" t="s">
        <v>1243</v>
      </c>
      <c r="J1231" s="187" t="s">
        <v>1241</v>
      </c>
    </row>
    <row r="1232" spans="1:10" ht="17.149999999999999" customHeight="1">
      <c r="A1232" s="188" t="s">
        <v>201</v>
      </c>
      <c r="B1232" s="189" t="s">
        <v>2085</v>
      </c>
      <c r="C1232" s="190">
        <v>1.77</v>
      </c>
      <c r="D1232" s="191">
        <v>0.44109999999999999</v>
      </c>
      <c r="E1232" s="191">
        <v>1</v>
      </c>
      <c r="F1232" s="191">
        <v>1</v>
      </c>
      <c r="G1232" s="191">
        <v>1.25</v>
      </c>
      <c r="H1232" s="191">
        <v>1.25</v>
      </c>
      <c r="I1232" s="192" t="s">
        <v>1243</v>
      </c>
      <c r="J1232" s="193" t="s">
        <v>1241</v>
      </c>
    </row>
    <row r="1233" spans="1:10" ht="17.149999999999999" customHeight="1">
      <c r="A1233" s="176" t="s">
        <v>202</v>
      </c>
      <c r="B1233" s="177" t="s">
        <v>2085</v>
      </c>
      <c r="C1233" s="178">
        <v>2.66</v>
      </c>
      <c r="D1233" s="179">
        <v>0.4965</v>
      </c>
      <c r="E1233" s="179">
        <v>1</v>
      </c>
      <c r="F1233" s="179">
        <v>1</v>
      </c>
      <c r="G1233" s="179">
        <v>1.25</v>
      </c>
      <c r="H1233" s="179">
        <v>1.25</v>
      </c>
      <c r="I1233" s="180" t="s">
        <v>1243</v>
      </c>
      <c r="J1233" s="181" t="s">
        <v>1241</v>
      </c>
    </row>
    <row r="1234" spans="1:10" ht="17.149999999999999" customHeight="1">
      <c r="A1234" s="176" t="s">
        <v>203</v>
      </c>
      <c r="B1234" s="177" t="s">
        <v>2085</v>
      </c>
      <c r="C1234" s="178">
        <v>3.31</v>
      </c>
      <c r="D1234" s="179">
        <v>0.76070000000000004</v>
      </c>
      <c r="E1234" s="179">
        <v>1</v>
      </c>
      <c r="F1234" s="179">
        <v>1</v>
      </c>
      <c r="G1234" s="179">
        <v>1.25</v>
      </c>
      <c r="H1234" s="179">
        <v>1.25</v>
      </c>
      <c r="I1234" s="180" t="s">
        <v>1243</v>
      </c>
      <c r="J1234" s="181" t="s">
        <v>1241</v>
      </c>
    </row>
    <row r="1235" spans="1:10" ht="17.149999999999999" customHeight="1">
      <c r="A1235" s="182" t="s">
        <v>204</v>
      </c>
      <c r="B1235" s="183" t="s">
        <v>2085</v>
      </c>
      <c r="C1235" s="184">
        <v>5.97</v>
      </c>
      <c r="D1235" s="185">
        <v>1.7383999999999999</v>
      </c>
      <c r="E1235" s="185">
        <v>1.1000000000000001</v>
      </c>
      <c r="F1235" s="185">
        <v>1.1000000000000001</v>
      </c>
      <c r="G1235" s="185">
        <v>1.75</v>
      </c>
      <c r="H1235" s="185">
        <v>1.75</v>
      </c>
      <c r="I1235" s="186" t="s">
        <v>1243</v>
      </c>
      <c r="J1235" s="187" t="s">
        <v>1241</v>
      </c>
    </row>
    <row r="1236" spans="1:10" ht="17.149999999999999" customHeight="1">
      <c r="A1236" s="188" t="s">
        <v>2086</v>
      </c>
      <c r="B1236" s="189" t="s">
        <v>2087</v>
      </c>
      <c r="C1236" s="190">
        <v>2.5499999999999998</v>
      </c>
      <c r="D1236" s="191">
        <v>0.36420000000000002</v>
      </c>
      <c r="E1236" s="191">
        <v>1</v>
      </c>
      <c r="F1236" s="191">
        <v>1</v>
      </c>
      <c r="G1236" s="191">
        <v>1.25</v>
      </c>
      <c r="H1236" s="191">
        <v>1.25</v>
      </c>
      <c r="I1236" s="192" t="s">
        <v>1243</v>
      </c>
      <c r="J1236" s="193" t="s">
        <v>1241</v>
      </c>
    </row>
    <row r="1237" spans="1:10" ht="17.149999999999999" customHeight="1">
      <c r="A1237" s="176" t="s">
        <v>2088</v>
      </c>
      <c r="B1237" s="177" t="s">
        <v>2087</v>
      </c>
      <c r="C1237" s="178">
        <v>2.8</v>
      </c>
      <c r="D1237" s="179">
        <v>0.4521</v>
      </c>
      <c r="E1237" s="179">
        <v>1</v>
      </c>
      <c r="F1237" s="179">
        <v>1</v>
      </c>
      <c r="G1237" s="179">
        <v>1.25</v>
      </c>
      <c r="H1237" s="179">
        <v>1.25</v>
      </c>
      <c r="I1237" s="180" t="s">
        <v>1243</v>
      </c>
      <c r="J1237" s="181" t="s">
        <v>1241</v>
      </c>
    </row>
    <row r="1238" spans="1:10" ht="17.149999999999999" customHeight="1">
      <c r="A1238" s="176" t="s">
        <v>2089</v>
      </c>
      <c r="B1238" s="177" t="s">
        <v>2087</v>
      </c>
      <c r="C1238" s="178">
        <v>4.04</v>
      </c>
      <c r="D1238" s="179">
        <v>0.75729999999999997</v>
      </c>
      <c r="E1238" s="179">
        <v>1</v>
      </c>
      <c r="F1238" s="179">
        <v>1</v>
      </c>
      <c r="G1238" s="179">
        <v>1.25</v>
      </c>
      <c r="H1238" s="179">
        <v>1.25</v>
      </c>
      <c r="I1238" s="180" t="s">
        <v>1243</v>
      </c>
      <c r="J1238" s="181" t="s">
        <v>1241</v>
      </c>
    </row>
    <row r="1239" spans="1:10" ht="17.149999999999999" customHeight="1">
      <c r="A1239" s="182" t="s">
        <v>2090</v>
      </c>
      <c r="B1239" s="183" t="s">
        <v>2087</v>
      </c>
      <c r="C1239" s="184">
        <v>6.52</v>
      </c>
      <c r="D1239" s="185">
        <v>1.7305999999999999</v>
      </c>
      <c r="E1239" s="185">
        <v>1.1000000000000001</v>
      </c>
      <c r="F1239" s="185">
        <v>1.1000000000000001</v>
      </c>
      <c r="G1239" s="185">
        <v>1.75</v>
      </c>
      <c r="H1239" s="185">
        <v>1.75</v>
      </c>
      <c r="I1239" s="186" t="s">
        <v>1243</v>
      </c>
      <c r="J1239" s="187" t="s">
        <v>1241</v>
      </c>
    </row>
    <row r="1240" spans="1:10" ht="17.149999999999999" customHeight="1">
      <c r="A1240" s="188" t="s">
        <v>205</v>
      </c>
      <c r="B1240" s="189" t="s">
        <v>2091</v>
      </c>
      <c r="C1240" s="190">
        <v>10.79</v>
      </c>
      <c r="D1240" s="191">
        <v>3.0301</v>
      </c>
      <c r="E1240" s="191">
        <v>1</v>
      </c>
      <c r="F1240" s="191">
        <v>1</v>
      </c>
      <c r="G1240" s="191">
        <v>1.25</v>
      </c>
      <c r="H1240" s="191">
        <v>1.25</v>
      </c>
      <c r="I1240" s="192" t="s">
        <v>1243</v>
      </c>
      <c r="J1240" s="193" t="s">
        <v>1241</v>
      </c>
    </row>
    <row r="1241" spans="1:10" ht="17.149999999999999" customHeight="1">
      <c r="A1241" s="176" t="s">
        <v>206</v>
      </c>
      <c r="B1241" s="177" t="s">
        <v>2091</v>
      </c>
      <c r="C1241" s="178">
        <v>10.98</v>
      </c>
      <c r="D1241" s="179">
        <v>3.3332000000000002</v>
      </c>
      <c r="E1241" s="179">
        <v>1</v>
      </c>
      <c r="F1241" s="179">
        <v>1</v>
      </c>
      <c r="G1241" s="179">
        <v>1.25</v>
      </c>
      <c r="H1241" s="179">
        <v>1.25</v>
      </c>
      <c r="I1241" s="180" t="s">
        <v>1243</v>
      </c>
      <c r="J1241" s="181" t="s">
        <v>1241</v>
      </c>
    </row>
    <row r="1242" spans="1:10" ht="17.149999999999999" customHeight="1">
      <c r="A1242" s="176" t="s">
        <v>207</v>
      </c>
      <c r="B1242" s="177" t="s">
        <v>2091</v>
      </c>
      <c r="C1242" s="178">
        <v>16.89</v>
      </c>
      <c r="D1242" s="179">
        <v>6.2325999999999997</v>
      </c>
      <c r="E1242" s="179">
        <v>1</v>
      </c>
      <c r="F1242" s="179">
        <v>1</v>
      </c>
      <c r="G1242" s="179">
        <v>1.25</v>
      </c>
      <c r="H1242" s="179">
        <v>1.25</v>
      </c>
      <c r="I1242" s="180" t="s">
        <v>1243</v>
      </c>
      <c r="J1242" s="181" t="s">
        <v>1241</v>
      </c>
    </row>
    <row r="1243" spans="1:10" ht="17.149999999999999" customHeight="1">
      <c r="A1243" s="182" t="s">
        <v>208</v>
      </c>
      <c r="B1243" s="183" t="s">
        <v>2091</v>
      </c>
      <c r="C1243" s="184">
        <v>50.71</v>
      </c>
      <c r="D1243" s="185">
        <v>16.763100000000001</v>
      </c>
      <c r="E1243" s="185">
        <v>1.1000000000000001</v>
      </c>
      <c r="F1243" s="185">
        <v>1.1000000000000001</v>
      </c>
      <c r="G1243" s="185">
        <v>1.75</v>
      </c>
      <c r="H1243" s="185">
        <v>1.75</v>
      </c>
      <c r="I1243" s="186" t="s">
        <v>1243</v>
      </c>
      <c r="J1243" s="187" t="s">
        <v>1241</v>
      </c>
    </row>
    <row r="1244" spans="1:10" ht="17.149999999999999" customHeight="1">
      <c r="A1244" s="188" t="s">
        <v>209</v>
      </c>
      <c r="B1244" s="189" t="s">
        <v>2092</v>
      </c>
      <c r="C1244" s="190">
        <v>5.44</v>
      </c>
      <c r="D1244" s="191">
        <v>1.1912</v>
      </c>
      <c r="E1244" s="191">
        <v>1</v>
      </c>
      <c r="F1244" s="191">
        <v>1</v>
      </c>
      <c r="G1244" s="191">
        <v>1.25</v>
      </c>
      <c r="H1244" s="191">
        <v>1.25</v>
      </c>
      <c r="I1244" s="192" t="s">
        <v>1243</v>
      </c>
      <c r="J1244" s="193" t="s">
        <v>1241</v>
      </c>
    </row>
    <row r="1245" spans="1:10" ht="17.149999999999999" customHeight="1">
      <c r="A1245" s="176" t="s">
        <v>210</v>
      </c>
      <c r="B1245" s="177" t="s">
        <v>2092</v>
      </c>
      <c r="C1245" s="178">
        <v>8.75</v>
      </c>
      <c r="D1245" s="179">
        <v>1.7558</v>
      </c>
      <c r="E1245" s="179">
        <v>1</v>
      </c>
      <c r="F1245" s="179">
        <v>1</v>
      </c>
      <c r="G1245" s="179">
        <v>1.25</v>
      </c>
      <c r="H1245" s="179">
        <v>1.25</v>
      </c>
      <c r="I1245" s="180" t="s">
        <v>1243</v>
      </c>
      <c r="J1245" s="181" t="s">
        <v>1241</v>
      </c>
    </row>
    <row r="1246" spans="1:10" ht="17.149999999999999" customHeight="1">
      <c r="A1246" s="176" t="s">
        <v>211</v>
      </c>
      <c r="B1246" s="177" t="s">
        <v>2092</v>
      </c>
      <c r="C1246" s="178">
        <v>11.76</v>
      </c>
      <c r="D1246" s="179">
        <v>3.2509999999999999</v>
      </c>
      <c r="E1246" s="179">
        <v>1</v>
      </c>
      <c r="F1246" s="179">
        <v>1</v>
      </c>
      <c r="G1246" s="179">
        <v>1.25</v>
      </c>
      <c r="H1246" s="179">
        <v>1.25</v>
      </c>
      <c r="I1246" s="180" t="s">
        <v>1243</v>
      </c>
      <c r="J1246" s="181" t="s">
        <v>1241</v>
      </c>
    </row>
    <row r="1247" spans="1:10" ht="17.149999999999999" customHeight="1">
      <c r="A1247" s="182" t="s">
        <v>212</v>
      </c>
      <c r="B1247" s="183" t="s">
        <v>2092</v>
      </c>
      <c r="C1247" s="184">
        <v>27.85</v>
      </c>
      <c r="D1247" s="185">
        <v>8.7027000000000001</v>
      </c>
      <c r="E1247" s="185">
        <v>1.1000000000000001</v>
      </c>
      <c r="F1247" s="185">
        <v>1.1000000000000001</v>
      </c>
      <c r="G1247" s="185">
        <v>1.75</v>
      </c>
      <c r="H1247" s="185">
        <v>1.75</v>
      </c>
      <c r="I1247" s="186" t="s">
        <v>1243</v>
      </c>
      <c r="J1247" s="187" t="s">
        <v>1241</v>
      </c>
    </row>
    <row r="1248" spans="1:10" ht="17.149999999999999" customHeight="1">
      <c r="A1248" s="188" t="s">
        <v>213</v>
      </c>
      <c r="B1248" s="189" t="s">
        <v>2093</v>
      </c>
      <c r="C1248" s="190">
        <v>3</v>
      </c>
      <c r="D1248" s="191">
        <v>0.30049999999999999</v>
      </c>
      <c r="E1248" s="191">
        <v>1</v>
      </c>
      <c r="F1248" s="191">
        <v>1</v>
      </c>
      <c r="G1248" s="191">
        <v>1.25</v>
      </c>
      <c r="H1248" s="191">
        <v>1.25</v>
      </c>
      <c r="I1248" s="192" t="s">
        <v>1243</v>
      </c>
      <c r="J1248" s="193" t="s">
        <v>1241</v>
      </c>
    </row>
    <row r="1249" spans="1:10" ht="17.149999999999999" customHeight="1">
      <c r="A1249" s="176" t="s">
        <v>214</v>
      </c>
      <c r="B1249" s="177" t="s">
        <v>2093</v>
      </c>
      <c r="C1249" s="178">
        <v>6.0688959944</v>
      </c>
      <c r="D1249" s="179">
        <v>0.55520000000000003</v>
      </c>
      <c r="E1249" s="179">
        <v>1</v>
      </c>
      <c r="F1249" s="179">
        <v>1</v>
      </c>
      <c r="G1249" s="179">
        <v>1.25</v>
      </c>
      <c r="H1249" s="179">
        <v>1.25</v>
      </c>
      <c r="I1249" s="180" t="s">
        <v>1243</v>
      </c>
      <c r="J1249" s="181" t="s">
        <v>1241</v>
      </c>
    </row>
    <row r="1250" spans="1:10" ht="17.149999999999999" customHeight="1">
      <c r="A1250" s="176" t="s">
        <v>215</v>
      </c>
      <c r="B1250" s="177" t="s">
        <v>2093</v>
      </c>
      <c r="C1250" s="178">
        <v>11.083333333300001</v>
      </c>
      <c r="D1250" s="179">
        <v>0.96850000000000003</v>
      </c>
      <c r="E1250" s="179">
        <v>1</v>
      </c>
      <c r="F1250" s="179">
        <v>1</v>
      </c>
      <c r="G1250" s="179">
        <v>1.25</v>
      </c>
      <c r="H1250" s="179">
        <v>1.25</v>
      </c>
      <c r="I1250" s="180" t="s">
        <v>1243</v>
      </c>
      <c r="J1250" s="181" t="s">
        <v>1241</v>
      </c>
    </row>
    <row r="1251" spans="1:10" ht="17.149999999999999" customHeight="1">
      <c r="A1251" s="182" t="s">
        <v>216</v>
      </c>
      <c r="B1251" s="183" t="s">
        <v>2093</v>
      </c>
      <c r="C1251" s="184">
        <v>45.285714285700003</v>
      </c>
      <c r="D1251" s="185">
        <v>2.7191999999999998</v>
      </c>
      <c r="E1251" s="185">
        <v>1.1000000000000001</v>
      </c>
      <c r="F1251" s="185">
        <v>1.1000000000000001</v>
      </c>
      <c r="G1251" s="185">
        <v>1.75</v>
      </c>
      <c r="H1251" s="185">
        <v>1.75</v>
      </c>
      <c r="I1251" s="186" t="s">
        <v>1243</v>
      </c>
      <c r="J1251" s="187" t="s">
        <v>1241</v>
      </c>
    </row>
    <row r="1252" spans="1:10" ht="17.149999999999999" customHeight="1">
      <c r="A1252" s="188" t="s">
        <v>217</v>
      </c>
      <c r="B1252" s="189" t="s">
        <v>2094</v>
      </c>
      <c r="C1252" s="190">
        <v>2.2799999999999998</v>
      </c>
      <c r="D1252" s="191">
        <v>0.35049999999999998</v>
      </c>
      <c r="E1252" s="191">
        <v>1</v>
      </c>
      <c r="F1252" s="191">
        <v>1</v>
      </c>
      <c r="G1252" s="191">
        <v>1.25</v>
      </c>
      <c r="H1252" s="191">
        <v>1.25</v>
      </c>
      <c r="I1252" s="192" t="s">
        <v>1243</v>
      </c>
      <c r="J1252" s="193" t="s">
        <v>1241</v>
      </c>
    </row>
    <row r="1253" spans="1:10" ht="17.149999999999999" customHeight="1">
      <c r="A1253" s="176" t="s">
        <v>218</v>
      </c>
      <c r="B1253" s="177" t="s">
        <v>2094</v>
      </c>
      <c r="C1253" s="178">
        <v>3.46</v>
      </c>
      <c r="D1253" s="179">
        <v>0.57499999999999996</v>
      </c>
      <c r="E1253" s="179">
        <v>1</v>
      </c>
      <c r="F1253" s="179">
        <v>1</v>
      </c>
      <c r="G1253" s="179">
        <v>1.25</v>
      </c>
      <c r="H1253" s="179">
        <v>1.25</v>
      </c>
      <c r="I1253" s="180" t="s">
        <v>1243</v>
      </c>
      <c r="J1253" s="181" t="s">
        <v>1241</v>
      </c>
    </row>
    <row r="1254" spans="1:10" ht="17.149999999999999" customHeight="1">
      <c r="A1254" s="176" t="s">
        <v>219</v>
      </c>
      <c r="B1254" s="177" t="s">
        <v>2094</v>
      </c>
      <c r="C1254" s="178">
        <v>7.02</v>
      </c>
      <c r="D1254" s="179">
        <v>1.0779000000000001</v>
      </c>
      <c r="E1254" s="179">
        <v>1</v>
      </c>
      <c r="F1254" s="179">
        <v>1</v>
      </c>
      <c r="G1254" s="179">
        <v>1.25</v>
      </c>
      <c r="H1254" s="179">
        <v>1.25</v>
      </c>
      <c r="I1254" s="180" t="s">
        <v>1243</v>
      </c>
      <c r="J1254" s="181" t="s">
        <v>1241</v>
      </c>
    </row>
    <row r="1255" spans="1:10" ht="17.149999999999999" customHeight="1">
      <c r="A1255" s="182" t="s">
        <v>220</v>
      </c>
      <c r="B1255" s="183" t="s">
        <v>2094</v>
      </c>
      <c r="C1255" s="184">
        <v>13.33</v>
      </c>
      <c r="D1255" s="185">
        <v>3.5910000000000002</v>
      </c>
      <c r="E1255" s="185">
        <v>1.1000000000000001</v>
      </c>
      <c r="F1255" s="185">
        <v>1.1000000000000001</v>
      </c>
      <c r="G1255" s="185">
        <v>1.75</v>
      </c>
      <c r="H1255" s="185">
        <v>1.75</v>
      </c>
      <c r="I1255" s="186" t="s">
        <v>1243</v>
      </c>
      <c r="J1255" s="187" t="s">
        <v>1241</v>
      </c>
    </row>
    <row r="1256" spans="1:10" ht="17.149999999999999" customHeight="1">
      <c r="A1256" s="188" t="s">
        <v>221</v>
      </c>
      <c r="B1256" s="189" t="s">
        <v>2095</v>
      </c>
      <c r="C1256" s="190">
        <v>2.9</v>
      </c>
      <c r="D1256" s="191">
        <v>1.2968</v>
      </c>
      <c r="E1256" s="191">
        <v>1</v>
      </c>
      <c r="F1256" s="191">
        <v>1</v>
      </c>
      <c r="G1256" s="191">
        <v>1</v>
      </c>
      <c r="H1256" s="191">
        <v>1</v>
      </c>
      <c r="I1256" s="192" t="s">
        <v>1243</v>
      </c>
      <c r="J1256" s="193" t="s">
        <v>1241</v>
      </c>
    </row>
    <row r="1257" spans="1:10" ht="17.149999999999999" customHeight="1">
      <c r="A1257" s="176" t="s">
        <v>222</v>
      </c>
      <c r="B1257" s="177" t="s">
        <v>2095</v>
      </c>
      <c r="C1257" s="178">
        <v>3.63</v>
      </c>
      <c r="D1257" s="179">
        <v>1.7152000000000001</v>
      </c>
      <c r="E1257" s="179">
        <v>1</v>
      </c>
      <c r="F1257" s="179">
        <v>1</v>
      </c>
      <c r="G1257" s="179">
        <v>1</v>
      </c>
      <c r="H1257" s="179">
        <v>1</v>
      </c>
      <c r="I1257" s="180" t="s">
        <v>1243</v>
      </c>
      <c r="J1257" s="181" t="s">
        <v>1241</v>
      </c>
    </row>
    <row r="1258" spans="1:10" ht="17.149999999999999" customHeight="1">
      <c r="A1258" s="176" t="s">
        <v>223</v>
      </c>
      <c r="B1258" s="177" t="s">
        <v>2095</v>
      </c>
      <c r="C1258" s="178">
        <v>9.23</v>
      </c>
      <c r="D1258" s="179">
        <v>2.4392</v>
      </c>
      <c r="E1258" s="179">
        <v>1</v>
      </c>
      <c r="F1258" s="179">
        <v>1</v>
      </c>
      <c r="G1258" s="179">
        <v>1</v>
      </c>
      <c r="H1258" s="179">
        <v>1</v>
      </c>
      <c r="I1258" s="180" t="s">
        <v>1243</v>
      </c>
      <c r="J1258" s="181" t="s">
        <v>1241</v>
      </c>
    </row>
    <row r="1259" spans="1:10" ht="17.149999999999999" customHeight="1">
      <c r="A1259" s="182" t="s">
        <v>224</v>
      </c>
      <c r="B1259" s="183" t="s">
        <v>2095</v>
      </c>
      <c r="C1259" s="184">
        <v>26.5</v>
      </c>
      <c r="D1259" s="185">
        <v>4.2243000000000004</v>
      </c>
      <c r="E1259" s="185">
        <v>1</v>
      </c>
      <c r="F1259" s="185">
        <v>1</v>
      </c>
      <c r="G1259" s="185">
        <v>1</v>
      </c>
      <c r="H1259" s="185">
        <v>1</v>
      </c>
      <c r="I1259" s="186" t="s">
        <v>1243</v>
      </c>
      <c r="J1259" s="187" t="s">
        <v>1241</v>
      </c>
    </row>
    <row r="1260" spans="1:10" ht="17.149999999999999" customHeight="1">
      <c r="A1260" s="188" t="s">
        <v>225</v>
      </c>
      <c r="B1260" s="189" t="s">
        <v>2096</v>
      </c>
      <c r="C1260" s="190">
        <v>8.3699999999999992</v>
      </c>
      <c r="D1260" s="191">
        <v>0.81230000000000002</v>
      </c>
      <c r="E1260" s="191">
        <v>1</v>
      </c>
      <c r="F1260" s="191">
        <v>1</v>
      </c>
      <c r="G1260" s="191">
        <v>1</v>
      </c>
      <c r="H1260" s="191">
        <v>1</v>
      </c>
      <c r="I1260" s="192" t="s">
        <v>1247</v>
      </c>
      <c r="J1260" s="193" t="s">
        <v>1247</v>
      </c>
    </row>
    <row r="1261" spans="1:10" ht="17.149999999999999" customHeight="1">
      <c r="A1261" s="176" t="s">
        <v>226</v>
      </c>
      <c r="B1261" s="177" t="s">
        <v>2096</v>
      </c>
      <c r="C1261" s="178">
        <v>8.4499999999999993</v>
      </c>
      <c r="D1261" s="179">
        <v>1.1189</v>
      </c>
      <c r="E1261" s="179">
        <v>1</v>
      </c>
      <c r="F1261" s="179">
        <v>1</v>
      </c>
      <c r="G1261" s="179">
        <v>1</v>
      </c>
      <c r="H1261" s="179">
        <v>1</v>
      </c>
      <c r="I1261" s="180" t="s">
        <v>1247</v>
      </c>
      <c r="J1261" s="181" t="s">
        <v>1247</v>
      </c>
    </row>
    <row r="1262" spans="1:10" ht="17.149999999999999" customHeight="1">
      <c r="A1262" s="176" t="s">
        <v>227</v>
      </c>
      <c r="B1262" s="177" t="s">
        <v>2096</v>
      </c>
      <c r="C1262" s="178">
        <v>13.07</v>
      </c>
      <c r="D1262" s="179">
        <v>1.4935</v>
      </c>
      <c r="E1262" s="179">
        <v>1</v>
      </c>
      <c r="F1262" s="179">
        <v>1</v>
      </c>
      <c r="G1262" s="179">
        <v>1</v>
      </c>
      <c r="H1262" s="179">
        <v>1</v>
      </c>
      <c r="I1262" s="180" t="s">
        <v>1247</v>
      </c>
      <c r="J1262" s="181" t="s">
        <v>1247</v>
      </c>
    </row>
    <row r="1263" spans="1:10" ht="17.149999999999999" customHeight="1">
      <c r="A1263" s="182" t="s">
        <v>228</v>
      </c>
      <c r="B1263" s="183" t="s">
        <v>2096</v>
      </c>
      <c r="C1263" s="184">
        <v>18.8</v>
      </c>
      <c r="D1263" s="185">
        <v>1.8858999999999999</v>
      </c>
      <c r="E1263" s="185">
        <v>1</v>
      </c>
      <c r="F1263" s="185">
        <v>1</v>
      </c>
      <c r="G1263" s="185">
        <v>1</v>
      </c>
      <c r="H1263" s="185">
        <v>1</v>
      </c>
      <c r="I1263" s="186" t="s">
        <v>1247</v>
      </c>
      <c r="J1263" s="187" t="s">
        <v>1247</v>
      </c>
    </row>
    <row r="1264" spans="1:10" ht="17.149999999999999" customHeight="1">
      <c r="A1264" s="188" t="s">
        <v>229</v>
      </c>
      <c r="B1264" s="189" t="s">
        <v>2097</v>
      </c>
      <c r="C1264" s="190">
        <v>2.2400000000000002</v>
      </c>
      <c r="D1264" s="191">
        <v>0.3216</v>
      </c>
      <c r="E1264" s="191">
        <v>1</v>
      </c>
      <c r="F1264" s="191">
        <v>1</v>
      </c>
      <c r="G1264" s="191">
        <v>1.25</v>
      </c>
      <c r="H1264" s="191">
        <v>1.25</v>
      </c>
      <c r="I1264" s="192" t="s">
        <v>1243</v>
      </c>
      <c r="J1264" s="193" t="s">
        <v>1241</v>
      </c>
    </row>
    <row r="1265" spans="1:10" ht="17.149999999999999" customHeight="1">
      <c r="A1265" s="176" t="s">
        <v>230</v>
      </c>
      <c r="B1265" s="177" t="s">
        <v>2097</v>
      </c>
      <c r="C1265" s="178">
        <v>3.52</v>
      </c>
      <c r="D1265" s="179">
        <v>0.5423</v>
      </c>
      <c r="E1265" s="179">
        <v>1</v>
      </c>
      <c r="F1265" s="179">
        <v>1</v>
      </c>
      <c r="G1265" s="179">
        <v>1.25</v>
      </c>
      <c r="H1265" s="179">
        <v>1.25</v>
      </c>
      <c r="I1265" s="180" t="s">
        <v>1243</v>
      </c>
      <c r="J1265" s="181" t="s">
        <v>1241</v>
      </c>
    </row>
    <row r="1266" spans="1:10" ht="17.149999999999999" customHeight="1">
      <c r="A1266" s="176" t="s">
        <v>231</v>
      </c>
      <c r="B1266" s="177" t="s">
        <v>2097</v>
      </c>
      <c r="C1266" s="178">
        <v>5.33</v>
      </c>
      <c r="D1266" s="179">
        <v>0.76890000000000003</v>
      </c>
      <c r="E1266" s="179">
        <v>1</v>
      </c>
      <c r="F1266" s="179">
        <v>1</v>
      </c>
      <c r="G1266" s="179">
        <v>1.25</v>
      </c>
      <c r="H1266" s="179">
        <v>1.25</v>
      </c>
      <c r="I1266" s="180" t="s">
        <v>1243</v>
      </c>
      <c r="J1266" s="181" t="s">
        <v>1241</v>
      </c>
    </row>
    <row r="1267" spans="1:10" ht="17.149999999999999" customHeight="1">
      <c r="A1267" s="182" t="s">
        <v>232</v>
      </c>
      <c r="B1267" s="183" t="s">
        <v>2097</v>
      </c>
      <c r="C1267" s="184">
        <v>10.130000000000001</v>
      </c>
      <c r="D1267" s="185">
        <v>1.4630000000000001</v>
      </c>
      <c r="E1267" s="185">
        <v>1.1000000000000001</v>
      </c>
      <c r="F1267" s="185">
        <v>1.1000000000000001</v>
      </c>
      <c r="G1267" s="185">
        <v>1.75</v>
      </c>
      <c r="H1267" s="185">
        <v>1.75</v>
      </c>
      <c r="I1267" s="186" t="s">
        <v>1243</v>
      </c>
      <c r="J1267" s="187" t="s">
        <v>1241</v>
      </c>
    </row>
    <row r="1268" spans="1:10" ht="17.149999999999999" customHeight="1">
      <c r="A1268" s="188" t="s">
        <v>233</v>
      </c>
      <c r="B1268" s="189" t="s">
        <v>2098</v>
      </c>
      <c r="C1268" s="190">
        <v>8.8699999999999992</v>
      </c>
      <c r="D1268" s="191">
        <v>0.35970000000000002</v>
      </c>
      <c r="E1268" s="191">
        <v>1</v>
      </c>
      <c r="F1268" s="191">
        <v>1</v>
      </c>
      <c r="G1268" s="191">
        <v>1.25</v>
      </c>
      <c r="H1268" s="191">
        <v>1.25</v>
      </c>
      <c r="I1268" s="192" t="s">
        <v>1243</v>
      </c>
      <c r="J1268" s="193" t="s">
        <v>1241</v>
      </c>
    </row>
    <row r="1269" spans="1:10" ht="17.149999999999999" customHeight="1">
      <c r="A1269" s="176" t="s">
        <v>234</v>
      </c>
      <c r="B1269" s="177" t="s">
        <v>2098</v>
      </c>
      <c r="C1269" s="178">
        <v>9.9600000000000009</v>
      </c>
      <c r="D1269" s="179">
        <v>0.5857</v>
      </c>
      <c r="E1269" s="179">
        <v>1</v>
      </c>
      <c r="F1269" s="179">
        <v>1</v>
      </c>
      <c r="G1269" s="179">
        <v>1.25</v>
      </c>
      <c r="H1269" s="179">
        <v>1.25</v>
      </c>
      <c r="I1269" s="180" t="s">
        <v>1243</v>
      </c>
      <c r="J1269" s="181" t="s">
        <v>1241</v>
      </c>
    </row>
    <row r="1270" spans="1:10" ht="17.149999999999999" customHeight="1">
      <c r="A1270" s="176" t="s">
        <v>235</v>
      </c>
      <c r="B1270" s="177" t="s">
        <v>2098</v>
      </c>
      <c r="C1270" s="178">
        <v>12.53</v>
      </c>
      <c r="D1270" s="179">
        <v>0.82709999999999995</v>
      </c>
      <c r="E1270" s="179">
        <v>1</v>
      </c>
      <c r="F1270" s="179">
        <v>1</v>
      </c>
      <c r="G1270" s="179">
        <v>1.25</v>
      </c>
      <c r="H1270" s="179">
        <v>1.25</v>
      </c>
      <c r="I1270" s="180" t="s">
        <v>1243</v>
      </c>
      <c r="J1270" s="181" t="s">
        <v>1241</v>
      </c>
    </row>
    <row r="1271" spans="1:10" ht="17.149999999999999" customHeight="1">
      <c r="A1271" s="182" t="s">
        <v>236</v>
      </c>
      <c r="B1271" s="183" t="s">
        <v>2098</v>
      </c>
      <c r="C1271" s="184">
        <v>15.61</v>
      </c>
      <c r="D1271" s="185">
        <v>1.3255999999999999</v>
      </c>
      <c r="E1271" s="185">
        <v>1.1000000000000001</v>
      </c>
      <c r="F1271" s="185">
        <v>1.1000000000000001</v>
      </c>
      <c r="G1271" s="185">
        <v>1.75</v>
      </c>
      <c r="H1271" s="185">
        <v>1.75</v>
      </c>
      <c r="I1271" s="186" t="s">
        <v>1243</v>
      </c>
      <c r="J1271" s="187" t="s">
        <v>1241</v>
      </c>
    </row>
    <row r="1272" spans="1:10" ht="17.149999999999999" customHeight="1">
      <c r="A1272" s="188" t="s">
        <v>237</v>
      </c>
      <c r="B1272" s="189" t="s">
        <v>2099</v>
      </c>
      <c r="C1272" s="190">
        <v>10.28</v>
      </c>
      <c r="D1272" s="191">
        <v>0.6643</v>
      </c>
      <c r="E1272" s="191">
        <v>1.25</v>
      </c>
      <c r="F1272" s="191">
        <v>1.75</v>
      </c>
      <c r="G1272" s="191">
        <v>1.25</v>
      </c>
      <c r="H1272" s="191">
        <v>1.75</v>
      </c>
      <c r="I1272" s="192" t="s">
        <v>60</v>
      </c>
      <c r="J1272" s="193" t="s">
        <v>60</v>
      </c>
    </row>
    <row r="1273" spans="1:10" ht="17.149999999999999" customHeight="1">
      <c r="A1273" s="176" t="s">
        <v>238</v>
      </c>
      <c r="B1273" s="177" t="s">
        <v>2099</v>
      </c>
      <c r="C1273" s="178">
        <v>16.78</v>
      </c>
      <c r="D1273" s="179">
        <v>1.6418999999999999</v>
      </c>
      <c r="E1273" s="179">
        <v>1.25</v>
      </c>
      <c r="F1273" s="179">
        <v>1.75</v>
      </c>
      <c r="G1273" s="179">
        <v>1.25</v>
      </c>
      <c r="H1273" s="179">
        <v>1.75</v>
      </c>
      <c r="I1273" s="180" t="s">
        <v>60</v>
      </c>
      <c r="J1273" s="181" t="s">
        <v>60</v>
      </c>
    </row>
    <row r="1274" spans="1:10" ht="17.149999999999999" customHeight="1">
      <c r="A1274" s="176" t="s">
        <v>239</v>
      </c>
      <c r="B1274" s="177" t="s">
        <v>2099</v>
      </c>
      <c r="C1274" s="178">
        <v>25.65</v>
      </c>
      <c r="D1274" s="179">
        <v>2.9695999999999998</v>
      </c>
      <c r="E1274" s="179">
        <v>1.25</v>
      </c>
      <c r="F1274" s="179">
        <v>1.75</v>
      </c>
      <c r="G1274" s="179">
        <v>1.25</v>
      </c>
      <c r="H1274" s="179">
        <v>1.75</v>
      </c>
      <c r="I1274" s="180" t="s">
        <v>60</v>
      </c>
      <c r="J1274" s="181" t="s">
        <v>60</v>
      </c>
    </row>
    <row r="1275" spans="1:10" ht="17.149999999999999" customHeight="1">
      <c r="A1275" s="182" t="s">
        <v>240</v>
      </c>
      <c r="B1275" s="183" t="s">
        <v>2099</v>
      </c>
      <c r="C1275" s="184">
        <v>43.95</v>
      </c>
      <c r="D1275" s="185">
        <v>5.6951000000000001</v>
      </c>
      <c r="E1275" s="185">
        <v>1.75</v>
      </c>
      <c r="F1275" s="185">
        <v>2.4500000000000002</v>
      </c>
      <c r="G1275" s="185">
        <v>1.75</v>
      </c>
      <c r="H1275" s="185">
        <v>2.4500000000000002</v>
      </c>
      <c r="I1275" s="186" t="s">
        <v>60</v>
      </c>
      <c r="J1275" s="187" t="s">
        <v>60</v>
      </c>
    </row>
    <row r="1276" spans="1:10" ht="17.149999999999999" customHeight="1">
      <c r="A1276" s="188" t="s">
        <v>241</v>
      </c>
      <c r="B1276" s="189" t="s">
        <v>2100</v>
      </c>
      <c r="C1276" s="190">
        <v>6</v>
      </c>
      <c r="D1276" s="191">
        <v>0.5252</v>
      </c>
      <c r="E1276" s="191">
        <v>1</v>
      </c>
      <c r="F1276" s="191">
        <v>1</v>
      </c>
      <c r="G1276" s="191">
        <v>1.25</v>
      </c>
      <c r="H1276" s="191">
        <v>1.25</v>
      </c>
      <c r="I1276" s="192" t="s">
        <v>1243</v>
      </c>
      <c r="J1276" s="193" t="s">
        <v>1241</v>
      </c>
    </row>
    <row r="1277" spans="1:10" ht="17.149999999999999" customHeight="1">
      <c r="A1277" s="176" t="s">
        <v>242</v>
      </c>
      <c r="B1277" s="177" t="s">
        <v>2100</v>
      </c>
      <c r="C1277" s="178">
        <v>8.39</v>
      </c>
      <c r="D1277" s="179">
        <v>0.8931</v>
      </c>
      <c r="E1277" s="179">
        <v>1</v>
      </c>
      <c r="F1277" s="179">
        <v>1</v>
      </c>
      <c r="G1277" s="179">
        <v>1.25</v>
      </c>
      <c r="H1277" s="179">
        <v>1.25</v>
      </c>
      <c r="I1277" s="180" t="s">
        <v>1243</v>
      </c>
      <c r="J1277" s="181" t="s">
        <v>1241</v>
      </c>
    </row>
    <row r="1278" spans="1:10" ht="17.149999999999999" customHeight="1">
      <c r="A1278" s="176" t="s">
        <v>243</v>
      </c>
      <c r="B1278" s="177" t="s">
        <v>2100</v>
      </c>
      <c r="C1278" s="178">
        <v>7.46</v>
      </c>
      <c r="D1278" s="179">
        <v>1.3944000000000001</v>
      </c>
      <c r="E1278" s="179">
        <v>1</v>
      </c>
      <c r="F1278" s="179">
        <v>1</v>
      </c>
      <c r="G1278" s="179">
        <v>1.25</v>
      </c>
      <c r="H1278" s="179">
        <v>1.25</v>
      </c>
      <c r="I1278" s="180" t="s">
        <v>1243</v>
      </c>
      <c r="J1278" s="181" t="s">
        <v>1241</v>
      </c>
    </row>
    <row r="1279" spans="1:10" ht="17.149999999999999" customHeight="1">
      <c r="A1279" s="182" t="s">
        <v>244</v>
      </c>
      <c r="B1279" s="183" t="s">
        <v>2100</v>
      </c>
      <c r="C1279" s="184">
        <v>13.81</v>
      </c>
      <c r="D1279" s="185">
        <v>2.7928999999999999</v>
      </c>
      <c r="E1279" s="185">
        <v>1.1000000000000001</v>
      </c>
      <c r="F1279" s="185">
        <v>1.1000000000000001</v>
      </c>
      <c r="G1279" s="185">
        <v>1.75</v>
      </c>
      <c r="H1279" s="185">
        <v>1.75</v>
      </c>
      <c r="I1279" s="186" t="s">
        <v>1243</v>
      </c>
      <c r="J1279" s="187" t="s">
        <v>1241</v>
      </c>
    </row>
    <row r="1280" spans="1:10" ht="17.149999999999999" customHeight="1">
      <c r="A1280" s="188" t="s">
        <v>245</v>
      </c>
      <c r="B1280" s="189" t="s">
        <v>2101</v>
      </c>
      <c r="C1280" s="190">
        <v>10.75</v>
      </c>
      <c r="D1280" s="191">
        <v>0.5978</v>
      </c>
      <c r="E1280" s="191">
        <v>1</v>
      </c>
      <c r="F1280" s="191">
        <v>1</v>
      </c>
      <c r="G1280" s="191">
        <v>1.25</v>
      </c>
      <c r="H1280" s="191">
        <v>1.25</v>
      </c>
      <c r="I1280" s="192" t="s">
        <v>1243</v>
      </c>
      <c r="J1280" s="193" t="s">
        <v>1241</v>
      </c>
    </row>
    <row r="1281" spans="1:10" ht="17.149999999999999" customHeight="1">
      <c r="A1281" s="176" t="s">
        <v>246</v>
      </c>
      <c r="B1281" s="177" t="s">
        <v>2101</v>
      </c>
      <c r="C1281" s="178">
        <v>6.09</v>
      </c>
      <c r="D1281" s="179">
        <v>0.79269999999999996</v>
      </c>
      <c r="E1281" s="179">
        <v>1</v>
      </c>
      <c r="F1281" s="179">
        <v>1</v>
      </c>
      <c r="G1281" s="179">
        <v>1.25</v>
      </c>
      <c r="H1281" s="179">
        <v>1.25</v>
      </c>
      <c r="I1281" s="180" t="s">
        <v>1243</v>
      </c>
      <c r="J1281" s="181" t="s">
        <v>1241</v>
      </c>
    </row>
    <row r="1282" spans="1:10" ht="17.149999999999999" customHeight="1">
      <c r="A1282" s="176" t="s">
        <v>247</v>
      </c>
      <c r="B1282" s="177" t="s">
        <v>2101</v>
      </c>
      <c r="C1282" s="178">
        <v>5.94</v>
      </c>
      <c r="D1282" s="179">
        <v>1.0379</v>
      </c>
      <c r="E1282" s="179">
        <v>1</v>
      </c>
      <c r="F1282" s="179">
        <v>1</v>
      </c>
      <c r="G1282" s="179">
        <v>1.25</v>
      </c>
      <c r="H1282" s="179">
        <v>1.25</v>
      </c>
      <c r="I1282" s="180" t="s">
        <v>1243</v>
      </c>
      <c r="J1282" s="181" t="s">
        <v>1241</v>
      </c>
    </row>
    <row r="1283" spans="1:10" ht="17.149999999999999" customHeight="1">
      <c r="A1283" s="182" t="s">
        <v>248</v>
      </c>
      <c r="B1283" s="183" t="s">
        <v>2101</v>
      </c>
      <c r="C1283" s="184">
        <v>10.82</v>
      </c>
      <c r="D1283" s="185">
        <v>1.9731000000000001</v>
      </c>
      <c r="E1283" s="185">
        <v>1.1000000000000001</v>
      </c>
      <c r="F1283" s="185">
        <v>1.1000000000000001</v>
      </c>
      <c r="G1283" s="185">
        <v>1.75</v>
      </c>
      <c r="H1283" s="185">
        <v>1.75</v>
      </c>
      <c r="I1283" s="186" t="s">
        <v>1243</v>
      </c>
      <c r="J1283" s="187" t="s">
        <v>1241</v>
      </c>
    </row>
    <row r="1284" spans="1:10" ht="17.149999999999999" customHeight="1">
      <c r="A1284" s="188" t="s">
        <v>249</v>
      </c>
      <c r="B1284" s="189" t="s">
        <v>2102</v>
      </c>
      <c r="C1284" s="190">
        <v>3.5</v>
      </c>
      <c r="D1284" s="191">
        <v>0.62329999999999997</v>
      </c>
      <c r="E1284" s="191">
        <v>1</v>
      </c>
      <c r="F1284" s="191">
        <v>1</v>
      </c>
      <c r="G1284" s="191">
        <v>1.25</v>
      </c>
      <c r="H1284" s="191">
        <v>1.25</v>
      </c>
      <c r="I1284" s="192" t="s">
        <v>1243</v>
      </c>
      <c r="J1284" s="193" t="s">
        <v>1241</v>
      </c>
    </row>
    <row r="1285" spans="1:10" ht="17.149999999999999" customHeight="1">
      <c r="A1285" s="176" t="s">
        <v>250</v>
      </c>
      <c r="B1285" s="177" t="s">
        <v>2102</v>
      </c>
      <c r="C1285" s="178">
        <v>4.38</v>
      </c>
      <c r="D1285" s="179">
        <v>0.81779999999999997</v>
      </c>
      <c r="E1285" s="179">
        <v>1</v>
      </c>
      <c r="F1285" s="179">
        <v>1</v>
      </c>
      <c r="G1285" s="179">
        <v>1.25</v>
      </c>
      <c r="H1285" s="179">
        <v>1.25</v>
      </c>
      <c r="I1285" s="180" t="s">
        <v>1243</v>
      </c>
      <c r="J1285" s="181" t="s">
        <v>1241</v>
      </c>
    </row>
    <row r="1286" spans="1:10" ht="17.149999999999999" customHeight="1">
      <c r="A1286" s="176" t="s">
        <v>251</v>
      </c>
      <c r="B1286" s="177" t="s">
        <v>2102</v>
      </c>
      <c r="C1286" s="178">
        <v>5.75</v>
      </c>
      <c r="D1286" s="179">
        <v>1.1944999999999999</v>
      </c>
      <c r="E1286" s="179">
        <v>1</v>
      </c>
      <c r="F1286" s="179">
        <v>1</v>
      </c>
      <c r="G1286" s="179">
        <v>1.25</v>
      </c>
      <c r="H1286" s="179">
        <v>1.25</v>
      </c>
      <c r="I1286" s="180" t="s">
        <v>1243</v>
      </c>
      <c r="J1286" s="181" t="s">
        <v>1241</v>
      </c>
    </row>
    <row r="1287" spans="1:10" ht="17.149999999999999" customHeight="1">
      <c r="A1287" s="182" t="s">
        <v>252</v>
      </c>
      <c r="B1287" s="183" t="s">
        <v>2102</v>
      </c>
      <c r="C1287" s="184">
        <v>9.2899999999999991</v>
      </c>
      <c r="D1287" s="185">
        <v>2.0716000000000001</v>
      </c>
      <c r="E1287" s="185">
        <v>1.1000000000000001</v>
      </c>
      <c r="F1287" s="185">
        <v>1.1000000000000001</v>
      </c>
      <c r="G1287" s="185">
        <v>1.75</v>
      </c>
      <c r="H1287" s="185">
        <v>1.75</v>
      </c>
      <c r="I1287" s="186" t="s">
        <v>1243</v>
      </c>
      <c r="J1287" s="187" t="s">
        <v>1241</v>
      </c>
    </row>
    <row r="1288" spans="1:10" ht="17.149999999999999" customHeight="1">
      <c r="A1288" s="188" t="s">
        <v>253</v>
      </c>
      <c r="B1288" s="189" t="s">
        <v>2103</v>
      </c>
      <c r="C1288" s="190">
        <v>2.94</v>
      </c>
      <c r="D1288" s="191">
        <v>0.53620000000000001</v>
      </c>
      <c r="E1288" s="191">
        <v>1</v>
      </c>
      <c r="F1288" s="191">
        <v>1</v>
      </c>
      <c r="G1288" s="191">
        <v>1.25</v>
      </c>
      <c r="H1288" s="191">
        <v>1.25</v>
      </c>
      <c r="I1288" s="192" t="s">
        <v>1243</v>
      </c>
      <c r="J1288" s="193" t="s">
        <v>1241</v>
      </c>
    </row>
    <row r="1289" spans="1:10" ht="17.149999999999999" customHeight="1">
      <c r="A1289" s="176" t="s">
        <v>254</v>
      </c>
      <c r="B1289" s="177" t="s">
        <v>2103</v>
      </c>
      <c r="C1289" s="178">
        <v>3.24</v>
      </c>
      <c r="D1289" s="179">
        <v>0.67300000000000004</v>
      </c>
      <c r="E1289" s="179">
        <v>1</v>
      </c>
      <c r="F1289" s="179">
        <v>1</v>
      </c>
      <c r="G1289" s="179">
        <v>1.25</v>
      </c>
      <c r="H1289" s="179">
        <v>1.25</v>
      </c>
      <c r="I1289" s="180" t="s">
        <v>1243</v>
      </c>
      <c r="J1289" s="181" t="s">
        <v>1241</v>
      </c>
    </row>
    <row r="1290" spans="1:10" ht="17.149999999999999" customHeight="1">
      <c r="A1290" s="176" t="s">
        <v>255</v>
      </c>
      <c r="B1290" s="177" t="s">
        <v>2103</v>
      </c>
      <c r="C1290" s="178">
        <v>4.57</v>
      </c>
      <c r="D1290" s="179">
        <v>0.94030000000000002</v>
      </c>
      <c r="E1290" s="179">
        <v>1</v>
      </c>
      <c r="F1290" s="179">
        <v>1</v>
      </c>
      <c r="G1290" s="179">
        <v>1.25</v>
      </c>
      <c r="H1290" s="179">
        <v>1.25</v>
      </c>
      <c r="I1290" s="180" t="s">
        <v>1243</v>
      </c>
      <c r="J1290" s="181" t="s">
        <v>1241</v>
      </c>
    </row>
    <row r="1291" spans="1:10" ht="17.149999999999999" customHeight="1">
      <c r="A1291" s="182" t="s">
        <v>256</v>
      </c>
      <c r="B1291" s="183" t="s">
        <v>2103</v>
      </c>
      <c r="C1291" s="184">
        <v>6</v>
      </c>
      <c r="D1291" s="185">
        <v>1.5948</v>
      </c>
      <c r="E1291" s="185">
        <v>1.1000000000000001</v>
      </c>
      <c r="F1291" s="185">
        <v>1.1000000000000001</v>
      </c>
      <c r="G1291" s="185">
        <v>1.75</v>
      </c>
      <c r="H1291" s="185">
        <v>1.75</v>
      </c>
      <c r="I1291" s="186" t="s">
        <v>1243</v>
      </c>
      <c r="J1291" s="187" t="s">
        <v>1241</v>
      </c>
    </row>
    <row r="1292" spans="1:10" ht="17.149999999999999" customHeight="1">
      <c r="A1292" s="188" t="s">
        <v>257</v>
      </c>
      <c r="B1292" s="189" t="s">
        <v>2104</v>
      </c>
      <c r="C1292" s="190">
        <v>1.69</v>
      </c>
      <c r="D1292" s="191">
        <v>2.7523</v>
      </c>
      <c r="E1292" s="191">
        <v>1</v>
      </c>
      <c r="F1292" s="191">
        <v>1</v>
      </c>
      <c r="G1292" s="191">
        <v>1.25</v>
      </c>
      <c r="H1292" s="191">
        <v>1.25</v>
      </c>
      <c r="I1292" s="192" t="s">
        <v>1243</v>
      </c>
      <c r="J1292" s="193" t="s">
        <v>1241</v>
      </c>
    </row>
    <row r="1293" spans="1:10" ht="17.149999999999999" customHeight="1">
      <c r="A1293" s="176" t="s">
        <v>258</v>
      </c>
      <c r="B1293" s="177" t="s">
        <v>2104</v>
      </c>
      <c r="C1293" s="178">
        <v>2</v>
      </c>
      <c r="D1293" s="179">
        <v>3.2183999999999999</v>
      </c>
      <c r="E1293" s="179">
        <v>1</v>
      </c>
      <c r="F1293" s="179">
        <v>1</v>
      </c>
      <c r="G1293" s="179">
        <v>1.25</v>
      </c>
      <c r="H1293" s="179">
        <v>1.25</v>
      </c>
      <c r="I1293" s="180" t="s">
        <v>1243</v>
      </c>
      <c r="J1293" s="181" t="s">
        <v>1241</v>
      </c>
    </row>
    <row r="1294" spans="1:10" ht="17.149999999999999" customHeight="1">
      <c r="A1294" s="176" t="s">
        <v>259</v>
      </c>
      <c r="B1294" s="177" t="s">
        <v>2104</v>
      </c>
      <c r="C1294" s="178">
        <v>8.74</v>
      </c>
      <c r="D1294" s="179">
        <v>4.2473999999999998</v>
      </c>
      <c r="E1294" s="179">
        <v>1</v>
      </c>
      <c r="F1294" s="179">
        <v>1</v>
      </c>
      <c r="G1294" s="179">
        <v>1.25</v>
      </c>
      <c r="H1294" s="179">
        <v>1.25</v>
      </c>
      <c r="I1294" s="180" t="s">
        <v>1243</v>
      </c>
      <c r="J1294" s="181" t="s">
        <v>1241</v>
      </c>
    </row>
    <row r="1295" spans="1:10" ht="17.149999999999999" customHeight="1">
      <c r="A1295" s="182" t="s">
        <v>260</v>
      </c>
      <c r="B1295" s="183" t="s">
        <v>2104</v>
      </c>
      <c r="C1295" s="184">
        <v>14.94</v>
      </c>
      <c r="D1295" s="185">
        <v>8.4367000000000001</v>
      </c>
      <c r="E1295" s="185">
        <v>1.1000000000000001</v>
      </c>
      <c r="F1295" s="185">
        <v>1.1000000000000001</v>
      </c>
      <c r="G1295" s="185">
        <v>1.75</v>
      </c>
      <c r="H1295" s="185">
        <v>1.75</v>
      </c>
      <c r="I1295" s="186" t="s">
        <v>1243</v>
      </c>
      <c r="J1295" s="187" t="s">
        <v>1241</v>
      </c>
    </row>
    <row r="1296" spans="1:10" ht="17.149999999999999" customHeight="1">
      <c r="A1296" s="188" t="s">
        <v>261</v>
      </c>
      <c r="B1296" s="189" t="s">
        <v>2105</v>
      </c>
      <c r="C1296" s="190">
        <v>5</v>
      </c>
      <c r="D1296" s="191">
        <v>1.5621</v>
      </c>
      <c r="E1296" s="191">
        <v>1</v>
      </c>
      <c r="F1296" s="191">
        <v>1</v>
      </c>
      <c r="G1296" s="191">
        <v>1.25</v>
      </c>
      <c r="H1296" s="191">
        <v>1.25</v>
      </c>
      <c r="I1296" s="192" t="s">
        <v>1243</v>
      </c>
      <c r="J1296" s="193" t="s">
        <v>1241</v>
      </c>
    </row>
    <row r="1297" spans="1:10" ht="17.149999999999999" customHeight="1">
      <c r="A1297" s="176" t="s">
        <v>262</v>
      </c>
      <c r="B1297" s="177" t="s">
        <v>2105</v>
      </c>
      <c r="C1297" s="178">
        <v>5.25</v>
      </c>
      <c r="D1297" s="179">
        <v>2.0802999999999998</v>
      </c>
      <c r="E1297" s="179">
        <v>1</v>
      </c>
      <c r="F1297" s="179">
        <v>1</v>
      </c>
      <c r="G1297" s="179">
        <v>1.25</v>
      </c>
      <c r="H1297" s="179">
        <v>1.25</v>
      </c>
      <c r="I1297" s="180" t="s">
        <v>1243</v>
      </c>
      <c r="J1297" s="181" t="s">
        <v>1241</v>
      </c>
    </row>
    <row r="1298" spans="1:10" ht="17.149999999999999" customHeight="1">
      <c r="A1298" s="176" t="s">
        <v>263</v>
      </c>
      <c r="B1298" s="177" t="s">
        <v>2105</v>
      </c>
      <c r="C1298" s="178">
        <v>8.52</v>
      </c>
      <c r="D1298" s="179">
        <v>2.7429999999999999</v>
      </c>
      <c r="E1298" s="179">
        <v>1</v>
      </c>
      <c r="F1298" s="179">
        <v>1</v>
      </c>
      <c r="G1298" s="179">
        <v>1.25</v>
      </c>
      <c r="H1298" s="179">
        <v>1.25</v>
      </c>
      <c r="I1298" s="180" t="s">
        <v>1243</v>
      </c>
      <c r="J1298" s="181" t="s">
        <v>1241</v>
      </c>
    </row>
    <row r="1299" spans="1:10" ht="17.149999999999999" customHeight="1">
      <c r="A1299" s="182" t="s">
        <v>264</v>
      </c>
      <c r="B1299" s="183" t="s">
        <v>2105</v>
      </c>
      <c r="C1299" s="184">
        <v>15.24</v>
      </c>
      <c r="D1299" s="185">
        <v>6.1421999999999999</v>
      </c>
      <c r="E1299" s="185">
        <v>1.1000000000000001</v>
      </c>
      <c r="F1299" s="185">
        <v>1.1000000000000001</v>
      </c>
      <c r="G1299" s="185">
        <v>1.75</v>
      </c>
      <c r="H1299" s="185">
        <v>1.75</v>
      </c>
      <c r="I1299" s="186" t="s">
        <v>1243</v>
      </c>
      <c r="J1299" s="187" t="s">
        <v>1241</v>
      </c>
    </row>
    <row r="1300" spans="1:10" ht="17.149999999999999" customHeight="1">
      <c r="A1300" s="188" t="s">
        <v>265</v>
      </c>
      <c r="B1300" s="189" t="s">
        <v>2106</v>
      </c>
      <c r="C1300" s="190">
        <v>5.0199999999999996</v>
      </c>
      <c r="D1300" s="191">
        <v>1.998</v>
      </c>
      <c r="E1300" s="191">
        <v>1</v>
      </c>
      <c r="F1300" s="191">
        <v>1</v>
      </c>
      <c r="G1300" s="191">
        <v>1.25</v>
      </c>
      <c r="H1300" s="191">
        <v>1.25</v>
      </c>
      <c r="I1300" s="192" t="s">
        <v>1243</v>
      </c>
      <c r="J1300" s="193" t="s">
        <v>1241</v>
      </c>
    </row>
    <row r="1301" spans="1:10" ht="17.149999999999999" customHeight="1">
      <c r="A1301" s="176" t="s">
        <v>266</v>
      </c>
      <c r="B1301" s="177" t="s">
        <v>2106</v>
      </c>
      <c r="C1301" s="178">
        <v>5.53</v>
      </c>
      <c r="D1301" s="179">
        <v>2.2071999999999998</v>
      </c>
      <c r="E1301" s="179">
        <v>1</v>
      </c>
      <c r="F1301" s="179">
        <v>1</v>
      </c>
      <c r="G1301" s="179">
        <v>1.25</v>
      </c>
      <c r="H1301" s="179">
        <v>1.25</v>
      </c>
      <c r="I1301" s="180" t="s">
        <v>1243</v>
      </c>
      <c r="J1301" s="181" t="s">
        <v>1241</v>
      </c>
    </row>
    <row r="1302" spans="1:10" ht="17.149999999999999" customHeight="1">
      <c r="A1302" s="176" t="s">
        <v>267</v>
      </c>
      <c r="B1302" s="177" t="s">
        <v>2106</v>
      </c>
      <c r="C1302" s="178">
        <v>7.99</v>
      </c>
      <c r="D1302" s="179">
        <v>3.5013999999999998</v>
      </c>
      <c r="E1302" s="179">
        <v>1</v>
      </c>
      <c r="F1302" s="179">
        <v>1</v>
      </c>
      <c r="G1302" s="179">
        <v>1.25</v>
      </c>
      <c r="H1302" s="179">
        <v>1.25</v>
      </c>
      <c r="I1302" s="180" t="s">
        <v>1243</v>
      </c>
      <c r="J1302" s="181" t="s">
        <v>1241</v>
      </c>
    </row>
    <row r="1303" spans="1:10" ht="17.149999999999999" customHeight="1">
      <c r="A1303" s="182" t="s">
        <v>268</v>
      </c>
      <c r="B1303" s="183" t="s">
        <v>2106</v>
      </c>
      <c r="C1303" s="184">
        <v>14.36</v>
      </c>
      <c r="D1303" s="185">
        <v>6.6140999999999996</v>
      </c>
      <c r="E1303" s="185">
        <v>1.1000000000000001</v>
      </c>
      <c r="F1303" s="185">
        <v>1.1000000000000001</v>
      </c>
      <c r="G1303" s="185">
        <v>1.75</v>
      </c>
      <c r="H1303" s="185">
        <v>1.75</v>
      </c>
      <c r="I1303" s="186" t="s">
        <v>1243</v>
      </c>
      <c r="J1303" s="187" t="s">
        <v>1241</v>
      </c>
    </row>
    <row r="1304" spans="1:10" ht="17.149999999999999" customHeight="1">
      <c r="A1304" s="188" t="s">
        <v>269</v>
      </c>
      <c r="B1304" s="189" t="s">
        <v>2107</v>
      </c>
      <c r="C1304" s="190">
        <v>2.8</v>
      </c>
      <c r="D1304" s="191">
        <v>0.72350000000000003</v>
      </c>
      <c r="E1304" s="191">
        <v>1</v>
      </c>
      <c r="F1304" s="191">
        <v>1</v>
      </c>
      <c r="G1304" s="191">
        <v>1.25</v>
      </c>
      <c r="H1304" s="191">
        <v>1.25</v>
      </c>
      <c r="I1304" s="192" t="s">
        <v>1243</v>
      </c>
      <c r="J1304" s="193" t="s">
        <v>1241</v>
      </c>
    </row>
    <row r="1305" spans="1:10" ht="17.149999999999999" customHeight="1">
      <c r="A1305" s="176" t="s">
        <v>270</v>
      </c>
      <c r="B1305" s="177" t="s">
        <v>2107</v>
      </c>
      <c r="C1305" s="178">
        <v>3.33</v>
      </c>
      <c r="D1305" s="179">
        <v>0.97740000000000005</v>
      </c>
      <c r="E1305" s="179">
        <v>1</v>
      </c>
      <c r="F1305" s="179">
        <v>1</v>
      </c>
      <c r="G1305" s="179">
        <v>1.25</v>
      </c>
      <c r="H1305" s="179">
        <v>1.25</v>
      </c>
      <c r="I1305" s="180" t="s">
        <v>1243</v>
      </c>
      <c r="J1305" s="181" t="s">
        <v>1241</v>
      </c>
    </row>
    <row r="1306" spans="1:10" ht="17.149999999999999" customHeight="1">
      <c r="A1306" s="176" t="s">
        <v>271</v>
      </c>
      <c r="B1306" s="177" t="s">
        <v>2107</v>
      </c>
      <c r="C1306" s="178">
        <v>5.24</v>
      </c>
      <c r="D1306" s="179">
        <v>1.6411</v>
      </c>
      <c r="E1306" s="179">
        <v>1</v>
      </c>
      <c r="F1306" s="179">
        <v>1</v>
      </c>
      <c r="G1306" s="179">
        <v>1.25</v>
      </c>
      <c r="H1306" s="179">
        <v>1.25</v>
      </c>
      <c r="I1306" s="180" t="s">
        <v>1243</v>
      </c>
      <c r="J1306" s="181" t="s">
        <v>1241</v>
      </c>
    </row>
    <row r="1307" spans="1:10" ht="17.149999999999999" customHeight="1">
      <c r="A1307" s="182" t="s">
        <v>272</v>
      </c>
      <c r="B1307" s="183" t="s">
        <v>2107</v>
      </c>
      <c r="C1307" s="184">
        <v>10.29</v>
      </c>
      <c r="D1307" s="185">
        <v>4.2576000000000001</v>
      </c>
      <c r="E1307" s="185">
        <v>1.1000000000000001</v>
      </c>
      <c r="F1307" s="185">
        <v>1.1000000000000001</v>
      </c>
      <c r="G1307" s="185">
        <v>1.75</v>
      </c>
      <c r="H1307" s="185">
        <v>1.75</v>
      </c>
      <c r="I1307" s="186" t="s">
        <v>1243</v>
      </c>
      <c r="J1307" s="187" t="s">
        <v>1241</v>
      </c>
    </row>
    <row r="1308" spans="1:10" ht="17.149999999999999" customHeight="1">
      <c r="A1308" s="188" t="s">
        <v>273</v>
      </c>
      <c r="B1308" s="189" t="s">
        <v>2108</v>
      </c>
      <c r="C1308" s="190">
        <v>2.56</v>
      </c>
      <c r="D1308" s="191">
        <v>1.335</v>
      </c>
      <c r="E1308" s="191">
        <v>1</v>
      </c>
      <c r="F1308" s="191">
        <v>1</v>
      </c>
      <c r="G1308" s="191">
        <v>1.25</v>
      </c>
      <c r="H1308" s="191">
        <v>1.25</v>
      </c>
      <c r="I1308" s="192" t="s">
        <v>1243</v>
      </c>
      <c r="J1308" s="193" t="s">
        <v>1241</v>
      </c>
    </row>
    <row r="1309" spans="1:10" ht="17.149999999999999" customHeight="1">
      <c r="A1309" s="176" t="s">
        <v>274</v>
      </c>
      <c r="B1309" s="177" t="s">
        <v>2108</v>
      </c>
      <c r="C1309" s="178">
        <v>4.09</v>
      </c>
      <c r="D1309" s="179">
        <v>1.8421000000000001</v>
      </c>
      <c r="E1309" s="179">
        <v>1</v>
      </c>
      <c r="F1309" s="179">
        <v>1</v>
      </c>
      <c r="G1309" s="179">
        <v>1.25</v>
      </c>
      <c r="H1309" s="179">
        <v>1.25</v>
      </c>
      <c r="I1309" s="180" t="s">
        <v>1243</v>
      </c>
      <c r="J1309" s="181" t="s">
        <v>1241</v>
      </c>
    </row>
    <row r="1310" spans="1:10" ht="17.149999999999999" customHeight="1">
      <c r="A1310" s="176" t="s">
        <v>275</v>
      </c>
      <c r="B1310" s="177" t="s">
        <v>2108</v>
      </c>
      <c r="C1310" s="178">
        <v>8.0500000000000007</v>
      </c>
      <c r="D1310" s="179">
        <v>3.0297000000000001</v>
      </c>
      <c r="E1310" s="179">
        <v>1</v>
      </c>
      <c r="F1310" s="179">
        <v>1</v>
      </c>
      <c r="G1310" s="179">
        <v>1.25</v>
      </c>
      <c r="H1310" s="179">
        <v>1.25</v>
      </c>
      <c r="I1310" s="180" t="s">
        <v>1243</v>
      </c>
      <c r="J1310" s="181" t="s">
        <v>1241</v>
      </c>
    </row>
    <row r="1311" spans="1:10" ht="17.149999999999999" customHeight="1">
      <c r="A1311" s="182" t="s">
        <v>276</v>
      </c>
      <c r="B1311" s="183" t="s">
        <v>2108</v>
      </c>
      <c r="C1311" s="184">
        <v>21.25</v>
      </c>
      <c r="D1311" s="185">
        <v>5.5991999999999997</v>
      </c>
      <c r="E1311" s="185">
        <v>1.1000000000000001</v>
      </c>
      <c r="F1311" s="185">
        <v>1.1000000000000001</v>
      </c>
      <c r="G1311" s="185">
        <v>1.75</v>
      </c>
      <c r="H1311" s="185">
        <v>1.75</v>
      </c>
      <c r="I1311" s="186" t="s">
        <v>1243</v>
      </c>
      <c r="J1311" s="187" t="s">
        <v>1241</v>
      </c>
    </row>
    <row r="1312" spans="1:10" ht="17.149999999999999" customHeight="1">
      <c r="A1312" s="188" t="s">
        <v>277</v>
      </c>
      <c r="B1312" s="189" t="s">
        <v>2109</v>
      </c>
      <c r="C1312" s="190">
        <v>2.7</v>
      </c>
      <c r="D1312" s="191">
        <v>0.94599999999999995</v>
      </c>
      <c r="E1312" s="191">
        <v>1</v>
      </c>
      <c r="F1312" s="191">
        <v>1</v>
      </c>
      <c r="G1312" s="191">
        <v>1.25</v>
      </c>
      <c r="H1312" s="191">
        <v>1.25</v>
      </c>
      <c r="I1312" s="192" t="s">
        <v>1243</v>
      </c>
      <c r="J1312" s="193" t="s">
        <v>1241</v>
      </c>
    </row>
    <row r="1313" spans="1:10" ht="17.149999999999999" customHeight="1">
      <c r="A1313" s="176" t="s">
        <v>278</v>
      </c>
      <c r="B1313" s="177" t="s">
        <v>2109</v>
      </c>
      <c r="C1313" s="178">
        <v>4.76</v>
      </c>
      <c r="D1313" s="179">
        <v>1.4051</v>
      </c>
      <c r="E1313" s="179">
        <v>1</v>
      </c>
      <c r="F1313" s="179">
        <v>1</v>
      </c>
      <c r="G1313" s="179">
        <v>1.25</v>
      </c>
      <c r="H1313" s="179">
        <v>1.25</v>
      </c>
      <c r="I1313" s="180" t="s">
        <v>1243</v>
      </c>
      <c r="J1313" s="181" t="s">
        <v>1241</v>
      </c>
    </row>
    <row r="1314" spans="1:10" ht="17.149999999999999" customHeight="1">
      <c r="A1314" s="176" t="s">
        <v>279</v>
      </c>
      <c r="B1314" s="177" t="s">
        <v>2109</v>
      </c>
      <c r="C1314" s="178">
        <v>8.6999999999999993</v>
      </c>
      <c r="D1314" s="179">
        <v>2.2793999999999999</v>
      </c>
      <c r="E1314" s="179">
        <v>1</v>
      </c>
      <c r="F1314" s="179">
        <v>1</v>
      </c>
      <c r="G1314" s="179">
        <v>1.25</v>
      </c>
      <c r="H1314" s="179">
        <v>1.25</v>
      </c>
      <c r="I1314" s="180" t="s">
        <v>1243</v>
      </c>
      <c r="J1314" s="181" t="s">
        <v>1241</v>
      </c>
    </row>
    <row r="1315" spans="1:10" ht="17.149999999999999" customHeight="1">
      <c r="A1315" s="182" t="s">
        <v>280</v>
      </c>
      <c r="B1315" s="183" t="s">
        <v>2109</v>
      </c>
      <c r="C1315" s="184">
        <v>20.16</v>
      </c>
      <c r="D1315" s="185">
        <v>4.3061999999999996</v>
      </c>
      <c r="E1315" s="185">
        <v>1.1000000000000001</v>
      </c>
      <c r="F1315" s="185">
        <v>1.1000000000000001</v>
      </c>
      <c r="G1315" s="185">
        <v>1.75</v>
      </c>
      <c r="H1315" s="185">
        <v>1.75</v>
      </c>
      <c r="I1315" s="186" t="s">
        <v>1243</v>
      </c>
      <c r="J1315" s="187" t="s">
        <v>1241</v>
      </c>
    </row>
    <row r="1316" spans="1:10" ht="17.149999999999999" customHeight="1">
      <c r="A1316" s="188" t="s">
        <v>281</v>
      </c>
      <c r="B1316" s="189" t="s">
        <v>2110</v>
      </c>
      <c r="C1316" s="190">
        <v>2.66</v>
      </c>
      <c r="D1316" s="191">
        <v>0.83209999999999995</v>
      </c>
      <c r="E1316" s="191">
        <v>1</v>
      </c>
      <c r="F1316" s="191">
        <v>1</v>
      </c>
      <c r="G1316" s="191">
        <v>1.25</v>
      </c>
      <c r="H1316" s="191">
        <v>1.25</v>
      </c>
      <c r="I1316" s="192" t="s">
        <v>1243</v>
      </c>
      <c r="J1316" s="193" t="s">
        <v>1241</v>
      </c>
    </row>
    <row r="1317" spans="1:10" ht="17.149999999999999" customHeight="1">
      <c r="A1317" s="176" t="s">
        <v>282</v>
      </c>
      <c r="B1317" s="177" t="s">
        <v>2110</v>
      </c>
      <c r="C1317" s="178">
        <v>3.75</v>
      </c>
      <c r="D1317" s="179">
        <v>1.1787000000000001</v>
      </c>
      <c r="E1317" s="179">
        <v>1</v>
      </c>
      <c r="F1317" s="179">
        <v>1</v>
      </c>
      <c r="G1317" s="179">
        <v>1.25</v>
      </c>
      <c r="H1317" s="179">
        <v>1.25</v>
      </c>
      <c r="I1317" s="180" t="s">
        <v>1243</v>
      </c>
      <c r="J1317" s="181" t="s">
        <v>1241</v>
      </c>
    </row>
    <row r="1318" spans="1:10" ht="17.149999999999999" customHeight="1">
      <c r="A1318" s="176" t="s">
        <v>283</v>
      </c>
      <c r="B1318" s="177" t="s">
        <v>2110</v>
      </c>
      <c r="C1318" s="178">
        <v>8.1999999999999993</v>
      </c>
      <c r="D1318" s="179">
        <v>1.9672000000000001</v>
      </c>
      <c r="E1318" s="179">
        <v>1</v>
      </c>
      <c r="F1318" s="179">
        <v>1</v>
      </c>
      <c r="G1318" s="179">
        <v>1.25</v>
      </c>
      <c r="H1318" s="179">
        <v>1.25</v>
      </c>
      <c r="I1318" s="180" t="s">
        <v>1243</v>
      </c>
      <c r="J1318" s="181" t="s">
        <v>1241</v>
      </c>
    </row>
    <row r="1319" spans="1:10" ht="17.149999999999999" customHeight="1">
      <c r="A1319" s="182" t="s">
        <v>284</v>
      </c>
      <c r="B1319" s="183" t="s">
        <v>2110</v>
      </c>
      <c r="C1319" s="184">
        <v>16.54</v>
      </c>
      <c r="D1319" s="185">
        <v>3.6941999999999999</v>
      </c>
      <c r="E1319" s="185">
        <v>1.1000000000000001</v>
      </c>
      <c r="F1319" s="185">
        <v>1.1000000000000001</v>
      </c>
      <c r="G1319" s="185">
        <v>1.75</v>
      </c>
      <c r="H1319" s="185">
        <v>1.75</v>
      </c>
      <c r="I1319" s="186" t="s">
        <v>1243</v>
      </c>
      <c r="J1319" s="187" t="s">
        <v>1241</v>
      </c>
    </row>
    <row r="1320" spans="1:10" ht="17.149999999999999" customHeight="1">
      <c r="A1320" s="176" t="s">
        <v>285</v>
      </c>
      <c r="B1320" s="177" t="s">
        <v>2111</v>
      </c>
      <c r="C1320" s="194">
        <v>0</v>
      </c>
      <c r="D1320" s="195">
        <v>-1</v>
      </c>
      <c r="E1320" s="179" t="s">
        <v>2288</v>
      </c>
      <c r="F1320" s="179" t="s">
        <v>2288</v>
      </c>
      <c r="G1320" s="179" t="s">
        <v>2169</v>
      </c>
      <c r="H1320" s="342"/>
      <c r="I1320" s="343"/>
      <c r="J1320" s="344"/>
    </row>
    <row r="1321" spans="1:10" ht="17.149999999999999" customHeight="1">
      <c r="A1321" s="182" t="s">
        <v>286</v>
      </c>
      <c r="B1321" s="183" t="s">
        <v>2112</v>
      </c>
      <c r="C1321" s="196">
        <v>0</v>
      </c>
      <c r="D1321" s="197">
        <v>-1</v>
      </c>
      <c r="E1321" s="196" t="s">
        <v>2169</v>
      </c>
      <c r="F1321" s="197" t="s">
        <v>2169</v>
      </c>
      <c r="G1321" s="185" t="s">
        <v>2169</v>
      </c>
      <c r="H1321" s="345"/>
      <c r="I1321" s="346"/>
      <c r="J1321" s="347"/>
    </row>
    <row r="1322" spans="1:10" ht="17.149999999999999" hidden="1" customHeight="1">
      <c r="C1322" s="198"/>
      <c r="D1322" s="199"/>
      <c r="E1322" s="174"/>
      <c r="F1322" s="174"/>
      <c r="G1322" s="174"/>
      <c r="H1322" s="174"/>
      <c r="I1322" s="174"/>
      <c r="J1322" s="174"/>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2019-20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8"/>
  <sheetViews>
    <sheetView zoomScale="80" zoomScaleNormal="80" workbookViewId="0"/>
  </sheetViews>
  <sheetFormatPr defaultColWidth="0" defaultRowHeight="15.5" zeroHeight="1"/>
  <cols>
    <col min="1" max="1" width="14.453125" style="203" customWidth="1"/>
    <col min="2" max="2" width="104.1796875" style="203" customWidth="1"/>
    <col min="3" max="4" width="9.7265625" style="244" customWidth="1"/>
    <col min="5" max="5" width="13.81640625" style="244" customWidth="1"/>
    <col min="6" max="6" width="11.54296875" style="244" customWidth="1"/>
    <col min="7" max="7" width="13.7265625" style="244" customWidth="1"/>
    <col min="8" max="8" width="14.453125" style="244" customWidth="1"/>
    <col min="9" max="9" width="12.54296875" style="244" customWidth="1"/>
    <col min="10" max="10" width="16.7265625" style="244" customWidth="1"/>
    <col min="11" max="12" width="16.7265625" style="203" customWidth="1"/>
    <col min="13" max="13" width="13" style="245" customWidth="1"/>
    <col min="14" max="14" width="14" style="203" customWidth="1"/>
    <col min="15" max="15" width="13.54296875" style="203" customWidth="1"/>
    <col min="16" max="16384" width="9.1796875" style="203" hidden="1"/>
  </cols>
  <sheetData>
    <row r="1" spans="1:15">
      <c r="A1" s="60" t="s">
        <v>2294</v>
      </c>
      <c r="B1" s="202" t="s">
        <v>2141</v>
      </c>
      <c r="C1" s="286"/>
      <c r="D1" s="286"/>
      <c r="E1" s="286"/>
      <c r="F1" s="286"/>
      <c r="G1" s="286"/>
      <c r="H1" s="286"/>
      <c r="I1" s="286"/>
      <c r="J1" s="286"/>
      <c r="K1" s="286"/>
      <c r="L1" s="287"/>
      <c r="M1" s="287"/>
      <c r="N1" s="286"/>
      <c r="O1" s="288"/>
    </row>
    <row r="2" spans="1:15">
      <c r="A2" s="204" t="s">
        <v>2286</v>
      </c>
      <c r="B2" s="289"/>
      <c r="C2" s="289"/>
      <c r="D2" s="289"/>
      <c r="E2" s="289"/>
      <c r="F2" s="289"/>
      <c r="G2" s="289"/>
      <c r="H2" s="289"/>
      <c r="I2" s="289"/>
      <c r="J2" s="289"/>
      <c r="K2" s="289"/>
      <c r="L2" s="290"/>
      <c r="M2" s="290"/>
      <c r="N2" s="289"/>
      <c r="O2" s="291"/>
    </row>
    <row r="3" spans="1:15">
      <c r="A3" s="205" t="s">
        <v>2142</v>
      </c>
      <c r="B3" s="292"/>
      <c r="C3" s="293"/>
      <c r="D3" s="293"/>
      <c r="E3" s="293"/>
      <c r="F3" s="293"/>
      <c r="G3" s="293"/>
      <c r="H3" s="293"/>
      <c r="I3" s="293"/>
      <c r="J3" s="293"/>
      <c r="K3" s="293"/>
      <c r="L3" s="293"/>
      <c r="M3" s="293"/>
      <c r="N3" s="293"/>
      <c r="O3" s="294"/>
    </row>
    <row r="4" spans="1:15" s="208" customFormat="1">
      <c r="A4" s="206" t="s">
        <v>1266</v>
      </c>
      <c r="B4" s="206" t="s">
        <v>1272</v>
      </c>
      <c r="C4" s="207" t="s">
        <v>2143</v>
      </c>
      <c r="D4" s="323"/>
      <c r="E4" s="324"/>
      <c r="F4" s="324"/>
      <c r="G4" s="324"/>
      <c r="H4" s="324"/>
      <c r="I4" s="324"/>
      <c r="J4" s="324"/>
      <c r="K4" s="324"/>
      <c r="L4" s="324"/>
      <c r="M4" s="324"/>
      <c r="N4" s="324"/>
      <c r="O4" s="325"/>
    </row>
    <row r="5" spans="1:15" s="208" customFormat="1">
      <c r="A5" s="206" t="s">
        <v>1267</v>
      </c>
      <c r="B5" s="206" t="s">
        <v>1275</v>
      </c>
      <c r="C5" s="207" t="s">
        <v>2144</v>
      </c>
      <c r="D5" s="323"/>
      <c r="E5" s="324"/>
      <c r="F5" s="324"/>
      <c r="G5" s="324"/>
      <c r="H5" s="324"/>
      <c r="I5" s="324"/>
      <c r="J5" s="324"/>
      <c r="K5" s="324"/>
      <c r="L5" s="324"/>
      <c r="M5" s="324"/>
      <c r="N5" s="324"/>
      <c r="O5" s="325"/>
    </row>
    <row r="6" spans="1:15" s="208" customFormat="1">
      <c r="A6" s="206" t="s">
        <v>287</v>
      </c>
      <c r="B6" s="206" t="s">
        <v>1273</v>
      </c>
      <c r="C6" s="207" t="s">
        <v>2145</v>
      </c>
      <c r="D6" s="323"/>
      <c r="E6" s="324"/>
      <c r="F6" s="324"/>
      <c r="G6" s="324"/>
      <c r="H6" s="324"/>
      <c r="I6" s="324"/>
      <c r="J6" s="324"/>
      <c r="K6" s="324"/>
      <c r="L6" s="324"/>
      <c r="M6" s="324"/>
      <c r="N6" s="324"/>
      <c r="O6" s="325"/>
    </row>
    <row r="7" spans="1:15" s="208" customFormat="1">
      <c r="A7" s="206" t="s">
        <v>288</v>
      </c>
      <c r="B7" s="206" t="s">
        <v>1274</v>
      </c>
      <c r="C7" s="207" t="s">
        <v>2146</v>
      </c>
      <c r="D7" s="323"/>
      <c r="E7" s="324"/>
      <c r="F7" s="324"/>
      <c r="G7" s="324"/>
      <c r="H7" s="324"/>
      <c r="I7" s="324"/>
      <c r="J7" s="324"/>
      <c r="K7" s="324"/>
      <c r="L7" s="324"/>
      <c r="M7" s="324"/>
      <c r="N7" s="324"/>
      <c r="O7" s="325"/>
    </row>
    <row r="8" spans="1:15" s="211" customFormat="1">
      <c r="A8" s="209" t="s">
        <v>2147</v>
      </c>
      <c r="B8" s="209" t="s">
        <v>1282</v>
      </c>
      <c r="C8" s="210" t="s">
        <v>2148</v>
      </c>
      <c r="D8" s="326"/>
      <c r="E8" s="327"/>
      <c r="F8" s="327"/>
      <c r="G8" s="327"/>
      <c r="H8" s="327"/>
      <c r="I8" s="327"/>
      <c r="J8" s="327"/>
      <c r="K8" s="327"/>
      <c r="L8" s="327"/>
      <c r="M8" s="327"/>
      <c r="N8" s="327"/>
      <c r="O8" s="328"/>
    </row>
    <row r="9" spans="1:15" s="211" customFormat="1">
      <c r="A9" s="341"/>
      <c r="B9" s="341"/>
      <c r="C9" s="212" t="s">
        <v>2149</v>
      </c>
      <c r="D9" s="329"/>
      <c r="E9" s="330"/>
      <c r="F9" s="330"/>
      <c r="G9" s="330"/>
      <c r="H9" s="330"/>
      <c r="I9" s="330"/>
      <c r="J9" s="330"/>
      <c r="K9" s="330"/>
      <c r="L9" s="330"/>
      <c r="M9" s="330"/>
      <c r="N9" s="330"/>
      <c r="O9" s="331"/>
    </row>
    <row r="10" spans="1:15" s="208" customFormat="1">
      <c r="A10" s="206" t="s">
        <v>2150</v>
      </c>
      <c r="B10" s="206" t="s">
        <v>1318</v>
      </c>
      <c r="C10" s="207" t="s">
        <v>2151</v>
      </c>
      <c r="D10" s="323"/>
      <c r="E10" s="324"/>
      <c r="F10" s="324"/>
      <c r="G10" s="324"/>
      <c r="H10" s="324"/>
      <c r="I10" s="324"/>
      <c r="J10" s="324"/>
      <c r="K10" s="324"/>
      <c r="L10" s="324"/>
      <c r="M10" s="324"/>
      <c r="N10" s="324"/>
      <c r="O10" s="325"/>
    </row>
    <row r="11" spans="1:15" s="211" customFormat="1">
      <c r="A11" s="209" t="s">
        <v>2152</v>
      </c>
      <c r="B11" s="209" t="s">
        <v>1319</v>
      </c>
      <c r="C11" s="210" t="s">
        <v>2153</v>
      </c>
      <c r="D11" s="326"/>
      <c r="E11" s="332"/>
      <c r="F11" s="332"/>
      <c r="G11" s="332"/>
      <c r="H11" s="332"/>
      <c r="I11" s="332"/>
      <c r="J11" s="332"/>
      <c r="K11" s="332"/>
      <c r="L11" s="332"/>
      <c r="M11" s="332"/>
      <c r="N11" s="332"/>
      <c r="O11" s="333"/>
    </row>
    <row r="12" spans="1:15" s="211" customFormat="1">
      <c r="A12" s="341"/>
      <c r="B12" s="341"/>
      <c r="C12" s="212" t="s">
        <v>2154</v>
      </c>
      <c r="D12" s="329"/>
      <c r="E12" s="334"/>
      <c r="F12" s="334"/>
      <c r="G12" s="334"/>
      <c r="H12" s="334"/>
      <c r="I12" s="334"/>
      <c r="J12" s="334"/>
      <c r="K12" s="334"/>
      <c r="L12" s="334"/>
      <c r="M12" s="334"/>
      <c r="N12" s="334"/>
      <c r="O12" s="335"/>
    </row>
    <row r="13" spans="1:15" s="208" customFormat="1">
      <c r="A13" s="206" t="s">
        <v>2155</v>
      </c>
      <c r="B13" s="206" t="s">
        <v>2271</v>
      </c>
      <c r="C13" s="207" t="s">
        <v>2270</v>
      </c>
      <c r="D13" s="323"/>
      <c r="E13" s="324"/>
      <c r="F13" s="324"/>
      <c r="G13" s="324"/>
      <c r="H13" s="324"/>
      <c r="I13" s="324"/>
      <c r="J13" s="324"/>
      <c r="K13" s="324"/>
      <c r="L13" s="324"/>
      <c r="M13" s="324"/>
      <c r="N13" s="324"/>
      <c r="O13" s="325"/>
    </row>
    <row r="14" spans="1:15" s="208" customFormat="1">
      <c r="A14" s="206" t="s">
        <v>2156</v>
      </c>
      <c r="B14" s="206" t="s">
        <v>2224</v>
      </c>
      <c r="C14" s="207" t="s">
        <v>2272</v>
      </c>
      <c r="D14" s="323"/>
      <c r="E14" s="324"/>
      <c r="F14" s="324"/>
      <c r="G14" s="324"/>
      <c r="H14" s="324"/>
      <c r="I14" s="324"/>
      <c r="J14" s="324"/>
      <c r="K14" s="324"/>
      <c r="L14" s="324"/>
      <c r="M14" s="324"/>
      <c r="N14" s="324"/>
      <c r="O14" s="325"/>
    </row>
    <row r="15" spans="1:15" s="211" customFormat="1">
      <c r="A15" s="209" t="s">
        <v>2157</v>
      </c>
      <c r="B15" s="209" t="s">
        <v>2225</v>
      </c>
      <c r="C15" s="210" t="s">
        <v>2273</v>
      </c>
      <c r="D15" s="326"/>
      <c r="E15" s="332"/>
      <c r="F15" s="332"/>
      <c r="G15" s="332"/>
      <c r="H15" s="332"/>
      <c r="I15" s="332"/>
      <c r="J15" s="332"/>
      <c r="K15" s="332"/>
      <c r="L15" s="332"/>
      <c r="M15" s="332"/>
      <c r="N15" s="332"/>
      <c r="O15" s="333"/>
    </row>
    <row r="16" spans="1:15" s="211" customFormat="1">
      <c r="A16" s="341"/>
      <c r="B16" s="341"/>
      <c r="C16" s="212" t="s">
        <v>2158</v>
      </c>
      <c r="D16" s="329"/>
      <c r="E16" s="334"/>
      <c r="F16" s="334"/>
      <c r="G16" s="334"/>
      <c r="H16" s="334"/>
      <c r="I16" s="334"/>
      <c r="J16" s="334"/>
      <c r="K16" s="334"/>
      <c r="L16" s="334"/>
      <c r="M16" s="334"/>
      <c r="N16" s="334"/>
      <c r="O16" s="335"/>
    </row>
    <row r="17" spans="1:15" s="208" customFormat="1">
      <c r="A17" s="206" t="s">
        <v>2159</v>
      </c>
      <c r="B17" s="206" t="s">
        <v>2274</v>
      </c>
      <c r="C17" s="207" t="s">
        <v>2282</v>
      </c>
      <c r="D17" s="323"/>
      <c r="E17" s="324"/>
      <c r="F17" s="324"/>
      <c r="G17" s="324"/>
      <c r="H17" s="324"/>
      <c r="I17" s="324"/>
      <c r="J17" s="324"/>
      <c r="K17" s="324"/>
      <c r="L17" s="324"/>
      <c r="M17" s="324"/>
      <c r="N17" s="324"/>
      <c r="O17" s="325"/>
    </row>
    <row r="18" spans="1:15" s="208" customFormat="1">
      <c r="A18" s="206" t="s">
        <v>2160</v>
      </c>
      <c r="B18" s="206" t="s">
        <v>2275</v>
      </c>
      <c r="C18" s="207" t="s">
        <v>2161</v>
      </c>
      <c r="D18" s="323"/>
      <c r="E18" s="324"/>
      <c r="F18" s="324"/>
      <c r="G18" s="324"/>
      <c r="H18" s="324"/>
      <c r="I18" s="324"/>
      <c r="J18" s="324"/>
      <c r="K18" s="324"/>
      <c r="L18" s="324"/>
      <c r="M18" s="324"/>
      <c r="N18" s="324"/>
      <c r="O18" s="325"/>
    </row>
    <row r="19" spans="1:15" s="208" customFormat="1">
      <c r="A19" s="206" t="s">
        <v>2162</v>
      </c>
      <c r="B19" s="206" t="s">
        <v>2276</v>
      </c>
      <c r="C19" s="207" t="s">
        <v>2285</v>
      </c>
      <c r="D19" s="323"/>
      <c r="E19" s="324"/>
      <c r="F19" s="324"/>
      <c r="G19" s="324"/>
      <c r="H19" s="324"/>
      <c r="I19" s="324"/>
      <c r="J19" s="324"/>
      <c r="K19" s="324"/>
      <c r="L19" s="324"/>
      <c r="M19" s="324"/>
      <c r="N19" s="324"/>
      <c r="O19" s="325"/>
    </row>
    <row r="20" spans="1:15" s="211" customFormat="1">
      <c r="A20" s="209" t="s">
        <v>2163</v>
      </c>
      <c r="B20" s="209" t="s">
        <v>2277</v>
      </c>
      <c r="C20" s="210" t="s">
        <v>2164</v>
      </c>
      <c r="D20" s="326"/>
      <c r="E20" s="332"/>
      <c r="F20" s="332"/>
      <c r="G20" s="332"/>
      <c r="H20" s="332"/>
      <c r="I20" s="332"/>
      <c r="J20" s="332"/>
      <c r="K20" s="332"/>
      <c r="L20" s="332"/>
      <c r="M20" s="332"/>
      <c r="N20" s="332"/>
      <c r="O20" s="333"/>
    </row>
    <row r="21" spans="1:15" s="211" customFormat="1">
      <c r="A21" s="341"/>
      <c r="B21" s="341"/>
      <c r="C21" s="212" t="s">
        <v>2280</v>
      </c>
      <c r="D21" s="329"/>
      <c r="E21" s="334"/>
      <c r="F21" s="334"/>
      <c r="G21" s="334"/>
      <c r="H21" s="334"/>
      <c r="I21" s="334"/>
      <c r="J21" s="334"/>
      <c r="K21" s="334"/>
      <c r="L21" s="334"/>
      <c r="M21" s="334"/>
      <c r="N21" s="334"/>
      <c r="O21" s="335"/>
    </row>
    <row r="22" spans="1:15" s="208" customFormat="1">
      <c r="A22" s="209" t="s">
        <v>2165</v>
      </c>
      <c r="B22" s="209" t="s">
        <v>2278</v>
      </c>
      <c r="C22" s="210" t="s">
        <v>2279</v>
      </c>
      <c r="D22" s="326"/>
      <c r="E22" s="332"/>
      <c r="F22" s="332"/>
      <c r="G22" s="332"/>
      <c r="H22" s="332"/>
      <c r="I22" s="332"/>
      <c r="J22" s="332"/>
      <c r="K22" s="332"/>
      <c r="L22" s="332"/>
      <c r="M22" s="332"/>
      <c r="N22" s="332"/>
      <c r="O22" s="333"/>
    </row>
    <row r="23" spans="1:15" s="208" customFormat="1">
      <c r="A23" s="341"/>
      <c r="B23" s="341"/>
      <c r="C23" s="212" t="s">
        <v>2166</v>
      </c>
      <c r="D23" s="329"/>
      <c r="E23" s="334"/>
      <c r="F23" s="334"/>
      <c r="G23" s="334"/>
      <c r="H23" s="334"/>
      <c r="I23" s="334"/>
      <c r="J23" s="334"/>
      <c r="K23" s="334"/>
      <c r="L23" s="334"/>
      <c r="M23" s="334"/>
      <c r="N23" s="334"/>
      <c r="O23" s="335"/>
    </row>
    <row r="24" spans="1:15" s="208" customFormat="1">
      <c r="A24" s="336"/>
      <c r="B24" s="337"/>
      <c r="C24" s="337"/>
      <c r="D24" s="338"/>
      <c r="E24" s="338"/>
      <c r="F24" s="338"/>
      <c r="G24" s="338"/>
      <c r="H24" s="338"/>
      <c r="I24" s="338"/>
      <c r="J24" s="338"/>
      <c r="K24" s="338"/>
      <c r="L24" s="339"/>
      <c r="M24" s="339"/>
      <c r="N24" s="338"/>
      <c r="O24" s="340"/>
    </row>
    <row r="25" spans="1:15" s="208" customFormat="1">
      <c r="A25" s="213" t="s">
        <v>1266</v>
      </c>
      <c r="B25" s="214" t="s">
        <v>1267</v>
      </c>
      <c r="C25" s="214" t="s">
        <v>287</v>
      </c>
      <c r="D25" s="214" t="s">
        <v>288</v>
      </c>
      <c r="E25" s="214" t="s">
        <v>2147</v>
      </c>
      <c r="F25" s="214" t="s">
        <v>2150</v>
      </c>
      <c r="G25" s="214" t="s">
        <v>2152</v>
      </c>
      <c r="H25" s="214" t="s">
        <v>2155</v>
      </c>
      <c r="I25" s="214" t="s">
        <v>2156</v>
      </c>
      <c r="J25" s="214" t="s">
        <v>2157</v>
      </c>
      <c r="K25" s="214" t="s">
        <v>2159</v>
      </c>
      <c r="L25" s="215" t="s">
        <v>2160</v>
      </c>
      <c r="M25" s="215" t="s">
        <v>2162</v>
      </c>
      <c r="N25" s="214" t="s">
        <v>2163</v>
      </c>
      <c r="O25" s="216" t="s">
        <v>2165</v>
      </c>
    </row>
    <row r="26" spans="1:15" s="223" customFormat="1" ht="47.25" customHeight="1">
      <c r="A26" s="217" t="s">
        <v>1272</v>
      </c>
      <c r="B26" s="217" t="s">
        <v>2302</v>
      </c>
      <c r="C26" s="218" t="s">
        <v>1273</v>
      </c>
      <c r="D26" s="219" t="s">
        <v>1274</v>
      </c>
      <c r="E26" s="217" t="s">
        <v>1282</v>
      </c>
      <c r="F26" s="219" t="s">
        <v>1318</v>
      </c>
      <c r="G26" s="217" t="s">
        <v>1319</v>
      </c>
      <c r="H26" s="220" t="s">
        <v>2223</v>
      </c>
      <c r="I26" s="220" t="s">
        <v>2224</v>
      </c>
      <c r="J26" s="221" t="s">
        <v>2225</v>
      </c>
      <c r="K26" s="220" t="s">
        <v>2226</v>
      </c>
      <c r="L26" s="220" t="s">
        <v>2227</v>
      </c>
      <c r="M26" s="222" t="s">
        <v>2228</v>
      </c>
      <c r="N26" s="222" t="s">
        <v>2229</v>
      </c>
      <c r="O26" s="222" t="s">
        <v>2230</v>
      </c>
    </row>
    <row r="27" spans="1:15" s="232" customFormat="1">
      <c r="A27" s="348"/>
      <c r="B27" s="224" t="s">
        <v>2172</v>
      </c>
      <c r="C27" s="225" t="s">
        <v>1222</v>
      </c>
      <c r="D27" s="225" t="s">
        <v>1222</v>
      </c>
      <c r="E27" s="226" t="s">
        <v>1222</v>
      </c>
      <c r="F27" s="225" t="s">
        <v>1222</v>
      </c>
      <c r="G27" s="225" t="s">
        <v>1222</v>
      </c>
      <c r="H27" s="227">
        <v>0.21299999999999999</v>
      </c>
      <c r="I27" s="228">
        <v>1</v>
      </c>
      <c r="J27" s="228">
        <v>1</v>
      </c>
      <c r="K27" s="229">
        <v>6584</v>
      </c>
      <c r="L27" s="229">
        <v>6584</v>
      </c>
      <c r="M27" s="230">
        <v>0</v>
      </c>
      <c r="N27" s="231">
        <v>1074.4100000000001</v>
      </c>
      <c r="O27" s="231">
        <v>990.88</v>
      </c>
    </row>
    <row r="28" spans="1:15">
      <c r="A28" s="233">
        <v>106580996</v>
      </c>
      <c r="B28" s="233" t="s">
        <v>2231</v>
      </c>
      <c r="C28" s="234" t="s">
        <v>1222</v>
      </c>
      <c r="D28" s="234" t="s">
        <v>1222</v>
      </c>
      <c r="E28" s="234" t="s">
        <v>1222</v>
      </c>
      <c r="F28" s="235" t="s">
        <v>1222</v>
      </c>
      <c r="G28" s="234" t="s">
        <v>1222</v>
      </c>
      <c r="H28" s="236">
        <v>0.27616000000000002</v>
      </c>
      <c r="I28" s="237">
        <v>1.25</v>
      </c>
      <c r="J28" s="237">
        <v>1.2163999999999999</v>
      </c>
      <c r="K28" s="238">
        <v>6584</v>
      </c>
      <c r="L28" s="238">
        <v>7557</v>
      </c>
      <c r="M28" s="239">
        <v>0</v>
      </c>
      <c r="N28" s="240">
        <v>1074.4100000000001</v>
      </c>
      <c r="O28" s="240">
        <v>990.88</v>
      </c>
    </row>
    <row r="29" spans="1:15">
      <c r="A29" s="233">
        <v>106150788</v>
      </c>
      <c r="B29" s="233" t="s">
        <v>2232</v>
      </c>
      <c r="C29" s="234" t="s">
        <v>1222</v>
      </c>
      <c r="D29" s="234" t="s">
        <v>1222</v>
      </c>
      <c r="E29" s="234" t="s">
        <v>1222</v>
      </c>
      <c r="F29" s="235" t="s">
        <v>1222</v>
      </c>
      <c r="G29" s="234" t="s">
        <v>1222</v>
      </c>
      <c r="H29" s="236">
        <v>0.18126</v>
      </c>
      <c r="I29" s="237">
        <v>1.25</v>
      </c>
      <c r="J29" s="237">
        <v>1.2163999999999999</v>
      </c>
      <c r="K29" s="238">
        <v>6584</v>
      </c>
      <c r="L29" s="238">
        <v>7557</v>
      </c>
      <c r="M29" s="239">
        <v>0</v>
      </c>
      <c r="N29" s="240">
        <v>1074.4100000000001</v>
      </c>
      <c r="O29" s="240">
        <v>990.88</v>
      </c>
    </row>
    <row r="30" spans="1:15">
      <c r="A30" s="233">
        <v>106171049</v>
      </c>
      <c r="B30" s="233" t="s">
        <v>2233</v>
      </c>
      <c r="C30" s="234" t="s">
        <v>1222</v>
      </c>
      <c r="D30" s="234" t="s">
        <v>1222</v>
      </c>
      <c r="E30" s="234" t="s">
        <v>1222</v>
      </c>
      <c r="F30" s="234" t="s">
        <v>1221</v>
      </c>
      <c r="G30" s="234" t="s">
        <v>1221</v>
      </c>
      <c r="H30" s="236">
        <v>0.39341999999999999</v>
      </c>
      <c r="I30" s="237">
        <v>1.25</v>
      </c>
      <c r="J30" s="237">
        <v>1.2163999999999999</v>
      </c>
      <c r="K30" s="238">
        <v>14615</v>
      </c>
      <c r="L30" s="238">
        <v>16775</v>
      </c>
      <c r="M30" s="239">
        <v>0</v>
      </c>
      <c r="N30" s="240">
        <v>1074.4100000000001</v>
      </c>
      <c r="O30" s="240">
        <v>990.88</v>
      </c>
    </row>
    <row r="31" spans="1:15">
      <c r="A31" s="233">
        <v>106040875</v>
      </c>
      <c r="B31" s="233" t="s">
        <v>2234</v>
      </c>
      <c r="C31" s="234" t="s">
        <v>1222</v>
      </c>
      <c r="D31" s="234" t="s">
        <v>1222</v>
      </c>
      <c r="E31" s="234" t="s">
        <v>1222</v>
      </c>
      <c r="F31" s="235" t="s">
        <v>1222</v>
      </c>
      <c r="G31" s="234" t="s">
        <v>1222</v>
      </c>
      <c r="H31" s="236">
        <v>0.15676000000000001</v>
      </c>
      <c r="I31" s="237">
        <v>1.25</v>
      </c>
      <c r="J31" s="237">
        <v>1.2163999999999999</v>
      </c>
      <c r="K31" s="238">
        <v>6584</v>
      </c>
      <c r="L31" s="238">
        <v>7557</v>
      </c>
      <c r="M31" s="239">
        <v>0</v>
      </c>
      <c r="N31" s="240">
        <v>1074.4100000000001</v>
      </c>
      <c r="O31" s="240">
        <v>990.88</v>
      </c>
    </row>
    <row r="32" spans="1:15">
      <c r="A32" s="233">
        <v>106190323</v>
      </c>
      <c r="B32" s="233" t="s">
        <v>2235</v>
      </c>
      <c r="C32" s="234" t="s">
        <v>1222</v>
      </c>
      <c r="D32" s="234" t="s">
        <v>1222</v>
      </c>
      <c r="E32" s="234" t="s">
        <v>1222</v>
      </c>
      <c r="F32" s="235" t="s">
        <v>1222</v>
      </c>
      <c r="G32" s="234" t="s">
        <v>1222</v>
      </c>
      <c r="H32" s="236">
        <v>0.17854999999999999</v>
      </c>
      <c r="I32" s="237">
        <v>1.2827</v>
      </c>
      <c r="J32" s="237">
        <v>1.2482</v>
      </c>
      <c r="K32" s="238">
        <v>6584</v>
      </c>
      <c r="L32" s="238">
        <v>7700</v>
      </c>
      <c r="M32" s="239">
        <v>1207</v>
      </c>
      <c r="N32" s="240">
        <v>1074.4100000000001</v>
      </c>
      <c r="O32" s="240">
        <v>990.88</v>
      </c>
    </row>
    <row r="33" spans="1:15">
      <c r="A33" s="233">
        <v>106164029</v>
      </c>
      <c r="B33" s="233" t="s">
        <v>2236</v>
      </c>
      <c r="C33" s="234" t="s">
        <v>1222</v>
      </c>
      <c r="D33" s="234" t="s">
        <v>1222</v>
      </c>
      <c r="E33" s="234" t="s">
        <v>1222</v>
      </c>
      <c r="F33" s="234" t="s">
        <v>1221</v>
      </c>
      <c r="G33" s="234" t="s">
        <v>1221</v>
      </c>
      <c r="H33" s="236">
        <v>0.36231999999999998</v>
      </c>
      <c r="I33" s="237">
        <v>1.25</v>
      </c>
      <c r="J33" s="237">
        <v>1.2163999999999999</v>
      </c>
      <c r="K33" s="238">
        <v>14615</v>
      </c>
      <c r="L33" s="238">
        <v>16775</v>
      </c>
      <c r="M33" s="239">
        <v>0</v>
      </c>
      <c r="N33" s="240">
        <v>1074.4100000000001</v>
      </c>
      <c r="O33" s="240">
        <v>990.88</v>
      </c>
    </row>
    <row r="34" spans="1:15">
      <c r="A34" s="233">
        <v>106390923</v>
      </c>
      <c r="B34" s="233" t="s">
        <v>2237</v>
      </c>
      <c r="C34" s="234" t="s">
        <v>1222</v>
      </c>
      <c r="D34" s="234" t="s">
        <v>1222</v>
      </c>
      <c r="E34" s="234" t="s">
        <v>1222</v>
      </c>
      <c r="F34" s="235" t="s">
        <v>1222</v>
      </c>
      <c r="G34" s="234" t="s">
        <v>1222</v>
      </c>
      <c r="H34" s="236">
        <v>0.14735999999999999</v>
      </c>
      <c r="I34" s="237">
        <v>1.4493</v>
      </c>
      <c r="J34" s="237">
        <v>1.4103000000000001</v>
      </c>
      <c r="K34" s="238">
        <v>6584</v>
      </c>
      <c r="L34" s="238">
        <v>8429</v>
      </c>
      <c r="M34" s="239">
        <v>1321</v>
      </c>
      <c r="N34" s="240">
        <v>1074.4100000000001</v>
      </c>
      <c r="O34" s="240">
        <v>990.88</v>
      </c>
    </row>
    <row r="35" spans="1:15">
      <c r="A35" s="233">
        <v>106100797</v>
      </c>
      <c r="B35" s="233" t="s">
        <v>2238</v>
      </c>
      <c r="C35" s="234" t="s">
        <v>1222</v>
      </c>
      <c r="D35" s="234" t="s">
        <v>1222</v>
      </c>
      <c r="E35" s="234" t="s">
        <v>1222</v>
      </c>
      <c r="F35" s="234" t="s">
        <v>1221</v>
      </c>
      <c r="G35" s="234" t="s">
        <v>1221</v>
      </c>
      <c r="H35" s="236">
        <v>0.67817000000000005</v>
      </c>
      <c r="I35" s="237">
        <v>1.25</v>
      </c>
      <c r="J35" s="237">
        <v>1.2163999999999999</v>
      </c>
      <c r="K35" s="238">
        <v>14615</v>
      </c>
      <c r="L35" s="238">
        <v>16775</v>
      </c>
      <c r="M35" s="239">
        <v>0</v>
      </c>
      <c r="N35" s="240">
        <v>1074.4100000000001</v>
      </c>
      <c r="O35" s="240">
        <v>990.88</v>
      </c>
    </row>
    <row r="36" spans="1:15">
      <c r="A36" s="241">
        <v>106100793</v>
      </c>
      <c r="B36" s="233" t="s">
        <v>2239</v>
      </c>
      <c r="C36" s="242" t="s">
        <v>1222</v>
      </c>
      <c r="D36" s="242" t="s">
        <v>1222</v>
      </c>
      <c r="E36" s="242" t="s">
        <v>1222</v>
      </c>
      <c r="F36" s="234" t="s">
        <v>1221</v>
      </c>
      <c r="G36" s="242" t="s">
        <v>1221</v>
      </c>
      <c r="H36" s="236">
        <v>0.36231999999999998</v>
      </c>
      <c r="I36" s="237">
        <v>1.25</v>
      </c>
      <c r="J36" s="237">
        <v>1.2163999999999999</v>
      </c>
      <c r="K36" s="238">
        <v>14615</v>
      </c>
      <c r="L36" s="238">
        <v>16775</v>
      </c>
      <c r="M36" s="239">
        <v>0</v>
      </c>
      <c r="N36" s="240">
        <v>1074.4100000000001</v>
      </c>
      <c r="O36" s="240">
        <v>990.88</v>
      </c>
    </row>
    <row r="37" spans="1:15">
      <c r="A37" s="233">
        <v>106560525</v>
      </c>
      <c r="B37" s="233" t="s">
        <v>2240</v>
      </c>
      <c r="C37" s="235" t="s">
        <v>1222</v>
      </c>
      <c r="D37" s="235" t="s">
        <v>1222</v>
      </c>
      <c r="E37" s="235" t="s">
        <v>1222</v>
      </c>
      <c r="F37" s="235" t="s">
        <v>1222</v>
      </c>
      <c r="G37" s="235" t="s">
        <v>1222</v>
      </c>
      <c r="H37" s="236">
        <v>0.26757999999999998</v>
      </c>
      <c r="I37" s="237">
        <v>1.4349000000000001</v>
      </c>
      <c r="J37" s="237">
        <v>1.3963000000000001</v>
      </c>
      <c r="K37" s="238">
        <v>6584</v>
      </c>
      <c r="L37" s="238">
        <v>8366</v>
      </c>
      <c r="M37" s="239">
        <v>0</v>
      </c>
      <c r="N37" s="240">
        <v>1074.4100000000001</v>
      </c>
      <c r="O37" s="240">
        <v>990.88</v>
      </c>
    </row>
    <row r="38" spans="1:15">
      <c r="A38" s="233">
        <v>106552209</v>
      </c>
      <c r="B38" s="233" t="s">
        <v>2241</v>
      </c>
      <c r="C38" s="234" t="s">
        <v>1222</v>
      </c>
      <c r="D38" s="234" t="s">
        <v>1222</v>
      </c>
      <c r="E38" s="234" t="s">
        <v>1222</v>
      </c>
      <c r="F38" s="234" t="s">
        <v>1221</v>
      </c>
      <c r="G38" s="234" t="s">
        <v>1221</v>
      </c>
      <c r="H38" s="236">
        <v>0.19694</v>
      </c>
      <c r="I38" s="237">
        <v>1.25</v>
      </c>
      <c r="J38" s="237">
        <v>1.2163999999999999</v>
      </c>
      <c r="K38" s="238">
        <v>14615</v>
      </c>
      <c r="L38" s="238">
        <v>16775</v>
      </c>
      <c r="M38" s="239">
        <v>0</v>
      </c>
      <c r="N38" s="240">
        <v>1074.4100000000001</v>
      </c>
      <c r="O38" s="240">
        <v>990.88</v>
      </c>
    </row>
    <row r="39" spans="1:15">
      <c r="A39" s="233">
        <v>106554011</v>
      </c>
      <c r="B39" s="233" t="s">
        <v>2242</v>
      </c>
      <c r="C39" s="234" t="s">
        <v>1222</v>
      </c>
      <c r="D39" s="234" t="s">
        <v>1222</v>
      </c>
      <c r="E39" s="234" t="s">
        <v>1222</v>
      </c>
      <c r="F39" s="234" t="s">
        <v>1221</v>
      </c>
      <c r="G39" s="234" t="s">
        <v>1221</v>
      </c>
      <c r="H39" s="236">
        <v>0.19694</v>
      </c>
      <c r="I39" s="237">
        <v>1.25</v>
      </c>
      <c r="J39" s="237">
        <v>1.2163999999999999</v>
      </c>
      <c r="K39" s="238">
        <v>14615</v>
      </c>
      <c r="L39" s="238">
        <v>16775</v>
      </c>
      <c r="M39" s="239">
        <v>0</v>
      </c>
      <c r="N39" s="240">
        <v>1074.4100000000001</v>
      </c>
      <c r="O39" s="240">
        <v>990.88</v>
      </c>
    </row>
    <row r="40" spans="1:15">
      <c r="A40" s="233">
        <v>106281078</v>
      </c>
      <c r="B40" s="233" t="s">
        <v>2243</v>
      </c>
      <c r="C40" s="234" t="s">
        <v>1222</v>
      </c>
      <c r="D40" s="234" t="s">
        <v>1222</v>
      </c>
      <c r="E40" s="234" t="s">
        <v>1222</v>
      </c>
      <c r="F40" s="235" t="s">
        <v>1222</v>
      </c>
      <c r="G40" s="234" t="s">
        <v>1222</v>
      </c>
      <c r="H40" s="236">
        <v>0.32036999999999999</v>
      </c>
      <c r="I40" s="237">
        <v>1.5649</v>
      </c>
      <c r="J40" s="237">
        <v>1.5227999999999999</v>
      </c>
      <c r="K40" s="238">
        <v>6584</v>
      </c>
      <c r="L40" s="238">
        <v>8935</v>
      </c>
      <c r="M40" s="239">
        <v>0</v>
      </c>
      <c r="N40" s="240">
        <v>1074.4100000000001</v>
      </c>
      <c r="O40" s="240">
        <v>990.88</v>
      </c>
    </row>
    <row r="41" spans="1:15">
      <c r="A41" s="233">
        <v>106154168</v>
      </c>
      <c r="B41" s="233" t="s">
        <v>2244</v>
      </c>
      <c r="C41" s="234" t="s">
        <v>1222</v>
      </c>
      <c r="D41" s="234" t="s">
        <v>1221</v>
      </c>
      <c r="E41" s="234" t="s">
        <v>1222</v>
      </c>
      <c r="F41" s="234" t="s">
        <v>1221</v>
      </c>
      <c r="G41" s="234" t="s">
        <v>1221</v>
      </c>
      <c r="H41" s="236">
        <v>1</v>
      </c>
      <c r="I41" s="237">
        <v>1.25</v>
      </c>
      <c r="J41" s="237">
        <v>1.2163999999999999</v>
      </c>
      <c r="K41" s="238">
        <v>14615</v>
      </c>
      <c r="L41" s="238">
        <v>16775</v>
      </c>
      <c r="M41" s="239">
        <v>0</v>
      </c>
      <c r="N41" s="240">
        <v>1074.4100000000001</v>
      </c>
      <c r="O41" s="240">
        <v>990.88</v>
      </c>
    </row>
    <row r="42" spans="1:15">
      <c r="A42" s="233">
        <v>106540816</v>
      </c>
      <c r="B42" s="233" t="s">
        <v>2287</v>
      </c>
      <c r="C42" s="234" t="s">
        <v>1222</v>
      </c>
      <c r="D42" s="234" t="s">
        <v>1221</v>
      </c>
      <c r="E42" s="234" t="s">
        <v>1222</v>
      </c>
      <c r="F42" s="234" t="s">
        <v>1222</v>
      </c>
      <c r="G42" s="234" t="s">
        <v>1222</v>
      </c>
      <c r="H42" s="236">
        <v>0.21226</v>
      </c>
      <c r="I42" s="237">
        <v>1.25</v>
      </c>
      <c r="J42" s="237">
        <v>1.2163999999999999</v>
      </c>
      <c r="K42" s="238">
        <v>6584</v>
      </c>
      <c r="L42" s="238">
        <v>7557</v>
      </c>
      <c r="M42" s="239">
        <v>0</v>
      </c>
      <c r="N42" s="240">
        <v>1074.4100000000001</v>
      </c>
      <c r="O42" s="240">
        <v>990.88</v>
      </c>
    </row>
    <row r="43" spans="1:15">
      <c r="A43" s="233">
        <v>106231396</v>
      </c>
      <c r="B43" s="233" t="s">
        <v>2245</v>
      </c>
      <c r="C43" s="234" t="s">
        <v>1222</v>
      </c>
      <c r="D43" s="234" t="s">
        <v>1222</v>
      </c>
      <c r="E43" s="234" t="s">
        <v>1222</v>
      </c>
      <c r="F43" s="234" t="s">
        <v>1221</v>
      </c>
      <c r="G43" s="234" t="s">
        <v>1221</v>
      </c>
      <c r="H43" s="236">
        <v>0.33409</v>
      </c>
      <c r="I43" s="237">
        <v>1.25</v>
      </c>
      <c r="J43" s="237">
        <v>1.2163999999999999</v>
      </c>
      <c r="K43" s="238">
        <v>14615</v>
      </c>
      <c r="L43" s="238">
        <v>16775</v>
      </c>
      <c r="M43" s="239">
        <v>0</v>
      </c>
      <c r="N43" s="240">
        <v>1074.4100000000001</v>
      </c>
      <c r="O43" s="240">
        <v>990.88</v>
      </c>
    </row>
    <row r="44" spans="1:15">
      <c r="A44" s="233">
        <v>106190878</v>
      </c>
      <c r="B44" s="233" t="s">
        <v>2246</v>
      </c>
      <c r="C44" s="235" t="s">
        <v>1222</v>
      </c>
      <c r="D44" s="235" t="s">
        <v>1222</v>
      </c>
      <c r="E44" s="235" t="s">
        <v>1222</v>
      </c>
      <c r="F44" s="235" t="s">
        <v>1222</v>
      </c>
      <c r="G44" s="235" t="s">
        <v>1222</v>
      </c>
      <c r="H44" s="236">
        <v>0.15706000000000001</v>
      </c>
      <c r="I44" s="237">
        <v>1.2827</v>
      </c>
      <c r="J44" s="237">
        <v>1.2482</v>
      </c>
      <c r="K44" s="238">
        <v>6584</v>
      </c>
      <c r="L44" s="238">
        <v>7700</v>
      </c>
      <c r="M44" s="239">
        <v>1207</v>
      </c>
      <c r="N44" s="240">
        <v>1074.4100000000001</v>
      </c>
      <c r="O44" s="240">
        <v>990.88</v>
      </c>
    </row>
    <row r="45" spans="1:15">
      <c r="A45" s="233">
        <v>106301098</v>
      </c>
      <c r="B45" s="233" t="s">
        <v>1320</v>
      </c>
      <c r="C45" s="234" t="s">
        <v>1222</v>
      </c>
      <c r="D45" s="234" t="s">
        <v>1222</v>
      </c>
      <c r="E45" s="234" t="s">
        <v>1222</v>
      </c>
      <c r="F45" s="235" t="s">
        <v>1222</v>
      </c>
      <c r="G45" s="234" t="s">
        <v>1222</v>
      </c>
      <c r="H45" s="236">
        <v>0.15157000000000001</v>
      </c>
      <c r="I45" s="237">
        <v>1.2603</v>
      </c>
      <c r="J45" s="237">
        <v>1.2263999999999999</v>
      </c>
      <c r="K45" s="238">
        <v>6584</v>
      </c>
      <c r="L45" s="238">
        <v>7602</v>
      </c>
      <c r="M45" s="239">
        <v>0</v>
      </c>
      <c r="N45" s="240">
        <v>1074.4100000000001</v>
      </c>
      <c r="O45" s="240">
        <v>990.88</v>
      </c>
    </row>
    <row r="46" spans="1:15">
      <c r="A46" s="233">
        <v>106010735</v>
      </c>
      <c r="B46" s="233" t="s">
        <v>2247</v>
      </c>
      <c r="C46" s="234" t="s">
        <v>1221</v>
      </c>
      <c r="D46" s="234" t="s">
        <v>1222</v>
      </c>
      <c r="E46" s="234" t="s">
        <v>1222</v>
      </c>
      <c r="F46" s="235" t="s">
        <v>1222</v>
      </c>
      <c r="G46" s="234" t="s">
        <v>1222</v>
      </c>
      <c r="H46" s="236">
        <v>0.29407</v>
      </c>
      <c r="I46" s="237">
        <v>1.6922999999999999</v>
      </c>
      <c r="J46" s="237">
        <v>1.6468</v>
      </c>
      <c r="K46" s="238">
        <v>6584</v>
      </c>
      <c r="L46" s="238">
        <v>9493</v>
      </c>
      <c r="M46" s="239">
        <v>0</v>
      </c>
      <c r="N46" s="240">
        <v>0</v>
      </c>
      <c r="O46" s="240">
        <v>0</v>
      </c>
    </row>
    <row r="47" spans="1:15">
      <c r="A47" s="233">
        <v>106190017</v>
      </c>
      <c r="B47" s="233" t="s">
        <v>1321</v>
      </c>
      <c r="C47" s="234" t="s">
        <v>1222</v>
      </c>
      <c r="D47" s="234" t="s">
        <v>1222</v>
      </c>
      <c r="E47" s="234" t="s">
        <v>1222</v>
      </c>
      <c r="F47" s="235" t="s">
        <v>1222</v>
      </c>
      <c r="G47" s="234" t="s">
        <v>1222</v>
      </c>
      <c r="H47" s="236">
        <v>0.20874999999999999</v>
      </c>
      <c r="I47" s="237">
        <v>1.2827</v>
      </c>
      <c r="J47" s="237">
        <v>1.2482</v>
      </c>
      <c r="K47" s="238">
        <v>6584</v>
      </c>
      <c r="L47" s="238">
        <v>7700</v>
      </c>
      <c r="M47" s="239">
        <v>1207</v>
      </c>
      <c r="N47" s="240">
        <v>1074.4100000000001</v>
      </c>
      <c r="O47" s="240">
        <v>990.88</v>
      </c>
    </row>
    <row r="48" spans="1:15">
      <c r="A48" s="233">
        <v>106010937</v>
      </c>
      <c r="B48" s="233" t="s">
        <v>1322</v>
      </c>
      <c r="C48" s="234" t="s">
        <v>1222</v>
      </c>
      <c r="D48" s="234" t="s">
        <v>1222</v>
      </c>
      <c r="E48" s="234" t="s">
        <v>1222</v>
      </c>
      <c r="F48" s="235" t="s">
        <v>1222</v>
      </c>
      <c r="G48" s="234" t="s">
        <v>1222</v>
      </c>
      <c r="H48" s="236">
        <v>0.27362999999999998</v>
      </c>
      <c r="I48" s="237">
        <v>1.6922999999999999</v>
      </c>
      <c r="J48" s="237">
        <v>1.6468</v>
      </c>
      <c r="K48" s="238">
        <v>6584</v>
      </c>
      <c r="L48" s="238">
        <v>9493</v>
      </c>
      <c r="M48" s="239">
        <v>1488</v>
      </c>
      <c r="N48" s="240">
        <v>1074.4100000000001</v>
      </c>
      <c r="O48" s="240">
        <v>990.88</v>
      </c>
    </row>
    <row r="49" spans="1:15">
      <c r="A49" s="241">
        <v>106013626</v>
      </c>
      <c r="B49" s="233" t="s">
        <v>1323</v>
      </c>
      <c r="C49" s="235" t="s">
        <v>1222</v>
      </c>
      <c r="D49" s="235" t="s">
        <v>1222</v>
      </c>
      <c r="E49" s="235" t="s">
        <v>1222</v>
      </c>
      <c r="F49" s="235" t="s">
        <v>1222</v>
      </c>
      <c r="G49" s="235" t="s">
        <v>1222</v>
      </c>
      <c r="H49" s="236">
        <v>0.27362999999999998</v>
      </c>
      <c r="I49" s="237">
        <v>1.6922999999999999</v>
      </c>
      <c r="J49" s="237">
        <v>1.6468</v>
      </c>
      <c r="K49" s="238">
        <v>6584</v>
      </c>
      <c r="L49" s="238">
        <v>9493</v>
      </c>
      <c r="M49" s="239">
        <v>1488</v>
      </c>
      <c r="N49" s="240">
        <v>1074.4100000000001</v>
      </c>
      <c r="O49" s="240">
        <v>990.88</v>
      </c>
    </row>
    <row r="50" spans="1:15">
      <c r="A50" s="233">
        <v>106010739</v>
      </c>
      <c r="B50" s="233" t="s">
        <v>1324</v>
      </c>
      <c r="C50" s="235" t="s">
        <v>1222</v>
      </c>
      <c r="D50" s="235" t="s">
        <v>1222</v>
      </c>
      <c r="E50" s="235" t="s">
        <v>1222</v>
      </c>
      <c r="F50" s="235" t="s">
        <v>1222</v>
      </c>
      <c r="G50" s="235" t="s">
        <v>1222</v>
      </c>
      <c r="H50" s="236">
        <v>0.38035000000000002</v>
      </c>
      <c r="I50" s="237">
        <v>1.6922999999999999</v>
      </c>
      <c r="J50" s="237">
        <v>1.6468</v>
      </c>
      <c r="K50" s="238">
        <v>6584</v>
      </c>
      <c r="L50" s="238">
        <v>9493</v>
      </c>
      <c r="M50" s="239">
        <v>1488</v>
      </c>
      <c r="N50" s="240">
        <v>1074.4100000000001</v>
      </c>
      <c r="O50" s="240">
        <v>990.88</v>
      </c>
    </row>
    <row r="51" spans="1:15">
      <c r="A51" s="241">
        <v>106010844</v>
      </c>
      <c r="B51" s="233" t="s">
        <v>1325</v>
      </c>
      <c r="C51" s="235" t="s">
        <v>1222</v>
      </c>
      <c r="D51" s="235" t="s">
        <v>1222</v>
      </c>
      <c r="E51" s="235" t="s">
        <v>1222</v>
      </c>
      <c r="F51" s="235" t="s">
        <v>1222</v>
      </c>
      <c r="G51" s="235" t="s">
        <v>1222</v>
      </c>
      <c r="H51" s="236">
        <v>0.38035000000000002</v>
      </c>
      <c r="I51" s="237">
        <v>1.6922999999999999</v>
      </c>
      <c r="J51" s="237">
        <v>1.6468</v>
      </c>
      <c r="K51" s="238">
        <v>6584</v>
      </c>
      <c r="L51" s="238">
        <v>9493</v>
      </c>
      <c r="M51" s="239">
        <v>1488</v>
      </c>
      <c r="N51" s="240">
        <v>1074.4100000000001</v>
      </c>
      <c r="O51" s="240">
        <v>990.88</v>
      </c>
    </row>
    <row r="52" spans="1:15">
      <c r="A52" s="233">
        <v>106370652</v>
      </c>
      <c r="B52" s="233" t="s">
        <v>1326</v>
      </c>
      <c r="C52" s="234" t="s">
        <v>1222</v>
      </c>
      <c r="D52" s="234" t="s">
        <v>1222</v>
      </c>
      <c r="E52" s="234" t="s">
        <v>1222</v>
      </c>
      <c r="F52" s="235" t="s">
        <v>1222</v>
      </c>
      <c r="G52" s="234" t="s">
        <v>1222</v>
      </c>
      <c r="H52" s="236">
        <v>0.24240999999999999</v>
      </c>
      <c r="I52" s="237">
        <v>1.25</v>
      </c>
      <c r="J52" s="237">
        <v>1.2163999999999999</v>
      </c>
      <c r="K52" s="238">
        <v>6584</v>
      </c>
      <c r="L52" s="238">
        <v>7557</v>
      </c>
      <c r="M52" s="239">
        <v>1185</v>
      </c>
      <c r="N52" s="240">
        <v>1074.4100000000001</v>
      </c>
      <c r="O52" s="240">
        <v>990.88</v>
      </c>
    </row>
    <row r="53" spans="1:15">
      <c r="A53" s="241">
        <v>106374063</v>
      </c>
      <c r="B53" s="233" t="s">
        <v>1326</v>
      </c>
      <c r="C53" s="234" t="s">
        <v>1222</v>
      </c>
      <c r="D53" s="234" t="s">
        <v>1222</v>
      </c>
      <c r="E53" s="234" t="s">
        <v>1222</v>
      </c>
      <c r="F53" s="235" t="s">
        <v>1222</v>
      </c>
      <c r="G53" s="234" t="s">
        <v>1222</v>
      </c>
      <c r="H53" s="236">
        <v>0.24240999999999999</v>
      </c>
      <c r="I53" s="237">
        <v>1.25</v>
      </c>
      <c r="J53" s="237">
        <v>1.2163999999999999</v>
      </c>
      <c r="K53" s="238">
        <v>6584</v>
      </c>
      <c r="L53" s="238">
        <v>7557</v>
      </c>
      <c r="M53" s="239">
        <v>1185</v>
      </c>
      <c r="N53" s="240">
        <v>1074.4100000000001</v>
      </c>
      <c r="O53" s="240">
        <v>990.88</v>
      </c>
    </row>
    <row r="54" spans="1:15">
      <c r="A54" s="233">
        <v>106301188</v>
      </c>
      <c r="B54" s="233" t="s">
        <v>1327</v>
      </c>
      <c r="C54" s="234" t="s">
        <v>1222</v>
      </c>
      <c r="D54" s="234" t="s">
        <v>1222</v>
      </c>
      <c r="E54" s="234" t="s">
        <v>1222</v>
      </c>
      <c r="F54" s="235" t="s">
        <v>1222</v>
      </c>
      <c r="G54" s="234" t="s">
        <v>1222</v>
      </c>
      <c r="H54" s="236">
        <v>0.35731000000000002</v>
      </c>
      <c r="I54" s="237">
        <v>1.2603</v>
      </c>
      <c r="J54" s="237">
        <v>1.2263999999999999</v>
      </c>
      <c r="K54" s="238">
        <v>6584</v>
      </c>
      <c r="L54" s="238">
        <v>7602</v>
      </c>
      <c r="M54" s="239">
        <v>0</v>
      </c>
      <c r="N54" s="240">
        <v>1074.4100000000001</v>
      </c>
      <c r="O54" s="240">
        <v>990.88</v>
      </c>
    </row>
    <row r="55" spans="1:15">
      <c r="A55" s="233">
        <v>106190034</v>
      </c>
      <c r="B55" s="233" t="s">
        <v>1328</v>
      </c>
      <c r="C55" s="234" t="s">
        <v>1222</v>
      </c>
      <c r="D55" s="234" t="s">
        <v>1221</v>
      </c>
      <c r="E55" s="234" t="s">
        <v>1222</v>
      </c>
      <c r="F55" s="235" t="s">
        <v>1222</v>
      </c>
      <c r="G55" s="234" t="s">
        <v>1222</v>
      </c>
      <c r="H55" s="236">
        <v>0.24171999999999999</v>
      </c>
      <c r="I55" s="237">
        <v>1.2827</v>
      </c>
      <c r="J55" s="237">
        <v>1.2482</v>
      </c>
      <c r="K55" s="238">
        <v>6584</v>
      </c>
      <c r="L55" s="238">
        <v>7700</v>
      </c>
      <c r="M55" s="239">
        <v>0</v>
      </c>
      <c r="N55" s="240">
        <v>1074.4100000000001</v>
      </c>
      <c r="O55" s="240">
        <v>990.88</v>
      </c>
    </row>
    <row r="56" spans="1:15">
      <c r="A56" s="233">
        <v>106364231</v>
      </c>
      <c r="B56" s="233" t="s">
        <v>1329</v>
      </c>
      <c r="C56" s="234" t="s">
        <v>1221</v>
      </c>
      <c r="D56" s="234" t="s">
        <v>1222</v>
      </c>
      <c r="E56" s="235" t="s">
        <v>1222</v>
      </c>
      <c r="F56" s="235" t="s">
        <v>1222</v>
      </c>
      <c r="G56" s="234" t="s">
        <v>1222</v>
      </c>
      <c r="H56" s="236">
        <v>0.38778000000000001</v>
      </c>
      <c r="I56" s="237">
        <v>1.2603</v>
      </c>
      <c r="J56" s="237">
        <v>1.2263999999999999</v>
      </c>
      <c r="K56" s="238">
        <v>6584</v>
      </c>
      <c r="L56" s="238">
        <v>7602</v>
      </c>
      <c r="M56" s="239">
        <v>0</v>
      </c>
      <c r="N56" s="240">
        <v>0</v>
      </c>
      <c r="O56" s="240">
        <v>0</v>
      </c>
    </row>
    <row r="57" spans="1:15">
      <c r="A57" s="233">
        <v>106154101</v>
      </c>
      <c r="B57" s="233" t="s">
        <v>1330</v>
      </c>
      <c r="C57" s="234" t="s">
        <v>1222</v>
      </c>
      <c r="D57" s="234" t="s">
        <v>1222</v>
      </c>
      <c r="E57" s="234" t="s">
        <v>1222</v>
      </c>
      <c r="F57" s="235" t="s">
        <v>1222</v>
      </c>
      <c r="G57" s="234" t="s">
        <v>1222</v>
      </c>
      <c r="H57" s="236">
        <v>0.15931000000000001</v>
      </c>
      <c r="I57" s="237">
        <v>1.25</v>
      </c>
      <c r="J57" s="237">
        <v>1.2163999999999999</v>
      </c>
      <c r="K57" s="238">
        <v>6584</v>
      </c>
      <c r="L57" s="238">
        <v>7557</v>
      </c>
      <c r="M57" s="239">
        <v>0</v>
      </c>
      <c r="N57" s="240">
        <v>1074.4100000000001</v>
      </c>
      <c r="O57" s="240">
        <v>990.88</v>
      </c>
    </row>
    <row r="58" spans="1:15">
      <c r="A58" s="233">
        <v>106150722</v>
      </c>
      <c r="B58" s="233" t="s">
        <v>1331</v>
      </c>
      <c r="C58" s="234" t="s">
        <v>1222</v>
      </c>
      <c r="D58" s="234" t="s">
        <v>1222</v>
      </c>
      <c r="E58" s="234" t="s">
        <v>1222</v>
      </c>
      <c r="F58" s="235" t="s">
        <v>1222</v>
      </c>
      <c r="G58" s="234" t="s">
        <v>1222</v>
      </c>
      <c r="H58" s="236">
        <v>0.23874000000000001</v>
      </c>
      <c r="I58" s="237">
        <v>1.25</v>
      </c>
      <c r="J58" s="237">
        <v>1.2163999999999999</v>
      </c>
      <c r="K58" s="238">
        <v>6584</v>
      </c>
      <c r="L58" s="238">
        <v>7557</v>
      </c>
      <c r="M58" s="239">
        <v>0</v>
      </c>
      <c r="N58" s="240">
        <v>1074.4100000000001</v>
      </c>
      <c r="O58" s="240">
        <v>990.88</v>
      </c>
    </row>
    <row r="59" spans="1:15">
      <c r="A59" s="233">
        <v>106364121</v>
      </c>
      <c r="B59" s="233" t="s">
        <v>1332</v>
      </c>
      <c r="C59" s="234" t="s">
        <v>1222</v>
      </c>
      <c r="D59" s="234" t="s">
        <v>1222</v>
      </c>
      <c r="E59" s="234" t="s">
        <v>1222</v>
      </c>
      <c r="F59" s="235" t="s">
        <v>1222</v>
      </c>
      <c r="G59" s="234" t="s">
        <v>1222</v>
      </c>
      <c r="H59" s="236">
        <v>0.56091000000000002</v>
      </c>
      <c r="I59" s="237">
        <v>1.25</v>
      </c>
      <c r="J59" s="237">
        <v>1.2163999999999999</v>
      </c>
      <c r="K59" s="238">
        <v>1</v>
      </c>
      <c r="L59" s="238">
        <v>1</v>
      </c>
      <c r="M59" s="239">
        <v>1385</v>
      </c>
      <c r="N59" s="240">
        <v>1074.4100000000001</v>
      </c>
      <c r="O59" s="240">
        <v>990.88</v>
      </c>
    </row>
    <row r="60" spans="1:15">
      <c r="A60" s="233">
        <v>106184008</v>
      </c>
      <c r="B60" s="233" t="s">
        <v>1333</v>
      </c>
      <c r="C60" s="234" t="s">
        <v>1222</v>
      </c>
      <c r="D60" s="234" t="s">
        <v>1222</v>
      </c>
      <c r="E60" s="234" t="s">
        <v>1222</v>
      </c>
      <c r="F60" s="234" t="s">
        <v>1221</v>
      </c>
      <c r="G60" s="234" t="s">
        <v>1221</v>
      </c>
      <c r="H60" s="236">
        <v>0.51980999999999999</v>
      </c>
      <c r="I60" s="237">
        <v>1.25</v>
      </c>
      <c r="J60" s="237">
        <v>1.2163999999999999</v>
      </c>
      <c r="K60" s="238">
        <v>14615</v>
      </c>
      <c r="L60" s="238">
        <v>16775</v>
      </c>
      <c r="M60" s="239">
        <v>0</v>
      </c>
      <c r="N60" s="240">
        <v>1074.4100000000001</v>
      </c>
      <c r="O60" s="240">
        <v>990.88</v>
      </c>
    </row>
    <row r="61" spans="1:15">
      <c r="A61" s="233">
        <v>106190052</v>
      </c>
      <c r="B61" s="233" t="s">
        <v>1334</v>
      </c>
      <c r="C61" s="234" t="s">
        <v>1222</v>
      </c>
      <c r="D61" s="234" t="s">
        <v>1222</v>
      </c>
      <c r="E61" s="234" t="s">
        <v>1222</v>
      </c>
      <c r="F61" s="235" t="s">
        <v>1222</v>
      </c>
      <c r="G61" s="234" t="s">
        <v>1222</v>
      </c>
      <c r="H61" s="236">
        <v>0.17834</v>
      </c>
      <c r="I61" s="237">
        <v>1.2827</v>
      </c>
      <c r="J61" s="237">
        <v>1.2482</v>
      </c>
      <c r="K61" s="238">
        <v>6584</v>
      </c>
      <c r="L61" s="238">
        <v>7700</v>
      </c>
      <c r="M61" s="239">
        <v>0</v>
      </c>
      <c r="N61" s="240">
        <v>1074.4100000000001</v>
      </c>
      <c r="O61" s="240">
        <v>990.88</v>
      </c>
    </row>
    <row r="62" spans="1:15">
      <c r="A62" s="233">
        <v>106364430</v>
      </c>
      <c r="B62" s="233" t="s">
        <v>1335</v>
      </c>
      <c r="C62" s="234" t="s">
        <v>1222</v>
      </c>
      <c r="D62" s="234" t="s">
        <v>1222</v>
      </c>
      <c r="E62" s="234" t="s">
        <v>1222</v>
      </c>
      <c r="F62" s="234" t="s">
        <v>1221</v>
      </c>
      <c r="G62" s="234" t="s">
        <v>1221</v>
      </c>
      <c r="H62" s="236">
        <v>0.20422000000000001</v>
      </c>
      <c r="I62" s="237">
        <v>1.2603</v>
      </c>
      <c r="J62" s="237">
        <v>1.2263999999999999</v>
      </c>
      <c r="K62" s="238">
        <v>14615</v>
      </c>
      <c r="L62" s="238">
        <v>16875</v>
      </c>
      <c r="M62" s="239">
        <v>0</v>
      </c>
      <c r="N62" s="240">
        <v>1074.4100000000001</v>
      </c>
      <c r="O62" s="240">
        <v>990.88</v>
      </c>
    </row>
    <row r="63" spans="1:15">
      <c r="A63" s="233">
        <v>106090793</v>
      </c>
      <c r="B63" s="233" t="s">
        <v>1336</v>
      </c>
      <c r="C63" s="235" t="s">
        <v>1222</v>
      </c>
      <c r="D63" s="235" t="s">
        <v>1222</v>
      </c>
      <c r="E63" s="235" t="s">
        <v>1222</v>
      </c>
      <c r="F63" s="234" t="s">
        <v>1221</v>
      </c>
      <c r="G63" s="235" t="s">
        <v>1221</v>
      </c>
      <c r="H63" s="236">
        <v>0.27278999999999998</v>
      </c>
      <c r="I63" s="237">
        <v>1.5862000000000001</v>
      </c>
      <c r="J63" s="237">
        <v>1.5435000000000001</v>
      </c>
      <c r="K63" s="238">
        <v>14615</v>
      </c>
      <c r="L63" s="238">
        <v>20040</v>
      </c>
      <c r="M63" s="239">
        <v>0</v>
      </c>
      <c r="N63" s="240">
        <v>1074.4100000000001</v>
      </c>
      <c r="O63" s="240">
        <v>990.88</v>
      </c>
    </row>
    <row r="64" spans="1:15">
      <c r="A64" s="233">
        <v>106361110</v>
      </c>
      <c r="B64" s="233" t="s">
        <v>1337</v>
      </c>
      <c r="C64" s="235" t="s">
        <v>1222</v>
      </c>
      <c r="D64" s="235" t="s">
        <v>1221</v>
      </c>
      <c r="E64" s="235" t="s">
        <v>1222</v>
      </c>
      <c r="F64" s="234" t="s">
        <v>1221</v>
      </c>
      <c r="G64" s="235" t="s">
        <v>1221</v>
      </c>
      <c r="H64" s="236">
        <v>0.54349999999999998</v>
      </c>
      <c r="I64" s="237">
        <v>1.25</v>
      </c>
      <c r="J64" s="237">
        <v>1.2163999999999999</v>
      </c>
      <c r="K64" s="238">
        <v>14615</v>
      </c>
      <c r="L64" s="238">
        <v>16775</v>
      </c>
      <c r="M64" s="239">
        <v>0</v>
      </c>
      <c r="N64" s="240">
        <v>1074.4100000000001</v>
      </c>
      <c r="O64" s="240">
        <v>990.88</v>
      </c>
    </row>
    <row r="65" spans="1:15">
      <c r="A65" s="233">
        <v>106190081</v>
      </c>
      <c r="B65" s="233" t="s">
        <v>1338</v>
      </c>
      <c r="C65" s="235" t="s">
        <v>1222</v>
      </c>
      <c r="D65" s="235" t="s">
        <v>1222</v>
      </c>
      <c r="E65" s="235" t="s">
        <v>1222</v>
      </c>
      <c r="F65" s="235" t="s">
        <v>1222</v>
      </c>
      <c r="G65" s="235" t="s">
        <v>1222</v>
      </c>
      <c r="H65" s="236">
        <v>0.35699999999999998</v>
      </c>
      <c r="I65" s="237">
        <v>1.2827</v>
      </c>
      <c r="J65" s="237">
        <v>1.2482</v>
      </c>
      <c r="K65" s="238">
        <v>6584</v>
      </c>
      <c r="L65" s="238">
        <v>7700</v>
      </c>
      <c r="M65" s="239">
        <v>0</v>
      </c>
      <c r="N65" s="240">
        <v>1074.4100000000001</v>
      </c>
      <c r="O65" s="240">
        <v>990.88</v>
      </c>
    </row>
    <row r="66" spans="1:15">
      <c r="A66" s="233">
        <v>106190125</v>
      </c>
      <c r="B66" s="233" t="s">
        <v>1339</v>
      </c>
      <c r="C66" s="235" t="s">
        <v>1222</v>
      </c>
      <c r="D66" s="235" t="s">
        <v>1222</v>
      </c>
      <c r="E66" s="235" t="s">
        <v>1222</v>
      </c>
      <c r="F66" s="235" t="s">
        <v>1222</v>
      </c>
      <c r="G66" s="235" t="s">
        <v>1222</v>
      </c>
      <c r="H66" s="236">
        <v>0.23102</v>
      </c>
      <c r="I66" s="237">
        <v>1.4349000000000001</v>
      </c>
      <c r="J66" s="237">
        <v>1.3963000000000001</v>
      </c>
      <c r="K66" s="238">
        <v>6584</v>
      </c>
      <c r="L66" s="238">
        <v>8366</v>
      </c>
      <c r="M66" s="239">
        <v>0</v>
      </c>
      <c r="N66" s="240">
        <v>1074.4100000000001</v>
      </c>
      <c r="O66" s="240">
        <v>990.88</v>
      </c>
    </row>
    <row r="67" spans="1:15">
      <c r="A67" s="241">
        <v>106380777</v>
      </c>
      <c r="B67" s="233" t="s">
        <v>1340</v>
      </c>
      <c r="C67" s="235" t="s">
        <v>1222</v>
      </c>
      <c r="D67" s="235" t="s">
        <v>1222</v>
      </c>
      <c r="E67" s="235" t="s">
        <v>1221</v>
      </c>
      <c r="F67" s="235" t="s">
        <v>1222</v>
      </c>
      <c r="G67" s="235" t="s">
        <v>1222</v>
      </c>
      <c r="H67" s="236">
        <v>0.29182999999999998</v>
      </c>
      <c r="I67" s="237">
        <v>1.7282</v>
      </c>
      <c r="J67" s="237">
        <v>1.6817</v>
      </c>
      <c r="K67" s="238">
        <v>6584</v>
      </c>
      <c r="L67" s="238">
        <v>9650</v>
      </c>
      <c r="M67" s="239">
        <v>0</v>
      </c>
      <c r="N67" s="240">
        <v>1074.4100000000001</v>
      </c>
      <c r="O67" s="240">
        <v>990.88</v>
      </c>
    </row>
    <row r="68" spans="1:15">
      <c r="A68" s="233">
        <v>106380933</v>
      </c>
      <c r="B68" s="233" t="s">
        <v>1341</v>
      </c>
      <c r="C68" s="234" t="s">
        <v>1222</v>
      </c>
      <c r="D68" s="234" t="s">
        <v>1222</v>
      </c>
      <c r="E68" s="234" t="s">
        <v>1222</v>
      </c>
      <c r="F68" s="235" t="s">
        <v>1222</v>
      </c>
      <c r="G68" s="234" t="s">
        <v>1222</v>
      </c>
      <c r="H68" s="236">
        <v>0.29182999999999998</v>
      </c>
      <c r="I68" s="237">
        <v>1.7282</v>
      </c>
      <c r="J68" s="237">
        <v>1.6817</v>
      </c>
      <c r="K68" s="238">
        <v>6584</v>
      </c>
      <c r="L68" s="238">
        <v>9650</v>
      </c>
      <c r="M68" s="239">
        <v>1513</v>
      </c>
      <c r="N68" s="240">
        <v>1074.4100000000001</v>
      </c>
      <c r="O68" s="240">
        <v>990.88</v>
      </c>
    </row>
    <row r="69" spans="1:15">
      <c r="A69" s="233">
        <v>106380929</v>
      </c>
      <c r="B69" s="233" t="s">
        <v>2248</v>
      </c>
      <c r="C69" s="235" t="s">
        <v>1222</v>
      </c>
      <c r="D69" s="235" t="s">
        <v>1222</v>
      </c>
      <c r="E69" s="235" t="s">
        <v>1221</v>
      </c>
      <c r="F69" s="235" t="s">
        <v>1222</v>
      </c>
      <c r="G69" s="235" t="s">
        <v>1222</v>
      </c>
      <c r="H69" s="236">
        <v>0.29182999999999998</v>
      </c>
      <c r="I69" s="237">
        <v>1.7282</v>
      </c>
      <c r="J69" s="237">
        <v>1.6817</v>
      </c>
      <c r="K69" s="238">
        <v>6584</v>
      </c>
      <c r="L69" s="238">
        <v>9650</v>
      </c>
      <c r="M69" s="239">
        <v>0</v>
      </c>
      <c r="N69" s="240">
        <v>1074.4100000000001</v>
      </c>
      <c r="O69" s="240">
        <v>990.88</v>
      </c>
    </row>
    <row r="70" spans="1:15">
      <c r="A70" s="306">
        <v>106384176</v>
      </c>
      <c r="B70" s="306" t="s">
        <v>2313</v>
      </c>
      <c r="C70" s="235" t="s">
        <v>1222</v>
      </c>
      <c r="D70" s="235" t="s">
        <v>1222</v>
      </c>
      <c r="E70" s="235" t="s">
        <v>1221</v>
      </c>
      <c r="F70" s="235" t="s">
        <v>1222</v>
      </c>
      <c r="G70" s="235" t="s">
        <v>1222</v>
      </c>
      <c r="H70" s="236">
        <v>0.29182999999999998</v>
      </c>
      <c r="I70" s="237">
        <v>1.7282</v>
      </c>
      <c r="J70" s="237">
        <v>1.6817</v>
      </c>
      <c r="K70" s="238">
        <v>6584</v>
      </c>
      <c r="L70" s="238">
        <v>9650</v>
      </c>
      <c r="M70" s="239">
        <v>0</v>
      </c>
      <c r="N70" s="240">
        <v>1074.4100000000001</v>
      </c>
      <c r="O70" s="240">
        <v>990.88</v>
      </c>
    </row>
    <row r="71" spans="1:15">
      <c r="A71" s="233">
        <v>106380964</v>
      </c>
      <c r="B71" s="233" t="s">
        <v>1342</v>
      </c>
      <c r="C71" s="234" t="s">
        <v>1222</v>
      </c>
      <c r="D71" s="234" t="s">
        <v>1222</v>
      </c>
      <c r="E71" s="234" t="s">
        <v>1222</v>
      </c>
      <c r="F71" s="235" t="s">
        <v>1222</v>
      </c>
      <c r="G71" s="234" t="s">
        <v>1222</v>
      </c>
      <c r="H71" s="236">
        <v>0.50743000000000005</v>
      </c>
      <c r="I71" s="237">
        <v>1.7282</v>
      </c>
      <c r="J71" s="237">
        <v>1.6817</v>
      </c>
      <c r="K71" s="238">
        <v>6584</v>
      </c>
      <c r="L71" s="238">
        <v>9650</v>
      </c>
      <c r="M71" s="239">
        <v>0</v>
      </c>
      <c r="N71" s="240">
        <v>1074.4100000000001</v>
      </c>
      <c r="O71" s="240">
        <v>990.88</v>
      </c>
    </row>
    <row r="72" spans="1:15">
      <c r="A72" s="233">
        <v>106190155</v>
      </c>
      <c r="B72" s="233" t="s">
        <v>2249</v>
      </c>
      <c r="C72" s="234" t="s">
        <v>1222</v>
      </c>
      <c r="D72" s="234" t="s">
        <v>1222</v>
      </c>
      <c r="E72" s="242" t="s">
        <v>1222</v>
      </c>
      <c r="F72" s="234" t="s">
        <v>1222</v>
      </c>
      <c r="G72" s="234" t="s">
        <v>1222</v>
      </c>
      <c r="H72" s="236">
        <v>0.21299999999999999</v>
      </c>
      <c r="I72" s="237">
        <v>1.2827</v>
      </c>
      <c r="J72" s="237">
        <v>1.2482</v>
      </c>
      <c r="K72" s="238">
        <v>1</v>
      </c>
      <c r="L72" s="238">
        <v>1</v>
      </c>
      <c r="M72" s="239">
        <v>1207</v>
      </c>
      <c r="N72" s="240">
        <v>1074.4100000000001</v>
      </c>
      <c r="O72" s="240">
        <v>990.88</v>
      </c>
    </row>
    <row r="73" spans="1:15">
      <c r="A73" s="241">
        <v>106190137</v>
      </c>
      <c r="B73" s="233" t="s">
        <v>1712</v>
      </c>
      <c r="C73" s="242" t="s">
        <v>1222</v>
      </c>
      <c r="D73" s="242" t="s">
        <v>1222</v>
      </c>
      <c r="E73" s="234" t="s">
        <v>1222</v>
      </c>
      <c r="F73" s="235" t="s">
        <v>1222</v>
      </c>
      <c r="G73" s="242" t="s">
        <v>1222</v>
      </c>
      <c r="H73" s="236">
        <v>0.37270999999999999</v>
      </c>
      <c r="I73" s="237">
        <v>1.2827</v>
      </c>
      <c r="J73" s="237">
        <v>1.2482</v>
      </c>
      <c r="K73" s="238">
        <v>6584</v>
      </c>
      <c r="L73" s="238">
        <v>7700</v>
      </c>
      <c r="M73" s="239">
        <v>1207</v>
      </c>
      <c r="N73" s="240">
        <v>1074.4100000000001</v>
      </c>
      <c r="O73" s="240">
        <v>990.88</v>
      </c>
    </row>
    <row r="74" spans="1:15">
      <c r="A74" s="233">
        <v>106190045</v>
      </c>
      <c r="B74" s="233" t="s">
        <v>1343</v>
      </c>
      <c r="C74" s="234" t="s">
        <v>1222</v>
      </c>
      <c r="D74" s="234" t="s">
        <v>1222</v>
      </c>
      <c r="E74" s="234" t="s">
        <v>1222</v>
      </c>
      <c r="F74" s="234" t="s">
        <v>1221</v>
      </c>
      <c r="G74" s="234" t="s">
        <v>1221</v>
      </c>
      <c r="H74" s="236">
        <v>1</v>
      </c>
      <c r="I74" s="237">
        <v>1.2827</v>
      </c>
      <c r="J74" s="237">
        <v>1.2482</v>
      </c>
      <c r="K74" s="238">
        <v>14615</v>
      </c>
      <c r="L74" s="238">
        <v>17093</v>
      </c>
      <c r="M74" s="239">
        <v>0</v>
      </c>
      <c r="N74" s="240">
        <v>1074.4100000000001</v>
      </c>
      <c r="O74" s="240">
        <v>990.88</v>
      </c>
    </row>
    <row r="75" spans="1:15">
      <c r="A75" s="233">
        <v>106190555</v>
      </c>
      <c r="B75" s="233" t="s">
        <v>1344</v>
      </c>
      <c r="C75" s="234" t="s">
        <v>1222</v>
      </c>
      <c r="D75" s="234" t="s">
        <v>1222</v>
      </c>
      <c r="E75" s="234" t="s">
        <v>1221</v>
      </c>
      <c r="F75" s="235" t="s">
        <v>1222</v>
      </c>
      <c r="G75" s="234" t="s">
        <v>1222</v>
      </c>
      <c r="H75" s="236">
        <v>0.1578</v>
      </c>
      <c r="I75" s="237">
        <v>1.4349000000000001</v>
      </c>
      <c r="J75" s="237">
        <v>1.3963000000000001</v>
      </c>
      <c r="K75" s="238">
        <v>6584</v>
      </c>
      <c r="L75" s="238">
        <v>8366</v>
      </c>
      <c r="M75" s="239">
        <v>1311</v>
      </c>
      <c r="N75" s="240">
        <v>1074.4100000000001</v>
      </c>
      <c r="O75" s="240">
        <v>990.88</v>
      </c>
    </row>
    <row r="76" spans="1:15">
      <c r="A76" s="233">
        <v>106190148</v>
      </c>
      <c r="B76" s="233" t="s">
        <v>1302</v>
      </c>
      <c r="C76" s="234" t="s">
        <v>1222</v>
      </c>
      <c r="D76" s="234" t="s">
        <v>1222</v>
      </c>
      <c r="E76" s="234" t="s">
        <v>1222</v>
      </c>
      <c r="F76" s="235" t="s">
        <v>1222</v>
      </c>
      <c r="G76" s="234" t="s">
        <v>1222</v>
      </c>
      <c r="H76" s="236">
        <v>0.20269000000000001</v>
      </c>
      <c r="I76" s="237">
        <v>1.2827</v>
      </c>
      <c r="J76" s="237">
        <v>1.2482</v>
      </c>
      <c r="K76" s="238">
        <v>6584</v>
      </c>
      <c r="L76" s="238">
        <v>7700</v>
      </c>
      <c r="M76" s="239">
        <v>1207</v>
      </c>
      <c r="N76" s="240">
        <v>1074.4100000000001</v>
      </c>
      <c r="O76" s="240">
        <v>990.88</v>
      </c>
    </row>
    <row r="77" spans="1:15">
      <c r="A77" s="233">
        <v>106500954</v>
      </c>
      <c r="B77" s="233" t="s">
        <v>1303</v>
      </c>
      <c r="C77" s="234" t="s">
        <v>1222</v>
      </c>
      <c r="D77" s="234" t="s">
        <v>1222</v>
      </c>
      <c r="E77" s="234" t="s">
        <v>1222</v>
      </c>
      <c r="F77" s="235" t="s">
        <v>1222</v>
      </c>
      <c r="G77" s="234" t="s">
        <v>1222</v>
      </c>
      <c r="H77" s="236">
        <v>0.10226</v>
      </c>
      <c r="I77" s="237">
        <v>1.25</v>
      </c>
      <c r="J77" s="237">
        <v>1.2163999999999999</v>
      </c>
      <c r="K77" s="238">
        <v>6584</v>
      </c>
      <c r="L77" s="238">
        <v>7557</v>
      </c>
      <c r="M77" s="239">
        <v>0</v>
      </c>
      <c r="N77" s="240">
        <v>1074.4100000000001</v>
      </c>
      <c r="O77" s="240">
        <v>990.88</v>
      </c>
    </row>
    <row r="78" spans="1:15">
      <c r="A78" s="233">
        <v>106301140</v>
      </c>
      <c r="B78" s="233" t="s">
        <v>1345</v>
      </c>
      <c r="C78" s="234" t="s">
        <v>1222</v>
      </c>
      <c r="D78" s="234" t="s">
        <v>1222</v>
      </c>
      <c r="E78" s="234" t="s">
        <v>1222</v>
      </c>
      <c r="F78" s="235" t="s">
        <v>1222</v>
      </c>
      <c r="G78" s="234" t="s">
        <v>1222</v>
      </c>
      <c r="H78" s="236">
        <v>0.24079</v>
      </c>
      <c r="I78" s="237">
        <v>1.2603</v>
      </c>
      <c r="J78" s="237">
        <v>1.2263999999999999</v>
      </c>
      <c r="K78" s="238">
        <v>6584</v>
      </c>
      <c r="L78" s="238">
        <v>7602</v>
      </c>
      <c r="M78" s="239">
        <v>0</v>
      </c>
      <c r="N78" s="240">
        <v>1074.4100000000001</v>
      </c>
      <c r="O78" s="240">
        <v>912.9</v>
      </c>
    </row>
    <row r="79" spans="1:15">
      <c r="A79" s="233">
        <v>106010776</v>
      </c>
      <c r="B79" s="233" t="s">
        <v>1346</v>
      </c>
      <c r="C79" s="235" t="s">
        <v>1222</v>
      </c>
      <c r="D79" s="235" t="s">
        <v>1222</v>
      </c>
      <c r="E79" s="235" t="s">
        <v>1221</v>
      </c>
      <c r="F79" s="235" t="s">
        <v>1222</v>
      </c>
      <c r="G79" s="235" t="s">
        <v>1222</v>
      </c>
      <c r="H79" s="236">
        <v>0.32951000000000003</v>
      </c>
      <c r="I79" s="237">
        <v>1.69</v>
      </c>
      <c r="J79" s="237">
        <v>1.6445000000000001</v>
      </c>
      <c r="K79" s="238">
        <v>6584</v>
      </c>
      <c r="L79" s="238">
        <v>9482</v>
      </c>
      <c r="M79" s="239">
        <v>2651</v>
      </c>
      <c r="N79" s="240">
        <v>1074.4100000000001</v>
      </c>
      <c r="O79" s="240">
        <v>990.88</v>
      </c>
    </row>
    <row r="80" spans="1:15">
      <c r="A80" s="233">
        <v>106304113</v>
      </c>
      <c r="B80" s="233" t="s">
        <v>1347</v>
      </c>
      <c r="C80" s="234" t="s">
        <v>1222</v>
      </c>
      <c r="D80" s="234" t="s">
        <v>1222</v>
      </c>
      <c r="E80" s="234" t="s">
        <v>1222</v>
      </c>
      <c r="F80" s="235" t="s">
        <v>1222</v>
      </c>
      <c r="G80" s="234" t="s">
        <v>1222</v>
      </c>
      <c r="H80" s="236">
        <v>0.21029</v>
      </c>
      <c r="I80" s="237">
        <v>1.25</v>
      </c>
      <c r="J80" s="237">
        <v>1.2163999999999999</v>
      </c>
      <c r="K80" s="238">
        <v>6584</v>
      </c>
      <c r="L80" s="238">
        <v>7557</v>
      </c>
      <c r="M80" s="239">
        <v>0</v>
      </c>
      <c r="N80" s="240">
        <v>1074.4100000000001</v>
      </c>
      <c r="O80" s="240">
        <v>990.88</v>
      </c>
    </row>
    <row r="81" spans="1:15">
      <c r="A81" s="233">
        <v>106190170</v>
      </c>
      <c r="B81" s="233" t="s">
        <v>1348</v>
      </c>
      <c r="C81" s="235" t="s">
        <v>1222</v>
      </c>
      <c r="D81" s="235" t="s">
        <v>1222</v>
      </c>
      <c r="E81" s="235" t="s">
        <v>1221</v>
      </c>
      <c r="F81" s="235" t="s">
        <v>1222</v>
      </c>
      <c r="G81" s="235" t="s">
        <v>1222</v>
      </c>
      <c r="H81" s="236">
        <v>0.30935000000000001</v>
      </c>
      <c r="I81" s="237">
        <v>1.2827</v>
      </c>
      <c r="J81" s="237">
        <v>1.2482</v>
      </c>
      <c r="K81" s="238">
        <v>6584</v>
      </c>
      <c r="L81" s="238">
        <v>7700</v>
      </c>
      <c r="M81" s="239">
        <v>2153</v>
      </c>
      <c r="N81" s="240">
        <v>1074.4100000000001</v>
      </c>
      <c r="O81" s="240">
        <v>990.88</v>
      </c>
    </row>
    <row r="82" spans="1:15">
      <c r="A82" s="233">
        <v>106300032</v>
      </c>
      <c r="B82" s="233" t="s">
        <v>1349</v>
      </c>
      <c r="C82" s="234" t="s">
        <v>1222</v>
      </c>
      <c r="D82" s="234" t="s">
        <v>1222</v>
      </c>
      <c r="E82" s="234" t="s">
        <v>1221</v>
      </c>
      <c r="F82" s="235" t="s">
        <v>1222</v>
      </c>
      <c r="G82" s="234" t="s">
        <v>1222</v>
      </c>
      <c r="H82" s="236">
        <v>0.21281</v>
      </c>
      <c r="I82" s="237">
        <v>1.25</v>
      </c>
      <c r="J82" s="237">
        <v>1.2163999999999999</v>
      </c>
      <c r="K82" s="238">
        <v>6584</v>
      </c>
      <c r="L82" s="238">
        <v>7557</v>
      </c>
      <c r="M82" s="239">
        <v>0</v>
      </c>
      <c r="N82" s="240">
        <v>1074.4100000000001</v>
      </c>
      <c r="O82" s="240">
        <v>990.88</v>
      </c>
    </row>
    <row r="83" spans="1:15">
      <c r="A83" s="241">
        <v>106434051</v>
      </c>
      <c r="B83" s="233" t="s">
        <v>2250</v>
      </c>
      <c r="C83" s="242" t="s">
        <v>1222</v>
      </c>
      <c r="D83" s="242" t="s">
        <v>1222</v>
      </c>
      <c r="E83" s="242" t="s">
        <v>1222</v>
      </c>
      <c r="F83" s="235" t="s">
        <v>1222</v>
      </c>
      <c r="G83" s="242" t="s">
        <v>1222</v>
      </c>
      <c r="H83" s="236">
        <v>0.62141000000000002</v>
      </c>
      <c r="I83" s="237">
        <v>1.7827</v>
      </c>
      <c r="J83" s="237">
        <v>1.7346999999999999</v>
      </c>
      <c r="K83" s="238">
        <v>6584</v>
      </c>
      <c r="L83" s="238">
        <v>9888</v>
      </c>
      <c r="M83" s="239">
        <v>0</v>
      </c>
      <c r="N83" s="240">
        <v>1074.4100000000001</v>
      </c>
      <c r="O83" s="240">
        <v>990.88</v>
      </c>
    </row>
    <row r="84" spans="1:15">
      <c r="A84" s="233">
        <v>106382715</v>
      </c>
      <c r="B84" s="233" t="s">
        <v>1350</v>
      </c>
      <c r="C84" s="235" t="s">
        <v>1222</v>
      </c>
      <c r="D84" s="235" t="s">
        <v>1222</v>
      </c>
      <c r="E84" s="235" t="s">
        <v>1222</v>
      </c>
      <c r="F84" s="235" t="s">
        <v>1222</v>
      </c>
      <c r="G84" s="235" t="s">
        <v>1222</v>
      </c>
      <c r="H84" s="236">
        <v>0.45840999999999998</v>
      </c>
      <c r="I84" s="237">
        <v>1.7282</v>
      </c>
      <c r="J84" s="237">
        <v>1.6817</v>
      </c>
      <c r="K84" s="238">
        <v>6584</v>
      </c>
      <c r="L84" s="238">
        <v>9650</v>
      </c>
      <c r="M84" s="239">
        <v>0</v>
      </c>
      <c r="N84" s="240">
        <v>1074.4100000000001</v>
      </c>
      <c r="O84" s="240">
        <v>990.88</v>
      </c>
    </row>
    <row r="85" spans="1:15">
      <c r="A85" s="233">
        <v>106361144</v>
      </c>
      <c r="B85" s="233" t="s">
        <v>1351</v>
      </c>
      <c r="C85" s="235" t="s">
        <v>1222</v>
      </c>
      <c r="D85" s="235" t="s">
        <v>1222</v>
      </c>
      <c r="E85" s="235" t="s">
        <v>1222</v>
      </c>
      <c r="F85" s="235" t="s">
        <v>1222</v>
      </c>
      <c r="G85" s="235" t="s">
        <v>1222</v>
      </c>
      <c r="H85" s="236">
        <v>0.25119000000000002</v>
      </c>
      <c r="I85" s="237">
        <v>1.2603</v>
      </c>
      <c r="J85" s="237">
        <v>1.2263999999999999</v>
      </c>
      <c r="K85" s="238">
        <v>6584</v>
      </c>
      <c r="L85" s="238">
        <v>7602</v>
      </c>
      <c r="M85" s="239">
        <v>0</v>
      </c>
      <c r="N85" s="240">
        <v>1074.4100000000001</v>
      </c>
      <c r="O85" s="240">
        <v>990.88</v>
      </c>
    </row>
    <row r="86" spans="1:15">
      <c r="A86" s="233">
        <v>106190413</v>
      </c>
      <c r="B86" s="233" t="s">
        <v>1352</v>
      </c>
      <c r="C86" s="235" t="s">
        <v>1222</v>
      </c>
      <c r="D86" s="235" t="s">
        <v>1222</v>
      </c>
      <c r="E86" s="235" t="s">
        <v>1222</v>
      </c>
      <c r="F86" s="235" t="s">
        <v>1222</v>
      </c>
      <c r="G86" s="235" t="s">
        <v>1222</v>
      </c>
      <c r="H86" s="236">
        <v>0.32590000000000002</v>
      </c>
      <c r="I86" s="237">
        <v>1.2827</v>
      </c>
      <c r="J86" s="237">
        <v>1.2482</v>
      </c>
      <c r="K86" s="238">
        <v>6584</v>
      </c>
      <c r="L86" s="238">
        <v>7700</v>
      </c>
      <c r="M86" s="239">
        <v>0</v>
      </c>
      <c r="N86" s="240">
        <v>1074.4100000000001</v>
      </c>
      <c r="O86" s="240">
        <v>990.88</v>
      </c>
    </row>
    <row r="87" spans="1:15">
      <c r="A87" s="233">
        <v>106190636</v>
      </c>
      <c r="B87" s="233" t="s">
        <v>1353</v>
      </c>
      <c r="C87" s="235" t="s">
        <v>1222</v>
      </c>
      <c r="D87" s="235" t="s">
        <v>1222</v>
      </c>
      <c r="E87" s="235" t="s">
        <v>1221</v>
      </c>
      <c r="F87" s="235" t="s">
        <v>1222</v>
      </c>
      <c r="G87" s="235" t="s">
        <v>1222</v>
      </c>
      <c r="H87" s="236">
        <v>0.32590000000000002</v>
      </c>
      <c r="I87" s="237">
        <v>1.2827</v>
      </c>
      <c r="J87" s="237">
        <v>1.2482</v>
      </c>
      <c r="K87" s="238">
        <v>6584</v>
      </c>
      <c r="L87" s="238">
        <v>7700</v>
      </c>
      <c r="M87" s="239">
        <v>1207</v>
      </c>
      <c r="N87" s="240">
        <v>1074.4100000000001</v>
      </c>
      <c r="O87" s="240">
        <v>990.88</v>
      </c>
    </row>
    <row r="88" spans="1:15">
      <c r="A88" s="233">
        <v>106190176</v>
      </c>
      <c r="B88" s="233" t="s">
        <v>1354</v>
      </c>
      <c r="C88" s="235" t="s">
        <v>1222</v>
      </c>
      <c r="D88" s="235" t="s">
        <v>1222</v>
      </c>
      <c r="E88" s="235" t="s">
        <v>1222</v>
      </c>
      <c r="F88" s="235" t="s">
        <v>1222</v>
      </c>
      <c r="G88" s="235" t="s">
        <v>1222</v>
      </c>
      <c r="H88" s="236">
        <v>0.25561</v>
      </c>
      <c r="I88" s="237">
        <v>1.2827</v>
      </c>
      <c r="J88" s="237">
        <v>1.2482</v>
      </c>
      <c r="K88" s="238">
        <v>6584</v>
      </c>
      <c r="L88" s="238">
        <v>7700</v>
      </c>
      <c r="M88" s="239">
        <v>0</v>
      </c>
      <c r="N88" s="240">
        <v>1074.4100000000001</v>
      </c>
      <c r="O88" s="240">
        <v>990.88</v>
      </c>
    </row>
    <row r="89" spans="1:15">
      <c r="A89" s="233">
        <v>106100005</v>
      </c>
      <c r="B89" s="233" t="s">
        <v>1355</v>
      </c>
      <c r="C89" s="234" t="s">
        <v>1222</v>
      </c>
      <c r="D89" s="234" t="s">
        <v>1222</v>
      </c>
      <c r="E89" s="234" t="s">
        <v>1222</v>
      </c>
      <c r="F89" s="235" t="s">
        <v>1222</v>
      </c>
      <c r="G89" s="234" t="s">
        <v>1222</v>
      </c>
      <c r="H89" s="236">
        <v>0.28103</v>
      </c>
      <c r="I89" s="237">
        <v>1.25</v>
      </c>
      <c r="J89" s="237">
        <v>1.2163999999999999</v>
      </c>
      <c r="K89" s="238">
        <v>6584</v>
      </c>
      <c r="L89" s="238">
        <v>7557</v>
      </c>
      <c r="M89" s="239">
        <v>0</v>
      </c>
      <c r="N89" s="240">
        <v>1074.4100000000001</v>
      </c>
      <c r="O89" s="240">
        <v>990.88</v>
      </c>
    </row>
    <row r="90" spans="1:15">
      <c r="A90" s="233">
        <v>106100697</v>
      </c>
      <c r="B90" s="233" t="s">
        <v>1356</v>
      </c>
      <c r="C90" s="235" t="s">
        <v>1222</v>
      </c>
      <c r="D90" s="235" t="s">
        <v>1221</v>
      </c>
      <c r="E90" s="235" t="s">
        <v>1222</v>
      </c>
      <c r="F90" s="234" t="s">
        <v>1221</v>
      </c>
      <c r="G90" s="235" t="s">
        <v>1221</v>
      </c>
      <c r="H90" s="236">
        <v>1</v>
      </c>
      <c r="I90" s="237">
        <v>1.25</v>
      </c>
      <c r="J90" s="237">
        <v>1.2163999999999999</v>
      </c>
      <c r="K90" s="238">
        <v>14615</v>
      </c>
      <c r="L90" s="238">
        <v>16775</v>
      </c>
      <c r="M90" s="239">
        <v>0</v>
      </c>
      <c r="N90" s="240">
        <v>1074.4100000000001</v>
      </c>
      <c r="O90" s="240">
        <v>990.88</v>
      </c>
    </row>
    <row r="91" spans="1:15">
      <c r="A91" s="233">
        <v>106190766</v>
      </c>
      <c r="B91" s="233" t="s">
        <v>1357</v>
      </c>
      <c r="C91" s="235" t="s">
        <v>1222</v>
      </c>
      <c r="D91" s="235" t="s">
        <v>1222</v>
      </c>
      <c r="E91" s="235" t="s">
        <v>1222</v>
      </c>
      <c r="F91" s="235" t="s">
        <v>1222</v>
      </c>
      <c r="G91" s="235" t="s">
        <v>1222</v>
      </c>
      <c r="H91" s="236">
        <v>0.18018000000000001</v>
      </c>
      <c r="I91" s="237">
        <v>1.2827</v>
      </c>
      <c r="J91" s="237">
        <v>1.2482</v>
      </c>
      <c r="K91" s="238">
        <v>6584</v>
      </c>
      <c r="L91" s="238">
        <v>7700</v>
      </c>
      <c r="M91" s="239">
        <v>0</v>
      </c>
      <c r="N91" s="240">
        <v>1074.4100000000001</v>
      </c>
      <c r="O91" s="240">
        <v>990.88</v>
      </c>
    </row>
    <row r="92" spans="1:15">
      <c r="A92" s="233">
        <v>106301155</v>
      </c>
      <c r="B92" s="233" t="s">
        <v>1358</v>
      </c>
      <c r="C92" s="235" t="s">
        <v>1222</v>
      </c>
      <c r="D92" s="235" t="s">
        <v>1222</v>
      </c>
      <c r="E92" s="235" t="s">
        <v>1222</v>
      </c>
      <c r="F92" s="235" t="s">
        <v>1222</v>
      </c>
      <c r="G92" s="235" t="s">
        <v>1222</v>
      </c>
      <c r="H92" s="236">
        <v>0.44843</v>
      </c>
      <c r="I92" s="237">
        <v>1.2603</v>
      </c>
      <c r="J92" s="237">
        <v>1.2263999999999999</v>
      </c>
      <c r="K92" s="238">
        <v>6584</v>
      </c>
      <c r="L92" s="238">
        <v>7602</v>
      </c>
      <c r="M92" s="239">
        <v>0</v>
      </c>
      <c r="N92" s="240">
        <v>1074.4100000000001</v>
      </c>
      <c r="O92" s="240">
        <v>990.88</v>
      </c>
    </row>
    <row r="93" spans="1:15">
      <c r="A93" s="233">
        <v>106190587</v>
      </c>
      <c r="B93" s="233" t="s">
        <v>1304</v>
      </c>
      <c r="C93" s="235" t="s">
        <v>1222</v>
      </c>
      <c r="D93" s="235" t="s">
        <v>1222</v>
      </c>
      <c r="E93" s="235" t="s">
        <v>1222</v>
      </c>
      <c r="F93" s="235" t="s">
        <v>1222</v>
      </c>
      <c r="G93" s="235" t="s">
        <v>1222</v>
      </c>
      <c r="H93" s="236">
        <v>0.25785999999999998</v>
      </c>
      <c r="I93" s="237">
        <v>1.2827</v>
      </c>
      <c r="J93" s="237">
        <v>1.2482</v>
      </c>
      <c r="K93" s="238">
        <v>6584</v>
      </c>
      <c r="L93" s="238">
        <v>7700</v>
      </c>
      <c r="M93" s="239">
        <v>0</v>
      </c>
      <c r="N93" s="240">
        <v>1074.4100000000001</v>
      </c>
      <c r="O93" s="240">
        <v>990.88</v>
      </c>
    </row>
    <row r="94" spans="1:15">
      <c r="A94" s="233">
        <v>106361458</v>
      </c>
      <c r="B94" s="233" t="s">
        <v>1359</v>
      </c>
      <c r="C94" s="234" t="s">
        <v>1222</v>
      </c>
      <c r="D94" s="234" t="s">
        <v>1222</v>
      </c>
      <c r="E94" s="234" t="s">
        <v>1222</v>
      </c>
      <c r="F94" s="234" t="s">
        <v>1221</v>
      </c>
      <c r="G94" s="234" t="s">
        <v>1221</v>
      </c>
      <c r="H94" s="236">
        <v>0.41644999999999999</v>
      </c>
      <c r="I94" s="237">
        <v>1.25</v>
      </c>
      <c r="J94" s="237">
        <v>1.2163999999999999</v>
      </c>
      <c r="K94" s="238">
        <v>14615</v>
      </c>
      <c r="L94" s="238">
        <v>16775</v>
      </c>
      <c r="M94" s="239">
        <v>0</v>
      </c>
      <c r="N94" s="240">
        <v>1074.4100000000001</v>
      </c>
      <c r="O94" s="240">
        <v>990.88</v>
      </c>
    </row>
    <row r="95" spans="1:15">
      <c r="A95" s="241">
        <v>106060870</v>
      </c>
      <c r="B95" s="233" t="s">
        <v>2251</v>
      </c>
      <c r="C95" s="242" t="s">
        <v>1222</v>
      </c>
      <c r="D95" s="242" t="s">
        <v>1222</v>
      </c>
      <c r="E95" s="242" t="s">
        <v>1222</v>
      </c>
      <c r="F95" s="242" t="s">
        <v>1221</v>
      </c>
      <c r="G95" s="242" t="s">
        <v>1221</v>
      </c>
      <c r="H95" s="236">
        <v>0.99882000000000004</v>
      </c>
      <c r="I95" s="237">
        <v>1.25</v>
      </c>
      <c r="J95" s="237">
        <v>1.2163999999999999</v>
      </c>
      <c r="K95" s="238">
        <v>14615</v>
      </c>
      <c r="L95" s="238">
        <v>16775</v>
      </c>
      <c r="M95" s="239">
        <v>0</v>
      </c>
      <c r="N95" s="240">
        <v>1074.4100000000001</v>
      </c>
      <c r="O95" s="240">
        <v>990.88</v>
      </c>
    </row>
    <row r="96" spans="1:15">
      <c r="A96" s="233">
        <v>106190475</v>
      </c>
      <c r="B96" s="233" t="s">
        <v>1360</v>
      </c>
      <c r="C96" s="234" t="s">
        <v>1222</v>
      </c>
      <c r="D96" s="234" t="s">
        <v>1222</v>
      </c>
      <c r="E96" s="234" t="s">
        <v>1222</v>
      </c>
      <c r="F96" s="235" t="s">
        <v>1222</v>
      </c>
      <c r="G96" s="234" t="s">
        <v>1222</v>
      </c>
      <c r="H96" s="236">
        <v>0.21459</v>
      </c>
      <c r="I96" s="237">
        <v>1.2827</v>
      </c>
      <c r="J96" s="237">
        <v>1.2482</v>
      </c>
      <c r="K96" s="238">
        <v>6584</v>
      </c>
      <c r="L96" s="238">
        <v>7700</v>
      </c>
      <c r="M96" s="239">
        <v>0</v>
      </c>
      <c r="N96" s="240">
        <v>1074.4100000000001</v>
      </c>
      <c r="O96" s="240">
        <v>990.88</v>
      </c>
    </row>
    <row r="97" spans="1:15">
      <c r="A97" s="233">
        <v>106190197</v>
      </c>
      <c r="B97" s="233" t="s">
        <v>1361</v>
      </c>
      <c r="C97" s="234" t="s">
        <v>1222</v>
      </c>
      <c r="D97" s="234" t="s">
        <v>1222</v>
      </c>
      <c r="E97" s="234" t="s">
        <v>1222</v>
      </c>
      <c r="F97" s="235" t="s">
        <v>1222</v>
      </c>
      <c r="G97" s="234" t="s">
        <v>1222</v>
      </c>
      <c r="H97" s="236">
        <v>0.14354</v>
      </c>
      <c r="I97" s="237">
        <v>1.2827</v>
      </c>
      <c r="J97" s="237">
        <v>1.2482</v>
      </c>
      <c r="K97" s="238">
        <v>6584</v>
      </c>
      <c r="L97" s="238">
        <v>7700</v>
      </c>
      <c r="M97" s="239">
        <v>0</v>
      </c>
      <c r="N97" s="240">
        <v>1074.4100000000001</v>
      </c>
      <c r="O97" s="240">
        <v>990.88</v>
      </c>
    </row>
    <row r="98" spans="1:15">
      <c r="A98" s="233">
        <v>106361323</v>
      </c>
      <c r="B98" s="233" t="s">
        <v>1362</v>
      </c>
      <c r="C98" s="234" t="s">
        <v>1222</v>
      </c>
      <c r="D98" s="234" t="s">
        <v>1222</v>
      </c>
      <c r="E98" s="234" t="s">
        <v>1222</v>
      </c>
      <c r="F98" s="235" t="s">
        <v>1222</v>
      </c>
      <c r="G98" s="234" t="s">
        <v>1222</v>
      </c>
      <c r="H98" s="236">
        <v>0.29387000000000002</v>
      </c>
      <c r="I98" s="237">
        <v>1.2603</v>
      </c>
      <c r="J98" s="237">
        <v>1.2263999999999999</v>
      </c>
      <c r="K98" s="238">
        <v>6584</v>
      </c>
      <c r="L98" s="238">
        <v>7602</v>
      </c>
      <c r="M98" s="239">
        <v>0</v>
      </c>
      <c r="N98" s="240">
        <v>1074.4100000000001</v>
      </c>
      <c r="O98" s="240">
        <v>890.12</v>
      </c>
    </row>
    <row r="99" spans="1:15">
      <c r="A99" s="233">
        <v>106270744</v>
      </c>
      <c r="B99" s="233" t="s">
        <v>1363</v>
      </c>
      <c r="C99" s="234" t="s">
        <v>1222</v>
      </c>
      <c r="D99" s="234" t="s">
        <v>1222</v>
      </c>
      <c r="E99" s="234" t="s">
        <v>1222</v>
      </c>
      <c r="F99" s="235" t="s">
        <v>1222</v>
      </c>
      <c r="G99" s="234" t="s">
        <v>1222</v>
      </c>
      <c r="H99" s="236">
        <v>0.30763000000000001</v>
      </c>
      <c r="I99" s="237">
        <v>1.7986</v>
      </c>
      <c r="J99" s="237">
        <v>1.7502</v>
      </c>
      <c r="K99" s="238">
        <v>6584</v>
      </c>
      <c r="L99" s="238">
        <v>9958</v>
      </c>
      <c r="M99" s="239">
        <v>1561</v>
      </c>
      <c r="N99" s="240">
        <v>1074.4100000000001</v>
      </c>
      <c r="O99" s="240">
        <v>990.88</v>
      </c>
    </row>
    <row r="100" spans="1:15">
      <c r="A100" s="233">
        <v>106560473</v>
      </c>
      <c r="B100" s="233" t="s">
        <v>1364</v>
      </c>
      <c r="C100" s="235" t="s">
        <v>1222</v>
      </c>
      <c r="D100" s="235" t="s">
        <v>1222</v>
      </c>
      <c r="E100" s="235" t="s">
        <v>1222</v>
      </c>
      <c r="F100" s="235" t="s">
        <v>1222</v>
      </c>
      <c r="G100" s="235" t="s">
        <v>1222</v>
      </c>
      <c r="H100" s="236">
        <v>0.29648000000000002</v>
      </c>
      <c r="I100" s="237">
        <v>1.4349000000000001</v>
      </c>
      <c r="J100" s="237">
        <v>1.3963000000000001</v>
      </c>
      <c r="K100" s="238">
        <v>6584</v>
      </c>
      <c r="L100" s="238">
        <v>8366</v>
      </c>
      <c r="M100" s="239">
        <v>0</v>
      </c>
      <c r="N100" s="240">
        <v>1074.4100000000001</v>
      </c>
      <c r="O100" s="240">
        <v>990.88</v>
      </c>
    </row>
    <row r="101" spans="1:15">
      <c r="A101" s="233">
        <v>106100717</v>
      </c>
      <c r="B101" s="233" t="s">
        <v>1365</v>
      </c>
      <c r="C101" s="235" t="s">
        <v>1222</v>
      </c>
      <c r="D101" s="235" t="s">
        <v>1222</v>
      </c>
      <c r="E101" s="235" t="s">
        <v>1221</v>
      </c>
      <c r="F101" s="235" t="s">
        <v>1222</v>
      </c>
      <c r="G101" s="235" t="s">
        <v>1222</v>
      </c>
      <c r="H101" s="236">
        <v>0.20547000000000001</v>
      </c>
      <c r="I101" s="237">
        <v>1.25</v>
      </c>
      <c r="J101" s="237">
        <v>1.2163999999999999</v>
      </c>
      <c r="K101" s="238">
        <v>6584</v>
      </c>
      <c r="L101" s="238">
        <v>7557</v>
      </c>
      <c r="M101" s="239">
        <v>1607</v>
      </c>
      <c r="N101" s="240">
        <v>1074.4100000000001</v>
      </c>
      <c r="O101" s="240">
        <v>872.94</v>
      </c>
    </row>
    <row r="102" spans="1:15">
      <c r="A102" s="233">
        <v>106070924</v>
      </c>
      <c r="B102" s="233" t="s">
        <v>1366</v>
      </c>
      <c r="C102" s="234" t="s">
        <v>1221</v>
      </c>
      <c r="D102" s="234" t="s">
        <v>1222</v>
      </c>
      <c r="E102" s="235" t="s">
        <v>1222</v>
      </c>
      <c r="F102" s="235" t="s">
        <v>1222</v>
      </c>
      <c r="G102" s="234" t="s">
        <v>1222</v>
      </c>
      <c r="H102" s="236">
        <v>0.51263000000000003</v>
      </c>
      <c r="I102" s="237">
        <v>1.69</v>
      </c>
      <c r="J102" s="237">
        <v>1.6445000000000001</v>
      </c>
      <c r="K102" s="238">
        <v>6584</v>
      </c>
      <c r="L102" s="238">
        <v>9482</v>
      </c>
      <c r="M102" s="239">
        <v>0</v>
      </c>
      <c r="N102" s="240">
        <v>0</v>
      </c>
      <c r="O102" s="240">
        <v>0</v>
      </c>
    </row>
    <row r="103" spans="1:15">
      <c r="A103" s="233">
        <v>106331145</v>
      </c>
      <c r="B103" s="233" t="s">
        <v>1367</v>
      </c>
      <c r="C103" s="234" t="s">
        <v>1222</v>
      </c>
      <c r="D103" s="234" t="s">
        <v>1222</v>
      </c>
      <c r="E103" s="234" t="s">
        <v>1222</v>
      </c>
      <c r="F103" s="235" t="s">
        <v>1222</v>
      </c>
      <c r="G103" s="234" t="s">
        <v>1222</v>
      </c>
      <c r="H103" s="236">
        <v>0.29991000000000001</v>
      </c>
      <c r="I103" s="237">
        <v>1.25</v>
      </c>
      <c r="J103" s="237">
        <v>1.2163999999999999</v>
      </c>
      <c r="K103" s="238">
        <v>6584</v>
      </c>
      <c r="L103" s="238">
        <v>7557</v>
      </c>
      <c r="M103" s="239">
        <v>0</v>
      </c>
      <c r="N103" s="240">
        <v>1074.4100000000001</v>
      </c>
      <c r="O103" s="240">
        <v>888.85</v>
      </c>
    </row>
    <row r="104" spans="1:15">
      <c r="A104" s="233">
        <v>106331152</v>
      </c>
      <c r="B104" s="233" t="s">
        <v>1368</v>
      </c>
      <c r="C104" s="234" t="s">
        <v>1222</v>
      </c>
      <c r="D104" s="234" t="s">
        <v>1222</v>
      </c>
      <c r="E104" s="234" t="s">
        <v>1222</v>
      </c>
      <c r="F104" s="235" t="s">
        <v>1222</v>
      </c>
      <c r="G104" s="234" t="s">
        <v>1222</v>
      </c>
      <c r="H104" s="236">
        <v>0.29991000000000001</v>
      </c>
      <c r="I104" s="237">
        <v>1.25</v>
      </c>
      <c r="J104" s="237">
        <v>1.2163999999999999</v>
      </c>
      <c r="K104" s="238">
        <v>6584</v>
      </c>
      <c r="L104" s="238">
        <v>7557</v>
      </c>
      <c r="M104" s="239">
        <v>0</v>
      </c>
      <c r="N104" s="240">
        <v>1074.4100000000001</v>
      </c>
      <c r="O104" s="240">
        <v>990.88</v>
      </c>
    </row>
    <row r="105" spans="1:15">
      <c r="A105" s="233">
        <v>106390846</v>
      </c>
      <c r="B105" s="233" t="s">
        <v>1369</v>
      </c>
      <c r="C105" s="234" t="s">
        <v>1222</v>
      </c>
      <c r="D105" s="234" t="s">
        <v>1222</v>
      </c>
      <c r="E105" s="234" t="s">
        <v>1222</v>
      </c>
      <c r="F105" s="235" t="s">
        <v>1222</v>
      </c>
      <c r="G105" s="234" t="s">
        <v>1222</v>
      </c>
      <c r="H105" s="236">
        <v>0.19267000000000001</v>
      </c>
      <c r="I105" s="237">
        <v>1.4493</v>
      </c>
      <c r="J105" s="237">
        <v>1.4103000000000001</v>
      </c>
      <c r="K105" s="238">
        <v>6584</v>
      </c>
      <c r="L105" s="238">
        <v>8429</v>
      </c>
      <c r="M105" s="239">
        <v>0</v>
      </c>
      <c r="N105" s="240">
        <v>1074.4100000000001</v>
      </c>
      <c r="O105" s="240">
        <v>990.88</v>
      </c>
    </row>
    <row r="106" spans="1:15">
      <c r="A106" s="233">
        <v>106150706</v>
      </c>
      <c r="B106" s="233" t="s">
        <v>1370</v>
      </c>
      <c r="C106" s="235" t="s">
        <v>1222</v>
      </c>
      <c r="D106" s="235" t="s">
        <v>1222</v>
      </c>
      <c r="E106" s="235" t="s">
        <v>1222</v>
      </c>
      <c r="F106" s="235" t="s">
        <v>1222</v>
      </c>
      <c r="G106" s="235" t="s">
        <v>1222</v>
      </c>
      <c r="H106" s="236">
        <v>0.44207000000000002</v>
      </c>
      <c r="I106" s="237">
        <v>1.25</v>
      </c>
      <c r="J106" s="237">
        <v>1.2163999999999999</v>
      </c>
      <c r="K106" s="238">
        <v>6584</v>
      </c>
      <c r="L106" s="238">
        <v>7557</v>
      </c>
      <c r="M106" s="239">
        <v>0</v>
      </c>
      <c r="N106" s="240">
        <v>1074.4100000000001</v>
      </c>
      <c r="O106" s="240">
        <v>757.8</v>
      </c>
    </row>
    <row r="107" spans="1:15">
      <c r="A107" s="233">
        <v>106331164</v>
      </c>
      <c r="B107" s="233" t="s">
        <v>1371</v>
      </c>
      <c r="C107" s="235" t="s">
        <v>1222</v>
      </c>
      <c r="D107" s="235" t="s">
        <v>1222</v>
      </c>
      <c r="E107" s="235" t="s">
        <v>1222</v>
      </c>
      <c r="F107" s="235" t="s">
        <v>1222</v>
      </c>
      <c r="G107" s="235" t="s">
        <v>1222</v>
      </c>
      <c r="H107" s="236">
        <v>0.13616</v>
      </c>
      <c r="I107" s="237">
        <v>1.25</v>
      </c>
      <c r="J107" s="237">
        <v>1.2163999999999999</v>
      </c>
      <c r="K107" s="238">
        <v>6584</v>
      </c>
      <c r="L107" s="238">
        <v>7557</v>
      </c>
      <c r="M107" s="239">
        <v>1405</v>
      </c>
      <c r="N107" s="240">
        <v>1074.4100000000001</v>
      </c>
      <c r="O107" s="240">
        <v>990.88</v>
      </c>
    </row>
    <row r="108" spans="1:15">
      <c r="A108" s="233">
        <v>106364144</v>
      </c>
      <c r="B108" s="233" t="s">
        <v>1372</v>
      </c>
      <c r="C108" s="234" t="s">
        <v>1222</v>
      </c>
      <c r="D108" s="234" t="s">
        <v>1222</v>
      </c>
      <c r="E108" s="234" t="s">
        <v>1222</v>
      </c>
      <c r="F108" s="235" t="s">
        <v>1222</v>
      </c>
      <c r="G108" s="234" t="s">
        <v>1222</v>
      </c>
      <c r="H108" s="236">
        <v>0.18243999999999999</v>
      </c>
      <c r="I108" s="237">
        <v>1.2603</v>
      </c>
      <c r="J108" s="237">
        <v>1.2263999999999999</v>
      </c>
      <c r="K108" s="238">
        <v>6584</v>
      </c>
      <c r="L108" s="238">
        <v>7602</v>
      </c>
      <c r="M108" s="239">
        <v>0</v>
      </c>
      <c r="N108" s="240">
        <v>1074.4100000000001</v>
      </c>
      <c r="O108" s="240">
        <v>990.88</v>
      </c>
    </row>
    <row r="109" spans="1:15">
      <c r="A109" s="233">
        <v>106392287</v>
      </c>
      <c r="B109" s="233" t="s">
        <v>1373</v>
      </c>
      <c r="C109" s="235" t="s">
        <v>1222</v>
      </c>
      <c r="D109" s="235" t="s">
        <v>1222</v>
      </c>
      <c r="E109" s="235" t="s">
        <v>1222</v>
      </c>
      <c r="F109" s="235" t="s">
        <v>1222</v>
      </c>
      <c r="G109" s="235" t="s">
        <v>1222</v>
      </c>
      <c r="H109" s="236">
        <v>0.12363</v>
      </c>
      <c r="I109" s="237">
        <v>1.4493</v>
      </c>
      <c r="J109" s="237">
        <v>1.4103000000000001</v>
      </c>
      <c r="K109" s="238">
        <v>6584</v>
      </c>
      <c r="L109" s="238">
        <v>8429</v>
      </c>
      <c r="M109" s="239">
        <v>0</v>
      </c>
      <c r="N109" s="240">
        <v>1074.4100000000001</v>
      </c>
      <c r="O109" s="240">
        <v>990.88</v>
      </c>
    </row>
    <row r="110" spans="1:15">
      <c r="A110" s="233">
        <v>106331293</v>
      </c>
      <c r="B110" s="233" t="s">
        <v>2298</v>
      </c>
      <c r="C110" s="235" t="s">
        <v>1222</v>
      </c>
      <c r="D110" s="235" t="s">
        <v>1222</v>
      </c>
      <c r="E110" s="235" t="s">
        <v>1222</v>
      </c>
      <c r="F110" s="235" t="s">
        <v>1222</v>
      </c>
      <c r="G110" s="235" t="s">
        <v>1222</v>
      </c>
      <c r="H110" s="236">
        <v>0.26639000000000002</v>
      </c>
      <c r="I110" s="237">
        <v>1.25</v>
      </c>
      <c r="J110" s="237">
        <v>1.2163999999999999</v>
      </c>
      <c r="K110" s="238">
        <v>6584</v>
      </c>
      <c r="L110" s="238">
        <v>7557</v>
      </c>
      <c r="M110" s="239">
        <v>0</v>
      </c>
      <c r="N110" s="240">
        <v>1074.4100000000001</v>
      </c>
      <c r="O110" s="240">
        <v>990.88</v>
      </c>
    </row>
    <row r="111" spans="1:15">
      <c r="A111" s="233">
        <v>106500852</v>
      </c>
      <c r="B111" s="233" t="s">
        <v>1374</v>
      </c>
      <c r="C111" s="234" t="s">
        <v>1222</v>
      </c>
      <c r="D111" s="234" t="s">
        <v>1222</v>
      </c>
      <c r="E111" s="234" t="s">
        <v>1222</v>
      </c>
      <c r="F111" s="235" t="s">
        <v>1222</v>
      </c>
      <c r="G111" s="234" t="s">
        <v>1222</v>
      </c>
      <c r="H111" s="236">
        <v>0.10724</v>
      </c>
      <c r="I111" s="237">
        <v>1.2890999999999999</v>
      </c>
      <c r="J111" s="237">
        <v>1.2544</v>
      </c>
      <c r="K111" s="238">
        <v>6584</v>
      </c>
      <c r="L111" s="238">
        <v>7728</v>
      </c>
      <c r="M111" s="239">
        <v>0</v>
      </c>
      <c r="N111" s="240">
        <v>1074.4100000000001</v>
      </c>
      <c r="O111" s="240">
        <v>990.88</v>
      </c>
    </row>
    <row r="112" spans="1:15">
      <c r="A112" s="233">
        <v>106070904</v>
      </c>
      <c r="B112" s="233" t="s">
        <v>1375</v>
      </c>
      <c r="C112" s="234" t="s">
        <v>1222</v>
      </c>
      <c r="D112" s="234" t="s">
        <v>1221</v>
      </c>
      <c r="E112" s="234" t="s">
        <v>1222</v>
      </c>
      <c r="F112" s="235" t="s">
        <v>1222</v>
      </c>
      <c r="G112" s="234" t="s">
        <v>1222</v>
      </c>
      <c r="H112" s="236">
        <v>0.35866999999999999</v>
      </c>
      <c r="I112" s="237">
        <v>1.69</v>
      </c>
      <c r="J112" s="237">
        <v>1.6445000000000001</v>
      </c>
      <c r="K112" s="238">
        <v>6584</v>
      </c>
      <c r="L112" s="238">
        <v>9482</v>
      </c>
      <c r="M112" s="239">
        <v>0</v>
      </c>
      <c r="N112" s="240">
        <v>1074.4100000000001</v>
      </c>
      <c r="O112" s="240">
        <v>990.88</v>
      </c>
    </row>
    <row r="113" spans="1:15">
      <c r="A113" s="233">
        <v>106440755</v>
      </c>
      <c r="B113" s="233" t="s">
        <v>1376</v>
      </c>
      <c r="C113" s="234" t="s">
        <v>1222</v>
      </c>
      <c r="D113" s="234" t="s">
        <v>1222</v>
      </c>
      <c r="E113" s="234" t="s">
        <v>1222</v>
      </c>
      <c r="F113" s="235" t="s">
        <v>1222</v>
      </c>
      <c r="G113" s="234" t="s">
        <v>1222</v>
      </c>
      <c r="H113" s="236">
        <v>0.18648999999999999</v>
      </c>
      <c r="I113" s="237">
        <v>1.9025000000000001</v>
      </c>
      <c r="J113" s="237">
        <v>1.8512999999999999</v>
      </c>
      <c r="K113" s="238">
        <v>6584</v>
      </c>
      <c r="L113" s="238">
        <v>10412</v>
      </c>
      <c r="M113" s="239">
        <v>1632</v>
      </c>
      <c r="N113" s="240">
        <v>1074.4100000000001</v>
      </c>
      <c r="O113" s="240">
        <v>990.88</v>
      </c>
    </row>
    <row r="114" spans="1:15">
      <c r="A114" s="233">
        <v>106196168</v>
      </c>
      <c r="B114" s="233" t="s">
        <v>1377</v>
      </c>
      <c r="C114" s="234" t="s">
        <v>1222</v>
      </c>
      <c r="D114" s="234" t="s">
        <v>1222</v>
      </c>
      <c r="E114" s="234" t="s">
        <v>1221</v>
      </c>
      <c r="F114" s="235" t="s">
        <v>1222</v>
      </c>
      <c r="G114" s="234" t="s">
        <v>1222</v>
      </c>
      <c r="H114" s="236">
        <v>0.27711000000000002</v>
      </c>
      <c r="I114" s="237">
        <v>1.2827</v>
      </c>
      <c r="J114" s="237">
        <v>1.2482</v>
      </c>
      <c r="K114" s="238">
        <v>6584</v>
      </c>
      <c r="L114" s="238">
        <v>7700</v>
      </c>
      <c r="M114" s="239">
        <v>0</v>
      </c>
      <c r="N114" s="240">
        <v>1074.4100000000001</v>
      </c>
      <c r="O114" s="240">
        <v>990.88</v>
      </c>
    </row>
    <row r="115" spans="1:15">
      <c r="A115" s="233">
        <v>106190256</v>
      </c>
      <c r="B115" s="233" t="s">
        <v>1378</v>
      </c>
      <c r="C115" s="234" t="s">
        <v>1222</v>
      </c>
      <c r="D115" s="234" t="s">
        <v>1222</v>
      </c>
      <c r="E115" s="234" t="s">
        <v>1222</v>
      </c>
      <c r="F115" s="234" t="s">
        <v>1222</v>
      </c>
      <c r="G115" s="234" t="s">
        <v>1222</v>
      </c>
      <c r="H115" s="236">
        <v>0.16436999999999999</v>
      </c>
      <c r="I115" s="237">
        <v>1.2827</v>
      </c>
      <c r="J115" s="237">
        <v>1.2482</v>
      </c>
      <c r="K115" s="238">
        <v>6584</v>
      </c>
      <c r="L115" s="238">
        <v>7700</v>
      </c>
      <c r="M115" s="239">
        <v>0</v>
      </c>
      <c r="N115" s="240">
        <v>1074.4100000000001</v>
      </c>
      <c r="O115" s="240">
        <v>990.88</v>
      </c>
    </row>
    <row r="116" spans="1:15">
      <c r="A116" s="233">
        <v>106320859</v>
      </c>
      <c r="B116" s="233" t="s">
        <v>1379</v>
      </c>
      <c r="C116" s="235" t="s">
        <v>1222</v>
      </c>
      <c r="D116" s="235" t="s">
        <v>1221</v>
      </c>
      <c r="E116" s="235" t="s">
        <v>1222</v>
      </c>
      <c r="F116" s="234" t="s">
        <v>1221</v>
      </c>
      <c r="G116" s="235" t="s">
        <v>1221</v>
      </c>
      <c r="H116" s="236">
        <v>0.46550000000000002</v>
      </c>
      <c r="I116" s="237">
        <v>1.25</v>
      </c>
      <c r="J116" s="237">
        <v>1.2163999999999999</v>
      </c>
      <c r="K116" s="238">
        <v>14615</v>
      </c>
      <c r="L116" s="238">
        <v>16775</v>
      </c>
      <c r="M116" s="239">
        <v>0</v>
      </c>
      <c r="N116" s="240">
        <v>1074.4100000000001</v>
      </c>
      <c r="O116" s="240">
        <v>990.88</v>
      </c>
    </row>
    <row r="117" spans="1:15">
      <c r="A117" s="233">
        <v>106014233</v>
      </c>
      <c r="B117" s="233" t="s">
        <v>1380</v>
      </c>
      <c r="C117" s="235" t="s">
        <v>1222</v>
      </c>
      <c r="D117" s="235" t="s">
        <v>1222</v>
      </c>
      <c r="E117" s="235" t="s">
        <v>1222</v>
      </c>
      <c r="F117" s="235" t="s">
        <v>1222</v>
      </c>
      <c r="G117" s="235" t="s">
        <v>1222</v>
      </c>
      <c r="H117" s="236">
        <v>0.27773999999999999</v>
      </c>
      <c r="I117" s="237">
        <v>1.6922999999999999</v>
      </c>
      <c r="J117" s="237">
        <v>1.6468</v>
      </c>
      <c r="K117" s="238">
        <v>6584</v>
      </c>
      <c r="L117" s="238">
        <v>9493</v>
      </c>
      <c r="M117" s="239">
        <v>0</v>
      </c>
      <c r="N117" s="240">
        <v>1074.4100000000001</v>
      </c>
      <c r="O117" s="240">
        <v>990.88</v>
      </c>
    </row>
    <row r="118" spans="1:15">
      <c r="A118" s="233">
        <v>106331168</v>
      </c>
      <c r="B118" s="233" t="s">
        <v>1381</v>
      </c>
      <c r="C118" s="235" t="s">
        <v>1222</v>
      </c>
      <c r="D118" s="235" t="s">
        <v>1222</v>
      </c>
      <c r="E118" s="235" t="s">
        <v>1222</v>
      </c>
      <c r="F118" s="235" t="s">
        <v>1222</v>
      </c>
      <c r="G118" s="235" t="s">
        <v>1222</v>
      </c>
      <c r="H118" s="236">
        <v>0.1598</v>
      </c>
      <c r="I118" s="237">
        <v>1.25</v>
      </c>
      <c r="J118" s="237">
        <v>1.2163999999999999</v>
      </c>
      <c r="K118" s="238">
        <v>6584</v>
      </c>
      <c r="L118" s="238">
        <v>7557</v>
      </c>
      <c r="M118" s="239">
        <v>0</v>
      </c>
      <c r="N118" s="240">
        <v>1074.4100000000001</v>
      </c>
      <c r="O118" s="240">
        <v>990.88</v>
      </c>
    </row>
    <row r="119" spans="1:15">
      <c r="A119" s="233">
        <v>106430763</v>
      </c>
      <c r="B119" s="233" t="s">
        <v>1382</v>
      </c>
      <c r="C119" s="235" t="s">
        <v>1222</v>
      </c>
      <c r="D119" s="235" t="s">
        <v>1221</v>
      </c>
      <c r="E119" s="235" t="s">
        <v>1222</v>
      </c>
      <c r="F119" s="235" t="s">
        <v>1222</v>
      </c>
      <c r="G119" s="235" t="s">
        <v>1222</v>
      </c>
      <c r="H119" s="236">
        <v>0.25546000000000002</v>
      </c>
      <c r="I119" s="237">
        <v>1.9025000000000001</v>
      </c>
      <c r="J119" s="237">
        <v>1.8512999999999999</v>
      </c>
      <c r="K119" s="238">
        <v>6584</v>
      </c>
      <c r="L119" s="238">
        <v>10412</v>
      </c>
      <c r="M119" s="239">
        <v>1632</v>
      </c>
      <c r="N119" s="240">
        <v>1074.4100000000001</v>
      </c>
      <c r="O119" s="240">
        <v>990.88</v>
      </c>
    </row>
    <row r="120" spans="1:15">
      <c r="A120" s="233">
        <v>106430743</v>
      </c>
      <c r="B120" s="233" t="s">
        <v>1383</v>
      </c>
      <c r="C120" s="234" t="s">
        <v>1222</v>
      </c>
      <c r="D120" s="234" t="s">
        <v>1221</v>
      </c>
      <c r="E120" s="234" t="s">
        <v>1222</v>
      </c>
      <c r="F120" s="235" t="s">
        <v>1222</v>
      </c>
      <c r="G120" s="234" t="s">
        <v>1222</v>
      </c>
      <c r="H120" s="236">
        <v>0.25546000000000002</v>
      </c>
      <c r="I120" s="237">
        <v>1.9025000000000001</v>
      </c>
      <c r="J120" s="237">
        <v>1.8512999999999999</v>
      </c>
      <c r="K120" s="238">
        <v>6584</v>
      </c>
      <c r="L120" s="238">
        <v>10412</v>
      </c>
      <c r="M120" s="239">
        <v>1632</v>
      </c>
      <c r="N120" s="240">
        <v>1074.4100000000001</v>
      </c>
      <c r="O120" s="240">
        <v>990.88</v>
      </c>
    </row>
    <row r="121" spans="1:15">
      <c r="A121" s="233">
        <v>106130699</v>
      </c>
      <c r="B121" s="233" t="s">
        <v>1384</v>
      </c>
      <c r="C121" s="234" t="s">
        <v>1222</v>
      </c>
      <c r="D121" s="234" t="s">
        <v>1221</v>
      </c>
      <c r="E121" s="234" t="s">
        <v>1222</v>
      </c>
      <c r="F121" s="234" t="s">
        <v>1222</v>
      </c>
      <c r="G121" s="234" t="s">
        <v>1222</v>
      </c>
      <c r="H121" s="236">
        <v>0.26806000000000002</v>
      </c>
      <c r="I121" s="237">
        <v>1.25</v>
      </c>
      <c r="J121" s="237">
        <v>1.2163999999999999</v>
      </c>
      <c r="K121" s="238">
        <v>6584</v>
      </c>
      <c r="L121" s="238">
        <v>7557</v>
      </c>
      <c r="M121" s="239">
        <v>0</v>
      </c>
      <c r="N121" s="240">
        <v>1074.4100000000001</v>
      </c>
      <c r="O121" s="240">
        <v>990.88</v>
      </c>
    </row>
    <row r="122" spans="1:15">
      <c r="A122" s="233">
        <v>106500867</v>
      </c>
      <c r="B122" s="233" t="s">
        <v>1385</v>
      </c>
      <c r="C122" s="234" t="s">
        <v>1222</v>
      </c>
      <c r="D122" s="234" t="s">
        <v>1222</v>
      </c>
      <c r="E122" s="234" t="s">
        <v>1222</v>
      </c>
      <c r="F122" s="235" t="s">
        <v>1222</v>
      </c>
      <c r="G122" s="234" t="s">
        <v>1222</v>
      </c>
      <c r="H122" s="236">
        <v>0.12314</v>
      </c>
      <c r="I122" s="237">
        <v>1.2890999999999999</v>
      </c>
      <c r="J122" s="237">
        <v>1.2544</v>
      </c>
      <c r="K122" s="238">
        <v>6584</v>
      </c>
      <c r="L122" s="238">
        <v>7728</v>
      </c>
      <c r="M122" s="239">
        <v>0</v>
      </c>
      <c r="N122" s="240">
        <v>1074.4100000000001</v>
      </c>
      <c r="O122" s="240">
        <v>990.88</v>
      </c>
    </row>
    <row r="123" spans="1:15">
      <c r="A123" s="233">
        <v>106190280</v>
      </c>
      <c r="B123" s="233" t="s">
        <v>1386</v>
      </c>
      <c r="C123" s="234" t="s">
        <v>1222</v>
      </c>
      <c r="D123" s="234" t="s">
        <v>1222</v>
      </c>
      <c r="E123" s="234" t="s">
        <v>1222</v>
      </c>
      <c r="F123" s="235" t="s">
        <v>1222</v>
      </c>
      <c r="G123" s="234" t="s">
        <v>1222</v>
      </c>
      <c r="H123" s="236">
        <v>0.14050000000000001</v>
      </c>
      <c r="I123" s="237">
        <v>1.2827</v>
      </c>
      <c r="J123" s="237">
        <v>1.2482</v>
      </c>
      <c r="K123" s="238">
        <v>6584</v>
      </c>
      <c r="L123" s="238">
        <v>7700</v>
      </c>
      <c r="M123" s="239">
        <v>1207</v>
      </c>
      <c r="N123" s="240">
        <v>1074.4100000000001</v>
      </c>
      <c r="O123" s="240">
        <v>990.88</v>
      </c>
    </row>
    <row r="124" spans="1:15">
      <c r="A124" s="241">
        <v>106154022</v>
      </c>
      <c r="B124" s="233" t="s">
        <v>2303</v>
      </c>
      <c r="C124" s="234" t="s">
        <v>1222</v>
      </c>
      <c r="D124" s="234" t="s">
        <v>1222</v>
      </c>
      <c r="E124" s="234" t="s">
        <v>1222</v>
      </c>
      <c r="F124" s="235" t="s">
        <v>1222</v>
      </c>
      <c r="G124" s="234" t="s">
        <v>1222</v>
      </c>
      <c r="H124" s="236">
        <v>0.52268000000000003</v>
      </c>
      <c r="I124" s="237">
        <v>1.25</v>
      </c>
      <c r="J124" s="237">
        <v>1.2163999999999999</v>
      </c>
      <c r="K124" s="238">
        <v>1</v>
      </c>
      <c r="L124" s="238">
        <v>1</v>
      </c>
      <c r="M124" s="239">
        <v>1342</v>
      </c>
      <c r="N124" s="240">
        <v>1074.4100000000001</v>
      </c>
      <c r="O124" s="240">
        <v>990.88</v>
      </c>
    </row>
    <row r="125" spans="1:15">
      <c r="A125" s="233">
        <v>106504079</v>
      </c>
      <c r="B125" s="233" t="s">
        <v>2304</v>
      </c>
      <c r="C125" s="235" t="s">
        <v>1222</v>
      </c>
      <c r="D125" s="235" t="s">
        <v>1222</v>
      </c>
      <c r="E125" s="235" t="s">
        <v>1222</v>
      </c>
      <c r="F125" s="234" t="s">
        <v>1222</v>
      </c>
      <c r="G125" s="235" t="s">
        <v>1222</v>
      </c>
      <c r="H125" s="236">
        <v>0.67210999999999999</v>
      </c>
      <c r="I125" s="237">
        <v>1.25</v>
      </c>
      <c r="J125" s="237">
        <v>1.2163999999999999</v>
      </c>
      <c r="K125" s="238">
        <v>1</v>
      </c>
      <c r="L125" s="238">
        <v>1</v>
      </c>
      <c r="M125" s="239">
        <v>1185</v>
      </c>
      <c r="N125" s="240">
        <v>1074.4100000000001</v>
      </c>
      <c r="O125" s="240">
        <v>990.88</v>
      </c>
    </row>
    <row r="126" spans="1:15">
      <c r="A126" s="233">
        <v>106334678</v>
      </c>
      <c r="B126" s="233" t="s">
        <v>2305</v>
      </c>
      <c r="C126" s="235" t="s">
        <v>1222</v>
      </c>
      <c r="D126" s="235" t="s">
        <v>1222</v>
      </c>
      <c r="E126" s="235" t="s">
        <v>1222</v>
      </c>
      <c r="F126" s="235" t="s">
        <v>1222</v>
      </c>
      <c r="G126" s="235" t="s">
        <v>1222</v>
      </c>
      <c r="H126" s="236">
        <v>0.21299999999999999</v>
      </c>
      <c r="I126" s="237">
        <v>1.25</v>
      </c>
      <c r="J126" s="237">
        <v>1.2163999999999999</v>
      </c>
      <c r="K126" s="238">
        <v>6584</v>
      </c>
      <c r="L126" s="238">
        <v>7557</v>
      </c>
      <c r="M126" s="239">
        <v>1185</v>
      </c>
      <c r="N126" s="240">
        <v>1074.4100000000001</v>
      </c>
      <c r="O126" s="240">
        <v>990.88</v>
      </c>
    </row>
    <row r="127" spans="1:15">
      <c r="A127" s="233">
        <v>106304079</v>
      </c>
      <c r="B127" s="233" t="s">
        <v>2306</v>
      </c>
      <c r="C127" s="235" t="s">
        <v>1222</v>
      </c>
      <c r="D127" s="235" t="s">
        <v>1222</v>
      </c>
      <c r="E127" s="235" t="s">
        <v>1222</v>
      </c>
      <c r="F127" s="235" t="s">
        <v>1222</v>
      </c>
      <c r="G127" s="235" t="s">
        <v>1222</v>
      </c>
      <c r="H127" s="236">
        <v>0.60474000000000006</v>
      </c>
      <c r="I127" s="237">
        <v>1.25</v>
      </c>
      <c r="J127" s="237">
        <v>1.2163999999999999</v>
      </c>
      <c r="K127" s="238">
        <v>1</v>
      </c>
      <c r="L127" s="238">
        <v>1</v>
      </c>
      <c r="M127" s="239">
        <v>1185</v>
      </c>
      <c r="N127" s="240">
        <v>1074.4100000000001</v>
      </c>
      <c r="O127" s="240">
        <v>990.88</v>
      </c>
    </row>
    <row r="128" spans="1:15">
      <c r="A128" s="233">
        <v>106040962</v>
      </c>
      <c r="B128" s="233" t="s">
        <v>1387</v>
      </c>
      <c r="C128" s="235" t="s">
        <v>1222</v>
      </c>
      <c r="D128" s="235" t="s">
        <v>1222</v>
      </c>
      <c r="E128" s="235" t="s">
        <v>1222</v>
      </c>
      <c r="F128" s="235" t="s">
        <v>1222</v>
      </c>
      <c r="G128" s="235" t="s">
        <v>1222</v>
      </c>
      <c r="H128" s="236">
        <v>0.17188000000000001</v>
      </c>
      <c r="I128" s="237">
        <v>1.25</v>
      </c>
      <c r="J128" s="237">
        <v>1.2163999999999999</v>
      </c>
      <c r="K128" s="238">
        <v>6584</v>
      </c>
      <c r="L128" s="238">
        <v>7557</v>
      </c>
      <c r="M128" s="239">
        <v>1349</v>
      </c>
      <c r="N128" s="240">
        <v>1074.4100000000001</v>
      </c>
      <c r="O128" s="240">
        <v>990.88</v>
      </c>
    </row>
    <row r="129" spans="1:15">
      <c r="A129" s="233">
        <v>106044011</v>
      </c>
      <c r="B129" s="233" t="s">
        <v>1388</v>
      </c>
      <c r="C129" s="234" t="s">
        <v>1222</v>
      </c>
      <c r="D129" s="234" t="s">
        <v>1222</v>
      </c>
      <c r="E129" s="234" t="s">
        <v>1222</v>
      </c>
      <c r="F129" s="235" t="s">
        <v>1222</v>
      </c>
      <c r="G129" s="234" t="s">
        <v>1222</v>
      </c>
      <c r="H129" s="236">
        <v>0.17188000000000001</v>
      </c>
      <c r="I129" s="237">
        <v>1.25</v>
      </c>
      <c r="J129" s="237">
        <v>1.2163999999999999</v>
      </c>
      <c r="K129" s="238">
        <v>6584</v>
      </c>
      <c r="L129" s="238">
        <v>7557</v>
      </c>
      <c r="M129" s="239">
        <v>1349</v>
      </c>
      <c r="N129" s="240">
        <v>1074.4100000000001</v>
      </c>
      <c r="O129" s="240">
        <v>990.88</v>
      </c>
    </row>
    <row r="130" spans="1:15">
      <c r="A130" s="233">
        <v>106474007</v>
      </c>
      <c r="B130" s="233" t="s">
        <v>1389</v>
      </c>
      <c r="C130" s="234" t="s">
        <v>1222</v>
      </c>
      <c r="D130" s="234" t="s">
        <v>1222</v>
      </c>
      <c r="E130" s="234" t="s">
        <v>1222</v>
      </c>
      <c r="F130" s="235" t="s">
        <v>1221</v>
      </c>
      <c r="G130" s="234" t="s">
        <v>1221</v>
      </c>
      <c r="H130" s="236">
        <v>0.44053999999999999</v>
      </c>
      <c r="I130" s="237">
        <v>1.25</v>
      </c>
      <c r="J130" s="237">
        <v>1.2163999999999999</v>
      </c>
      <c r="K130" s="238">
        <v>14615</v>
      </c>
      <c r="L130" s="238">
        <v>16775</v>
      </c>
      <c r="M130" s="239">
        <v>0</v>
      </c>
      <c r="N130" s="240">
        <v>1074.4100000000001</v>
      </c>
      <c r="O130" s="240">
        <v>990.88</v>
      </c>
    </row>
    <row r="131" spans="1:15">
      <c r="A131" s="233">
        <v>106010811</v>
      </c>
      <c r="B131" s="233" t="s">
        <v>1390</v>
      </c>
      <c r="C131" s="234" t="s">
        <v>1221</v>
      </c>
      <c r="D131" s="234" t="s">
        <v>1222</v>
      </c>
      <c r="E131" s="234" t="s">
        <v>1222</v>
      </c>
      <c r="F131" s="234" t="s">
        <v>1222</v>
      </c>
      <c r="G131" s="234" t="s">
        <v>1222</v>
      </c>
      <c r="H131" s="236">
        <v>0.28721999999999998</v>
      </c>
      <c r="I131" s="237">
        <v>1.69</v>
      </c>
      <c r="J131" s="237">
        <v>1.6445000000000001</v>
      </c>
      <c r="K131" s="238">
        <v>6584</v>
      </c>
      <c r="L131" s="238">
        <v>9482</v>
      </c>
      <c r="M131" s="239">
        <v>0</v>
      </c>
      <c r="N131" s="240">
        <v>0</v>
      </c>
      <c r="O131" s="240">
        <v>0</v>
      </c>
    </row>
    <row r="132" spans="1:15">
      <c r="A132" s="233">
        <v>106190298</v>
      </c>
      <c r="B132" s="233" t="s">
        <v>1391</v>
      </c>
      <c r="C132" s="234" t="s">
        <v>1222</v>
      </c>
      <c r="D132" s="234" t="s">
        <v>1222</v>
      </c>
      <c r="E132" s="234" t="s">
        <v>1222</v>
      </c>
      <c r="F132" s="235" t="s">
        <v>1222</v>
      </c>
      <c r="G132" s="234" t="s">
        <v>1222</v>
      </c>
      <c r="H132" s="236">
        <v>0.31151000000000001</v>
      </c>
      <c r="I132" s="237">
        <v>1.2827</v>
      </c>
      <c r="J132" s="237">
        <v>1.2482</v>
      </c>
      <c r="K132" s="238">
        <v>6584</v>
      </c>
      <c r="L132" s="238">
        <v>7700</v>
      </c>
      <c r="M132" s="239">
        <v>0</v>
      </c>
      <c r="N132" s="240">
        <v>1074.4100000000001</v>
      </c>
      <c r="O132" s="240">
        <v>990.88</v>
      </c>
    </row>
    <row r="133" spans="1:15">
      <c r="A133" s="233">
        <v>106301357</v>
      </c>
      <c r="B133" s="233" t="s">
        <v>1392</v>
      </c>
      <c r="C133" s="235" t="s">
        <v>1222</v>
      </c>
      <c r="D133" s="235" t="s">
        <v>1222</v>
      </c>
      <c r="E133" s="235" t="s">
        <v>1222</v>
      </c>
      <c r="F133" s="235" t="s">
        <v>1222</v>
      </c>
      <c r="G133" s="235" t="s">
        <v>1222</v>
      </c>
      <c r="H133" s="236">
        <v>0.42937999999999998</v>
      </c>
      <c r="I133" s="237">
        <v>1.2603</v>
      </c>
      <c r="J133" s="237">
        <v>1.2263999999999999</v>
      </c>
      <c r="K133" s="238">
        <v>6584</v>
      </c>
      <c r="L133" s="238">
        <v>7602</v>
      </c>
      <c r="M133" s="239">
        <v>0</v>
      </c>
      <c r="N133" s="240">
        <v>1074.4100000000001</v>
      </c>
      <c r="O133" s="240">
        <v>990.88</v>
      </c>
    </row>
    <row r="134" spans="1:15">
      <c r="A134" s="233">
        <v>106301175</v>
      </c>
      <c r="B134" s="233" t="s">
        <v>1393</v>
      </c>
      <c r="C134" s="235" t="s">
        <v>1222</v>
      </c>
      <c r="D134" s="235" t="s">
        <v>1222</v>
      </c>
      <c r="E134" s="235" t="s">
        <v>1222</v>
      </c>
      <c r="F134" s="235" t="s">
        <v>1222</v>
      </c>
      <c r="G134" s="235" t="s">
        <v>1222</v>
      </c>
      <c r="H134" s="236">
        <v>0.17967</v>
      </c>
      <c r="I134" s="237">
        <v>1.2603</v>
      </c>
      <c r="J134" s="237">
        <v>1.2263999999999999</v>
      </c>
      <c r="K134" s="238">
        <v>6584</v>
      </c>
      <c r="L134" s="238">
        <v>7602</v>
      </c>
      <c r="M134" s="239">
        <v>0</v>
      </c>
      <c r="N134" s="240">
        <v>1074.4100000000001</v>
      </c>
      <c r="O134" s="240">
        <v>990.88</v>
      </c>
    </row>
    <row r="135" spans="1:15">
      <c r="A135" s="233">
        <v>106304039</v>
      </c>
      <c r="B135" s="233" t="s">
        <v>1394</v>
      </c>
      <c r="C135" s="234" t="s">
        <v>1222</v>
      </c>
      <c r="D135" s="234" t="s">
        <v>1222</v>
      </c>
      <c r="E135" s="234" t="s">
        <v>1222</v>
      </c>
      <c r="F135" s="235" t="s">
        <v>1222</v>
      </c>
      <c r="G135" s="234" t="s">
        <v>1222</v>
      </c>
      <c r="H135" s="236">
        <v>0.17967</v>
      </c>
      <c r="I135" s="237">
        <v>1.2603</v>
      </c>
      <c r="J135" s="237">
        <v>1.2263999999999999</v>
      </c>
      <c r="K135" s="238">
        <v>6584</v>
      </c>
      <c r="L135" s="238">
        <v>7602</v>
      </c>
      <c r="M135" s="239">
        <v>0</v>
      </c>
      <c r="N135" s="240">
        <v>1074.4100000000001</v>
      </c>
      <c r="O135" s="240">
        <v>990.88</v>
      </c>
    </row>
    <row r="136" spans="1:15">
      <c r="A136" s="233">
        <v>106230949</v>
      </c>
      <c r="B136" s="233" t="s">
        <v>1395</v>
      </c>
      <c r="C136" s="234" t="s">
        <v>1222</v>
      </c>
      <c r="D136" s="234" t="s">
        <v>1222</v>
      </c>
      <c r="E136" s="234" t="s">
        <v>1222</v>
      </c>
      <c r="F136" s="235" t="s">
        <v>1221</v>
      </c>
      <c r="G136" s="234" t="s">
        <v>1221</v>
      </c>
      <c r="H136" s="236">
        <v>0.40465000000000001</v>
      </c>
      <c r="I136" s="237">
        <v>1.25</v>
      </c>
      <c r="J136" s="237">
        <v>1.2163999999999999</v>
      </c>
      <c r="K136" s="238">
        <v>14615</v>
      </c>
      <c r="L136" s="238">
        <v>16775</v>
      </c>
      <c r="M136" s="239">
        <v>0</v>
      </c>
      <c r="N136" s="240">
        <v>1074.4100000000001</v>
      </c>
      <c r="O136" s="240">
        <v>990.88</v>
      </c>
    </row>
    <row r="137" spans="1:15">
      <c r="A137" s="241">
        <v>106510882</v>
      </c>
      <c r="B137" s="233" t="s">
        <v>1305</v>
      </c>
      <c r="C137" s="234" t="s">
        <v>1222</v>
      </c>
      <c r="D137" s="234" t="s">
        <v>1222</v>
      </c>
      <c r="E137" s="234" t="s">
        <v>1222</v>
      </c>
      <c r="F137" s="235" t="s">
        <v>1222</v>
      </c>
      <c r="G137" s="234" t="s">
        <v>1222</v>
      </c>
      <c r="H137" s="236">
        <v>0.27616000000000002</v>
      </c>
      <c r="I137" s="237">
        <v>1.25</v>
      </c>
      <c r="J137" s="237">
        <v>1.2163999999999999</v>
      </c>
      <c r="K137" s="238">
        <v>6584</v>
      </c>
      <c r="L137" s="238">
        <v>7557</v>
      </c>
      <c r="M137" s="239">
        <v>0</v>
      </c>
      <c r="N137" s="240">
        <v>1074.4100000000001</v>
      </c>
      <c r="O137" s="240">
        <v>990.88</v>
      </c>
    </row>
    <row r="138" spans="1:15">
      <c r="A138" s="233">
        <v>106400480</v>
      </c>
      <c r="B138" s="233" t="s">
        <v>1396</v>
      </c>
      <c r="C138" s="234" t="s">
        <v>1222</v>
      </c>
      <c r="D138" s="234" t="s">
        <v>1222</v>
      </c>
      <c r="E138" s="234" t="s">
        <v>1222</v>
      </c>
      <c r="F138" s="234" t="s">
        <v>1222</v>
      </c>
      <c r="G138" s="234" t="s">
        <v>1222</v>
      </c>
      <c r="H138" s="236">
        <v>0.23480000000000001</v>
      </c>
      <c r="I138" s="237">
        <v>1.2805</v>
      </c>
      <c r="J138" s="237">
        <v>1.2461</v>
      </c>
      <c r="K138" s="238">
        <v>6584</v>
      </c>
      <c r="L138" s="238">
        <v>7691</v>
      </c>
      <c r="M138" s="239">
        <v>0</v>
      </c>
      <c r="N138" s="240">
        <v>1074.4100000000001</v>
      </c>
      <c r="O138" s="240">
        <v>990.88</v>
      </c>
    </row>
    <row r="139" spans="1:15">
      <c r="A139" s="233">
        <v>106105029</v>
      </c>
      <c r="B139" s="233" t="s">
        <v>1397</v>
      </c>
      <c r="C139" s="234" t="s">
        <v>1222</v>
      </c>
      <c r="D139" s="234" t="s">
        <v>1222</v>
      </c>
      <c r="E139" s="234" t="s">
        <v>1222</v>
      </c>
      <c r="F139" s="235" t="s">
        <v>1222</v>
      </c>
      <c r="G139" s="234" t="s">
        <v>1222</v>
      </c>
      <c r="H139" s="236">
        <v>0.20547000000000001</v>
      </c>
      <c r="I139" s="237">
        <v>1.25</v>
      </c>
      <c r="J139" s="237">
        <v>1.2163999999999999</v>
      </c>
      <c r="K139" s="238">
        <v>6584</v>
      </c>
      <c r="L139" s="238">
        <v>7557</v>
      </c>
      <c r="M139" s="239">
        <v>1607</v>
      </c>
      <c r="N139" s="240">
        <v>1074.4100000000001</v>
      </c>
      <c r="O139" s="240">
        <v>872.94</v>
      </c>
    </row>
    <row r="140" spans="1:15">
      <c r="A140" s="233">
        <v>106104047</v>
      </c>
      <c r="B140" s="233" t="s">
        <v>1398</v>
      </c>
      <c r="C140" s="234" t="s">
        <v>1222</v>
      </c>
      <c r="D140" s="234" t="s">
        <v>1222</v>
      </c>
      <c r="E140" s="234" t="s">
        <v>1222</v>
      </c>
      <c r="F140" s="235" t="s">
        <v>1222</v>
      </c>
      <c r="G140" s="234" t="s">
        <v>1222</v>
      </c>
      <c r="H140" s="236">
        <v>0.28299999999999997</v>
      </c>
      <c r="I140" s="237">
        <v>1.25</v>
      </c>
      <c r="J140" s="237">
        <v>1.2163999999999999</v>
      </c>
      <c r="K140" s="238">
        <v>6584</v>
      </c>
      <c r="L140" s="238">
        <v>7557</v>
      </c>
      <c r="M140" s="239">
        <v>0</v>
      </c>
      <c r="N140" s="240">
        <v>1074.4100000000001</v>
      </c>
      <c r="O140" s="240">
        <v>990.88</v>
      </c>
    </row>
    <row r="141" spans="1:15">
      <c r="A141" s="233">
        <v>106301283</v>
      </c>
      <c r="B141" s="233" t="s">
        <v>1399</v>
      </c>
      <c r="C141" s="234" t="s">
        <v>1222</v>
      </c>
      <c r="D141" s="234" t="s">
        <v>1222</v>
      </c>
      <c r="E141" s="234" t="s">
        <v>1222</v>
      </c>
      <c r="F141" s="234" t="s">
        <v>1222</v>
      </c>
      <c r="G141" s="234" t="s">
        <v>1222</v>
      </c>
      <c r="H141" s="236">
        <v>0.25962000000000002</v>
      </c>
      <c r="I141" s="237">
        <v>1.2603</v>
      </c>
      <c r="J141" s="237">
        <v>1.2263999999999999</v>
      </c>
      <c r="K141" s="238">
        <v>6584</v>
      </c>
      <c r="L141" s="238">
        <v>7602</v>
      </c>
      <c r="M141" s="239">
        <v>0</v>
      </c>
      <c r="N141" s="240">
        <v>1074.4100000000001</v>
      </c>
      <c r="O141" s="240">
        <v>990.88</v>
      </c>
    </row>
    <row r="142" spans="1:15">
      <c r="A142" s="233">
        <v>106190315</v>
      </c>
      <c r="B142" s="233" t="s">
        <v>1400</v>
      </c>
      <c r="C142" s="235" t="s">
        <v>1222</v>
      </c>
      <c r="D142" s="235" t="s">
        <v>1222</v>
      </c>
      <c r="E142" s="235" t="s">
        <v>1222</v>
      </c>
      <c r="F142" s="235" t="s">
        <v>1222</v>
      </c>
      <c r="G142" s="235" t="s">
        <v>1222</v>
      </c>
      <c r="H142" s="236">
        <v>0.14230999999999999</v>
      </c>
      <c r="I142" s="237">
        <v>1.2827</v>
      </c>
      <c r="J142" s="237">
        <v>1.2482</v>
      </c>
      <c r="K142" s="238">
        <v>6584</v>
      </c>
      <c r="L142" s="238">
        <v>7700</v>
      </c>
      <c r="M142" s="239">
        <v>1379</v>
      </c>
      <c r="N142" s="240">
        <v>1074.4100000000001</v>
      </c>
      <c r="O142" s="240">
        <v>990.88</v>
      </c>
    </row>
    <row r="143" spans="1:15">
      <c r="A143" s="233">
        <v>106120981</v>
      </c>
      <c r="B143" s="233" t="s">
        <v>2252</v>
      </c>
      <c r="C143" s="235" t="s">
        <v>1222</v>
      </c>
      <c r="D143" s="235" t="s">
        <v>1222</v>
      </c>
      <c r="E143" s="235" t="s">
        <v>1222</v>
      </c>
      <c r="F143" s="235" t="s">
        <v>1222</v>
      </c>
      <c r="G143" s="235" t="s">
        <v>1222</v>
      </c>
      <c r="H143" s="236">
        <v>0.22209999999999999</v>
      </c>
      <c r="I143" s="237">
        <v>1.3647</v>
      </c>
      <c r="J143" s="237">
        <v>1.3280000000000001</v>
      </c>
      <c r="K143" s="238">
        <v>6584</v>
      </c>
      <c r="L143" s="238">
        <v>8059</v>
      </c>
      <c r="M143" s="239">
        <v>1476</v>
      </c>
      <c r="N143" s="240">
        <v>1074.4100000000001</v>
      </c>
      <c r="O143" s="240">
        <v>990.88</v>
      </c>
    </row>
    <row r="144" spans="1:15">
      <c r="A144" s="233">
        <v>106270777</v>
      </c>
      <c r="B144" s="233" t="s">
        <v>1401</v>
      </c>
      <c r="C144" s="234" t="s">
        <v>1222</v>
      </c>
      <c r="D144" s="234" t="s">
        <v>1222</v>
      </c>
      <c r="E144" s="234" t="s">
        <v>1222</v>
      </c>
      <c r="F144" s="235" t="s">
        <v>1221</v>
      </c>
      <c r="G144" s="234" t="s">
        <v>1221</v>
      </c>
      <c r="H144" s="236">
        <v>0.42837999999999998</v>
      </c>
      <c r="I144" s="237">
        <v>1.7986</v>
      </c>
      <c r="J144" s="237">
        <v>1.7502</v>
      </c>
      <c r="K144" s="238">
        <v>14615</v>
      </c>
      <c r="L144" s="238">
        <v>22104</v>
      </c>
      <c r="M144" s="239">
        <v>0</v>
      </c>
      <c r="N144" s="240">
        <v>1074.4100000000001</v>
      </c>
      <c r="O144" s="240">
        <v>990.88</v>
      </c>
    </row>
    <row r="145" spans="1:15">
      <c r="A145" s="233">
        <v>106190522</v>
      </c>
      <c r="B145" s="233" t="s">
        <v>1402</v>
      </c>
      <c r="C145" s="234" t="s">
        <v>1222</v>
      </c>
      <c r="D145" s="234" t="s">
        <v>1222</v>
      </c>
      <c r="E145" s="234" t="s">
        <v>1222</v>
      </c>
      <c r="F145" s="235" t="s">
        <v>1222</v>
      </c>
      <c r="G145" s="234" t="s">
        <v>1222</v>
      </c>
      <c r="H145" s="236">
        <v>0.22785</v>
      </c>
      <c r="I145" s="237">
        <v>1.4349000000000001</v>
      </c>
      <c r="J145" s="237">
        <v>1.3963000000000001</v>
      </c>
      <c r="K145" s="238">
        <v>6584</v>
      </c>
      <c r="L145" s="238">
        <v>8366</v>
      </c>
      <c r="M145" s="239">
        <v>1311</v>
      </c>
      <c r="N145" s="240">
        <v>1074.4100000000001</v>
      </c>
      <c r="O145" s="240">
        <v>990.88</v>
      </c>
    </row>
    <row r="146" spans="1:15">
      <c r="A146" s="233">
        <v>106190328</v>
      </c>
      <c r="B146" s="233" t="s">
        <v>1403</v>
      </c>
      <c r="C146" s="234" t="s">
        <v>1222</v>
      </c>
      <c r="D146" s="234" t="s">
        <v>1222</v>
      </c>
      <c r="E146" s="234" t="s">
        <v>1222</v>
      </c>
      <c r="F146" s="235" t="s">
        <v>1222</v>
      </c>
      <c r="G146" s="234" t="s">
        <v>1222</v>
      </c>
      <c r="H146" s="236">
        <v>0.26273999999999997</v>
      </c>
      <c r="I146" s="237">
        <v>1.2827</v>
      </c>
      <c r="J146" s="237">
        <v>1.2482</v>
      </c>
      <c r="K146" s="238">
        <v>6584</v>
      </c>
      <c r="L146" s="238">
        <v>7700</v>
      </c>
      <c r="M146" s="239">
        <v>0</v>
      </c>
      <c r="N146" s="240">
        <v>1074.4100000000001</v>
      </c>
      <c r="O146" s="240">
        <v>990.88</v>
      </c>
    </row>
    <row r="147" spans="1:15">
      <c r="A147" s="233">
        <v>106110889</v>
      </c>
      <c r="B147" s="233" t="s">
        <v>1404</v>
      </c>
      <c r="C147" s="234" t="s">
        <v>1222</v>
      </c>
      <c r="D147" s="234" t="s">
        <v>1222</v>
      </c>
      <c r="E147" s="234" t="s">
        <v>1222</v>
      </c>
      <c r="F147" s="235" t="s">
        <v>1221</v>
      </c>
      <c r="G147" s="234" t="s">
        <v>1221</v>
      </c>
      <c r="H147" s="236">
        <v>0.94667000000000001</v>
      </c>
      <c r="I147" s="237">
        <v>1.25</v>
      </c>
      <c r="J147" s="237">
        <v>1.2163999999999999</v>
      </c>
      <c r="K147" s="238">
        <v>14615</v>
      </c>
      <c r="L147" s="238">
        <v>16775</v>
      </c>
      <c r="M147" s="239">
        <v>0</v>
      </c>
      <c r="N147" s="240">
        <v>1074.4100000000001</v>
      </c>
      <c r="O147" s="240">
        <v>990.88</v>
      </c>
    </row>
    <row r="148" spans="1:15">
      <c r="A148" s="233">
        <v>106420483</v>
      </c>
      <c r="B148" s="233" t="s">
        <v>1405</v>
      </c>
      <c r="C148" s="234" t="s">
        <v>1222</v>
      </c>
      <c r="D148" s="234" t="s">
        <v>1222</v>
      </c>
      <c r="E148" s="234" t="s">
        <v>1222</v>
      </c>
      <c r="F148" s="234" t="s">
        <v>1222</v>
      </c>
      <c r="G148" s="234" t="s">
        <v>1222</v>
      </c>
      <c r="H148" s="236">
        <v>0.36969999999999997</v>
      </c>
      <c r="I148" s="237">
        <v>1.3666</v>
      </c>
      <c r="J148" s="237">
        <v>1.3298000000000001</v>
      </c>
      <c r="K148" s="238">
        <v>6584</v>
      </c>
      <c r="L148" s="238">
        <v>8067</v>
      </c>
      <c r="M148" s="239">
        <v>0</v>
      </c>
      <c r="N148" s="240">
        <v>1074.4100000000001</v>
      </c>
      <c r="O148" s="240">
        <v>990.88</v>
      </c>
    </row>
    <row r="149" spans="1:15">
      <c r="A149" s="233">
        <v>106150775</v>
      </c>
      <c r="B149" s="233" t="s">
        <v>1406</v>
      </c>
      <c r="C149" s="235" t="s">
        <v>1222</v>
      </c>
      <c r="D149" s="235" t="s">
        <v>1222</v>
      </c>
      <c r="E149" s="235" t="s">
        <v>1222</v>
      </c>
      <c r="F149" s="234" t="s">
        <v>1222</v>
      </c>
      <c r="G149" s="235" t="s">
        <v>1222</v>
      </c>
      <c r="H149" s="236">
        <v>0.23838000000000001</v>
      </c>
      <c r="I149" s="237">
        <v>1.25</v>
      </c>
      <c r="J149" s="237">
        <v>1.2163999999999999</v>
      </c>
      <c r="K149" s="238">
        <v>6584</v>
      </c>
      <c r="L149" s="238">
        <v>7557</v>
      </c>
      <c r="M149" s="239">
        <v>0</v>
      </c>
      <c r="N149" s="240">
        <v>1074.4100000000001</v>
      </c>
      <c r="O149" s="240">
        <v>990.88</v>
      </c>
    </row>
    <row r="150" spans="1:15">
      <c r="A150" s="233">
        <v>106190392</v>
      </c>
      <c r="B150" s="233" t="s">
        <v>1407</v>
      </c>
      <c r="C150" s="235" t="s">
        <v>1222</v>
      </c>
      <c r="D150" s="235" t="s">
        <v>1222</v>
      </c>
      <c r="E150" s="235" t="s">
        <v>1222</v>
      </c>
      <c r="F150" s="235" t="s">
        <v>1222</v>
      </c>
      <c r="G150" s="235" t="s">
        <v>1222</v>
      </c>
      <c r="H150" s="236">
        <v>0.24213999999999999</v>
      </c>
      <c r="I150" s="237">
        <v>1.2827</v>
      </c>
      <c r="J150" s="237">
        <v>1.2482</v>
      </c>
      <c r="K150" s="238">
        <v>6584</v>
      </c>
      <c r="L150" s="238">
        <v>7700</v>
      </c>
      <c r="M150" s="239">
        <v>1207</v>
      </c>
      <c r="N150" s="240">
        <v>1074.4100000000001</v>
      </c>
      <c r="O150" s="240">
        <v>990.88</v>
      </c>
    </row>
    <row r="151" spans="1:15">
      <c r="A151" s="233">
        <v>106430779</v>
      </c>
      <c r="B151" s="233" t="s">
        <v>1408</v>
      </c>
      <c r="C151" s="234" t="s">
        <v>1222</v>
      </c>
      <c r="D151" s="234" t="s">
        <v>1222</v>
      </c>
      <c r="E151" s="234" t="s">
        <v>1221</v>
      </c>
      <c r="F151" s="235" t="s">
        <v>1222</v>
      </c>
      <c r="G151" s="234" t="s">
        <v>1222</v>
      </c>
      <c r="H151" s="236">
        <v>0.14448</v>
      </c>
      <c r="I151" s="237">
        <v>1.7827</v>
      </c>
      <c r="J151" s="237">
        <v>1.7346999999999999</v>
      </c>
      <c r="K151" s="238">
        <v>6584</v>
      </c>
      <c r="L151" s="238">
        <v>9888</v>
      </c>
      <c r="M151" s="239">
        <v>1550</v>
      </c>
      <c r="N151" s="240">
        <v>1074.4100000000001</v>
      </c>
      <c r="O151" s="240">
        <v>990.88</v>
      </c>
    </row>
    <row r="152" spans="1:15">
      <c r="A152" s="233">
        <v>106190352</v>
      </c>
      <c r="B152" s="233" t="s">
        <v>1409</v>
      </c>
      <c r="C152" s="235" t="s">
        <v>1222</v>
      </c>
      <c r="D152" s="235" t="s">
        <v>1222</v>
      </c>
      <c r="E152" s="234" t="s">
        <v>1222</v>
      </c>
      <c r="F152" s="235" t="s">
        <v>1222</v>
      </c>
      <c r="G152" s="234" t="s">
        <v>1222</v>
      </c>
      <c r="H152" s="236">
        <v>0.16714000000000001</v>
      </c>
      <c r="I152" s="237">
        <v>1.2827</v>
      </c>
      <c r="J152" s="237">
        <v>1.2482</v>
      </c>
      <c r="K152" s="238">
        <v>6584</v>
      </c>
      <c r="L152" s="238">
        <v>7700</v>
      </c>
      <c r="M152" s="239">
        <v>0</v>
      </c>
      <c r="N152" s="240">
        <v>1074.4100000000001</v>
      </c>
      <c r="O152" s="240">
        <v>990.88</v>
      </c>
    </row>
    <row r="153" spans="1:15">
      <c r="A153" s="233">
        <v>106370714</v>
      </c>
      <c r="B153" s="233" t="s">
        <v>1410</v>
      </c>
      <c r="C153" s="235" t="s">
        <v>1222</v>
      </c>
      <c r="D153" s="235" t="s">
        <v>1222</v>
      </c>
      <c r="E153" s="235" t="s">
        <v>1222</v>
      </c>
      <c r="F153" s="235" t="s">
        <v>1222</v>
      </c>
      <c r="G153" s="235" t="s">
        <v>1222</v>
      </c>
      <c r="H153" s="236">
        <v>0.18063000000000001</v>
      </c>
      <c r="I153" s="237">
        <v>1.25</v>
      </c>
      <c r="J153" s="237">
        <v>1.2163999999999999</v>
      </c>
      <c r="K153" s="238">
        <v>6584</v>
      </c>
      <c r="L153" s="238">
        <v>7557</v>
      </c>
      <c r="M153" s="239">
        <v>1185</v>
      </c>
      <c r="N153" s="240">
        <v>1074.4100000000001</v>
      </c>
      <c r="O153" s="240">
        <v>990.88</v>
      </c>
    </row>
    <row r="154" spans="1:15">
      <c r="A154" s="233">
        <v>106350784</v>
      </c>
      <c r="B154" s="233" t="s">
        <v>1411</v>
      </c>
      <c r="C154" s="235" t="s">
        <v>1222</v>
      </c>
      <c r="D154" s="235" t="s">
        <v>1221</v>
      </c>
      <c r="E154" s="235" t="s">
        <v>1222</v>
      </c>
      <c r="F154" s="235" t="s">
        <v>1221</v>
      </c>
      <c r="G154" s="235" t="s">
        <v>1221</v>
      </c>
      <c r="H154" s="236">
        <v>0.37113000000000002</v>
      </c>
      <c r="I154" s="237">
        <v>1.7827</v>
      </c>
      <c r="J154" s="237">
        <v>1.7346999999999999</v>
      </c>
      <c r="K154" s="238">
        <v>14615</v>
      </c>
      <c r="L154" s="238">
        <v>21949</v>
      </c>
      <c r="M154" s="239">
        <v>0</v>
      </c>
      <c r="N154" s="240">
        <v>1074.4100000000001</v>
      </c>
      <c r="O154" s="240">
        <v>990.88</v>
      </c>
    </row>
    <row r="155" spans="1:15">
      <c r="A155" s="233">
        <v>106490964</v>
      </c>
      <c r="B155" s="233" t="s">
        <v>1412</v>
      </c>
      <c r="C155" s="234" t="s">
        <v>1222</v>
      </c>
      <c r="D155" s="234" t="s">
        <v>1221</v>
      </c>
      <c r="E155" s="234" t="s">
        <v>1222</v>
      </c>
      <c r="F155" s="235" t="s">
        <v>1221</v>
      </c>
      <c r="G155" s="234" t="s">
        <v>1221</v>
      </c>
      <c r="H155" s="236">
        <v>1</v>
      </c>
      <c r="I155" s="237">
        <v>1.6085</v>
      </c>
      <c r="J155" s="237">
        <v>1.5651999999999999</v>
      </c>
      <c r="K155" s="238">
        <v>14615</v>
      </c>
      <c r="L155" s="238">
        <v>20257</v>
      </c>
      <c r="M155" s="239">
        <v>0</v>
      </c>
      <c r="N155" s="240">
        <v>1074.4100000000001</v>
      </c>
      <c r="O155" s="240">
        <v>974.82</v>
      </c>
    </row>
    <row r="156" spans="1:15">
      <c r="A156" s="233">
        <v>106304159</v>
      </c>
      <c r="B156" s="233" t="s">
        <v>1413</v>
      </c>
      <c r="C156" s="234" t="s">
        <v>1222</v>
      </c>
      <c r="D156" s="234" t="s">
        <v>1222</v>
      </c>
      <c r="E156" s="234" t="s">
        <v>1222</v>
      </c>
      <c r="F156" s="234" t="s">
        <v>1222</v>
      </c>
      <c r="G156" s="234" t="s">
        <v>1222</v>
      </c>
      <c r="H156" s="236">
        <v>0.16324</v>
      </c>
      <c r="I156" s="237">
        <v>1.25</v>
      </c>
      <c r="J156" s="237">
        <v>1.2163999999999999</v>
      </c>
      <c r="K156" s="238">
        <v>6584</v>
      </c>
      <c r="L156" s="238">
        <v>7557</v>
      </c>
      <c r="M156" s="239">
        <v>2113</v>
      </c>
      <c r="N156" s="240">
        <v>1074.4100000000001</v>
      </c>
      <c r="O156" s="240">
        <v>990.88</v>
      </c>
    </row>
    <row r="157" spans="1:15">
      <c r="A157" s="233">
        <v>106331194</v>
      </c>
      <c r="B157" s="233" t="s">
        <v>1414</v>
      </c>
      <c r="C157" s="234" t="s">
        <v>1222</v>
      </c>
      <c r="D157" s="234" t="s">
        <v>1222</v>
      </c>
      <c r="E157" s="235" t="s">
        <v>1222</v>
      </c>
      <c r="F157" s="235" t="s">
        <v>1222</v>
      </c>
      <c r="G157" s="234" t="s">
        <v>1222</v>
      </c>
      <c r="H157" s="236">
        <v>0.18870000000000001</v>
      </c>
      <c r="I157" s="237">
        <v>1.25</v>
      </c>
      <c r="J157" s="237">
        <v>1.2163999999999999</v>
      </c>
      <c r="K157" s="238">
        <v>6584</v>
      </c>
      <c r="L157" s="238">
        <v>7557</v>
      </c>
      <c r="M157" s="239">
        <v>0</v>
      </c>
      <c r="N157" s="240">
        <v>1074.4100000000001</v>
      </c>
      <c r="O157" s="240">
        <v>990.88</v>
      </c>
    </row>
    <row r="158" spans="1:15">
      <c r="A158" s="233">
        <v>106190949</v>
      </c>
      <c r="B158" s="233" t="s">
        <v>1415</v>
      </c>
      <c r="C158" s="234" t="s">
        <v>1222</v>
      </c>
      <c r="D158" s="234" t="s">
        <v>1222</v>
      </c>
      <c r="E158" s="234" t="s">
        <v>1222</v>
      </c>
      <c r="F158" s="235" t="s">
        <v>1222</v>
      </c>
      <c r="G158" s="234" t="s">
        <v>1222</v>
      </c>
      <c r="H158" s="236">
        <v>0.29726000000000002</v>
      </c>
      <c r="I158" s="237">
        <v>1.2827</v>
      </c>
      <c r="J158" s="237">
        <v>1.2482</v>
      </c>
      <c r="K158" s="238">
        <v>6584</v>
      </c>
      <c r="L158" s="238">
        <v>7700</v>
      </c>
      <c r="M158" s="239">
        <v>1207</v>
      </c>
      <c r="N158" s="240">
        <v>1074.4100000000001</v>
      </c>
      <c r="O158" s="240">
        <v>990.88</v>
      </c>
    </row>
    <row r="159" spans="1:15">
      <c r="A159" s="233">
        <v>106362041</v>
      </c>
      <c r="B159" s="233" t="s">
        <v>1416</v>
      </c>
      <c r="C159" s="235" t="s">
        <v>1222</v>
      </c>
      <c r="D159" s="235" t="s">
        <v>1222</v>
      </c>
      <c r="E159" s="235" t="s">
        <v>1222</v>
      </c>
      <c r="F159" s="235" t="s">
        <v>1221</v>
      </c>
      <c r="G159" s="235" t="s">
        <v>1221</v>
      </c>
      <c r="H159" s="236">
        <v>0.39789000000000002</v>
      </c>
      <c r="I159" s="237">
        <v>1.2603</v>
      </c>
      <c r="J159" s="237">
        <v>1.2263999999999999</v>
      </c>
      <c r="K159" s="238">
        <v>14615</v>
      </c>
      <c r="L159" s="238">
        <v>16875</v>
      </c>
      <c r="M159" s="239">
        <v>0</v>
      </c>
      <c r="N159" s="240">
        <v>1074.4100000000001</v>
      </c>
      <c r="O159" s="240">
        <v>747.99</v>
      </c>
    </row>
    <row r="160" spans="1:15">
      <c r="A160" s="233">
        <v>106010846</v>
      </c>
      <c r="B160" s="233" t="s">
        <v>1417</v>
      </c>
      <c r="C160" s="235" t="s">
        <v>1221</v>
      </c>
      <c r="D160" s="235" t="s">
        <v>1222</v>
      </c>
      <c r="E160" s="235" t="s">
        <v>1222</v>
      </c>
      <c r="F160" s="235" t="s">
        <v>1222</v>
      </c>
      <c r="G160" s="235" t="s">
        <v>1222</v>
      </c>
      <c r="H160" s="236">
        <v>0.28721999999999998</v>
      </c>
      <c r="I160" s="237">
        <v>1.6922999999999999</v>
      </c>
      <c r="J160" s="237">
        <v>1.6468</v>
      </c>
      <c r="K160" s="238">
        <v>6584</v>
      </c>
      <c r="L160" s="238">
        <v>9493</v>
      </c>
      <c r="M160" s="239">
        <v>0</v>
      </c>
      <c r="N160" s="240">
        <v>0</v>
      </c>
      <c r="O160" s="240">
        <v>0</v>
      </c>
    </row>
    <row r="161" spans="1:15">
      <c r="A161" s="233">
        <v>106301205</v>
      </c>
      <c r="B161" s="233" t="s">
        <v>1418</v>
      </c>
      <c r="C161" s="235" t="s">
        <v>1222</v>
      </c>
      <c r="D161" s="235" t="s">
        <v>1222</v>
      </c>
      <c r="E161" s="235" t="s">
        <v>1222</v>
      </c>
      <c r="F161" s="235" t="s">
        <v>1222</v>
      </c>
      <c r="G161" s="235" t="s">
        <v>1222</v>
      </c>
      <c r="H161" s="236">
        <v>0.36431999999999998</v>
      </c>
      <c r="I161" s="237">
        <v>1.2603</v>
      </c>
      <c r="J161" s="237">
        <v>1.2263999999999999</v>
      </c>
      <c r="K161" s="238">
        <v>6584</v>
      </c>
      <c r="L161" s="238">
        <v>7602</v>
      </c>
      <c r="M161" s="239">
        <v>1192</v>
      </c>
      <c r="N161" s="240">
        <v>1074.4100000000001</v>
      </c>
      <c r="O161" s="240">
        <v>990.88</v>
      </c>
    </row>
    <row r="162" spans="1:15">
      <c r="A162" s="233">
        <v>106304460</v>
      </c>
      <c r="B162" s="233" t="s">
        <v>1419</v>
      </c>
      <c r="C162" s="234" t="s">
        <v>1222</v>
      </c>
      <c r="D162" s="234" t="s">
        <v>1222</v>
      </c>
      <c r="E162" s="234" t="s">
        <v>1222</v>
      </c>
      <c r="F162" s="235" t="s">
        <v>1222</v>
      </c>
      <c r="G162" s="234" t="s">
        <v>1222</v>
      </c>
      <c r="H162" s="236">
        <v>0.25718000000000002</v>
      </c>
      <c r="I162" s="237">
        <v>1.2603</v>
      </c>
      <c r="J162" s="237">
        <v>1.2263999999999999</v>
      </c>
      <c r="K162" s="238">
        <v>6584</v>
      </c>
      <c r="L162" s="238">
        <v>7602</v>
      </c>
      <c r="M162" s="239">
        <v>0</v>
      </c>
      <c r="N162" s="240">
        <v>1074.4100000000001</v>
      </c>
      <c r="O162" s="240">
        <v>990.88</v>
      </c>
    </row>
    <row r="163" spans="1:15">
      <c r="A163" s="233">
        <v>106190382</v>
      </c>
      <c r="B163" s="233" t="s">
        <v>1420</v>
      </c>
      <c r="C163" s="235" t="s">
        <v>1222</v>
      </c>
      <c r="D163" s="235" t="s">
        <v>1222</v>
      </c>
      <c r="E163" s="235" t="s">
        <v>1222</v>
      </c>
      <c r="F163" s="234" t="s">
        <v>1222</v>
      </c>
      <c r="G163" s="235" t="s">
        <v>1222</v>
      </c>
      <c r="H163" s="236">
        <v>0.32983000000000001</v>
      </c>
      <c r="I163" s="237">
        <v>1.2827</v>
      </c>
      <c r="J163" s="237">
        <v>1.2482</v>
      </c>
      <c r="K163" s="238">
        <v>6584</v>
      </c>
      <c r="L163" s="238">
        <v>7700</v>
      </c>
      <c r="M163" s="239">
        <v>1207</v>
      </c>
      <c r="N163" s="240">
        <v>1074.4100000000001</v>
      </c>
      <c r="O163" s="240">
        <v>943.9</v>
      </c>
    </row>
    <row r="164" spans="1:15">
      <c r="A164" s="233">
        <v>106301209</v>
      </c>
      <c r="B164" s="233" t="s">
        <v>1421</v>
      </c>
      <c r="C164" s="234" t="s">
        <v>1222</v>
      </c>
      <c r="D164" s="234" t="s">
        <v>1222</v>
      </c>
      <c r="E164" s="234" t="s">
        <v>1222</v>
      </c>
      <c r="F164" s="234" t="s">
        <v>1222</v>
      </c>
      <c r="G164" s="234" t="s">
        <v>1222</v>
      </c>
      <c r="H164" s="236">
        <v>0.20635999999999999</v>
      </c>
      <c r="I164" s="237">
        <v>1.2603</v>
      </c>
      <c r="J164" s="237">
        <v>1.2263999999999999</v>
      </c>
      <c r="K164" s="238">
        <v>6584</v>
      </c>
      <c r="L164" s="238">
        <v>7602</v>
      </c>
      <c r="M164" s="239">
        <v>0</v>
      </c>
      <c r="N164" s="240">
        <v>1074.4100000000001</v>
      </c>
      <c r="O164" s="240">
        <v>990.88</v>
      </c>
    </row>
    <row r="165" spans="1:15">
      <c r="A165" s="233">
        <v>106190400</v>
      </c>
      <c r="B165" s="233" t="s">
        <v>1422</v>
      </c>
      <c r="C165" s="234" t="s">
        <v>1222</v>
      </c>
      <c r="D165" s="234" t="s">
        <v>1222</v>
      </c>
      <c r="E165" s="234" t="s">
        <v>1221</v>
      </c>
      <c r="F165" s="235" t="s">
        <v>1222</v>
      </c>
      <c r="G165" s="234" t="s">
        <v>1222</v>
      </c>
      <c r="H165" s="236">
        <v>0.20254</v>
      </c>
      <c r="I165" s="237">
        <v>1.4349000000000001</v>
      </c>
      <c r="J165" s="237">
        <v>1.3963000000000001</v>
      </c>
      <c r="K165" s="238">
        <v>6584</v>
      </c>
      <c r="L165" s="238">
        <v>8366</v>
      </c>
      <c r="M165" s="239">
        <v>1311</v>
      </c>
      <c r="N165" s="240">
        <v>1074.4100000000001</v>
      </c>
      <c r="O165" s="240">
        <v>990.88</v>
      </c>
    </row>
    <row r="166" spans="1:15">
      <c r="A166" s="233">
        <v>106121031</v>
      </c>
      <c r="B166" s="233" t="s">
        <v>1423</v>
      </c>
      <c r="C166" s="234" t="s">
        <v>1222</v>
      </c>
      <c r="D166" s="234" t="s">
        <v>1221</v>
      </c>
      <c r="E166" s="234" t="s">
        <v>1222</v>
      </c>
      <c r="F166" s="235" t="s">
        <v>1221</v>
      </c>
      <c r="G166" s="234" t="s">
        <v>1221</v>
      </c>
      <c r="H166" s="236">
        <v>0.95215000000000005</v>
      </c>
      <c r="I166" s="237">
        <v>1.25</v>
      </c>
      <c r="J166" s="237">
        <v>1.2163999999999999</v>
      </c>
      <c r="K166" s="238">
        <v>14615</v>
      </c>
      <c r="L166" s="238">
        <v>16775</v>
      </c>
      <c r="M166" s="239">
        <v>0</v>
      </c>
      <c r="N166" s="240">
        <v>1074.4100000000001</v>
      </c>
      <c r="O166" s="240">
        <v>990.88</v>
      </c>
    </row>
    <row r="167" spans="1:15">
      <c r="A167" s="233">
        <v>106220733</v>
      </c>
      <c r="B167" s="233" t="s">
        <v>1424</v>
      </c>
      <c r="C167" s="234" t="s">
        <v>1222</v>
      </c>
      <c r="D167" s="234" t="s">
        <v>1221</v>
      </c>
      <c r="E167" s="234" t="s">
        <v>1222</v>
      </c>
      <c r="F167" s="235" t="s">
        <v>1221</v>
      </c>
      <c r="G167" s="234" t="s">
        <v>1221</v>
      </c>
      <c r="H167" s="236">
        <v>0.44897999999999999</v>
      </c>
      <c r="I167" s="237">
        <v>1.25</v>
      </c>
      <c r="J167" s="237">
        <v>1.2163999999999999</v>
      </c>
      <c r="K167" s="238">
        <v>14615</v>
      </c>
      <c r="L167" s="238">
        <v>16775</v>
      </c>
      <c r="M167" s="239">
        <v>0</v>
      </c>
      <c r="N167" s="240">
        <v>1074.4100000000001</v>
      </c>
      <c r="O167" s="240">
        <v>990.88</v>
      </c>
    </row>
    <row r="168" spans="1:15">
      <c r="A168" s="233">
        <v>106331216</v>
      </c>
      <c r="B168" s="233" t="s">
        <v>1425</v>
      </c>
      <c r="C168" s="235" t="s">
        <v>1222</v>
      </c>
      <c r="D168" s="235" t="s">
        <v>1222</v>
      </c>
      <c r="E168" s="235" t="s">
        <v>1222</v>
      </c>
      <c r="F168" s="235" t="s">
        <v>1222</v>
      </c>
      <c r="G168" s="235" t="s">
        <v>1222</v>
      </c>
      <c r="H168" s="236">
        <v>0.18243999999999999</v>
      </c>
      <c r="I168" s="237">
        <v>1.25</v>
      </c>
      <c r="J168" s="237">
        <v>1.2163999999999999</v>
      </c>
      <c r="K168" s="238">
        <v>6584</v>
      </c>
      <c r="L168" s="238">
        <v>7557</v>
      </c>
      <c r="M168" s="239">
        <v>0</v>
      </c>
      <c r="N168" s="240">
        <v>1074.4100000000001</v>
      </c>
      <c r="O168" s="240">
        <v>990.88</v>
      </c>
    </row>
    <row r="169" spans="1:15">
      <c r="A169" s="233">
        <v>106071018</v>
      </c>
      <c r="B169" s="233" t="s">
        <v>1426</v>
      </c>
      <c r="C169" s="234" t="s">
        <v>1222</v>
      </c>
      <c r="D169" s="234" t="s">
        <v>1222</v>
      </c>
      <c r="E169" s="234" t="s">
        <v>1222</v>
      </c>
      <c r="F169" s="235" t="s">
        <v>1222</v>
      </c>
      <c r="G169" s="234" t="s">
        <v>1222</v>
      </c>
      <c r="H169" s="236">
        <v>0.14609</v>
      </c>
      <c r="I169" s="237">
        <v>1.69</v>
      </c>
      <c r="J169" s="237">
        <v>1.6445000000000001</v>
      </c>
      <c r="K169" s="238">
        <v>6584</v>
      </c>
      <c r="L169" s="238">
        <v>9482</v>
      </c>
      <c r="M169" s="239">
        <v>0</v>
      </c>
      <c r="N169" s="240">
        <v>1074.4100000000001</v>
      </c>
      <c r="O169" s="240">
        <v>990.88</v>
      </c>
    </row>
    <row r="170" spans="1:15">
      <c r="A170" s="233">
        <v>106070988</v>
      </c>
      <c r="B170" s="233" t="s">
        <v>1427</v>
      </c>
      <c r="C170" s="234" t="s">
        <v>1222</v>
      </c>
      <c r="D170" s="234" t="s">
        <v>1222</v>
      </c>
      <c r="E170" s="234" t="s">
        <v>1222</v>
      </c>
      <c r="F170" s="235" t="s">
        <v>1222</v>
      </c>
      <c r="G170" s="234" t="s">
        <v>1222</v>
      </c>
      <c r="H170" s="236">
        <v>0.14319999999999999</v>
      </c>
      <c r="I170" s="237">
        <v>1.69</v>
      </c>
      <c r="J170" s="237">
        <v>1.6445000000000001</v>
      </c>
      <c r="K170" s="238">
        <v>6584</v>
      </c>
      <c r="L170" s="238">
        <v>9482</v>
      </c>
      <c r="M170" s="239">
        <v>1486</v>
      </c>
      <c r="N170" s="240">
        <v>1074.4100000000001</v>
      </c>
      <c r="O170" s="240">
        <v>990.88</v>
      </c>
    </row>
    <row r="171" spans="1:15">
      <c r="A171" s="233">
        <v>106301132</v>
      </c>
      <c r="B171" s="233" t="s">
        <v>1428</v>
      </c>
      <c r="C171" s="234" t="s">
        <v>1222</v>
      </c>
      <c r="D171" s="234" t="s">
        <v>1222</v>
      </c>
      <c r="E171" s="234" t="s">
        <v>1221</v>
      </c>
      <c r="F171" s="235" t="s">
        <v>1222</v>
      </c>
      <c r="G171" s="234" t="s">
        <v>1222</v>
      </c>
      <c r="H171" s="236">
        <v>0.42771999999999999</v>
      </c>
      <c r="I171" s="237">
        <v>1.2603</v>
      </c>
      <c r="J171" s="237">
        <v>1.2263999999999999</v>
      </c>
      <c r="K171" s="238">
        <v>6584</v>
      </c>
      <c r="L171" s="238">
        <v>7602</v>
      </c>
      <c r="M171" s="239">
        <v>0</v>
      </c>
      <c r="N171" s="240">
        <v>1074.4100000000001</v>
      </c>
      <c r="O171" s="240">
        <v>990.88</v>
      </c>
    </row>
    <row r="172" spans="1:15">
      <c r="A172" s="241">
        <v>106074097</v>
      </c>
      <c r="B172" s="233" t="s">
        <v>1429</v>
      </c>
      <c r="C172" s="234" t="s">
        <v>1222</v>
      </c>
      <c r="D172" s="234" t="s">
        <v>1222</v>
      </c>
      <c r="E172" s="234" t="s">
        <v>1222</v>
      </c>
      <c r="F172" s="235" t="s">
        <v>1222</v>
      </c>
      <c r="G172" s="234" t="s">
        <v>1222</v>
      </c>
      <c r="H172" s="236">
        <v>0.53773000000000004</v>
      </c>
      <c r="I172" s="237">
        <v>1.69</v>
      </c>
      <c r="J172" s="237">
        <v>1.6445000000000001</v>
      </c>
      <c r="K172" s="238">
        <v>6584</v>
      </c>
      <c r="L172" s="238">
        <v>9482</v>
      </c>
      <c r="M172" s="239">
        <v>0</v>
      </c>
      <c r="N172" s="240">
        <v>1074.4100000000001</v>
      </c>
      <c r="O172" s="240">
        <v>990.88</v>
      </c>
    </row>
    <row r="173" spans="1:15">
      <c r="A173" s="233">
        <v>106196035</v>
      </c>
      <c r="B173" s="233" t="s">
        <v>1430</v>
      </c>
      <c r="C173" s="234" t="s">
        <v>1222</v>
      </c>
      <c r="D173" s="234" t="s">
        <v>1222</v>
      </c>
      <c r="E173" s="234" t="s">
        <v>1222</v>
      </c>
      <c r="F173" s="235" t="s">
        <v>1222</v>
      </c>
      <c r="G173" s="234" t="s">
        <v>1222</v>
      </c>
      <c r="H173" s="236">
        <v>0.41385</v>
      </c>
      <c r="I173" s="237">
        <v>1.2827</v>
      </c>
      <c r="J173" s="237">
        <v>1.2482</v>
      </c>
      <c r="K173" s="238">
        <v>6584</v>
      </c>
      <c r="L173" s="238">
        <v>7700</v>
      </c>
      <c r="M173" s="239">
        <v>0</v>
      </c>
      <c r="N173" s="240">
        <v>1074.4100000000001</v>
      </c>
      <c r="O173" s="240">
        <v>990.88</v>
      </c>
    </row>
    <row r="174" spans="1:15">
      <c r="A174" s="233">
        <v>106196403</v>
      </c>
      <c r="B174" s="233" t="s">
        <v>1431</v>
      </c>
      <c r="C174" s="235" t="s">
        <v>1222</v>
      </c>
      <c r="D174" s="235" t="s">
        <v>1222</v>
      </c>
      <c r="E174" s="235" t="s">
        <v>1221</v>
      </c>
      <c r="F174" s="235" t="s">
        <v>1222</v>
      </c>
      <c r="G174" s="235" t="s">
        <v>1222</v>
      </c>
      <c r="H174" s="236">
        <v>0.39862999999999998</v>
      </c>
      <c r="I174" s="237">
        <v>1.2827</v>
      </c>
      <c r="J174" s="237">
        <v>1.2482</v>
      </c>
      <c r="K174" s="238">
        <v>6584</v>
      </c>
      <c r="L174" s="238">
        <v>7700</v>
      </c>
      <c r="M174" s="239">
        <v>0</v>
      </c>
      <c r="N174" s="240">
        <v>1074.4100000000001</v>
      </c>
      <c r="O174" s="240">
        <v>990.88</v>
      </c>
    </row>
    <row r="175" spans="1:15">
      <c r="A175" s="233">
        <v>106361223</v>
      </c>
      <c r="B175" s="233" t="s">
        <v>1432</v>
      </c>
      <c r="C175" s="234" t="s">
        <v>1222</v>
      </c>
      <c r="D175" s="234" t="s">
        <v>1222</v>
      </c>
      <c r="E175" s="234" t="s">
        <v>1221</v>
      </c>
      <c r="F175" s="235" t="s">
        <v>1222</v>
      </c>
      <c r="G175" s="234" t="s">
        <v>1222</v>
      </c>
      <c r="H175" s="236">
        <v>0.39734999999999998</v>
      </c>
      <c r="I175" s="237">
        <v>1.2603</v>
      </c>
      <c r="J175" s="237">
        <v>1.2263999999999999</v>
      </c>
      <c r="K175" s="238">
        <v>6584</v>
      </c>
      <c r="L175" s="238">
        <v>7602</v>
      </c>
      <c r="M175" s="239">
        <v>1192</v>
      </c>
      <c r="N175" s="240">
        <v>1074.4100000000001</v>
      </c>
      <c r="O175" s="240">
        <v>990.88</v>
      </c>
    </row>
    <row r="176" spans="1:15">
      <c r="A176" s="233">
        <v>106014132</v>
      </c>
      <c r="B176" s="233" t="s">
        <v>1433</v>
      </c>
      <c r="C176" s="234" t="s">
        <v>1222</v>
      </c>
      <c r="D176" s="234" t="s">
        <v>1222</v>
      </c>
      <c r="E176" s="234" t="s">
        <v>1222</v>
      </c>
      <c r="F176" s="235" t="s">
        <v>1222</v>
      </c>
      <c r="G176" s="234" t="s">
        <v>1222</v>
      </c>
      <c r="H176" s="236">
        <v>0.40404000000000001</v>
      </c>
      <c r="I176" s="237">
        <v>1.6922999999999999</v>
      </c>
      <c r="J176" s="237">
        <v>1.6468</v>
      </c>
      <c r="K176" s="238">
        <v>6584</v>
      </c>
      <c r="L176" s="238">
        <v>9493</v>
      </c>
      <c r="M176" s="239">
        <v>0</v>
      </c>
      <c r="N176" s="240">
        <v>1074.4100000000001</v>
      </c>
      <c r="O176" s="240">
        <v>990.88</v>
      </c>
    </row>
    <row r="177" spans="1:15">
      <c r="A177" s="241">
        <v>106104062</v>
      </c>
      <c r="B177" s="233" t="s">
        <v>1434</v>
      </c>
      <c r="C177" s="242" t="s">
        <v>1222</v>
      </c>
      <c r="D177" s="242" t="s">
        <v>1222</v>
      </c>
      <c r="E177" s="242" t="s">
        <v>1222</v>
      </c>
      <c r="F177" s="235" t="s">
        <v>1222</v>
      </c>
      <c r="G177" s="242" t="s">
        <v>1222</v>
      </c>
      <c r="H177" s="236">
        <v>0.44975999999999999</v>
      </c>
      <c r="I177" s="237">
        <v>1.25</v>
      </c>
      <c r="J177" s="237">
        <v>1.2163999999999999</v>
      </c>
      <c r="K177" s="238">
        <v>6584</v>
      </c>
      <c r="L177" s="238">
        <v>7557</v>
      </c>
      <c r="M177" s="239">
        <v>0</v>
      </c>
      <c r="N177" s="240">
        <v>1074.4100000000001</v>
      </c>
      <c r="O177" s="240">
        <v>990.88</v>
      </c>
    </row>
    <row r="178" spans="1:15">
      <c r="A178" s="233">
        <v>106190429</v>
      </c>
      <c r="B178" s="233" t="s">
        <v>1435</v>
      </c>
      <c r="C178" s="235" t="s">
        <v>1222</v>
      </c>
      <c r="D178" s="235" t="s">
        <v>1222</v>
      </c>
      <c r="E178" s="235" t="s">
        <v>1221</v>
      </c>
      <c r="F178" s="235" t="s">
        <v>1222</v>
      </c>
      <c r="G178" s="235" t="s">
        <v>1222</v>
      </c>
      <c r="H178" s="236">
        <v>0.42420000000000002</v>
      </c>
      <c r="I178" s="237">
        <v>1.2827</v>
      </c>
      <c r="J178" s="237">
        <v>1.2482</v>
      </c>
      <c r="K178" s="238">
        <v>6584</v>
      </c>
      <c r="L178" s="238">
        <v>7700</v>
      </c>
      <c r="M178" s="239">
        <v>0</v>
      </c>
      <c r="N178" s="240">
        <v>1074.4100000000001</v>
      </c>
      <c r="O178" s="240">
        <v>990.88</v>
      </c>
    </row>
    <row r="179" spans="1:15">
      <c r="A179" s="233">
        <v>106394009</v>
      </c>
      <c r="B179" s="233" t="s">
        <v>1436</v>
      </c>
      <c r="C179" s="234" t="s">
        <v>1222</v>
      </c>
      <c r="D179" s="234" t="s">
        <v>1222</v>
      </c>
      <c r="E179" s="234" t="s">
        <v>1222</v>
      </c>
      <c r="F179" s="235" t="s">
        <v>1222</v>
      </c>
      <c r="G179" s="234" t="s">
        <v>1222</v>
      </c>
      <c r="H179" s="236">
        <v>0.40339000000000003</v>
      </c>
      <c r="I179" s="237">
        <v>1.4493</v>
      </c>
      <c r="J179" s="237">
        <v>1.4103000000000001</v>
      </c>
      <c r="K179" s="238">
        <v>6584</v>
      </c>
      <c r="L179" s="238">
        <v>8429</v>
      </c>
      <c r="M179" s="239">
        <v>0</v>
      </c>
      <c r="N179" s="240">
        <v>1074.4100000000001</v>
      </c>
      <c r="O179" s="240">
        <v>990.88</v>
      </c>
    </row>
    <row r="180" spans="1:15">
      <c r="A180" s="233">
        <v>106504042</v>
      </c>
      <c r="B180" s="233" t="s">
        <v>1437</v>
      </c>
      <c r="C180" s="234" t="s">
        <v>1222</v>
      </c>
      <c r="D180" s="234" t="s">
        <v>1222</v>
      </c>
      <c r="E180" s="234" t="s">
        <v>1222</v>
      </c>
      <c r="F180" s="235" t="s">
        <v>1222</v>
      </c>
      <c r="G180" s="234" t="s">
        <v>1222</v>
      </c>
      <c r="H180" s="236">
        <v>0.40339000000000003</v>
      </c>
      <c r="I180" s="237">
        <v>1.4493</v>
      </c>
      <c r="J180" s="237">
        <v>1.4103000000000001</v>
      </c>
      <c r="K180" s="238">
        <v>6584</v>
      </c>
      <c r="L180" s="238">
        <v>8429</v>
      </c>
      <c r="M180" s="239">
        <v>0</v>
      </c>
      <c r="N180" s="240">
        <v>1074.4100000000001</v>
      </c>
      <c r="O180" s="240">
        <v>990.88</v>
      </c>
    </row>
    <row r="181" spans="1:15">
      <c r="A181" s="233">
        <v>106334048</v>
      </c>
      <c r="B181" s="233" t="s">
        <v>1438</v>
      </c>
      <c r="C181" s="235" t="s">
        <v>1222</v>
      </c>
      <c r="D181" s="235" t="s">
        <v>1222</v>
      </c>
      <c r="E181" s="235" t="s">
        <v>1222</v>
      </c>
      <c r="F181" s="235" t="s">
        <v>1222</v>
      </c>
      <c r="G181" s="235" t="s">
        <v>1222</v>
      </c>
      <c r="H181" s="236">
        <v>0.41635</v>
      </c>
      <c r="I181" s="237">
        <v>1.25</v>
      </c>
      <c r="J181" s="237">
        <v>1.2163999999999999</v>
      </c>
      <c r="K181" s="238">
        <v>6584</v>
      </c>
      <c r="L181" s="238">
        <v>7557</v>
      </c>
      <c r="M181" s="239">
        <v>0</v>
      </c>
      <c r="N181" s="240">
        <v>1074.4100000000001</v>
      </c>
      <c r="O181" s="240">
        <v>990.88</v>
      </c>
    </row>
    <row r="182" spans="1:15">
      <c r="A182" s="233">
        <v>106014326</v>
      </c>
      <c r="B182" s="233" t="s">
        <v>1439</v>
      </c>
      <c r="C182" s="234" t="s">
        <v>1222</v>
      </c>
      <c r="D182" s="234" t="s">
        <v>1222</v>
      </c>
      <c r="E182" s="234" t="s">
        <v>1221</v>
      </c>
      <c r="F182" s="235" t="s">
        <v>1222</v>
      </c>
      <c r="G182" s="234" t="s">
        <v>1222</v>
      </c>
      <c r="H182" s="236">
        <v>0.44501000000000002</v>
      </c>
      <c r="I182" s="237">
        <v>1.6922999999999999</v>
      </c>
      <c r="J182" s="237">
        <v>1.6468</v>
      </c>
      <c r="K182" s="238">
        <v>6584</v>
      </c>
      <c r="L182" s="238">
        <v>9493</v>
      </c>
      <c r="M182" s="239">
        <v>0</v>
      </c>
      <c r="N182" s="240">
        <v>1074.4100000000001</v>
      </c>
      <c r="O182" s="240">
        <v>990.88</v>
      </c>
    </row>
    <row r="183" spans="1:15">
      <c r="A183" s="233">
        <v>106364265</v>
      </c>
      <c r="B183" s="233" t="s">
        <v>1440</v>
      </c>
      <c r="C183" s="234" t="s">
        <v>1222</v>
      </c>
      <c r="D183" s="234" t="s">
        <v>1222</v>
      </c>
      <c r="E183" s="234" t="s">
        <v>1221</v>
      </c>
      <c r="F183" s="235" t="s">
        <v>1222</v>
      </c>
      <c r="G183" s="234" t="s">
        <v>1222</v>
      </c>
      <c r="H183" s="236">
        <v>0.39734999999999998</v>
      </c>
      <c r="I183" s="237">
        <v>1.2603</v>
      </c>
      <c r="J183" s="237">
        <v>1.2263999999999999</v>
      </c>
      <c r="K183" s="238">
        <v>6584</v>
      </c>
      <c r="L183" s="238">
        <v>7602</v>
      </c>
      <c r="M183" s="239">
        <v>1192</v>
      </c>
      <c r="N183" s="240">
        <v>1074.4100000000001</v>
      </c>
      <c r="O183" s="240">
        <v>990.88</v>
      </c>
    </row>
    <row r="184" spans="1:15">
      <c r="A184" s="241">
        <v>106304409</v>
      </c>
      <c r="B184" s="233" t="s">
        <v>1441</v>
      </c>
      <c r="C184" s="234" t="s">
        <v>1222</v>
      </c>
      <c r="D184" s="234" t="s">
        <v>1222</v>
      </c>
      <c r="E184" s="234" t="s">
        <v>1221</v>
      </c>
      <c r="F184" s="235" t="s">
        <v>1222</v>
      </c>
      <c r="G184" s="234" t="s">
        <v>1222</v>
      </c>
      <c r="H184" s="236">
        <v>0.42771999999999999</v>
      </c>
      <c r="I184" s="237">
        <v>1.2603</v>
      </c>
      <c r="J184" s="237">
        <v>1.2263999999999999</v>
      </c>
      <c r="K184" s="238">
        <v>6584</v>
      </c>
      <c r="L184" s="238">
        <v>7602</v>
      </c>
      <c r="M184" s="239">
        <v>0</v>
      </c>
      <c r="N184" s="240">
        <v>1074.4100000000001</v>
      </c>
      <c r="O184" s="240">
        <v>990.88</v>
      </c>
    </row>
    <row r="185" spans="1:15">
      <c r="A185" s="233">
        <v>106190432</v>
      </c>
      <c r="B185" s="233" t="s">
        <v>1442</v>
      </c>
      <c r="C185" s="234" t="s">
        <v>1222</v>
      </c>
      <c r="D185" s="234" t="s">
        <v>1222</v>
      </c>
      <c r="E185" s="234" t="s">
        <v>1222</v>
      </c>
      <c r="F185" s="235" t="s">
        <v>1222</v>
      </c>
      <c r="G185" s="234" t="s">
        <v>1222</v>
      </c>
      <c r="H185" s="236">
        <v>0.37102000000000002</v>
      </c>
      <c r="I185" s="237">
        <v>1.4349000000000001</v>
      </c>
      <c r="J185" s="237">
        <v>1.3963000000000001</v>
      </c>
      <c r="K185" s="238">
        <v>6584</v>
      </c>
      <c r="L185" s="238">
        <v>8366</v>
      </c>
      <c r="M185" s="239">
        <v>0</v>
      </c>
      <c r="N185" s="240">
        <v>1074.4100000000001</v>
      </c>
      <c r="O185" s="240">
        <v>990.88</v>
      </c>
    </row>
    <row r="186" spans="1:15">
      <c r="A186" s="233">
        <v>106410804</v>
      </c>
      <c r="B186" s="233" t="s">
        <v>1443</v>
      </c>
      <c r="C186" s="235" t="s">
        <v>1222</v>
      </c>
      <c r="D186" s="235" t="s">
        <v>1222</v>
      </c>
      <c r="E186" s="235" t="s">
        <v>1222</v>
      </c>
      <c r="F186" s="235" t="s">
        <v>1222</v>
      </c>
      <c r="G186" s="235" t="s">
        <v>1222</v>
      </c>
      <c r="H186" s="236">
        <v>0.46459</v>
      </c>
      <c r="I186" s="237">
        <v>1.7301</v>
      </c>
      <c r="J186" s="237">
        <v>1.6836</v>
      </c>
      <c r="K186" s="238">
        <v>6584</v>
      </c>
      <c r="L186" s="238">
        <v>9658</v>
      </c>
      <c r="M186" s="239">
        <v>0</v>
      </c>
      <c r="N186" s="240">
        <v>1074.4100000000001</v>
      </c>
      <c r="O186" s="240">
        <v>990.88</v>
      </c>
    </row>
    <row r="187" spans="1:15">
      <c r="A187" s="233">
        <v>106074093</v>
      </c>
      <c r="B187" s="233" t="s">
        <v>1444</v>
      </c>
      <c r="C187" s="235" t="s">
        <v>1222</v>
      </c>
      <c r="D187" s="235" t="s">
        <v>1222</v>
      </c>
      <c r="E187" s="235" t="s">
        <v>1221</v>
      </c>
      <c r="F187" s="235" t="s">
        <v>1222</v>
      </c>
      <c r="G187" s="235" t="s">
        <v>1222</v>
      </c>
      <c r="H187" s="236">
        <v>0.44501000000000002</v>
      </c>
      <c r="I187" s="237">
        <v>1.6922999999999999</v>
      </c>
      <c r="J187" s="237">
        <v>1.6468</v>
      </c>
      <c r="K187" s="238">
        <v>6584</v>
      </c>
      <c r="L187" s="238">
        <v>9493</v>
      </c>
      <c r="M187" s="239">
        <v>0</v>
      </c>
      <c r="N187" s="240">
        <v>1074.4100000000001</v>
      </c>
      <c r="O187" s="240">
        <v>990.88</v>
      </c>
    </row>
    <row r="188" spans="1:15">
      <c r="A188" s="233">
        <v>106334025</v>
      </c>
      <c r="B188" s="233" t="s">
        <v>1445</v>
      </c>
      <c r="C188" s="235" t="s">
        <v>1222</v>
      </c>
      <c r="D188" s="235" t="s">
        <v>1222</v>
      </c>
      <c r="E188" s="235" t="s">
        <v>1222</v>
      </c>
      <c r="F188" s="235" t="s">
        <v>1222</v>
      </c>
      <c r="G188" s="235" t="s">
        <v>1222</v>
      </c>
      <c r="H188" s="236">
        <v>0.45939999999999998</v>
      </c>
      <c r="I188" s="237">
        <v>1.25</v>
      </c>
      <c r="J188" s="237">
        <v>1.2163999999999999</v>
      </c>
      <c r="K188" s="238">
        <v>6584</v>
      </c>
      <c r="L188" s="238">
        <v>7557</v>
      </c>
      <c r="M188" s="239">
        <v>0</v>
      </c>
      <c r="N188" s="240">
        <v>1074.4100000000001</v>
      </c>
      <c r="O188" s="240">
        <v>990.88</v>
      </c>
    </row>
    <row r="189" spans="1:15">
      <c r="A189" s="233">
        <v>106314024</v>
      </c>
      <c r="B189" s="233" t="s">
        <v>1446</v>
      </c>
      <c r="C189" s="235" t="s">
        <v>1222</v>
      </c>
      <c r="D189" s="235" t="s">
        <v>1222</v>
      </c>
      <c r="E189" s="235" t="s">
        <v>1221</v>
      </c>
      <c r="F189" s="235" t="s">
        <v>1222</v>
      </c>
      <c r="G189" s="235" t="s">
        <v>1222</v>
      </c>
      <c r="H189" s="236">
        <v>0.34322999999999998</v>
      </c>
      <c r="I189" s="237">
        <v>1.5862000000000001</v>
      </c>
      <c r="J189" s="237">
        <v>1.5435000000000001</v>
      </c>
      <c r="K189" s="238">
        <v>6584</v>
      </c>
      <c r="L189" s="238">
        <v>9028</v>
      </c>
      <c r="M189" s="239">
        <v>0</v>
      </c>
      <c r="N189" s="240">
        <v>1074.4100000000001</v>
      </c>
      <c r="O189" s="240">
        <v>990.88</v>
      </c>
    </row>
    <row r="190" spans="1:15">
      <c r="A190" s="233">
        <v>106340913</v>
      </c>
      <c r="B190" s="233" t="s">
        <v>1447</v>
      </c>
      <c r="C190" s="235" t="s">
        <v>1222</v>
      </c>
      <c r="D190" s="235" t="s">
        <v>1222</v>
      </c>
      <c r="E190" s="235" t="s">
        <v>1222</v>
      </c>
      <c r="F190" s="235" t="s">
        <v>1222</v>
      </c>
      <c r="G190" s="235" t="s">
        <v>1222</v>
      </c>
      <c r="H190" s="236">
        <v>0.36454999999999999</v>
      </c>
      <c r="I190" s="237">
        <v>1.5862000000000001</v>
      </c>
      <c r="J190" s="237">
        <v>1.5435000000000001</v>
      </c>
      <c r="K190" s="238">
        <v>6584</v>
      </c>
      <c r="L190" s="238">
        <v>9028</v>
      </c>
      <c r="M190" s="239">
        <v>0</v>
      </c>
      <c r="N190" s="240">
        <v>1074.4100000000001</v>
      </c>
      <c r="O190" s="240">
        <v>990.88</v>
      </c>
    </row>
    <row r="191" spans="1:15">
      <c r="A191" s="233">
        <v>106370730</v>
      </c>
      <c r="B191" s="233" t="s">
        <v>2253</v>
      </c>
      <c r="C191" s="234" t="s">
        <v>1222</v>
      </c>
      <c r="D191" s="234" t="s">
        <v>1222</v>
      </c>
      <c r="E191" s="234" t="s">
        <v>1221</v>
      </c>
      <c r="F191" s="235" t="s">
        <v>1222</v>
      </c>
      <c r="G191" s="234" t="s">
        <v>1222</v>
      </c>
      <c r="H191" s="236">
        <v>0.42148999999999998</v>
      </c>
      <c r="I191" s="237">
        <v>1.25</v>
      </c>
      <c r="J191" s="237">
        <v>1.2163999999999999</v>
      </c>
      <c r="K191" s="238">
        <v>6584</v>
      </c>
      <c r="L191" s="238">
        <v>7557</v>
      </c>
      <c r="M191" s="239">
        <v>0</v>
      </c>
      <c r="N191" s="240">
        <v>1074.4100000000001</v>
      </c>
      <c r="O191" s="240">
        <v>990.88</v>
      </c>
    </row>
    <row r="192" spans="1:15">
      <c r="A192" s="306">
        <v>106374465</v>
      </c>
      <c r="B192" s="306" t="s">
        <v>2309</v>
      </c>
      <c r="C192" s="234" t="s">
        <v>1222</v>
      </c>
      <c r="D192" s="234" t="s">
        <v>1222</v>
      </c>
      <c r="E192" s="234" t="s">
        <v>1221</v>
      </c>
      <c r="F192" s="235" t="s">
        <v>1222</v>
      </c>
      <c r="G192" s="234" t="s">
        <v>1222</v>
      </c>
      <c r="H192" s="236">
        <v>0.42148999999999998</v>
      </c>
      <c r="I192" s="237">
        <v>1.25</v>
      </c>
      <c r="J192" s="237">
        <v>1.2163999999999999</v>
      </c>
      <c r="K192" s="238">
        <v>6584</v>
      </c>
      <c r="L192" s="238">
        <v>7557</v>
      </c>
      <c r="M192" s="239">
        <v>0</v>
      </c>
      <c r="N192" s="240">
        <v>1074.4100000000001</v>
      </c>
      <c r="O192" s="240">
        <v>990.88</v>
      </c>
    </row>
    <row r="193" spans="1:15">
      <c r="A193" s="233">
        <v>106380857</v>
      </c>
      <c r="B193" s="233" t="s">
        <v>1448</v>
      </c>
      <c r="C193" s="235" t="s">
        <v>1222</v>
      </c>
      <c r="D193" s="235" t="s">
        <v>1222</v>
      </c>
      <c r="E193" s="235" t="s">
        <v>1222</v>
      </c>
      <c r="F193" s="235" t="s">
        <v>1222</v>
      </c>
      <c r="G193" s="235" t="s">
        <v>1222</v>
      </c>
      <c r="H193" s="236">
        <v>0.46528999999999998</v>
      </c>
      <c r="I193" s="237">
        <v>1.7282</v>
      </c>
      <c r="J193" s="237">
        <v>1.6817</v>
      </c>
      <c r="K193" s="238">
        <v>6584</v>
      </c>
      <c r="L193" s="238">
        <v>9650</v>
      </c>
      <c r="M193" s="239">
        <v>0</v>
      </c>
      <c r="N193" s="240">
        <v>1074.4100000000001</v>
      </c>
      <c r="O193" s="240">
        <v>990.88</v>
      </c>
    </row>
    <row r="194" spans="1:15">
      <c r="A194" s="233">
        <v>106431506</v>
      </c>
      <c r="B194" s="233" t="s">
        <v>1449</v>
      </c>
      <c r="C194" s="234" t="s">
        <v>1222</v>
      </c>
      <c r="D194" s="234" t="s">
        <v>1222</v>
      </c>
      <c r="E194" s="234" t="s">
        <v>1222</v>
      </c>
      <c r="F194" s="235" t="s">
        <v>1222</v>
      </c>
      <c r="G194" s="234" t="s">
        <v>1222</v>
      </c>
      <c r="H194" s="236">
        <v>0.52298</v>
      </c>
      <c r="I194" s="237">
        <v>1.7827</v>
      </c>
      <c r="J194" s="237">
        <v>1.7346999999999999</v>
      </c>
      <c r="K194" s="238">
        <v>6584</v>
      </c>
      <c r="L194" s="238">
        <v>9888</v>
      </c>
      <c r="M194" s="239">
        <v>0</v>
      </c>
      <c r="N194" s="240">
        <v>1074.4100000000001</v>
      </c>
      <c r="O194" s="240">
        <v>990.88</v>
      </c>
    </row>
    <row r="195" spans="1:15">
      <c r="A195" s="233">
        <v>106014337</v>
      </c>
      <c r="B195" s="233" t="s">
        <v>1450</v>
      </c>
      <c r="C195" s="234" t="s">
        <v>1222</v>
      </c>
      <c r="D195" s="234" t="s">
        <v>1222</v>
      </c>
      <c r="E195" s="234" t="s">
        <v>1222</v>
      </c>
      <c r="F195" s="235" t="s">
        <v>1222</v>
      </c>
      <c r="G195" s="234" t="s">
        <v>1222</v>
      </c>
      <c r="H195" s="236">
        <v>0.39552999999999999</v>
      </c>
      <c r="I195" s="237">
        <v>1.6922999999999999</v>
      </c>
      <c r="J195" s="237">
        <v>1.6468</v>
      </c>
      <c r="K195" s="238">
        <v>6584</v>
      </c>
      <c r="L195" s="238">
        <v>9493</v>
      </c>
      <c r="M195" s="239">
        <v>0</v>
      </c>
      <c r="N195" s="240">
        <v>1074.4100000000001</v>
      </c>
      <c r="O195" s="240">
        <v>990.88</v>
      </c>
    </row>
    <row r="196" spans="1:15">
      <c r="A196" s="233">
        <v>106210992</v>
      </c>
      <c r="B196" s="233" t="s">
        <v>1451</v>
      </c>
      <c r="C196" s="234" t="s">
        <v>1222</v>
      </c>
      <c r="D196" s="234" t="s">
        <v>1222</v>
      </c>
      <c r="E196" s="234" t="s">
        <v>1222</v>
      </c>
      <c r="F196" s="235" t="s">
        <v>1222</v>
      </c>
      <c r="G196" s="234" t="s">
        <v>1222</v>
      </c>
      <c r="H196" s="236">
        <v>0.49247999999999997</v>
      </c>
      <c r="I196" s="237">
        <v>1.7538</v>
      </c>
      <c r="J196" s="237">
        <v>1.7065999999999999</v>
      </c>
      <c r="K196" s="238">
        <v>6584</v>
      </c>
      <c r="L196" s="238">
        <v>9761</v>
      </c>
      <c r="M196" s="239">
        <v>0</v>
      </c>
      <c r="N196" s="240">
        <v>1074.4100000000001</v>
      </c>
      <c r="O196" s="240">
        <v>990.88</v>
      </c>
    </row>
    <row r="197" spans="1:15">
      <c r="A197" s="233">
        <v>106434153</v>
      </c>
      <c r="B197" s="233" t="s">
        <v>1452</v>
      </c>
      <c r="C197" s="234" t="s">
        <v>1222</v>
      </c>
      <c r="D197" s="234" t="s">
        <v>1222</v>
      </c>
      <c r="E197" s="234" t="s">
        <v>1221</v>
      </c>
      <c r="F197" s="235" t="s">
        <v>1222</v>
      </c>
      <c r="G197" s="234" t="s">
        <v>1222</v>
      </c>
      <c r="H197" s="236">
        <v>0.44951000000000002</v>
      </c>
      <c r="I197" s="237">
        <v>1.7827</v>
      </c>
      <c r="J197" s="237">
        <v>1.7346999999999999</v>
      </c>
      <c r="K197" s="238">
        <v>6584</v>
      </c>
      <c r="L197" s="238">
        <v>9888</v>
      </c>
      <c r="M197" s="239">
        <v>0</v>
      </c>
      <c r="N197" s="240">
        <v>1074.4100000000001</v>
      </c>
      <c r="O197" s="240">
        <v>990.88</v>
      </c>
    </row>
    <row r="198" spans="1:15">
      <c r="A198" s="233">
        <v>106494019</v>
      </c>
      <c r="B198" s="233" t="s">
        <v>1453</v>
      </c>
      <c r="C198" s="235" t="s">
        <v>1222</v>
      </c>
      <c r="D198" s="235" t="s">
        <v>1222</v>
      </c>
      <c r="E198" s="235" t="s">
        <v>1222</v>
      </c>
      <c r="F198" s="235" t="s">
        <v>1222</v>
      </c>
      <c r="G198" s="235" t="s">
        <v>1222</v>
      </c>
      <c r="H198" s="236">
        <v>0.56977</v>
      </c>
      <c r="I198" s="237">
        <v>1.6738</v>
      </c>
      <c r="J198" s="237">
        <v>1.6288</v>
      </c>
      <c r="K198" s="238">
        <v>6584</v>
      </c>
      <c r="L198" s="238">
        <v>9412</v>
      </c>
      <c r="M198" s="239">
        <v>0</v>
      </c>
      <c r="N198" s="240">
        <v>1074.4100000000001</v>
      </c>
      <c r="O198" s="240">
        <v>990.88</v>
      </c>
    </row>
    <row r="199" spans="1:15">
      <c r="A199" s="233">
        <v>106190431</v>
      </c>
      <c r="B199" s="233" t="s">
        <v>1454</v>
      </c>
      <c r="C199" s="234" t="s">
        <v>1222</v>
      </c>
      <c r="D199" s="234" t="s">
        <v>1222</v>
      </c>
      <c r="E199" s="234" t="s">
        <v>1222</v>
      </c>
      <c r="F199" s="235" t="s">
        <v>1222</v>
      </c>
      <c r="G199" s="234" t="s">
        <v>1222</v>
      </c>
      <c r="H199" s="236">
        <v>0.42221999999999998</v>
      </c>
      <c r="I199" s="237">
        <v>1.2827</v>
      </c>
      <c r="J199" s="237">
        <v>1.2482</v>
      </c>
      <c r="K199" s="238">
        <v>6584</v>
      </c>
      <c r="L199" s="238">
        <v>7700</v>
      </c>
      <c r="M199" s="239">
        <v>0</v>
      </c>
      <c r="N199" s="240">
        <v>1074.4100000000001</v>
      </c>
      <c r="O199" s="240">
        <v>990.88</v>
      </c>
    </row>
    <row r="200" spans="1:15">
      <c r="A200" s="233">
        <v>106342344</v>
      </c>
      <c r="B200" s="233" t="s">
        <v>1455</v>
      </c>
      <c r="C200" s="234" t="s">
        <v>1222</v>
      </c>
      <c r="D200" s="234" t="s">
        <v>1222</v>
      </c>
      <c r="E200" s="234" t="s">
        <v>1222</v>
      </c>
      <c r="F200" s="235" t="s">
        <v>1222</v>
      </c>
      <c r="G200" s="234" t="s">
        <v>1222</v>
      </c>
      <c r="H200" s="236">
        <v>0.35492000000000001</v>
      </c>
      <c r="I200" s="237">
        <v>1.5862000000000001</v>
      </c>
      <c r="J200" s="237">
        <v>1.5435000000000001</v>
      </c>
      <c r="K200" s="238">
        <v>6584</v>
      </c>
      <c r="L200" s="238">
        <v>9028</v>
      </c>
      <c r="M200" s="239">
        <v>0</v>
      </c>
      <c r="N200" s="240">
        <v>1074.4100000000001</v>
      </c>
      <c r="O200" s="240">
        <v>990.88</v>
      </c>
    </row>
    <row r="201" spans="1:15">
      <c r="A201" s="233">
        <v>106410806</v>
      </c>
      <c r="B201" s="233" t="s">
        <v>1456</v>
      </c>
      <c r="C201" s="235" t="s">
        <v>1222</v>
      </c>
      <c r="D201" s="235" t="s">
        <v>1222</v>
      </c>
      <c r="E201" s="235" t="s">
        <v>1222</v>
      </c>
      <c r="F201" s="235" t="s">
        <v>1222</v>
      </c>
      <c r="G201" s="235" t="s">
        <v>1222</v>
      </c>
      <c r="H201" s="236">
        <v>0.42131999999999997</v>
      </c>
      <c r="I201" s="237">
        <v>1.7301</v>
      </c>
      <c r="J201" s="237">
        <v>1.6836</v>
      </c>
      <c r="K201" s="238">
        <v>6584</v>
      </c>
      <c r="L201" s="238">
        <v>9658</v>
      </c>
      <c r="M201" s="239">
        <v>0</v>
      </c>
      <c r="N201" s="240">
        <v>1074.4100000000001</v>
      </c>
      <c r="O201" s="240">
        <v>990.88</v>
      </c>
    </row>
    <row r="202" spans="1:15">
      <c r="A202" s="233">
        <v>106484044</v>
      </c>
      <c r="B202" s="233" t="s">
        <v>1457</v>
      </c>
      <c r="C202" s="234" t="s">
        <v>1222</v>
      </c>
      <c r="D202" s="234" t="s">
        <v>1222</v>
      </c>
      <c r="E202" s="234" t="s">
        <v>1222</v>
      </c>
      <c r="F202" s="235" t="s">
        <v>1222</v>
      </c>
      <c r="G202" s="234" t="s">
        <v>1222</v>
      </c>
      <c r="H202" s="236">
        <v>0.40103</v>
      </c>
      <c r="I202" s="237">
        <v>1.7030000000000001</v>
      </c>
      <c r="J202" s="237">
        <v>1.6572</v>
      </c>
      <c r="K202" s="238">
        <v>6584</v>
      </c>
      <c r="L202" s="238">
        <v>9539</v>
      </c>
      <c r="M202" s="239">
        <v>0</v>
      </c>
      <c r="N202" s="240">
        <v>1074.4100000000001</v>
      </c>
      <c r="O202" s="240">
        <v>990.88</v>
      </c>
    </row>
    <row r="203" spans="1:15">
      <c r="A203" s="233">
        <v>106070990</v>
      </c>
      <c r="B203" s="233" t="s">
        <v>1458</v>
      </c>
      <c r="C203" s="234" t="s">
        <v>1222</v>
      </c>
      <c r="D203" s="234" t="s">
        <v>1222</v>
      </c>
      <c r="E203" s="234" t="s">
        <v>1222</v>
      </c>
      <c r="F203" s="235" t="s">
        <v>1222</v>
      </c>
      <c r="G203" s="234" t="s">
        <v>1222</v>
      </c>
      <c r="H203" s="236">
        <v>0.37069000000000002</v>
      </c>
      <c r="I203" s="237">
        <v>1.69</v>
      </c>
      <c r="J203" s="237">
        <v>1.6445000000000001</v>
      </c>
      <c r="K203" s="238">
        <v>6584</v>
      </c>
      <c r="L203" s="238">
        <v>9482</v>
      </c>
      <c r="M203" s="239">
        <v>0</v>
      </c>
      <c r="N203" s="240">
        <v>1074.4100000000001</v>
      </c>
      <c r="O203" s="240">
        <v>990.88</v>
      </c>
    </row>
    <row r="204" spans="1:15">
      <c r="A204" s="233">
        <v>106190434</v>
      </c>
      <c r="B204" s="233" t="s">
        <v>1459</v>
      </c>
      <c r="C204" s="234" t="s">
        <v>1222</v>
      </c>
      <c r="D204" s="234" t="s">
        <v>1222</v>
      </c>
      <c r="E204" s="234" t="s">
        <v>1222</v>
      </c>
      <c r="F204" s="235" t="s">
        <v>1222</v>
      </c>
      <c r="G204" s="234" t="s">
        <v>1222</v>
      </c>
      <c r="H204" s="236">
        <v>0.47149000000000002</v>
      </c>
      <c r="I204" s="237">
        <v>1.2827</v>
      </c>
      <c r="J204" s="237">
        <v>1.2482</v>
      </c>
      <c r="K204" s="238">
        <v>6584</v>
      </c>
      <c r="L204" s="238">
        <v>7700</v>
      </c>
      <c r="M204" s="239">
        <v>0</v>
      </c>
      <c r="N204" s="240">
        <v>1074.4100000000001</v>
      </c>
      <c r="O204" s="240">
        <v>990.88</v>
      </c>
    </row>
    <row r="205" spans="1:15">
      <c r="A205" s="241">
        <v>106191450</v>
      </c>
      <c r="B205" s="233" t="s">
        <v>1460</v>
      </c>
      <c r="C205" s="234" t="s">
        <v>1222</v>
      </c>
      <c r="D205" s="234" t="s">
        <v>1222</v>
      </c>
      <c r="E205" s="234" t="s">
        <v>1222</v>
      </c>
      <c r="F205" s="235" t="s">
        <v>1222</v>
      </c>
      <c r="G205" s="234" t="s">
        <v>1222</v>
      </c>
      <c r="H205" s="236">
        <v>0.50053999999999998</v>
      </c>
      <c r="I205" s="237">
        <v>1.4349000000000001</v>
      </c>
      <c r="J205" s="237">
        <v>1.3963000000000001</v>
      </c>
      <c r="K205" s="238">
        <v>6584</v>
      </c>
      <c r="L205" s="238">
        <v>8366</v>
      </c>
      <c r="M205" s="239">
        <v>0</v>
      </c>
      <c r="N205" s="240">
        <v>1074.4100000000001</v>
      </c>
      <c r="O205" s="240">
        <v>990.88</v>
      </c>
    </row>
    <row r="206" spans="1:15">
      <c r="A206" s="233">
        <v>106480989</v>
      </c>
      <c r="B206" s="233" t="s">
        <v>2254</v>
      </c>
      <c r="C206" s="234" t="s">
        <v>1222</v>
      </c>
      <c r="D206" s="234" t="s">
        <v>1222</v>
      </c>
      <c r="E206" s="234" t="s">
        <v>1222</v>
      </c>
      <c r="F206" s="235" t="s">
        <v>1222</v>
      </c>
      <c r="G206" s="234" t="s">
        <v>1222</v>
      </c>
      <c r="H206" s="236">
        <v>0.51027</v>
      </c>
      <c r="I206" s="237">
        <v>1.7030000000000001</v>
      </c>
      <c r="J206" s="237">
        <v>1.6572</v>
      </c>
      <c r="K206" s="238">
        <v>6584</v>
      </c>
      <c r="L206" s="238">
        <v>9539</v>
      </c>
      <c r="M206" s="239">
        <v>2593</v>
      </c>
      <c r="N206" s="240">
        <v>1074.4100000000001</v>
      </c>
      <c r="O206" s="240">
        <v>990.88</v>
      </c>
    </row>
    <row r="207" spans="1:15">
      <c r="A207" s="233">
        <v>106540734</v>
      </c>
      <c r="B207" s="233" t="s">
        <v>1306</v>
      </c>
      <c r="C207" s="234" t="s">
        <v>1222</v>
      </c>
      <c r="D207" s="234" t="s">
        <v>1221</v>
      </c>
      <c r="E207" s="234" t="s">
        <v>1222</v>
      </c>
      <c r="F207" s="235" t="s">
        <v>1222</v>
      </c>
      <c r="G207" s="234" t="s">
        <v>1222</v>
      </c>
      <c r="H207" s="236">
        <v>0.31423000000000001</v>
      </c>
      <c r="I207" s="237">
        <v>1.25</v>
      </c>
      <c r="J207" s="237">
        <v>1.2163999999999999</v>
      </c>
      <c r="K207" s="238">
        <v>6584</v>
      </c>
      <c r="L207" s="238">
        <v>7557</v>
      </c>
      <c r="M207" s="239">
        <v>1185</v>
      </c>
      <c r="N207" s="240">
        <v>1074.4100000000001</v>
      </c>
      <c r="O207" s="240">
        <v>814.65</v>
      </c>
    </row>
    <row r="208" spans="1:15">
      <c r="A208" s="233">
        <v>106544075</v>
      </c>
      <c r="B208" s="233" t="s">
        <v>1307</v>
      </c>
      <c r="C208" s="235" t="s">
        <v>1222</v>
      </c>
      <c r="D208" s="235" t="s">
        <v>1221</v>
      </c>
      <c r="E208" s="235" t="s">
        <v>1222</v>
      </c>
      <c r="F208" s="235" t="s">
        <v>1222</v>
      </c>
      <c r="G208" s="235" t="s">
        <v>1222</v>
      </c>
      <c r="H208" s="236">
        <v>0.31423000000000001</v>
      </c>
      <c r="I208" s="237">
        <v>1.25</v>
      </c>
      <c r="J208" s="237">
        <v>1.2163999999999999</v>
      </c>
      <c r="K208" s="238">
        <v>6584</v>
      </c>
      <c r="L208" s="238">
        <v>7557</v>
      </c>
      <c r="M208" s="239">
        <v>1185</v>
      </c>
      <c r="N208" s="240">
        <v>1074.4100000000001</v>
      </c>
      <c r="O208" s="240">
        <v>814.65</v>
      </c>
    </row>
    <row r="209" spans="1:15">
      <c r="A209" s="233">
        <v>106194219</v>
      </c>
      <c r="B209" s="233" t="s">
        <v>1308</v>
      </c>
      <c r="C209" s="234" t="s">
        <v>1222</v>
      </c>
      <c r="D209" s="234" t="s">
        <v>1222</v>
      </c>
      <c r="E209" s="235" t="s">
        <v>1222</v>
      </c>
      <c r="F209" s="235" t="s">
        <v>1222</v>
      </c>
      <c r="G209" s="234" t="s">
        <v>1222</v>
      </c>
      <c r="H209" s="236">
        <v>0.28471000000000002</v>
      </c>
      <c r="I209" s="237">
        <v>1.4349000000000001</v>
      </c>
      <c r="J209" s="237">
        <v>1.3963000000000001</v>
      </c>
      <c r="K209" s="238">
        <v>6584</v>
      </c>
      <c r="L209" s="238">
        <v>8366</v>
      </c>
      <c r="M209" s="239">
        <v>1311</v>
      </c>
      <c r="N209" s="240">
        <v>1074.4100000000001</v>
      </c>
      <c r="O209" s="240">
        <v>990.88</v>
      </c>
    </row>
    <row r="210" spans="1:15">
      <c r="A210" s="233">
        <v>106210993</v>
      </c>
      <c r="B210" s="233" t="s">
        <v>2255</v>
      </c>
      <c r="C210" s="234" t="s">
        <v>1222</v>
      </c>
      <c r="D210" s="234" t="s">
        <v>1222</v>
      </c>
      <c r="E210" s="234" t="s">
        <v>1222</v>
      </c>
      <c r="F210" s="234" t="s">
        <v>1222</v>
      </c>
      <c r="G210" s="234" t="s">
        <v>1222</v>
      </c>
      <c r="H210" s="236">
        <v>0.63136000000000003</v>
      </c>
      <c r="I210" s="237">
        <v>1.7538</v>
      </c>
      <c r="J210" s="237">
        <v>1.7065999999999999</v>
      </c>
      <c r="K210" s="238">
        <v>6584</v>
      </c>
      <c r="L210" s="238">
        <v>9761</v>
      </c>
      <c r="M210" s="239">
        <v>1530</v>
      </c>
      <c r="N210" s="240">
        <v>1074.4100000000001</v>
      </c>
      <c r="O210" s="240">
        <v>990.88</v>
      </c>
    </row>
    <row r="211" spans="1:15">
      <c r="A211" s="233">
        <v>106384238</v>
      </c>
      <c r="B211" s="233" t="s">
        <v>1713</v>
      </c>
      <c r="C211" s="234" t="s">
        <v>1222</v>
      </c>
      <c r="D211" s="234" t="s">
        <v>1222</v>
      </c>
      <c r="E211" s="234" t="s">
        <v>1222</v>
      </c>
      <c r="F211" s="235" t="s">
        <v>1222</v>
      </c>
      <c r="G211" s="234" t="s">
        <v>1222</v>
      </c>
      <c r="H211" s="236">
        <v>0.63136000000000003</v>
      </c>
      <c r="I211" s="237">
        <v>1.7538</v>
      </c>
      <c r="J211" s="237">
        <v>1.7065999999999999</v>
      </c>
      <c r="K211" s="238">
        <v>6584</v>
      </c>
      <c r="L211" s="238">
        <v>9761</v>
      </c>
      <c r="M211" s="239">
        <v>0</v>
      </c>
      <c r="N211" s="240">
        <v>1074.4100000000001</v>
      </c>
      <c r="O211" s="240">
        <v>990.88</v>
      </c>
    </row>
    <row r="212" spans="1:15">
      <c r="A212" s="233">
        <v>106150736</v>
      </c>
      <c r="B212" s="233" t="s">
        <v>1461</v>
      </c>
      <c r="C212" s="234" t="s">
        <v>1221</v>
      </c>
      <c r="D212" s="234" t="s">
        <v>1222</v>
      </c>
      <c r="E212" s="234" t="s">
        <v>1222</v>
      </c>
      <c r="F212" s="235" t="s">
        <v>1222</v>
      </c>
      <c r="G212" s="234" t="s">
        <v>1222</v>
      </c>
      <c r="H212" s="236">
        <v>0.39184999999999998</v>
      </c>
      <c r="I212" s="237">
        <v>1.25</v>
      </c>
      <c r="J212" s="237">
        <v>1.2163999999999999</v>
      </c>
      <c r="K212" s="238">
        <v>6584</v>
      </c>
      <c r="L212" s="238">
        <v>7557</v>
      </c>
      <c r="M212" s="239">
        <v>0</v>
      </c>
      <c r="N212" s="240">
        <v>0</v>
      </c>
      <c r="O212" s="240">
        <v>0</v>
      </c>
    </row>
    <row r="213" spans="1:15">
      <c r="A213" s="233">
        <v>106150737</v>
      </c>
      <c r="B213" s="233" t="s">
        <v>1462</v>
      </c>
      <c r="C213" s="235" t="s">
        <v>1222</v>
      </c>
      <c r="D213" s="235" t="s">
        <v>1221</v>
      </c>
      <c r="E213" s="235" t="s">
        <v>1222</v>
      </c>
      <c r="F213" s="235" t="s">
        <v>1221</v>
      </c>
      <c r="G213" s="235" t="s">
        <v>1221</v>
      </c>
      <c r="H213" s="236">
        <v>0.39660000000000001</v>
      </c>
      <c r="I213" s="237">
        <v>1.25</v>
      </c>
      <c r="J213" s="237">
        <v>1.2163999999999999</v>
      </c>
      <c r="K213" s="238">
        <v>14615</v>
      </c>
      <c r="L213" s="238">
        <v>16775</v>
      </c>
      <c r="M213" s="239">
        <v>0</v>
      </c>
      <c r="N213" s="240">
        <v>1074.4100000000001</v>
      </c>
      <c r="O213" s="240">
        <v>990.88</v>
      </c>
    </row>
    <row r="214" spans="1:15">
      <c r="A214" s="233">
        <v>106190049</v>
      </c>
      <c r="B214" s="233" t="s">
        <v>1463</v>
      </c>
      <c r="C214" s="234" t="s">
        <v>1222</v>
      </c>
      <c r="D214" s="234" t="s">
        <v>1222</v>
      </c>
      <c r="E214" s="234" t="s">
        <v>1222</v>
      </c>
      <c r="F214" s="235" t="s">
        <v>1222</v>
      </c>
      <c r="G214" s="234" t="s">
        <v>1222</v>
      </c>
      <c r="H214" s="236">
        <v>0.16780999999999999</v>
      </c>
      <c r="I214" s="237">
        <v>1.2827</v>
      </c>
      <c r="J214" s="237">
        <v>1.2482</v>
      </c>
      <c r="K214" s="238">
        <v>6584</v>
      </c>
      <c r="L214" s="238">
        <v>7700</v>
      </c>
      <c r="M214" s="239">
        <v>0</v>
      </c>
      <c r="N214" s="240">
        <v>1074.4100000000001</v>
      </c>
      <c r="O214" s="240">
        <v>990.88</v>
      </c>
    </row>
    <row r="215" spans="1:15">
      <c r="A215" s="233">
        <v>106301127</v>
      </c>
      <c r="B215" s="233" t="s">
        <v>1464</v>
      </c>
      <c r="C215" s="235" t="s">
        <v>1222</v>
      </c>
      <c r="D215" s="235" t="s">
        <v>1222</v>
      </c>
      <c r="E215" s="235" t="s">
        <v>1222</v>
      </c>
      <c r="F215" s="235" t="s">
        <v>1222</v>
      </c>
      <c r="G215" s="235" t="s">
        <v>1222</v>
      </c>
      <c r="H215" s="236">
        <v>0.25389</v>
      </c>
      <c r="I215" s="237">
        <v>1.25</v>
      </c>
      <c r="J215" s="237">
        <v>1.2163999999999999</v>
      </c>
      <c r="K215" s="238">
        <v>6584</v>
      </c>
      <c r="L215" s="238">
        <v>7557</v>
      </c>
      <c r="M215" s="239">
        <v>0</v>
      </c>
      <c r="N215" s="240">
        <v>1074.4100000000001</v>
      </c>
      <c r="O215" s="240">
        <v>990.88</v>
      </c>
    </row>
    <row r="216" spans="1:15">
      <c r="A216" s="233">
        <v>106190449</v>
      </c>
      <c r="B216" s="233" t="s">
        <v>1465</v>
      </c>
      <c r="C216" s="235" t="s">
        <v>1222</v>
      </c>
      <c r="D216" s="235" t="s">
        <v>1222</v>
      </c>
      <c r="E216" s="235" t="s">
        <v>1222</v>
      </c>
      <c r="F216" s="235" t="s">
        <v>1222</v>
      </c>
      <c r="G216" s="235" t="s">
        <v>1222</v>
      </c>
      <c r="H216" s="236">
        <v>0.20447000000000001</v>
      </c>
      <c r="I216" s="237">
        <v>1.2827</v>
      </c>
      <c r="J216" s="237">
        <v>1.2482</v>
      </c>
      <c r="K216" s="238">
        <v>6584</v>
      </c>
      <c r="L216" s="238">
        <v>7700</v>
      </c>
      <c r="M216" s="239">
        <v>1207</v>
      </c>
      <c r="N216" s="240">
        <v>1074.4100000000001</v>
      </c>
      <c r="O216" s="240">
        <v>990.88</v>
      </c>
    </row>
    <row r="217" spans="1:15">
      <c r="A217" s="233">
        <v>106190305</v>
      </c>
      <c r="B217" s="233" t="s">
        <v>1466</v>
      </c>
      <c r="C217" s="235" t="s">
        <v>1222</v>
      </c>
      <c r="D217" s="235" t="s">
        <v>1222</v>
      </c>
      <c r="E217" s="235" t="s">
        <v>1222</v>
      </c>
      <c r="F217" s="235" t="s">
        <v>1222</v>
      </c>
      <c r="G217" s="235" t="s">
        <v>1222</v>
      </c>
      <c r="H217" s="236">
        <v>0.14710999999999999</v>
      </c>
      <c r="I217" s="237">
        <v>1.2827</v>
      </c>
      <c r="J217" s="237">
        <v>1.2482</v>
      </c>
      <c r="K217" s="238">
        <v>6584</v>
      </c>
      <c r="L217" s="238">
        <v>7700</v>
      </c>
      <c r="M217" s="239">
        <v>0</v>
      </c>
      <c r="N217" s="240">
        <v>1074.4100000000001</v>
      </c>
      <c r="O217" s="240">
        <v>990.88</v>
      </c>
    </row>
    <row r="218" spans="1:15">
      <c r="A218" s="233">
        <v>106361274</v>
      </c>
      <c r="B218" s="233" t="s">
        <v>1467</v>
      </c>
      <c r="C218" s="235" t="s">
        <v>1222</v>
      </c>
      <c r="D218" s="235" t="s">
        <v>1222</v>
      </c>
      <c r="E218" s="235" t="s">
        <v>1222</v>
      </c>
      <c r="F218" s="235" t="s">
        <v>1222</v>
      </c>
      <c r="G218" s="235" t="s">
        <v>1222</v>
      </c>
      <c r="H218" s="236">
        <v>0.18582000000000001</v>
      </c>
      <c r="I218" s="237">
        <v>1.25</v>
      </c>
      <c r="J218" s="237">
        <v>1.2163999999999999</v>
      </c>
      <c r="K218" s="238">
        <v>6584</v>
      </c>
      <c r="L218" s="238">
        <v>7557</v>
      </c>
      <c r="M218" s="239">
        <v>0</v>
      </c>
      <c r="N218" s="240">
        <v>1074.4100000000001</v>
      </c>
      <c r="O218" s="240">
        <v>990.88</v>
      </c>
    </row>
    <row r="219" spans="1:15">
      <c r="A219" s="233">
        <v>106364188</v>
      </c>
      <c r="B219" s="233" t="s">
        <v>1468</v>
      </c>
      <c r="C219" s="234" t="s">
        <v>1222</v>
      </c>
      <c r="D219" s="234" t="s">
        <v>1222</v>
      </c>
      <c r="E219" s="234" t="s">
        <v>1222</v>
      </c>
      <c r="F219" s="235" t="s">
        <v>1222</v>
      </c>
      <c r="G219" s="234" t="s">
        <v>1222</v>
      </c>
      <c r="H219" s="236">
        <v>0.15618000000000001</v>
      </c>
      <c r="I219" s="237">
        <v>1.25</v>
      </c>
      <c r="J219" s="237">
        <v>1.2163999999999999</v>
      </c>
      <c r="K219" s="238">
        <v>6584</v>
      </c>
      <c r="L219" s="238">
        <v>7557</v>
      </c>
      <c r="M219" s="239">
        <v>0</v>
      </c>
      <c r="N219" s="240">
        <v>1074.4100000000001</v>
      </c>
      <c r="O219" s="240">
        <v>990.88</v>
      </c>
    </row>
    <row r="220" spans="1:15">
      <c r="A220" s="241">
        <v>106332172</v>
      </c>
      <c r="B220" s="233" t="s">
        <v>1469</v>
      </c>
      <c r="C220" s="235" t="s">
        <v>1222</v>
      </c>
      <c r="D220" s="235" t="s">
        <v>1222</v>
      </c>
      <c r="E220" s="235" t="s">
        <v>1222</v>
      </c>
      <c r="F220" s="235" t="s">
        <v>1222</v>
      </c>
      <c r="G220" s="235" t="s">
        <v>1222</v>
      </c>
      <c r="H220" s="236">
        <v>0.19785</v>
      </c>
      <c r="I220" s="237">
        <v>1.25</v>
      </c>
      <c r="J220" s="237">
        <v>1.2163999999999999</v>
      </c>
      <c r="K220" s="238">
        <v>6584</v>
      </c>
      <c r="L220" s="238">
        <v>7557</v>
      </c>
      <c r="M220" s="239">
        <v>0</v>
      </c>
      <c r="N220" s="240">
        <v>1074.4100000000001</v>
      </c>
      <c r="O220" s="240">
        <v>990.88</v>
      </c>
    </row>
    <row r="221" spans="1:15">
      <c r="A221" s="241">
        <v>106370721</v>
      </c>
      <c r="B221" s="233" t="s">
        <v>1470</v>
      </c>
      <c r="C221" s="235" t="s">
        <v>1222</v>
      </c>
      <c r="D221" s="235" t="s">
        <v>1222</v>
      </c>
      <c r="E221" s="235" t="s">
        <v>1222</v>
      </c>
      <c r="F221" s="235" t="s">
        <v>1222</v>
      </c>
      <c r="G221" s="235" t="s">
        <v>1222</v>
      </c>
      <c r="H221" s="236">
        <v>0.34633999999999998</v>
      </c>
      <c r="I221" s="237">
        <v>1.25</v>
      </c>
      <c r="J221" s="237">
        <v>1.2163999999999999</v>
      </c>
      <c r="K221" s="238">
        <v>6584</v>
      </c>
      <c r="L221" s="238">
        <v>7557</v>
      </c>
      <c r="M221" s="239">
        <v>0</v>
      </c>
      <c r="N221" s="240">
        <v>1074.4100000000001</v>
      </c>
      <c r="O221" s="240">
        <v>990.88</v>
      </c>
    </row>
    <row r="222" spans="1:15">
      <c r="A222" s="233">
        <v>106010887</v>
      </c>
      <c r="B222" s="233" t="s">
        <v>1471</v>
      </c>
      <c r="C222" s="235" t="s">
        <v>1222</v>
      </c>
      <c r="D222" s="235" t="s">
        <v>1222</v>
      </c>
      <c r="E222" s="235" t="s">
        <v>1222</v>
      </c>
      <c r="F222" s="235" t="s">
        <v>1222</v>
      </c>
      <c r="G222" s="235" t="s">
        <v>1222</v>
      </c>
      <c r="H222" s="236">
        <v>0.26157999999999998</v>
      </c>
      <c r="I222" s="237">
        <v>1.69</v>
      </c>
      <c r="J222" s="237">
        <v>1.6445000000000001</v>
      </c>
      <c r="K222" s="238">
        <v>6584</v>
      </c>
      <c r="L222" s="238">
        <v>9482</v>
      </c>
      <c r="M222" s="239">
        <v>0</v>
      </c>
      <c r="N222" s="240">
        <v>1074.4100000000001</v>
      </c>
      <c r="O222" s="240">
        <v>990.88</v>
      </c>
    </row>
    <row r="223" spans="1:15">
      <c r="A223" s="233">
        <v>106190458</v>
      </c>
      <c r="B223" s="233" t="s">
        <v>1472</v>
      </c>
      <c r="C223" s="234" t="s">
        <v>1222</v>
      </c>
      <c r="D223" s="234" t="s">
        <v>1222</v>
      </c>
      <c r="E223" s="234" t="s">
        <v>1222</v>
      </c>
      <c r="F223" s="235" t="s">
        <v>1222</v>
      </c>
      <c r="G223" s="234" t="s">
        <v>1222</v>
      </c>
      <c r="H223" s="236">
        <v>0.20447000000000001</v>
      </c>
      <c r="I223" s="237">
        <v>1.2827</v>
      </c>
      <c r="J223" s="237">
        <v>1.2482</v>
      </c>
      <c r="K223" s="238">
        <v>6584</v>
      </c>
      <c r="L223" s="238">
        <v>7700</v>
      </c>
      <c r="M223" s="239">
        <v>0</v>
      </c>
      <c r="N223" s="240">
        <v>1074.4100000000001</v>
      </c>
      <c r="O223" s="240">
        <v>990.88</v>
      </c>
    </row>
    <row r="224" spans="1:15">
      <c r="A224" s="233">
        <v>106301167</v>
      </c>
      <c r="B224" s="233" t="s">
        <v>1473</v>
      </c>
      <c r="C224" s="234" t="s">
        <v>1222</v>
      </c>
      <c r="D224" s="234" t="s">
        <v>1222</v>
      </c>
      <c r="E224" s="234" t="s">
        <v>1222</v>
      </c>
      <c r="F224" s="235" t="s">
        <v>1222</v>
      </c>
      <c r="G224" s="234" t="s">
        <v>1222</v>
      </c>
      <c r="H224" s="236">
        <v>0.20447000000000001</v>
      </c>
      <c r="I224" s="237">
        <v>1.2827</v>
      </c>
      <c r="J224" s="237">
        <v>1.2482</v>
      </c>
      <c r="K224" s="238">
        <v>6584</v>
      </c>
      <c r="L224" s="238">
        <v>7700</v>
      </c>
      <c r="M224" s="239">
        <v>0</v>
      </c>
      <c r="N224" s="240">
        <v>1074.4100000000001</v>
      </c>
      <c r="O224" s="240">
        <v>990.88</v>
      </c>
    </row>
    <row r="225" spans="1:15">
      <c r="A225" s="233">
        <v>106190196</v>
      </c>
      <c r="B225" s="233" t="s">
        <v>1474</v>
      </c>
      <c r="C225" s="235" t="s">
        <v>1222</v>
      </c>
      <c r="D225" s="235" t="s">
        <v>1222</v>
      </c>
      <c r="E225" s="235" t="s">
        <v>1222</v>
      </c>
      <c r="F225" s="235" t="s">
        <v>1222</v>
      </c>
      <c r="G225" s="235" t="s">
        <v>1222</v>
      </c>
      <c r="H225" s="236">
        <v>0.24387</v>
      </c>
      <c r="I225" s="237">
        <v>1.2827</v>
      </c>
      <c r="J225" s="237">
        <v>1.2482</v>
      </c>
      <c r="K225" s="238">
        <v>6584</v>
      </c>
      <c r="L225" s="238">
        <v>7700</v>
      </c>
      <c r="M225" s="239">
        <v>0</v>
      </c>
      <c r="N225" s="240">
        <v>1074.4100000000001</v>
      </c>
      <c r="O225" s="240">
        <v>990.88</v>
      </c>
    </row>
    <row r="226" spans="1:15">
      <c r="A226" s="233">
        <v>106301380</v>
      </c>
      <c r="B226" s="233" t="s">
        <v>1475</v>
      </c>
      <c r="C226" s="234" t="s">
        <v>1222</v>
      </c>
      <c r="D226" s="234" t="s">
        <v>1222</v>
      </c>
      <c r="E226" s="235" t="s">
        <v>1222</v>
      </c>
      <c r="F226" s="235" t="s">
        <v>1222</v>
      </c>
      <c r="G226" s="234" t="s">
        <v>1222</v>
      </c>
      <c r="H226" s="236">
        <v>0.20077</v>
      </c>
      <c r="I226" s="237">
        <v>1.25</v>
      </c>
      <c r="J226" s="237">
        <v>1.2163999999999999</v>
      </c>
      <c r="K226" s="238">
        <v>6584</v>
      </c>
      <c r="L226" s="238">
        <v>7557</v>
      </c>
      <c r="M226" s="239">
        <v>0</v>
      </c>
      <c r="N226" s="240">
        <v>1074.4100000000001</v>
      </c>
      <c r="O226" s="240">
        <v>990.88</v>
      </c>
    </row>
    <row r="227" spans="1:15">
      <c r="A227" s="233">
        <v>106190599</v>
      </c>
      <c r="B227" s="233" t="s">
        <v>2299</v>
      </c>
      <c r="C227" s="234" t="s">
        <v>1222</v>
      </c>
      <c r="D227" s="234" t="s">
        <v>1222</v>
      </c>
      <c r="E227" s="234" t="s">
        <v>1222</v>
      </c>
      <c r="F227" s="235" t="s">
        <v>1222</v>
      </c>
      <c r="G227" s="234" t="s">
        <v>1222</v>
      </c>
      <c r="H227" s="236">
        <v>0.27300000000000002</v>
      </c>
      <c r="I227" s="237">
        <v>1.2827</v>
      </c>
      <c r="J227" s="237">
        <v>1.2482</v>
      </c>
      <c r="K227" s="238">
        <v>6584</v>
      </c>
      <c r="L227" s="238">
        <v>7700</v>
      </c>
      <c r="M227" s="239">
        <v>0</v>
      </c>
      <c r="N227" s="240">
        <v>1074.4100000000001</v>
      </c>
      <c r="O227" s="240">
        <v>990.88</v>
      </c>
    </row>
    <row r="228" spans="1:15">
      <c r="A228" s="233">
        <v>106190661</v>
      </c>
      <c r="B228" s="233" t="s">
        <v>2300</v>
      </c>
      <c r="C228" s="234" t="s">
        <v>1222</v>
      </c>
      <c r="D228" s="234" t="s">
        <v>1222</v>
      </c>
      <c r="E228" s="235" t="s">
        <v>1222</v>
      </c>
      <c r="F228" s="235" t="s">
        <v>1222</v>
      </c>
      <c r="G228" s="234" t="s">
        <v>1222</v>
      </c>
      <c r="H228" s="236">
        <v>0.28582000000000002</v>
      </c>
      <c r="I228" s="237">
        <v>1.2827</v>
      </c>
      <c r="J228" s="237">
        <v>1.2482</v>
      </c>
      <c r="K228" s="238">
        <v>6584</v>
      </c>
      <c r="L228" s="238">
        <v>7700</v>
      </c>
      <c r="M228" s="239">
        <v>0</v>
      </c>
      <c r="N228" s="240">
        <v>1074.4100000000001</v>
      </c>
      <c r="O228" s="240">
        <v>990.88</v>
      </c>
    </row>
    <row r="229" spans="1:15">
      <c r="A229" s="233">
        <v>106301234</v>
      </c>
      <c r="B229" s="233" t="s">
        <v>1476</v>
      </c>
      <c r="C229" s="235" t="s">
        <v>1222</v>
      </c>
      <c r="D229" s="235" t="s">
        <v>1222</v>
      </c>
      <c r="E229" s="235" t="s">
        <v>1222</v>
      </c>
      <c r="F229" s="235" t="s">
        <v>1222</v>
      </c>
      <c r="G229" s="235" t="s">
        <v>1222</v>
      </c>
      <c r="H229" s="236">
        <v>0.20043</v>
      </c>
      <c r="I229" s="237">
        <v>1.2603</v>
      </c>
      <c r="J229" s="237">
        <v>1.2263999999999999</v>
      </c>
      <c r="K229" s="238">
        <v>6584</v>
      </c>
      <c r="L229" s="238">
        <v>7602</v>
      </c>
      <c r="M229" s="239">
        <v>0</v>
      </c>
      <c r="N229" s="240">
        <v>1074.4100000000001</v>
      </c>
      <c r="O229" s="240">
        <v>990.88</v>
      </c>
    </row>
    <row r="230" spans="1:15">
      <c r="A230" s="241">
        <v>106191227</v>
      </c>
      <c r="B230" s="241" t="s">
        <v>1477</v>
      </c>
      <c r="C230" s="234" t="s">
        <v>1221</v>
      </c>
      <c r="D230" s="234" t="s">
        <v>1222</v>
      </c>
      <c r="E230" s="234" t="s">
        <v>1221</v>
      </c>
      <c r="F230" s="235" t="s">
        <v>1222</v>
      </c>
      <c r="G230" s="234" t="s">
        <v>1222</v>
      </c>
      <c r="H230" s="236">
        <v>0.29726999999999998</v>
      </c>
      <c r="I230" s="237">
        <v>1.2827</v>
      </c>
      <c r="J230" s="237">
        <v>1.2482</v>
      </c>
      <c r="K230" s="238">
        <v>6584</v>
      </c>
      <c r="L230" s="238">
        <v>7700</v>
      </c>
      <c r="M230" s="239">
        <v>0</v>
      </c>
      <c r="N230" s="240">
        <v>0</v>
      </c>
      <c r="O230" s="240">
        <v>0</v>
      </c>
    </row>
    <row r="231" spans="1:15">
      <c r="A231" s="233">
        <v>106191306</v>
      </c>
      <c r="B231" s="233" t="s">
        <v>1478</v>
      </c>
      <c r="C231" s="235" t="s">
        <v>1221</v>
      </c>
      <c r="D231" s="235" t="s">
        <v>1222</v>
      </c>
      <c r="E231" s="235" t="s">
        <v>1222</v>
      </c>
      <c r="F231" s="235" t="s">
        <v>1222</v>
      </c>
      <c r="G231" s="235" t="s">
        <v>1222</v>
      </c>
      <c r="H231" s="236">
        <v>0.28605000000000003</v>
      </c>
      <c r="I231" s="237">
        <v>1.2827</v>
      </c>
      <c r="J231" s="237">
        <v>1.2482</v>
      </c>
      <c r="K231" s="238">
        <v>6584</v>
      </c>
      <c r="L231" s="238">
        <v>7700</v>
      </c>
      <c r="M231" s="239">
        <v>0</v>
      </c>
      <c r="N231" s="240">
        <v>0</v>
      </c>
      <c r="O231" s="240">
        <v>0</v>
      </c>
    </row>
    <row r="232" spans="1:15">
      <c r="A232" s="233">
        <v>106191228</v>
      </c>
      <c r="B232" s="233" t="s">
        <v>1479</v>
      </c>
      <c r="C232" s="234" t="s">
        <v>1221</v>
      </c>
      <c r="D232" s="234" t="s">
        <v>1222</v>
      </c>
      <c r="E232" s="234" t="s">
        <v>1221</v>
      </c>
      <c r="F232" s="235" t="s">
        <v>1222</v>
      </c>
      <c r="G232" s="234" t="s">
        <v>1222</v>
      </c>
      <c r="H232" s="236">
        <v>0.31879000000000002</v>
      </c>
      <c r="I232" s="237">
        <v>1.2827</v>
      </c>
      <c r="J232" s="237">
        <v>1.2482</v>
      </c>
      <c r="K232" s="238">
        <v>6584</v>
      </c>
      <c r="L232" s="238">
        <v>7700</v>
      </c>
      <c r="M232" s="239">
        <v>0</v>
      </c>
      <c r="N232" s="240">
        <v>0</v>
      </c>
      <c r="O232" s="240">
        <v>0</v>
      </c>
    </row>
    <row r="233" spans="1:15">
      <c r="A233" s="233">
        <v>106380865</v>
      </c>
      <c r="B233" s="233" t="s">
        <v>1480</v>
      </c>
      <c r="C233" s="234" t="s">
        <v>1221</v>
      </c>
      <c r="D233" s="234" t="s">
        <v>1222</v>
      </c>
      <c r="E233" s="234" t="s">
        <v>1222</v>
      </c>
      <c r="F233" s="235" t="s">
        <v>1222</v>
      </c>
      <c r="G233" s="234" t="s">
        <v>1222</v>
      </c>
      <c r="H233" s="236">
        <v>0.33137</v>
      </c>
      <c r="I233" s="237">
        <v>1.7282</v>
      </c>
      <c r="J233" s="237">
        <v>1.6817</v>
      </c>
      <c r="K233" s="238">
        <v>6584</v>
      </c>
      <c r="L233" s="238">
        <v>9650</v>
      </c>
      <c r="M233" s="239">
        <v>0</v>
      </c>
      <c r="N233" s="240">
        <v>0</v>
      </c>
      <c r="O233" s="240">
        <v>0</v>
      </c>
    </row>
    <row r="234" spans="1:15">
      <c r="A234" s="233">
        <v>106190240</v>
      </c>
      <c r="B234" s="233" t="s">
        <v>1481</v>
      </c>
      <c r="C234" s="234" t="s">
        <v>1222</v>
      </c>
      <c r="D234" s="234" t="s">
        <v>1222</v>
      </c>
      <c r="E234" s="234" t="s">
        <v>1222</v>
      </c>
      <c r="F234" s="235" t="s">
        <v>1222</v>
      </c>
      <c r="G234" s="234" t="s">
        <v>1222</v>
      </c>
      <c r="H234" s="236">
        <v>0.15232000000000001</v>
      </c>
      <c r="I234" s="237">
        <v>1.2827</v>
      </c>
      <c r="J234" s="237">
        <v>1.2482</v>
      </c>
      <c r="K234" s="238">
        <v>6584</v>
      </c>
      <c r="L234" s="238">
        <v>7700</v>
      </c>
      <c r="M234" s="239">
        <v>1207</v>
      </c>
      <c r="N234" s="240">
        <v>1074.4100000000001</v>
      </c>
      <c r="O234" s="240">
        <v>990.88</v>
      </c>
    </row>
    <row r="235" spans="1:15">
      <c r="A235" s="233">
        <v>106390922</v>
      </c>
      <c r="B235" s="233" t="s">
        <v>1482</v>
      </c>
      <c r="C235" s="234" t="s">
        <v>1222</v>
      </c>
      <c r="D235" s="234" t="s">
        <v>1222</v>
      </c>
      <c r="E235" s="234" t="s">
        <v>1222</v>
      </c>
      <c r="F235" s="235" t="s">
        <v>1222</v>
      </c>
      <c r="G235" s="234" t="s">
        <v>1222</v>
      </c>
      <c r="H235" s="236">
        <v>0.14735999999999999</v>
      </c>
      <c r="I235" s="237">
        <v>1.4493</v>
      </c>
      <c r="J235" s="237">
        <v>1.4103000000000001</v>
      </c>
      <c r="K235" s="238">
        <v>6584</v>
      </c>
      <c r="L235" s="238">
        <v>8429</v>
      </c>
      <c r="M235" s="239">
        <v>1321</v>
      </c>
      <c r="N235" s="240">
        <v>1074.4100000000001</v>
      </c>
      <c r="O235" s="240">
        <v>990.88</v>
      </c>
    </row>
    <row r="236" spans="1:15">
      <c r="A236" s="233">
        <v>106361245</v>
      </c>
      <c r="B236" s="233" t="s">
        <v>1483</v>
      </c>
      <c r="C236" s="235" t="s">
        <v>1222</v>
      </c>
      <c r="D236" s="235" t="s">
        <v>1222</v>
      </c>
      <c r="E236" s="235" t="s">
        <v>1221</v>
      </c>
      <c r="F236" s="234" t="s">
        <v>1222</v>
      </c>
      <c r="G236" s="235" t="s">
        <v>1222</v>
      </c>
      <c r="H236" s="236">
        <v>0.17119000000000001</v>
      </c>
      <c r="I236" s="237">
        <v>1.2603</v>
      </c>
      <c r="J236" s="237">
        <v>1.2263999999999999</v>
      </c>
      <c r="K236" s="238">
        <v>6584</v>
      </c>
      <c r="L236" s="238">
        <v>7602</v>
      </c>
      <c r="M236" s="239">
        <v>1456</v>
      </c>
      <c r="N236" s="240">
        <v>1074.4100000000001</v>
      </c>
      <c r="O236" s="240">
        <v>990.88</v>
      </c>
    </row>
    <row r="237" spans="1:15">
      <c r="A237" s="233">
        <v>106364502</v>
      </c>
      <c r="B237" s="233" t="s">
        <v>1484</v>
      </c>
      <c r="C237" s="235" t="s">
        <v>1222</v>
      </c>
      <c r="D237" s="235" t="s">
        <v>1222</v>
      </c>
      <c r="E237" s="235" t="s">
        <v>1221</v>
      </c>
      <c r="F237" s="235" t="s">
        <v>1222</v>
      </c>
      <c r="G237" s="235" t="s">
        <v>1222</v>
      </c>
      <c r="H237" s="236">
        <v>0.19921</v>
      </c>
      <c r="I237" s="237">
        <v>1.2603</v>
      </c>
      <c r="J237" s="237">
        <v>1.2263999999999999</v>
      </c>
      <c r="K237" s="238">
        <v>6584</v>
      </c>
      <c r="L237" s="238">
        <v>7602</v>
      </c>
      <c r="M237" s="239">
        <v>2126</v>
      </c>
      <c r="N237" s="240">
        <v>1074.4100000000001</v>
      </c>
      <c r="O237" s="240">
        <v>990.88</v>
      </c>
    </row>
    <row r="238" spans="1:15">
      <c r="A238" s="233">
        <v>106361246</v>
      </c>
      <c r="B238" s="233" t="s">
        <v>1485</v>
      </c>
      <c r="C238" s="234" t="s">
        <v>1222</v>
      </c>
      <c r="D238" s="234" t="s">
        <v>1222</v>
      </c>
      <c r="E238" s="234" t="s">
        <v>1221</v>
      </c>
      <c r="F238" s="235" t="s">
        <v>1222</v>
      </c>
      <c r="G238" s="234" t="s">
        <v>1222</v>
      </c>
      <c r="H238" s="236">
        <v>0.17119000000000001</v>
      </c>
      <c r="I238" s="237">
        <v>1.2603</v>
      </c>
      <c r="J238" s="237">
        <v>1.2263999999999999</v>
      </c>
      <c r="K238" s="238">
        <v>6584</v>
      </c>
      <c r="L238" s="238">
        <v>7602</v>
      </c>
      <c r="M238" s="239">
        <v>1456</v>
      </c>
      <c r="N238" s="240">
        <v>1074.4100000000001</v>
      </c>
      <c r="O238" s="240">
        <v>990.88</v>
      </c>
    </row>
    <row r="239" spans="1:15">
      <c r="A239" s="233">
        <v>106334589</v>
      </c>
      <c r="B239" s="233" t="s">
        <v>1486</v>
      </c>
      <c r="C239" s="235" t="s">
        <v>1222</v>
      </c>
      <c r="D239" s="235" t="s">
        <v>1222</v>
      </c>
      <c r="E239" s="235" t="s">
        <v>1222</v>
      </c>
      <c r="F239" s="235" t="s">
        <v>1222</v>
      </c>
      <c r="G239" s="235" t="s">
        <v>1222</v>
      </c>
      <c r="H239" s="236">
        <v>0.23857999999999999</v>
      </c>
      <c r="I239" s="237">
        <v>1.25</v>
      </c>
      <c r="J239" s="237">
        <v>1.2163999999999999</v>
      </c>
      <c r="K239" s="238">
        <v>6584</v>
      </c>
      <c r="L239" s="238">
        <v>7557</v>
      </c>
      <c r="M239" s="239">
        <v>0</v>
      </c>
      <c r="N239" s="240">
        <v>1074.4100000000001</v>
      </c>
      <c r="O239" s="240">
        <v>990.88</v>
      </c>
    </row>
    <row r="240" spans="1:15">
      <c r="A240" s="233">
        <v>106364268</v>
      </c>
      <c r="B240" s="233" t="s">
        <v>2256</v>
      </c>
      <c r="C240" s="234" t="s">
        <v>1222</v>
      </c>
      <c r="D240" s="234" t="s">
        <v>1222</v>
      </c>
      <c r="E240" s="235" t="s">
        <v>1221</v>
      </c>
      <c r="F240" s="235" t="s">
        <v>1222</v>
      </c>
      <c r="G240" s="234" t="s">
        <v>1222</v>
      </c>
      <c r="H240" s="236">
        <v>0.17119000000000001</v>
      </c>
      <c r="I240" s="237">
        <v>1.2603</v>
      </c>
      <c r="J240" s="237">
        <v>1.2263999999999999</v>
      </c>
      <c r="K240" s="238">
        <v>6584</v>
      </c>
      <c r="L240" s="238">
        <v>7602</v>
      </c>
      <c r="M240" s="239">
        <v>1456</v>
      </c>
      <c r="N240" s="240">
        <v>1074.4100000000001</v>
      </c>
      <c r="O240" s="240">
        <v>990.88</v>
      </c>
    </row>
    <row r="241" spans="1:15">
      <c r="A241" s="233">
        <v>106420491</v>
      </c>
      <c r="B241" s="233" t="s">
        <v>1487</v>
      </c>
      <c r="C241" s="235" t="s">
        <v>1222</v>
      </c>
      <c r="D241" s="235" t="s">
        <v>1221</v>
      </c>
      <c r="E241" s="235" t="s">
        <v>1222</v>
      </c>
      <c r="F241" s="234" t="s">
        <v>1221</v>
      </c>
      <c r="G241" s="235" t="s">
        <v>1221</v>
      </c>
      <c r="H241" s="236">
        <v>0.65700999999999998</v>
      </c>
      <c r="I241" s="237">
        <v>1.3666</v>
      </c>
      <c r="J241" s="237">
        <v>1.3298000000000001</v>
      </c>
      <c r="K241" s="238">
        <v>14615</v>
      </c>
      <c r="L241" s="238">
        <v>17907</v>
      </c>
      <c r="M241" s="239">
        <v>0</v>
      </c>
      <c r="N241" s="240">
        <v>1074.4100000000001</v>
      </c>
      <c r="O241" s="240">
        <v>990.88</v>
      </c>
    </row>
    <row r="242" spans="1:15">
      <c r="A242" s="233">
        <v>106190525</v>
      </c>
      <c r="B242" s="233" t="s">
        <v>1488</v>
      </c>
      <c r="C242" s="234" t="s">
        <v>1222</v>
      </c>
      <c r="D242" s="234" t="s">
        <v>1222</v>
      </c>
      <c r="E242" s="234" t="s">
        <v>1222</v>
      </c>
      <c r="F242" s="235" t="s">
        <v>1222</v>
      </c>
      <c r="G242" s="234" t="s">
        <v>1222</v>
      </c>
      <c r="H242" s="236">
        <v>0.20230000000000001</v>
      </c>
      <c r="I242" s="237">
        <v>1.2827</v>
      </c>
      <c r="J242" s="237">
        <v>1.2482</v>
      </c>
      <c r="K242" s="238">
        <v>6584</v>
      </c>
      <c r="L242" s="238">
        <v>7700</v>
      </c>
      <c r="M242" s="239">
        <v>1609</v>
      </c>
      <c r="N242" s="240">
        <v>1074.4100000000001</v>
      </c>
      <c r="O242" s="240">
        <v>990.88</v>
      </c>
    </row>
    <row r="243" spans="1:15">
      <c r="A243" s="233">
        <v>106301248</v>
      </c>
      <c r="B243" s="233" t="s">
        <v>1489</v>
      </c>
      <c r="C243" s="234" t="s">
        <v>1222</v>
      </c>
      <c r="D243" s="234" t="s">
        <v>1222</v>
      </c>
      <c r="E243" s="234" t="s">
        <v>1222</v>
      </c>
      <c r="F243" s="235" t="s">
        <v>1222</v>
      </c>
      <c r="G243" s="234" t="s">
        <v>1222</v>
      </c>
      <c r="H243" s="236">
        <v>0.15966</v>
      </c>
      <c r="I243" s="237">
        <v>1.2603</v>
      </c>
      <c r="J243" s="237">
        <v>1.2263999999999999</v>
      </c>
      <c r="K243" s="238">
        <v>6584</v>
      </c>
      <c r="L243" s="238">
        <v>7602</v>
      </c>
      <c r="M243" s="239">
        <v>0</v>
      </c>
      <c r="N243" s="240">
        <v>1074.4100000000001</v>
      </c>
      <c r="O243" s="240">
        <v>990.88</v>
      </c>
    </row>
    <row r="244" spans="1:15">
      <c r="A244" s="233">
        <v>106190198</v>
      </c>
      <c r="B244" s="233" t="s">
        <v>1490</v>
      </c>
      <c r="C244" s="234" t="s">
        <v>1222</v>
      </c>
      <c r="D244" s="234" t="s">
        <v>1222</v>
      </c>
      <c r="E244" s="234" t="s">
        <v>1222</v>
      </c>
      <c r="F244" s="235" t="s">
        <v>1222</v>
      </c>
      <c r="G244" s="234" t="s">
        <v>1222</v>
      </c>
      <c r="H244" s="236">
        <v>0.33933000000000002</v>
      </c>
      <c r="I244" s="237">
        <v>1.2827</v>
      </c>
      <c r="J244" s="237">
        <v>1.2482</v>
      </c>
      <c r="K244" s="238">
        <v>6584</v>
      </c>
      <c r="L244" s="238">
        <v>7700</v>
      </c>
      <c r="M244" s="239">
        <v>0</v>
      </c>
      <c r="N244" s="240">
        <v>1074.4100000000001</v>
      </c>
      <c r="O244" s="240">
        <v>872.64</v>
      </c>
    </row>
    <row r="245" spans="1:15">
      <c r="A245" s="233">
        <v>106191231</v>
      </c>
      <c r="B245" s="233" t="s">
        <v>1491</v>
      </c>
      <c r="C245" s="235" t="s">
        <v>1221</v>
      </c>
      <c r="D245" s="235" t="s">
        <v>1222</v>
      </c>
      <c r="E245" s="235" t="s">
        <v>1222</v>
      </c>
      <c r="F245" s="234" t="s">
        <v>1222</v>
      </c>
      <c r="G245" s="235" t="s">
        <v>1222</v>
      </c>
      <c r="H245" s="236">
        <v>0.31222</v>
      </c>
      <c r="I245" s="237">
        <v>1.2827</v>
      </c>
      <c r="J245" s="237">
        <v>1.2482</v>
      </c>
      <c r="K245" s="238">
        <v>6584</v>
      </c>
      <c r="L245" s="238">
        <v>7700</v>
      </c>
      <c r="M245" s="239">
        <v>0</v>
      </c>
      <c r="N245" s="240">
        <v>0</v>
      </c>
      <c r="O245" s="240">
        <v>0</v>
      </c>
    </row>
    <row r="246" spans="1:15">
      <c r="A246" s="233">
        <v>106560492</v>
      </c>
      <c r="B246" s="233" t="s">
        <v>1492</v>
      </c>
      <c r="C246" s="234" t="s">
        <v>1222</v>
      </c>
      <c r="D246" s="234" t="s">
        <v>1222</v>
      </c>
      <c r="E246" s="234" t="s">
        <v>1222</v>
      </c>
      <c r="F246" s="235" t="s">
        <v>1222</v>
      </c>
      <c r="G246" s="234" t="s">
        <v>1222</v>
      </c>
      <c r="H246" s="236">
        <v>0.13249</v>
      </c>
      <c r="I246" s="237">
        <v>1.4349000000000001</v>
      </c>
      <c r="J246" s="237">
        <v>1.3963000000000001</v>
      </c>
      <c r="K246" s="238">
        <v>6584</v>
      </c>
      <c r="L246" s="238">
        <v>8366</v>
      </c>
      <c r="M246" s="239">
        <v>0</v>
      </c>
      <c r="N246" s="240">
        <v>1074.4100000000001</v>
      </c>
      <c r="O246" s="240">
        <v>990.88</v>
      </c>
    </row>
    <row r="247" spans="1:15">
      <c r="A247" s="233">
        <v>106434040</v>
      </c>
      <c r="B247" s="233" t="s">
        <v>2257</v>
      </c>
      <c r="C247" s="234" t="s">
        <v>1222</v>
      </c>
      <c r="D247" s="234" t="s">
        <v>1222</v>
      </c>
      <c r="E247" s="234" t="s">
        <v>1221</v>
      </c>
      <c r="F247" s="235" t="s">
        <v>1222</v>
      </c>
      <c r="G247" s="234" t="s">
        <v>1222</v>
      </c>
      <c r="H247" s="236">
        <v>0.20304</v>
      </c>
      <c r="I247" s="237">
        <v>1.7827</v>
      </c>
      <c r="J247" s="237">
        <v>1.7346999999999999</v>
      </c>
      <c r="K247" s="238">
        <v>6584</v>
      </c>
      <c r="L247" s="238">
        <v>9888</v>
      </c>
      <c r="M247" s="239">
        <v>0</v>
      </c>
      <c r="N247" s="240">
        <v>1074.4100000000001</v>
      </c>
      <c r="O247" s="240">
        <v>990.88</v>
      </c>
    </row>
    <row r="248" spans="1:15">
      <c r="A248" s="233">
        <v>106121002</v>
      </c>
      <c r="B248" s="233" t="s">
        <v>1493</v>
      </c>
      <c r="C248" s="234" t="s">
        <v>1222</v>
      </c>
      <c r="D248" s="234" t="s">
        <v>1222</v>
      </c>
      <c r="E248" s="234" t="s">
        <v>1222</v>
      </c>
      <c r="F248" s="235" t="s">
        <v>1222</v>
      </c>
      <c r="G248" s="234" t="s">
        <v>1222</v>
      </c>
      <c r="H248" s="236">
        <v>0.45981</v>
      </c>
      <c r="I248" s="237">
        <v>1.25</v>
      </c>
      <c r="J248" s="237">
        <v>1.2163999999999999</v>
      </c>
      <c r="K248" s="238">
        <v>6584</v>
      </c>
      <c r="L248" s="238">
        <v>7557</v>
      </c>
      <c r="M248" s="239">
        <v>0</v>
      </c>
      <c r="N248" s="240">
        <v>1074.4100000000001</v>
      </c>
      <c r="O248" s="240">
        <v>990.88</v>
      </c>
    </row>
    <row r="249" spans="1:15">
      <c r="A249" s="233">
        <v>106201281</v>
      </c>
      <c r="B249" s="233" t="s">
        <v>1316</v>
      </c>
      <c r="C249" s="235" t="s">
        <v>1222</v>
      </c>
      <c r="D249" s="235" t="s">
        <v>1222</v>
      </c>
      <c r="E249" s="235" t="s">
        <v>1222</v>
      </c>
      <c r="F249" s="235" t="s">
        <v>1222</v>
      </c>
      <c r="G249" s="235" t="s">
        <v>1222</v>
      </c>
      <c r="H249" s="236">
        <v>0.44117000000000001</v>
      </c>
      <c r="I249" s="237">
        <v>1.25</v>
      </c>
      <c r="J249" s="237">
        <v>1.2163999999999999</v>
      </c>
      <c r="K249" s="238">
        <v>6584</v>
      </c>
      <c r="L249" s="238">
        <v>7557</v>
      </c>
      <c r="M249" s="239">
        <v>0</v>
      </c>
      <c r="N249" s="240">
        <v>1074.4100000000001</v>
      </c>
      <c r="O249" s="240">
        <v>990.88</v>
      </c>
    </row>
    <row r="250" spans="1:15">
      <c r="A250" s="233">
        <v>106260011</v>
      </c>
      <c r="B250" s="233" t="s">
        <v>1494</v>
      </c>
      <c r="C250" s="234" t="s">
        <v>1222</v>
      </c>
      <c r="D250" s="234" t="s">
        <v>1221</v>
      </c>
      <c r="E250" s="234" t="s">
        <v>1222</v>
      </c>
      <c r="F250" s="234" t="s">
        <v>1221</v>
      </c>
      <c r="G250" s="234" t="s">
        <v>1221</v>
      </c>
      <c r="H250" s="236">
        <v>0.72184000000000004</v>
      </c>
      <c r="I250" s="237">
        <v>1.25</v>
      </c>
      <c r="J250" s="237">
        <v>1.2163999999999999</v>
      </c>
      <c r="K250" s="238">
        <v>14615</v>
      </c>
      <c r="L250" s="238">
        <v>16775</v>
      </c>
      <c r="M250" s="239">
        <v>0</v>
      </c>
      <c r="N250" s="240">
        <v>1074.4100000000001</v>
      </c>
      <c r="O250" s="240">
        <v>990.88</v>
      </c>
    </row>
    <row r="251" spans="1:15">
      <c r="A251" s="233">
        <v>106420493</v>
      </c>
      <c r="B251" s="233" t="s">
        <v>1495</v>
      </c>
      <c r="C251" s="235" t="s">
        <v>1222</v>
      </c>
      <c r="D251" s="235" t="s">
        <v>1222</v>
      </c>
      <c r="E251" s="235" t="s">
        <v>1222</v>
      </c>
      <c r="F251" s="234" t="s">
        <v>1222</v>
      </c>
      <c r="G251" s="235" t="s">
        <v>1222</v>
      </c>
      <c r="H251" s="236">
        <v>0.26117000000000001</v>
      </c>
      <c r="I251" s="237">
        <v>1.3666</v>
      </c>
      <c r="J251" s="237">
        <v>1.3298000000000001</v>
      </c>
      <c r="K251" s="238">
        <v>6584</v>
      </c>
      <c r="L251" s="238">
        <v>8067</v>
      </c>
      <c r="M251" s="239">
        <v>1264</v>
      </c>
      <c r="N251" s="240">
        <v>1074.4100000000001</v>
      </c>
      <c r="O251" s="240">
        <v>990.88</v>
      </c>
    </row>
    <row r="252" spans="1:15">
      <c r="A252" s="233">
        <v>106400466</v>
      </c>
      <c r="B252" s="233" t="s">
        <v>1496</v>
      </c>
      <c r="C252" s="235" t="s">
        <v>1222</v>
      </c>
      <c r="D252" s="235" t="s">
        <v>1222</v>
      </c>
      <c r="E252" s="235" t="s">
        <v>1222</v>
      </c>
      <c r="F252" s="235" t="s">
        <v>1222</v>
      </c>
      <c r="G252" s="235" t="s">
        <v>1222</v>
      </c>
      <c r="H252" s="236">
        <v>0.26117000000000001</v>
      </c>
      <c r="I252" s="237">
        <v>1.2805</v>
      </c>
      <c r="J252" s="237">
        <v>1.2461</v>
      </c>
      <c r="K252" s="238">
        <v>6584</v>
      </c>
      <c r="L252" s="238">
        <v>7691</v>
      </c>
      <c r="M252" s="239">
        <v>1205</v>
      </c>
      <c r="N252" s="240">
        <v>1074.4100000000001</v>
      </c>
      <c r="O252" s="240">
        <v>990.88</v>
      </c>
    </row>
    <row r="253" spans="1:15">
      <c r="A253" s="233">
        <v>106211006</v>
      </c>
      <c r="B253" s="233" t="s">
        <v>1497</v>
      </c>
      <c r="C253" s="235" t="s">
        <v>1222</v>
      </c>
      <c r="D253" s="235" t="s">
        <v>1221</v>
      </c>
      <c r="E253" s="235" t="s">
        <v>1222</v>
      </c>
      <c r="F253" s="234" t="s">
        <v>1222</v>
      </c>
      <c r="G253" s="235" t="s">
        <v>1222</v>
      </c>
      <c r="H253" s="236">
        <v>0.22070000000000001</v>
      </c>
      <c r="I253" s="237">
        <v>1.7538</v>
      </c>
      <c r="J253" s="237">
        <v>1.7065999999999999</v>
      </c>
      <c r="K253" s="238">
        <v>6584</v>
      </c>
      <c r="L253" s="238">
        <v>9761</v>
      </c>
      <c r="M253" s="239">
        <v>0</v>
      </c>
      <c r="N253" s="240">
        <v>1074.4100000000001</v>
      </c>
      <c r="O253" s="240">
        <v>990.88</v>
      </c>
    </row>
    <row r="254" spans="1:15">
      <c r="A254" s="241">
        <v>106190500</v>
      </c>
      <c r="B254" s="233" t="s">
        <v>1498</v>
      </c>
      <c r="C254" s="235" t="s">
        <v>1222</v>
      </c>
      <c r="D254" s="235" t="s">
        <v>1222</v>
      </c>
      <c r="E254" s="235" t="s">
        <v>1222</v>
      </c>
      <c r="F254" s="234" t="s">
        <v>1222</v>
      </c>
      <c r="G254" s="235" t="s">
        <v>1222</v>
      </c>
      <c r="H254" s="236">
        <v>0.27289999999999998</v>
      </c>
      <c r="I254" s="237">
        <v>1.2827</v>
      </c>
      <c r="J254" s="237">
        <v>1.2482</v>
      </c>
      <c r="K254" s="238">
        <v>6584</v>
      </c>
      <c r="L254" s="238">
        <v>7700</v>
      </c>
      <c r="M254" s="239">
        <v>0</v>
      </c>
      <c r="N254" s="240">
        <v>1074.4100000000001</v>
      </c>
      <c r="O254" s="240">
        <v>990.88</v>
      </c>
    </row>
    <row r="255" spans="1:15">
      <c r="A255" s="233">
        <v>106050932</v>
      </c>
      <c r="B255" s="233" t="s">
        <v>1499</v>
      </c>
      <c r="C255" s="235" t="s">
        <v>1222</v>
      </c>
      <c r="D255" s="235" t="s">
        <v>1222</v>
      </c>
      <c r="E255" s="235" t="s">
        <v>1222</v>
      </c>
      <c r="F255" s="235" t="s">
        <v>1221</v>
      </c>
      <c r="G255" s="235" t="s">
        <v>1221</v>
      </c>
      <c r="H255" s="236">
        <v>0.31606000000000001</v>
      </c>
      <c r="I255" s="237">
        <v>1.25</v>
      </c>
      <c r="J255" s="237">
        <v>1.2163999999999999</v>
      </c>
      <c r="K255" s="238">
        <v>14615</v>
      </c>
      <c r="L255" s="238">
        <v>16775</v>
      </c>
      <c r="M255" s="239">
        <v>0</v>
      </c>
      <c r="N255" s="240">
        <v>1074.4100000000001</v>
      </c>
      <c r="O255" s="240">
        <v>990.88</v>
      </c>
    </row>
    <row r="256" spans="1:15">
      <c r="A256" s="241">
        <v>106090933</v>
      </c>
      <c r="B256" s="233" t="s">
        <v>2258</v>
      </c>
      <c r="C256" s="242" t="s">
        <v>1222</v>
      </c>
      <c r="D256" s="242" t="s">
        <v>1222</v>
      </c>
      <c r="E256" s="242" t="s">
        <v>1222</v>
      </c>
      <c r="F256" s="235" t="s">
        <v>1221</v>
      </c>
      <c r="G256" s="242" t="s">
        <v>1221</v>
      </c>
      <c r="H256" s="236">
        <v>0.21840000000000001</v>
      </c>
      <c r="I256" s="237">
        <v>1.5862000000000001</v>
      </c>
      <c r="J256" s="237">
        <v>1.5435000000000001</v>
      </c>
      <c r="K256" s="238">
        <v>14615</v>
      </c>
      <c r="L256" s="238">
        <v>20040</v>
      </c>
      <c r="M256" s="239">
        <v>0</v>
      </c>
      <c r="N256" s="240">
        <v>1074.4100000000001</v>
      </c>
      <c r="O256" s="240">
        <v>990.88</v>
      </c>
    </row>
    <row r="257" spans="1:15">
      <c r="A257" s="233">
        <v>106191230</v>
      </c>
      <c r="B257" s="233" t="s">
        <v>1500</v>
      </c>
      <c r="C257" s="234" t="s">
        <v>1222</v>
      </c>
      <c r="D257" s="234" t="s">
        <v>1222</v>
      </c>
      <c r="E257" s="234" t="s">
        <v>1222</v>
      </c>
      <c r="F257" s="234" t="s">
        <v>1222</v>
      </c>
      <c r="G257" s="234" t="s">
        <v>1222</v>
      </c>
      <c r="H257" s="236">
        <v>0.16073000000000001</v>
      </c>
      <c r="I257" s="237">
        <v>1.2827</v>
      </c>
      <c r="J257" s="237">
        <v>1.2482</v>
      </c>
      <c r="K257" s="238">
        <v>6584</v>
      </c>
      <c r="L257" s="238">
        <v>7700</v>
      </c>
      <c r="M257" s="239">
        <v>0</v>
      </c>
      <c r="N257" s="240">
        <v>1074.4100000000001</v>
      </c>
      <c r="O257" s="240">
        <v>990.88</v>
      </c>
    </row>
    <row r="258" spans="1:15">
      <c r="A258" s="233">
        <v>106450936</v>
      </c>
      <c r="B258" s="233" t="s">
        <v>1501</v>
      </c>
      <c r="C258" s="234" t="s">
        <v>1222</v>
      </c>
      <c r="D258" s="234" t="s">
        <v>1221</v>
      </c>
      <c r="E258" s="234" t="s">
        <v>1222</v>
      </c>
      <c r="F258" s="235" t="s">
        <v>1221</v>
      </c>
      <c r="G258" s="234" t="s">
        <v>1221</v>
      </c>
      <c r="H258" s="236">
        <v>0.60721999999999998</v>
      </c>
      <c r="I258" s="237">
        <v>1.395</v>
      </c>
      <c r="J258" s="237">
        <v>1.3574999999999999</v>
      </c>
      <c r="K258" s="238">
        <v>14615</v>
      </c>
      <c r="L258" s="238">
        <v>18184</v>
      </c>
      <c r="M258" s="239">
        <v>0</v>
      </c>
      <c r="N258" s="240">
        <v>1074.4100000000001</v>
      </c>
      <c r="O258" s="240">
        <v>990.88</v>
      </c>
    </row>
    <row r="259" spans="1:15">
      <c r="A259" s="233">
        <v>106240924</v>
      </c>
      <c r="B259" s="233" t="s">
        <v>1502</v>
      </c>
      <c r="C259" s="234" t="s">
        <v>1222</v>
      </c>
      <c r="D259" s="234" t="s">
        <v>1222</v>
      </c>
      <c r="E259" s="234" t="s">
        <v>1222</v>
      </c>
      <c r="F259" s="235" t="s">
        <v>1221</v>
      </c>
      <c r="G259" s="234" t="s">
        <v>1221</v>
      </c>
      <c r="H259" s="236">
        <v>0.37558000000000002</v>
      </c>
      <c r="I259" s="237">
        <v>1.25</v>
      </c>
      <c r="J259" s="237">
        <v>1.2163999999999999</v>
      </c>
      <c r="K259" s="238">
        <v>14615</v>
      </c>
      <c r="L259" s="238">
        <v>16775</v>
      </c>
      <c r="M259" s="239">
        <v>0</v>
      </c>
      <c r="N259" s="240">
        <v>1074.4100000000001</v>
      </c>
      <c r="O259" s="240">
        <v>990.88</v>
      </c>
    </row>
    <row r="260" spans="1:15">
      <c r="A260" s="233">
        <v>106190521</v>
      </c>
      <c r="B260" s="233" t="s">
        <v>1503</v>
      </c>
      <c r="C260" s="234" t="s">
        <v>1222</v>
      </c>
      <c r="D260" s="234" t="s">
        <v>1222</v>
      </c>
      <c r="E260" s="234" t="s">
        <v>1222</v>
      </c>
      <c r="F260" s="235" t="s">
        <v>1222</v>
      </c>
      <c r="G260" s="234" t="s">
        <v>1222</v>
      </c>
      <c r="H260" s="236">
        <v>0.17188000000000001</v>
      </c>
      <c r="I260" s="237">
        <v>1.2827</v>
      </c>
      <c r="J260" s="237">
        <v>1.2482</v>
      </c>
      <c r="K260" s="238">
        <v>6584</v>
      </c>
      <c r="L260" s="238">
        <v>7700</v>
      </c>
      <c r="M260" s="239">
        <v>0</v>
      </c>
      <c r="N260" s="240">
        <v>1074.4100000000001</v>
      </c>
      <c r="O260" s="240">
        <v>959.44</v>
      </c>
    </row>
    <row r="261" spans="1:15">
      <c r="A261" s="233">
        <v>106500939</v>
      </c>
      <c r="B261" s="233" t="s">
        <v>2259</v>
      </c>
      <c r="C261" s="235" t="s">
        <v>1222</v>
      </c>
      <c r="D261" s="235" t="s">
        <v>1222</v>
      </c>
      <c r="E261" s="235" t="s">
        <v>1222</v>
      </c>
      <c r="F261" s="235" t="s">
        <v>1222</v>
      </c>
      <c r="G261" s="235" t="s">
        <v>1222</v>
      </c>
      <c r="H261" s="236">
        <v>0.22065000000000001</v>
      </c>
      <c r="I261" s="237">
        <v>1.2890999999999999</v>
      </c>
      <c r="J261" s="237">
        <v>1.2544</v>
      </c>
      <c r="K261" s="238">
        <v>6584</v>
      </c>
      <c r="L261" s="238">
        <v>7728</v>
      </c>
      <c r="M261" s="239">
        <v>0</v>
      </c>
      <c r="N261" s="240">
        <v>1074.4100000000001</v>
      </c>
      <c r="O261" s="240">
        <v>990.88</v>
      </c>
    </row>
    <row r="262" spans="1:15">
      <c r="A262" s="233">
        <v>106231013</v>
      </c>
      <c r="B262" s="233" t="s">
        <v>1504</v>
      </c>
      <c r="C262" s="234" t="s">
        <v>1222</v>
      </c>
      <c r="D262" s="234" t="s">
        <v>1221</v>
      </c>
      <c r="E262" s="234" t="s">
        <v>1222</v>
      </c>
      <c r="F262" s="235" t="s">
        <v>1221</v>
      </c>
      <c r="G262" s="234" t="s">
        <v>1221</v>
      </c>
      <c r="H262" s="236">
        <v>0.51239000000000001</v>
      </c>
      <c r="I262" s="237">
        <v>1.25</v>
      </c>
      <c r="J262" s="237">
        <v>1.2163999999999999</v>
      </c>
      <c r="K262" s="238">
        <v>14615</v>
      </c>
      <c r="L262" s="238">
        <v>16775</v>
      </c>
      <c r="M262" s="239">
        <v>0</v>
      </c>
      <c r="N262" s="240">
        <v>1074.4100000000001</v>
      </c>
      <c r="O262" s="240">
        <v>990.88</v>
      </c>
    </row>
    <row r="263" spans="1:15">
      <c r="A263" s="233">
        <v>106334018</v>
      </c>
      <c r="B263" s="233" t="s">
        <v>1505</v>
      </c>
      <c r="C263" s="234" t="s">
        <v>1222</v>
      </c>
      <c r="D263" s="234" t="s">
        <v>1222</v>
      </c>
      <c r="E263" s="234" t="s">
        <v>1222</v>
      </c>
      <c r="F263" s="235" t="s">
        <v>1222</v>
      </c>
      <c r="G263" s="234" t="s">
        <v>1222</v>
      </c>
      <c r="H263" s="236">
        <v>0.20036000000000001</v>
      </c>
      <c r="I263" s="237">
        <v>1.25</v>
      </c>
      <c r="J263" s="237">
        <v>1.2163999999999999</v>
      </c>
      <c r="K263" s="238">
        <v>6584</v>
      </c>
      <c r="L263" s="238">
        <v>7557</v>
      </c>
      <c r="M263" s="239">
        <v>0</v>
      </c>
      <c r="N263" s="240">
        <v>1074.4100000000001</v>
      </c>
      <c r="O263" s="240">
        <v>990.88</v>
      </c>
    </row>
    <row r="264" spans="1:15">
      <c r="A264" s="233">
        <v>106414018</v>
      </c>
      <c r="B264" s="233" t="s">
        <v>1506</v>
      </c>
      <c r="C264" s="234" t="s">
        <v>1222</v>
      </c>
      <c r="D264" s="234" t="s">
        <v>1222</v>
      </c>
      <c r="E264" s="234" t="s">
        <v>1222</v>
      </c>
      <c r="F264" s="235" t="s">
        <v>1222</v>
      </c>
      <c r="G264" s="234" t="s">
        <v>1222</v>
      </c>
      <c r="H264" s="236">
        <v>0.44966</v>
      </c>
      <c r="I264" s="237">
        <v>1.7301</v>
      </c>
      <c r="J264" s="237">
        <v>1.6836</v>
      </c>
      <c r="K264" s="238">
        <v>6584</v>
      </c>
      <c r="L264" s="238">
        <v>9658</v>
      </c>
      <c r="M264" s="239">
        <v>0</v>
      </c>
      <c r="N264" s="240">
        <v>1074.4100000000001</v>
      </c>
      <c r="O264" s="240">
        <v>990.88</v>
      </c>
    </row>
    <row r="265" spans="1:15">
      <c r="A265" s="233">
        <v>106340947</v>
      </c>
      <c r="B265" s="233" t="s">
        <v>1507</v>
      </c>
      <c r="C265" s="234" t="s">
        <v>1222</v>
      </c>
      <c r="D265" s="234" t="s">
        <v>1222</v>
      </c>
      <c r="E265" s="234" t="s">
        <v>1222</v>
      </c>
      <c r="F265" s="234" t="s">
        <v>1222</v>
      </c>
      <c r="G265" s="234" t="s">
        <v>1222</v>
      </c>
      <c r="H265" s="236">
        <v>0.22189999999999999</v>
      </c>
      <c r="I265" s="237">
        <v>1.5862000000000001</v>
      </c>
      <c r="J265" s="237">
        <v>1.5435000000000001</v>
      </c>
      <c r="K265" s="238">
        <v>6584</v>
      </c>
      <c r="L265" s="238">
        <v>9028</v>
      </c>
      <c r="M265" s="239">
        <v>1415</v>
      </c>
      <c r="N265" s="240">
        <v>1074.4100000000001</v>
      </c>
      <c r="O265" s="240">
        <v>990.88</v>
      </c>
    </row>
    <row r="266" spans="1:15">
      <c r="A266" s="233">
        <v>106150761</v>
      </c>
      <c r="B266" s="233" t="s">
        <v>1508</v>
      </c>
      <c r="C266" s="235" t="s">
        <v>1222</v>
      </c>
      <c r="D266" s="235" t="s">
        <v>1222</v>
      </c>
      <c r="E266" s="235" t="s">
        <v>1222</v>
      </c>
      <c r="F266" s="235" t="s">
        <v>1222</v>
      </c>
      <c r="G266" s="235" t="s">
        <v>1222</v>
      </c>
      <c r="H266" s="236">
        <v>0.24102000000000001</v>
      </c>
      <c r="I266" s="237">
        <v>1.25</v>
      </c>
      <c r="J266" s="237">
        <v>1.2163999999999999</v>
      </c>
      <c r="K266" s="238">
        <v>6584</v>
      </c>
      <c r="L266" s="238">
        <v>7557</v>
      </c>
      <c r="M266" s="239">
        <v>0</v>
      </c>
      <c r="N266" s="240">
        <v>1074.4100000000001</v>
      </c>
      <c r="O266" s="240">
        <v>990.88</v>
      </c>
    </row>
    <row r="267" spans="1:15">
      <c r="A267" s="241">
        <v>106344029</v>
      </c>
      <c r="B267" s="233" t="s">
        <v>1509</v>
      </c>
      <c r="C267" s="235" t="s">
        <v>1222</v>
      </c>
      <c r="D267" s="235" t="s">
        <v>1222</v>
      </c>
      <c r="E267" s="235" t="s">
        <v>1222</v>
      </c>
      <c r="F267" s="235" t="s">
        <v>1222</v>
      </c>
      <c r="G267" s="235" t="s">
        <v>1222</v>
      </c>
      <c r="H267" s="236">
        <v>0.26338</v>
      </c>
      <c r="I267" s="237">
        <v>1.5862000000000001</v>
      </c>
      <c r="J267" s="237">
        <v>1.5435000000000001</v>
      </c>
      <c r="K267" s="238">
        <v>6584</v>
      </c>
      <c r="L267" s="238">
        <v>9028</v>
      </c>
      <c r="M267" s="239">
        <v>0</v>
      </c>
      <c r="N267" s="240">
        <v>1074.4100000000001</v>
      </c>
      <c r="O267" s="240">
        <v>990.88</v>
      </c>
    </row>
    <row r="268" spans="1:15">
      <c r="A268" s="233">
        <v>106240942</v>
      </c>
      <c r="B268" s="233" t="s">
        <v>1510</v>
      </c>
      <c r="C268" s="234" t="s">
        <v>1222</v>
      </c>
      <c r="D268" s="234" t="s">
        <v>1222</v>
      </c>
      <c r="E268" s="234" t="s">
        <v>1222</v>
      </c>
      <c r="F268" s="235" t="s">
        <v>1222</v>
      </c>
      <c r="G268" s="234" t="s">
        <v>1222</v>
      </c>
      <c r="H268" s="236">
        <v>0.21093999999999999</v>
      </c>
      <c r="I268" s="237">
        <v>1.3285</v>
      </c>
      <c r="J268" s="237">
        <v>1.2927999999999999</v>
      </c>
      <c r="K268" s="238">
        <v>6584</v>
      </c>
      <c r="L268" s="238">
        <v>7901</v>
      </c>
      <c r="M268" s="239">
        <v>0</v>
      </c>
      <c r="N268" s="240">
        <v>1074.4100000000001</v>
      </c>
      <c r="O268" s="240">
        <v>990.88</v>
      </c>
    </row>
    <row r="269" spans="1:15">
      <c r="A269" s="233">
        <v>106450949</v>
      </c>
      <c r="B269" s="233" t="s">
        <v>1511</v>
      </c>
      <c r="C269" s="234" t="s">
        <v>1222</v>
      </c>
      <c r="D269" s="234" t="s">
        <v>1222</v>
      </c>
      <c r="E269" s="234" t="s">
        <v>1222</v>
      </c>
      <c r="F269" s="235" t="s">
        <v>1222</v>
      </c>
      <c r="G269" s="234" t="s">
        <v>1222</v>
      </c>
      <c r="H269" s="236">
        <v>0.23404</v>
      </c>
      <c r="I269" s="237">
        <v>1.395</v>
      </c>
      <c r="J269" s="237">
        <v>1.3574999999999999</v>
      </c>
      <c r="K269" s="238">
        <v>6584</v>
      </c>
      <c r="L269" s="238">
        <v>8192</v>
      </c>
      <c r="M269" s="239">
        <v>0</v>
      </c>
      <c r="N269" s="240">
        <v>1074.4100000000001</v>
      </c>
      <c r="O269" s="240">
        <v>990.88</v>
      </c>
    </row>
    <row r="270" spans="1:15">
      <c r="A270" s="233">
        <v>106470871</v>
      </c>
      <c r="B270" s="233" t="s">
        <v>1512</v>
      </c>
      <c r="C270" s="235" t="s">
        <v>1222</v>
      </c>
      <c r="D270" s="235" t="s">
        <v>1222</v>
      </c>
      <c r="E270" s="235" t="s">
        <v>1222</v>
      </c>
      <c r="F270" s="235" t="s">
        <v>1221</v>
      </c>
      <c r="G270" s="235" t="s">
        <v>1221</v>
      </c>
      <c r="H270" s="236">
        <v>0.50466</v>
      </c>
      <c r="I270" s="237">
        <v>1.25</v>
      </c>
      <c r="J270" s="237">
        <v>1.2163999999999999</v>
      </c>
      <c r="K270" s="238">
        <v>14615</v>
      </c>
      <c r="L270" s="238">
        <v>16775</v>
      </c>
      <c r="M270" s="239">
        <v>0</v>
      </c>
      <c r="N270" s="240">
        <v>1074.4100000000001</v>
      </c>
      <c r="O270" s="240">
        <v>990.88</v>
      </c>
    </row>
    <row r="271" spans="1:15">
      <c r="A271" s="233">
        <v>106340950</v>
      </c>
      <c r="B271" s="233" t="s">
        <v>1513</v>
      </c>
      <c r="C271" s="234" t="s">
        <v>1222</v>
      </c>
      <c r="D271" s="234" t="s">
        <v>1222</v>
      </c>
      <c r="E271" s="234" t="s">
        <v>1222</v>
      </c>
      <c r="F271" s="235" t="s">
        <v>1222</v>
      </c>
      <c r="G271" s="234" t="s">
        <v>1222</v>
      </c>
      <c r="H271" s="236">
        <v>0.20383999999999999</v>
      </c>
      <c r="I271" s="237">
        <v>1.5862000000000001</v>
      </c>
      <c r="J271" s="237">
        <v>1.5435000000000001</v>
      </c>
      <c r="K271" s="238">
        <v>6584</v>
      </c>
      <c r="L271" s="238">
        <v>9028</v>
      </c>
      <c r="M271" s="239">
        <v>0</v>
      </c>
      <c r="N271" s="240">
        <v>1074.4100000000001</v>
      </c>
      <c r="O271" s="240">
        <v>990.88</v>
      </c>
    </row>
    <row r="272" spans="1:15">
      <c r="A272" s="241">
        <v>106154108</v>
      </c>
      <c r="B272" s="233" t="s">
        <v>1309</v>
      </c>
      <c r="C272" s="242" t="s">
        <v>1222</v>
      </c>
      <c r="D272" s="242" t="s">
        <v>1222</v>
      </c>
      <c r="E272" s="242" t="s">
        <v>1222</v>
      </c>
      <c r="F272" s="235" t="s">
        <v>1222</v>
      </c>
      <c r="G272" s="242" t="s">
        <v>1222</v>
      </c>
      <c r="H272" s="236">
        <v>0.24102000000000001</v>
      </c>
      <c r="I272" s="237">
        <v>1.25</v>
      </c>
      <c r="J272" s="237">
        <v>1.2163999999999999</v>
      </c>
      <c r="K272" s="238">
        <v>6584</v>
      </c>
      <c r="L272" s="238">
        <v>7557</v>
      </c>
      <c r="M272" s="239">
        <v>0</v>
      </c>
      <c r="N272" s="240">
        <v>1074.4100000000001</v>
      </c>
      <c r="O272" s="240">
        <v>990.88</v>
      </c>
    </row>
    <row r="273" spans="1:15">
      <c r="A273" s="233">
        <v>106340951</v>
      </c>
      <c r="B273" s="233" t="s">
        <v>1514</v>
      </c>
      <c r="C273" s="235" t="s">
        <v>1222</v>
      </c>
      <c r="D273" s="235" t="s">
        <v>1222</v>
      </c>
      <c r="E273" s="235" t="s">
        <v>1222</v>
      </c>
      <c r="F273" s="235" t="s">
        <v>1222</v>
      </c>
      <c r="G273" s="235" t="s">
        <v>1222</v>
      </c>
      <c r="H273" s="236">
        <v>0.23227</v>
      </c>
      <c r="I273" s="237">
        <v>1.5862000000000001</v>
      </c>
      <c r="J273" s="237">
        <v>1.5435000000000001</v>
      </c>
      <c r="K273" s="238">
        <v>6584</v>
      </c>
      <c r="L273" s="238">
        <v>9028</v>
      </c>
      <c r="M273" s="239">
        <v>0</v>
      </c>
      <c r="N273" s="240">
        <v>1074.4100000000001</v>
      </c>
      <c r="O273" s="240">
        <v>990.88</v>
      </c>
    </row>
    <row r="274" spans="1:15">
      <c r="A274" s="233">
        <v>106190529</v>
      </c>
      <c r="B274" s="233" t="s">
        <v>1515</v>
      </c>
      <c r="C274" s="234" t="s">
        <v>1222</v>
      </c>
      <c r="D274" s="234" t="s">
        <v>1222</v>
      </c>
      <c r="E274" s="234" t="s">
        <v>1222</v>
      </c>
      <c r="F274" s="234" t="s">
        <v>1222</v>
      </c>
      <c r="G274" s="234" t="s">
        <v>1222</v>
      </c>
      <c r="H274" s="236">
        <v>0.10782</v>
      </c>
      <c r="I274" s="237">
        <v>1.2827</v>
      </c>
      <c r="J274" s="237">
        <v>1.2482</v>
      </c>
      <c r="K274" s="238">
        <v>6584</v>
      </c>
      <c r="L274" s="238">
        <v>7700</v>
      </c>
      <c r="M274" s="239">
        <v>1207</v>
      </c>
      <c r="N274" s="240">
        <v>1074.4100000000001</v>
      </c>
      <c r="O274" s="240">
        <v>990.88</v>
      </c>
    </row>
    <row r="275" spans="1:15">
      <c r="A275" s="233">
        <v>106410852</v>
      </c>
      <c r="B275" s="233" t="s">
        <v>1516</v>
      </c>
      <c r="C275" s="234" t="s">
        <v>1222</v>
      </c>
      <c r="D275" s="234" t="s">
        <v>1222</v>
      </c>
      <c r="E275" s="234" t="s">
        <v>1222</v>
      </c>
      <c r="F275" s="235" t="s">
        <v>1222</v>
      </c>
      <c r="G275" s="234" t="s">
        <v>1222</v>
      </c>
      <c r="H275" s="236">
        <v>0.31346000000000002</v>
      </c>
      <c r="I275" s="237">
        <v>1.7301</v>
      </c>
      <c r="J275" s="237">
        <v>1.6836</v>
      </c>
      <c r="K275" s="238">
        <v>6584</v>
      </c>
      <c r="L275" s="238">
        <v>9658</v>
      </c>
      <c r="M275" s="239">
        <v>0</v>
      </c>
      <c r="N275" s="240">
        <v>1074.4100000000001</v>
      </c>
      <c r="O275" s="240">
        <v>990.88</v>
      </c>
    </row>
    <row r="276" spans="1:15">
      <c r="A276" s="233">
        <v>106190524</v>
      </c>
      <c r="B276" s="233" t="s">
        <v>1517</v>
      </c>
      <c r="C276" s="235" t="s">
        <v>1222</v>
      </c>
      <c r="D276" s="235" t="s">
        <v>1222</v>
      </c>
      <c r="E276" s="235" t="s">
        <v>1222</v>
      </c>
      <c r="F276" s="235" t="s">
        <v>1222</v>
      </c>
      <c r="G276" s="235" t="s">
        <v>1222</v>
      </c>
      <c r="H276" s="236">
        <v>0.38306000000000001</v>
      </c>
      <c r="I276" s="237">
        <v>1.2827</v>
      </c>
      <c r="J276" s="237">
        <v>1.2482</v>
      </c>
      <c r="K276" s="238">
        <v>6584</v>
      </c>
      <c r="L276" s="238">
        <v>7700</v>
      </c>
      <c r="M276" s="239">
        <v>0</v>
      </c>
      <c r="N276" s="240">
        <v>1074.4100000000001</v>
      </c>
      <c r="O276" s="240">
        <v>990.88</v>
      </c>
    </row>
    <row r="277" spans="1:15">
      <c r="A277" s="233">
        <v>106301337</v>
      </c>
      <c r="B277" s="233" t="s">
        <v>1518</v>
      </c>
      <c r="C277" s="234" t="s">
        <v>1222</v>
      </c>
      <c r="D277" s="234" t="s">
        <v>1222</v>
      </c>
      <c r="E277" s="234" t="s">
        <v>1222</v>
      </c>
      <c r="F277" s="235" t="s">
        <v>1222</v>
      </c>
      <c r="G277" s="234" t="s">
        <v>1222</v>
      </c>
      <c r="H277" s="236">
        <v>0.27867999999999998</v>
      </c>
      <c r="I277" s="237">
        <v>1.2603</v>
      </c>
      <c r="J277" s="237">
        <v>1.2263999999999999</v>
      </c>
      <c r="K277" s="238">
        <v>6584</v>
      </c>
      <c r="L277" s="238">
        <v>7602</v>
      </c>
      <c r="M277" s="239">
        <v>1192</v>
      </c>
      <c r="N277" s="240">
        <v>1074.4100000000001</v>
      </c>
      <c r="O277" s="240">
        <v>990.88</v>
      </c>
    </row>
    <row r="278" spans="1:15">
      <c r="A278" s="233">
        <v>106301262</v>
      </c>
      <c r="B278" s="233" t="s">
        <v>1519</v>
      </c>
      <c r="C278" s="234" t="s">
        <v>1222</v>
      </c>
      <c r="D278" s="234" t="s">
        <v>1222</v>
      </c>
      <c r="E278" s="234" t="s">
        <v>1222</v>
      </c>
      <c r="F278" s="234" t="s">
        <v>1222</v>
      </c>
      <c r="G278" s="234" t="s">
        <v>1222</v>
      </c>
      <c r="H278" s="236">
        <v>0.27867999999999998</v>
      </c>
      <c r="I278" s="237">
        <v>1.2603</v>
      </c>
      <c r="J278" s="237">
        <v>1.2263999999999999</v>
      </c>
      <c r="K278" s="238">
        <v>6584</v>
      </c>
      <c r="L278" s="238">
        <v>7602</v>
      </c>
      <c r="M278" s="239">
        <v>1192</v>
      </c>
      <c r="N278" s="240">
        <v>1074.4100000000001</v>
      </c>
      <c r="O278" s="240">
        <v>990.88</v>
      </c>
    </row>
    <row r="279" spans="1:15">
      <c r="A279" s="233">
        <v>106250956</v>
      </c>
      <c r="B279" s="233" t="s">
        <v>1520</v>
      </c>
      <c r="C279" s="234" t="s">
        <v>1222</v>
      </c>
      <c r="D279" s="234" t="s">
        <v>1221</v>
      </c>
      <c r="E279" s="235" t="s">
        <v>1222</v>
      </c>
      <c r="F279" s="235" t="s">
        <v>1221</v>
      </c>
      <c r="G279" s="234" t="s">
        <v>1221</v>
      </c>
      <c r="H279" s="236">
        <v>0.37130000000000002</v>
      </c>
      <c r="I279" s="237">
        <v>1.25</v>
      </c>
      <c r="J279" s="237">
        <v>1.2163999999999999</v>
      </c>
      <c r="K279" s="238">
        <v>14615</v>
      </c>
      <c r="L279" s="238">
        <v>16775</v>
      </c>
      <c r="M279" s="239">
        <v>0</v>
      </c>
      <c r="N279" s="240">
        <v>1074.4100000000001</v>
      </c>
      <c r="O279" s="240">
        <v>990.88</v>
      </c>
    </row>
    <row r="280" spans="1:15">
      <c r="A280" s="233">
        <v>106190541</v>
      </c>
      <c r="B280" s="233" t="s">
        <v>1521</v>
      </c>
      <c r="C280" s="234" t="s">
        <v>1222</v>
      </c>
      <c r="D280" s="234" t="s">
        <v>1222</v>
      </c>
      <c r="E280" s="234" t="s">
        <v>1222</v>
      </c>
      <c r="F280" s="235" t="s">
        <v>1222</v>
      </c>
      <c r="G280" s="234" t="s">
        <v>1222</v>
      </c>
      <c r="H280" s="236">
        <v>0.12293</v>
      </c>
      <c r="I280" s="237">
        <v>1.2827</v>
      </c>
      <c r="J280" s="237">
        <v>1.2482</v>
      </c>
      <c r="K280" s="238">
        <v>6584</v>
      </c>
      <c r="L280" s="238">
        <v>7700</v>
      </c>
      <c r="M280" s="239">
        <v>0</v>
      </c>
      <c r="N280" s="240">
        <v>1074.4100000000001</v>
      </c>
      <c r="O280" s="240">
        <v>990.88</v>
      </c>
    </row>
    <row r="281" spans="1:15">
      <c r="A281" s="241">
        <v>106361166</v>
      </c>
      <c r="B281" s="233" t="s">
        <v>1522</v>
      </c>
      <c r="C281" s="242" t="s">
        <v>1222</v>
      </c>
      <c r="D281" s="242" t="s">
        <v>1222</v>
      </c>
      <c r="E281" s="242" t="s">
        <v>1222</v>
      </c>
      <c r="F281" s="235" t="s">
        <v>1222</v>
      </c>
      <c r="G281" s="242" t="s">
        <v>1222</v>
      </c>
      <c r="H281" s="236">
        <v>0.20424</v>
      </c>
      <c r="I281" s="237">
        <v>1.2603</v>
      </c>
      <c r="J281" s="237">
        <v>1.2263999999999999</v>
      </c>
      <c r="K281" s="238">
        <v>6584</v>
      </c>
      <c r="L281" s="238">
        <v>7602</v>
      </c>
      <c r="M281" s="239">
        <v>0</v>
      </c>
      <c r="N281" s="240">
        <v>1074.4100000000001</v>
      </c>
      <c r="O281" s="240">
        <v>990.88</v>
      </c>
    </row>
    <row r="282" spans="1:15">
      <c r="A282" s="233">
        <v>106190547</v>
      </c>
      <c r="B282" s="233" t="s">
        <v>1523</v>
      </c>
      <c r="C282" s="235" t="s">
        <v>1222</v>
      </c>
      <c r="D282" s="235" t="s">
        <v>1222</v>
      </c>
      <c r="E282" s="235" t="s">
        <v>1222</v>
      </c>
      <c r="F282" s="234" t="s">
        <v>1222</v>
      </c>
      <c r="G282" s="235" t="s">
        <v>1222</v>
      </c>
      <c r="H282" s="236">
        <v>0.11221</v>
      </c>
      <c r="I282" s="237">
        <v>1.2827</v>
      </c>
      <c r="J282" s="237">
        <v>1.2482</v>
      </c>
      <c r="K282" s="238">
        <v>6584</v>
      </c>
      <c r="L282" s="238">
        <v>7700</v>
      </c>
      <c r="M282" s="239">
        <v>0</v>
      </c>
      <c r="N282" s="240">
        <v>1074.4100000000001</v>
      </c>
      <c r="O282" s="240">
        <v>990.88</v>
      </c>
    </row>
    <row r="283" spans="1:15">
      <c r="A283" s="233">
        <v>106361266</v>
      </c>
      <c r="B283" s="233" t="s">
        <v>1524</v>
      </c>
      <c r="C283" s="234" t="s">
        <v>1222</v>
      </c>
      <c r="D283" s="234" t="s">
        <v>1221</v>
      </c>
      <c r="E283" s="234" t="s">
        <v>1222</v>
      </c>
      <c r="F283" s="235" t="s">
        <v>1221</v>
      </c>
      <c r="G283" s="234" t="s">
        <v>1221</v>
      </c>
      <c r="H283" s="236">
        <v>0.57321</v>
      </c>
      <c r="I283" s="237">
        <v>1.25</v>
      </c>
      <c r="J283" s="237">
        <v>1.2163999999999999</v>
      </c>
      <c r="K283" s="238">
        <v>14615</v>
      </c>
      <c r="L283" s="238">
        <v>16775</v>
      </c>
      <c r="M283" s="239">
        <v>0</v>
      </c>
      <c r="N283" s="240">
        <v>1074.4100000000001</v>
      </c>
      <c r="O283" s="240">
        <v>990.88</v>
      </c>
    </row>
    <row r="284" spans="1:15">
      <c r="A284" s="233">
        <v>106274043</v>
      </c>
      <c r="B284" s="233" t="s">
        <v>1525</v>
      </c>
      <c r="C284" s="235" t="s">
        <v>1221</v>
      </c>
      <c r="D284" s="235" t="s">
        <v>1222</v>
      </c>
      <c r="E284" s="235" t="s">
        <v>1222</v>
      </c>
      <c r="F284" s="235" t="s">
        <v>1222</v>
      </c>
      <c r="G284" s="235" t="s">
        <v>1222</v>
      </c>
      <c r="H284" s="236">
        <v>0.24376999999999999</v>
      </c>
      <c r="I284" s="237">
        <v>1.7986</v>
      </c>
      <c r="J284" s="237">
        <v>1.7502</v>
      </c>
      <c r="K284" s="238">
        <v>6584</v>
      </c>
      <c r="L284" s="238">
        <v>9958</v>
      </c>
      <c r="M284" s="239">
        <v>0</v>
      </c>
      <c r="N284" s="240">
        <v>0</v>
      </c>
      <c r="O284" s="240">
        <v>0</v>
      </c>
    </row>
    <row r="285" spans="1:15">
      <c r="A285" s="233">
        <v>106481357</v>
      </c>
      <c r="B285" s="233" t="s">
        <v>1310</v>
      </c>
      <c r="C285" s="235" t="s">
        <v>1222</v>
      </c>
      <c r="D285" s="235" t="s">
        <v>1222</v>
      </c>
      <c r="E285" s="235" t="s">
        <v>1222</v>
      </c>
      <c r="F285" s="235" t="s">
        <v>1222</v>
      </c>
      <c r="G285" s="235" t="s">
        <v>1222</v>
      </c>
      <c r="H285" s="236">
        <v>0.15315999999999999</v>
      </c>
      <c r="I285" s="237">
        <v>1.7030000000000001</v>
      </c>
      <c r="J285" s="237">
        <v>1.6572</v>
      </c>
      <c r="K285" s="238">
        <v>6584</v>
      </c>
      <c r="L285" s="238">
        <v>9539</v>
      </c>
      <c r="M285" s="239">
        <v>0</v>
      </c>
      <c r="N285" s="240">
        <v>1074.4100000000001</v>
      </c>
      <c r="O285" s="240">
        <v>990.88</v>
      </c>
    </row>
    <row r="286" spans="1:15">
      <c r="A286" s="233">
        <v>106484001</v>
      </c>
      <c r="B286" s="233" t="s">
        <v>1526</v>
      </c>
      <c r="C286" s="234" t="s">
        <v>1222</v>
      </c>
      <c r="D286" s="234" t="s">
        <v>1222</v>
      </c>
      <c r="E286" s="234" t="s">
        <v>1222</v>
      </c>
      <c r="F286" s="234" t="s">
        <v>1222</v>
      </c>
      <c r="G286" s="234" t="s">
        <v>1222</v>
      </c>
      <c r="H286" s="236">
        <v>0.15315999999999999</v>
      </c>
      <c r="I286" s="237">
        <v>1.7030000000000001</v>
      </c>
      <c r="J286" s="237">
        <v>1.6572</v>
      </c>
      <c r="K286" s="238">
        <v>6584</v>
      </c>
      <c r="L286" s="238">
        <v>9539</v>
      </c>
      <c r="M286" s="239">
        <v>0</v>
      </c>
      <c r="N286" s="240">
        <v>1074.4100000000001</v>
      </c>
      <c r="O286" s="240">
        <v>990.88</v>
      </c>
    </row>
    <row r="287" spans="1:15">
      <c r="A287" s="233">
        <v>106141273</v>
      </c>
      <c r="B287" s="233" t="s">
        <v>1527</v>
      </c>
      <c r="C287" s="234" t="s">
        <v>1222</v>
      </c>
      <c r="D287" s="234" t="s">
        <v>1221</v>
      </c>
      <c r="E287" s="234" t="s">
        <v>1222</v>
      </c>
      <c r="F287" s="235" t="s">
        <v>1221</v>
      </c>
      <c r="G287" s="234" t="s">
        <v>1221</v>
      </c>
      <c r="H287" s="236">
        <v>0.73965999999999998</v>
      </c>
      <c r="I287" s="237">
        <v>1.25</v>
      </c>
      <c r="J287" s="237">
        <v>1.2163999999999999</v>
      </c>
      <c r="K287" s="238">
        <v>14615</v>
      </c>
      <c r="L287" s="238">
        <v>16775</v>
      </c>
      <c r="M287" s="239">
        <v>0</v>
      </c>
      <c r="N287" s="240">
        <v>1074.4100000000001</v>
      </c>
      <c r="O287" s="240">
        <v>990.88</v>
      </c>
    </row>
    <row r="288" spans="1:15">
      <c r="A288" s="233">
        <v>106190568</v>
      </c>
      <c r="B288" s="233" t="s">
        <v>1528</v>
      </c>
      <c r="C288" s="235" t="s">
        <v>1222</v>
      </c>
      <c r="D288" s="235" t="s">
        <v>1222</v>
      </c>
      <c r="E288" s="235" t="s">
        <v>1222</v>
      </c>
      <c r="F288" s="234" t="s">
        <v>1222</v>
      </c>
      <c r="G288" s="235" t="s">
        <v>1222</v>
      </c>
      <c r="H288" s="236">
        <v>0.18117</v>
      </c>
      <c r="I288" s="237">
        <v>1.4349000000000001</v>
      </c>
      <c r="J288" s="237">
        <v>1.3963000000000001</v>
      </c>
      <c r="K288" s="238">
        <v>6584</v>
      </c>
      <c r="L288" s="238">
        <v>8366</v>
      </c>
      <c r="M288" s="239">
        <v>1787</v>
      </c>
      <c r="N288" s="240">
        <v>1074.4100000000001</v>
      </c>
      <c r="O288" s="240">
        <v>990.88</v>
      </c>
    </row>
    <row r="289" spans="1:15">
      <c r="A289" s="233">
        <v>106190570</v>
      </c>
      <c r="B289" s="233" t="s">
        <v>1311</v>
      </c>
      <c r="C289" s="234" t="s">
        <v>1222</v>
      </c>
      <c r="D289" s="234" t="s">
        <v>1222</v>
      </c>
      <c r="E289" s="234" t="s">
        <v>1222</v>
      </c>
      <c r="F289" s="235" t="s">
        <v>1222</v>
      </c>
      <c r="G289" s="234" t="s">
        <v>1222</v>
      </c>
      <c r="H289" s="236">
        <v>0.33933000000000002</v>
      </c>
      <c r="I289" s="237">
        <v>1.2827</v>
      </c>
      <c r="J289" s="237">
        <v>1.2482</v>
      </c>
      <c r="K289" s="238">
        <v>6584</v>
      </c>
      <c r="L289" s="238">
        <v>7700</v>
      </c>
      <c r="M289" s="239">
        <v>0</v>
      </c>
      <c r="N289" s="240">
        <v>1074.4100000000001</v>
      </c>
      <c r="O289" s="240">
        <v>872.64</v>
      </c>
    </row>
    <row r="290" spans="1:15">
      <c r="A290" s="233">
        <v>106214034</v>
      </c>
      <c r="B290" s="233" t="s">
        <v>1529</v>
      </c>
      <c r="C290" s="234" t="s">
        <v>1222</v>
      </c>
      <c r="D290" s="234" t="s">
        <v>1222</v>
      </c>
      <c r="E290" s="234" t="s">
        <v>1222</v>
      </c>
      <c r="F290" s="235" t="s">
        <v>1222</v>
      </c>
      <c r="G290" s="234" t="s">
        <v>1222</v>
      </c>
      <c r="H290" s="236">
        <v>0.35594999999999999</v>
      </c>
      <c r="I290" s="237">
        <v>1.7538</v>
      </c>
      <c r="J290" s="237">
        <v>1.7065999999999999</v>
      </c>
      <c r="K290" s="238">
        <v>6584</v>
      </c>
      <c r="L290" s="238">
        <v>9761</v>
      </c>
      <c r="M290" s="239">
        <v>0</v>
      </c>
      <c r="N290" s="240">
        <v>1074.4100000000001</v>
      </c>
      <c r="O290" s="240">
        <v>990.88</v>
      </c>
    </row>
    <row r="291" spans="1:15">
      <c r="A291" s="233">
        <v>106500967</v>
      </c>
      <c r="B291" s="233" t="s">
        <v>1530</v>
      </c>
      <c r="C291" s="235" t="s">
        <v>1222</v>
      </c>
      <c r="D291" s="235" t="s">
        <v>1221</v>
      </c>
      <c r="E291" s="235" t="s">
        <v>1222</v>
      </c>
      <c r="F291" s="235" t="s">
        <v>1221</v>
      </c>
      <c r="G291" s="235" t="s">
        <v>1222</v>
      </c>
      <c r="H291" s="236">
        <v>0.33838000000000001</v>
      </c>
      <c r="I291" s="237">
        <v>1.2890999999999999</v>
      </c>
      <c r="J291" s="237">
        <v>1.2544</v>
      </c>
      <c r="K291" s="238">
        <v>6584</v>
      </c>
      <c r="L291" s="238">
        <v>7728</v>
      </c>
      <c r="M291" s="239">
        <v>0</v>
      </c>
      <c r="N291" s="240">
        <v>1074.4100000000001</v>
      </c>
      <c r="O291" s="240">
        <v>990.88</v>
      </c>
    </row>
    <row r="292" spans="1:15">
      <c r="A292" s="233">
        <v>106430837</v>
      </c>
      <c r="B292" s="233" t="s">
        <v>1531</v>
      </c>
      <c r="C292" s="234" t="s">
        <v>1222</v>
      </c>
      <c r="D292" s="234" t="s">
        <v>1222</v>
      </c>
      <c r="E292" s="234" t="s">
        <v>1222</v>
      </c>
      <c r="F292" s="234" t="s">
        <v>1222</v>
      </c>
      <c r="G292" s="234" t="s">
        <v>1222</v>
      </c>
      <c r="H292" s="236">
        <v>0.24074000000000001</v>
      </c>
      <c r="I292" s="237">
        <v>1.7827</v>
      </c>
      <c r="J292" s="237">
        <v>1.7346999999999999</v>
      </c>
      <c r="K292" s="238">
        <v>6584</v>
      </c>
      <c r="L292" s="238">
        <v>9888</v>
      </c>
      <c r="M292" s="239">
        <v>0</v>
      </c>
      <c r="N292" s="240">
        <v>1074.4100000000001</v>
      </c>
      <c r="O292" s="240">
        <v>990.88</v>
      </c>
    </row>
    <row r="293" spans="1:15">
      <c r="A293" s="233">
        <v>106560501</v>
      </c>
      <c r="B293" s="233" t="s">
        <v>1532</v>
      </c>
      <c r="C293" s="235" t="s">
        <v>1222</v>
      </c>
      <c r="D293" s="235" t="s">
        <v>1222</v>
      </c>
      <c r="E293" s="235" t="s">
        <v>1222</v>
      </c>
      <c r="F293" s="235" t="s">
        <v>1221</v>
      </c>
      <c r="G293" s="235" t="s">
        <v>1221</v>
      </c>
      <c r="H293" s="236">
        <v>0.45021</v>
      </c>
      <c r="I293" s="237">
        <v>1.4349000000000001</v>
      </c>
      <c r="J293" s="237">
        <v>1.3963000000000001</v>
      </c>
      <c r="K293" s="238">
        <v>14615</v>
      </c>
      <c r="L293" s="238">
        <v>18571</v>
      </c>
      <c r="M293" s="239">
        <v>0</v>
      </c>
      <c r="N293" s="240">
        <v>1074.4100000000001</v>
      </c>
      <c r="O293" s="240">
        <v>990.88</v>
      </c>
    </row>
    <row r="294" spans="1:15">
      <c r="A294" s="233">
        <v>106190534</v>
      </c>
      <c r="B294" s="233" t="s">
        <v>1533</v>
      </c>
      <c r="C294" s="234" t="s">
        <v>1222</v>
      </c>
      <c r="D294" s="234" t="s">
        <v>1222</v>
      </c>
      <c r="E294" s="234" t="s">
        <v>1222</v>
      </c>
      <c r="F294" s="235" t="s">
        <v>1222</v>
      </c>
      <c r="G294" s="234" t="s">
        <v>1222</v>
      </c>
      <c r="H294" s="236">
        <v>0.10112</v>
      </c>
      <c r="I294" s="237">
        <v>1.2827</v>
      </c>
      <c r="J294" s="237">
        <v>1.2482</v>
      </c>
      <c r="K294" s="238">
        <v>6584</v>
      </c>
      <c r="L294" s="238">
        <v>7700</v>
      </c>
      <c r="M294" s="239">
        <v>0</v>
      </c>
      <c r="N294" s="240">
        <v>1074.4100000000001</v>
      </c>
      <c r="O294" s="240">
        <v>990.88</v>
      </c>
    </row>
    <row r="295" spans="1:15">
      <c r="A295" s="233">
        <v>106300225</v>
      </c>
      <c r="B295" s="233" t="s">
        <v>1534</v>
      </c>
      <c r="C295" s="234" t="s">
        <v>1222</v>
      </c>
      <c r="D295" s="234" t="s">
        <v>1222</v>
      </c>
      <c r="E295" s="234" t="s">
        <v>1222</v>
      </c>
      <c r="F295" s="235" t="s">
        <v>1222</v>
      </c>
      <c r="G295" s="234" t="s">
        <v>1222</v>
      </c>
      <c r="H295" s="236">
        <v>0.23819000000000001</v>
      </c>
      <c r="I295" s="237">
        <v>1.2603</v>
      </c>
      <c r="J295" s="237">
        <v>1.2263999999999999</v>
      </c>
      <c r="K295" s="238">
        <v>6584</v>
      </c>
      <c r="L295" s="238">
        <v>7602</v>
      </c>
      <c r="M295" s="239">
        <v>0</v>
      </c>
      <c r="N295" s="240">
        <v>1074.4100000000001</v>
      </c>
      <c r="O295" s="240">
        <v>990.88</v>
      </c>
    </row>
    <row r="296" spans="1:15">
      <c r="A296" s="233">
        <v>106301566</v>
      </c>
      <c r="B296" s="233" t="s">
        <v>1535</v>
      </c>
      <c r="C296" s="235" t="s">
        <v>1222</v>
      </c>
      <c r="D296" s="235" t="s">
        <v>1222</v>
      </c>
      <c r="E296" s="235" t="s">
        <v>1222</v>
      </c>
      <c r="F296" s="234" t="s">
        <v>1222</v>
      </c>
      <c r="G296" s="235" t="s">
        <v>1222</v>
      </c>
      <c r="H296" s="236">
        <v>0.23422000000000001</v>
      </c>
      <c r="I296" s="237">
        <v>1.2603</v>
      </c>
      <c r="J296" s="237">
        <v>1.2263999999999999</v>
      </c>
      <c r="K296" s="238">
        <v>6584</v>
      </c>
      <c r="L296" s="238">
        <v>7602</v>
      </c>
      <c r="M296" s="239">
        <v>0</v>
      </c>
      <c r="N296" s="240">
        <v>1074.4100000000001</v>
      </c>
      <c r="O296" s="240">
        <v>990.88</v>
      </c>
    </row>
    <row r="297" spans="1:15">
      <c r="A297" s="233">
        <v>106040802</v>
      </c>
      <c r="B297" s="233" t="s">
        <v>1536</v>
      </c>
      <c r="C297" s="234" t="s">
        <v>1222</v>
      </c>
      <c r="D297" s="234" t="s">
        <v>1222</v>
      </c>
      <c r="E297" s="234" t="s">
        <v>1222</v>
      </c>
      <c r="F297" s="235" t="s">
        <v>1221</v>
      </c>
      <c r="G297" s="234" t="s">
        <v>1221</v>
      </c>
      <c r="H297" s="236">
        <v>0.37198999999999999</v>
      </c>
      <c r="I297" s="237">
        <v>1.25</v>
      </c>
      <c r="J297" s="237">
        <v>1.2163999999999999</v>
      </c>
      <c r="K297" s="238">
        <v>14615</v>
      </c>
      <c r="L297" s="238">
        <v>16775</v>
      </c>
      <c r="M297" s="239">
        <v>0</v>
      </c>
      <c r="N297" s="240">
        <v>1074.4100000000001</v>
      </c>
      <c r="O297" s="240">
        <v>990.88</v>
      </c>
    </row>
    <row r="298" spans="1:15">
      <c r="A298" s="241">
        <v>106040937</v>
      </c>
      <c r="B298" s="233" t="s">
        <v>1537</v>
      </c>
      <c r="C298" s="242" t="s">
        <v>1222</v>
      </c>
      <c r="D298" s="242" t="s">
        <v>1222</v>
      </c>
      <c r="E298" s="234" t="s">
        <v>1222</v>
      </c>
      <c r="F298" s="235" t="s">
        <v>1222</v>
      </c>
      <c r="G298" s="242" t="s">
        <v>1222</v>
      </c>
      <c r="H298" s="236">
        <v>0.25835000000000002</v>
      </c>
      <c r="I298" s="237">
        <v>1.25</v>
      </c>
      <c r="J298" s="237">
        <v>1.2163999999999999</v>
      </c>
      <c r="K298" s="238">
        <v>6584</v>
      </c>
      <c r="L298" s="238">
        <v>7557</v>
      </c>
      <c r="M298" s="239">
        <v>0</v>
      </c>
      <c r="N298" s="240">
        <v>1074.4100000000001</v>
      </c>
      <c r="O298" s="240">
        <v>990.88</v>
      </c>
    </row>
    <row r="299" spans="1:15">
      <c r="A299" s="233">
        <v>106190696</v>
      </c>
      <c r="B299" s="233" t="s">
        <v>1538</v>
      </c>
      <c r="C299" s="234" t="s">
        <v>1222</v>
      </c>
      <c r="D299" s="234" t="s">
        <v>1222</v>
      </c>
      <c r="E299" s="234" t="s">
        <v>1222</v>
      </c>
      <c r="F299" s="235" t="s">
        <v>1222</v>
      </c>
      <c r="G299" s="234" t="s">
        <v>1222</v>
      </c>
      <c r="H299" s="236">
        <v>0.60621000000000003</v>
      </c>
      <c r="I299" s="237">
        <v>1.2827</v>
      </c>
      <c r="J299" s="237">
        <v>1.2482</v>
      </c>
      <c r="K299" s="238">
        <v>6584</v>
      </c>
      <c r="L299" s="238">
        <v>7700</v>
      </c>
      <c r="M299" s="239">
        <v>0</v>
      </c>
      <c r="N299" s="240">
        <v>1074.4100000000001</v>
      </c>
      <c r="O299" s="240">
        <v>990.88</v>
      </c>
    </row>
    <row r="300" spans="1:15">
      <c r="A300" s="233">
        <v>106196405</v>
      </c>
      <c r="B300" s="233" t="s">
        <v>1539</v>
      </c>
      <c r="C300" s="234" t="s">
        <v>1222</v>
      </c>
      <c r="D300" s="234" t="s">
        <v>1222</v>
      </c>
      <c r="E300" s="234" t="s">
        <v>1222</v>
      </c>
      <c r="F300" s="235" t="s">
        <v>1222</v>
      </c>
      <c r="G300" s="234" t="s">
        <v>1222</v>
      </c>
      <c r="H300" s="236">
        <v>0.20530000000000001</v>
      </c>
      <c r="I300" s="237">
        <v>1.2827</v>
      </c>
      <c r="J300" s="237">
        <v>1.2482</v>
      </c>
      <c r="K300" s="238">
        <v>6584</v>
      </c>
      <c r="L300" s="238">
        <v>7700</v>
      </c>
      <c r="M300" s="239">
        <v>1207</v>
      </c>
      <c r="N300" s="240">
        <v>1074.4100000000001</v>
      </c>
      <c r="O300" s="240">
        <v>990.88</v>
      </c>
    </row>
    <row r="301" spans="1:15">
      <c r="A301" s="233">
        <v>106331288</v>
      </c>
      <c r="B301" s="233" t="s">
        <v>1540</v>
      </c>
      <c r="C301" s="235" t="s">
        <v>1222</v>
      </c>
      <c r="D301" s="235" t="s">
        <v>1221</v>
      </c>
      <c r="E301" s="235" t="s">
        <v>1222</v>
      </c>
      <c r="F301" s="235" t="s">
        <v>1221</v>
      </c>
      <c r="G301" s="235" t="s">
        <v>1221</v>
      </c>
      <c r="H301" s="236">
        <v>0.52337999999999996</v>
      </c>
      <c r="I301" s="237">
        <v>1.25</v>
      </c>
      <c r="J301" s="237">
        <v>1.2163999999999999</v>
      </c>
      <c r="K301" s="238">
        <v>14615</v>
      </c>
      <c r="L301" s="238">
        <v>16775</v>
      </c>
      <c r="M301" s="239">
        <v>0</v>
      </c>
      <c r="N301" s="240">
        <v>1074.4100000000001</v>
      </c>
      <c r="O301" s="240">
        <v>990.88</v>
      </c>
    </row>
    <row r="302" spans="1:15">
      <c r="A302" s="233">
        <v>106370755</v>
      </c>
      <c r="B302" s="233" t="s">
        <v>1541</v>
      </c>
      <c r="C302" s="234" t="s">
        <v>1222</v>
      </c>
      <c r="D302" s="234" t="s">
        <v>1221</v>
      </c>
      <c r="E302" s="234" t="s">
        <v>1222</v>
      </c>
      <c r="F302" s="235" t="s">
        <v>1222</v>
      </c>
      <c r="G302" s="234" t="s">
        <v>1222</v>
      </c>
      <c r="H302" s="236">
        <v>0.23100000000000001</v>
      </c>
      <c r="I302" s="237">
        <v>1.25</v>
      </c>
      <c r="J302" s="237">
        <v>1.2163999999999999</v>
      </c>
      <c r="K302" s="238">
        <v>6584</v>
      </c>
      <c r="L302" s="238">
        <v>7557</v>
      </c>
      <c r="M302" s="239">
        <v>1185</v>
      </c>
      <c r="N302" s="240">
        <v>1074.4100000000001</v>
      </c>
      <c r="O302" s="240">
        <v>990.88</v>
      </c>
    </row>
    <row r="303" spans="1:15">
      <c r="A303" s="233">
        <v>106374382</v>
      </c>
      <c r="B303" s="233" t="s">
        <v>1542</v>
      </c>
      <c r="C303" s="234" t="s">
        <v>1222</v>
      </c>
      <c r="D303" s="234" t="s">
        <v>1221</v>
      </c>
      <c r="E303" s="234" t="s">
        <v>1222</v>
      </c>
      <c r="F303" s="235" t="s">
        <v>1222</v>
      </c>
      <c r="G303" s="234" t="s">
        <v>1222</v>
      </c>
      <c r="H303" s="236">
        <v>0.23100000000000001</v>
      </c>
      <c r="I303" s="237">
        <v>1.25</v>
      </c>
      <c r="J303" s="237">
        <v>1.2163999999999999</v>
      </c>
      <c r="K303" s="238">
        <v>6584</v>
      </c>
      <c r="L303" s="238">
        <v>7557</v>
      </c>
      <c r="M303" s="239">
        <v>1185</v>
      </c>
      <c r="N303" s="240">
        <v>1074.4100000000001</v>
      </c>
      <c r="O303" s="240">
        <v>990.88</v>
      </c>
    </row>
    <row r="304" spans="1:15">
      <c r="A304" s="233">
        <v>106370759</v>
      </c>
      <c r="B304" s="233" t="s">
        <v>1543</v>
      </c>
      <c r="C304" s="235" t="s">
        <v>1222</v>
      </c>
      <c r="D304" s="235" t="s">
        <v>1222</v>
      </c>
      <c r="E304" s="235" t="s">
        <v>1222</v>
      </c>
      <c r="F304" s="234" t="s">
        <v>1222</v>
      </c>
      <c r="G304" s="235" t="s">
        <v>1222</v>
      </c>
      <c r="H304" s="236">
        <v>0.22581999999999999</v>
      </c>
      <c r="I304" s="237">
        <v>1.25</v>
      </c>
      <c r="J304" s="237">
        <v>1.2163999999999999</v>
      </c>
      <c r="K304" s="238">
        <v>6584</v>
      </c>
      <c r="L304" s="238">
        <v>7557</v>
      </c>
      <c r="M304" s="239">
        <v>1185</v>
      </c>
      <c r="N304" s="240">
        <v>1074.4100000000001</v>
      </c>
      <c r="O304" s="240">
        <v>990.88</v>
      </c>
    </row>
    <row r="305" spans="1:15">
      <c r="A305" s="233">
        <v>106454013</v>
      </c>
      <c r="B305" s="233" t="s">
        <v>1544</v>
      </c>
      <c r="C305" s="234" t="s">
        <v>1222</v>
      </c>
      <c r="D305" s="234" t="s">
        <v>1222</v>
      </c>
      <c r="E305" s="234" t="s">
        <v>1222</v>
      </c>
      <c r="F305" s="235" t="s">
        <v>1222</v>
      </c>
      <c r="G305" s="234" t="s">
        <v>1222</v>
      </c>
      <c r="H305" s="236">
        <v>0.19606999999999999</v>
      </c>
      <c r="I305" s="237">
        <v>1.395</v>
      </c>
      <c r="J305" s="237">
        <v>1.3574999999999999</v>
      </c>
      <c r="K305" s="238">
        <v>6584</v>
      </c>
      <c r="L305" s="238">
        <v>8192</v>
      </c>
      <c r="M305" s="239">
        <v>0</v>
      </c>
      <c r="N305" s="240">
        <v>1074.4100000000001</v>
      </c>
      <c r="O305" s="240">
        <v>990.88</v>
      </c>
    </row>
    <row r="306" spans="1:15">
      <c r="A306" s="233">
        <v>106491001</v>
      </c>
      <c r="B306" s="233" t="s">
        <v>1545</v>
      </c>
      <c r="C306" s="234" t="s">
        <v>1222</v>
      </c>
      <c r="D306" s="234" t="s">
        <v>1222</v>
      </c>
      <c r="E306" s="234" t="s">
        <v>1222</v>
      </c>
      <c r="F306" s="234" t="s">
        <v>1222</v>
      </c>
      <c r="G306" s="234" t="s">
        <v>1222</v>
      </c>
      <c r="H306" s="236">
        <v>0.23133999999999999</v>
      </c>
      <c r="I306" s="237">
        <v>1.6738</v>
      </c>
      <c r="J306" s="237">
        <v>1.6288</v>
      </c>
      <c r="K306" s="238">
        <v>6584</v>
      </c>
      <c r="L306" s="238">
        <v>9412</v>
      </c>
      <c r="M306" s="239">
        <v>0</v>
      </c>
      <c r="N306" s="240">
        <v>1074.4100000000001</v>
      </c>
      <c r="O306" s="240">
        <v>990.88</v>
      </c>
    </row>
    <row r="307" spans="1:15">
      <c r="A307" s="233">
        <v>106190243</v>
      </c>
      <c r="B307" s="233" t="s">
        <v>1546</v>
      </c>
      <c r="C307" s="234" t="s">
        <v>1222</v>
      </c>
      <c r="D307" s="234" t="s">
        <v>1222</v>
      </c>
      <c r="E307" s="234" t="s">
        <v>1222</v>
      </c>
      <c r="F307" s="235" t="s">
        <v>1222</v>
      </c>
      <c r="G307" s="234" t="s">
        <v>1222</v>
      </c>
      <c r="H307" s="236">
        <v>0.16489999999999999</v>
      </c>
      <c r="I307" s="237">
        <v>1.2827</v>
      </c>
      <c r="J307" s="237">
        <v>1.2482</v>
      </c>
      <c r="K307" s="238">
        <v>6584</v>
      </c>
      <c r="L307" s="238">
        <v>7700</v>
      </c>
      <c r="M307" s="239">
        <v>0</v>
      </c>
      <c r="N307" s="240">
        <v>1074.4100000000001</v>
      </c>
      <c r="O307" s="240">
        <v>990.88</v>
      </c>
    </row>
    <row r="308" spans="1:15">
      <c r="A308" s="233">
        <v>106130760</v>
      </c>
      <c r="B308" s="233" t="s">
        <v>1547</v>
      </c>
      <c r="C308" s="234" t="s">
        <v>1222</v>
      </c>
      <c r="D308" s="234" t="s">
        <v>1221</v>
      </c>
      <c r="E308" s="234" t="s">
        <v>1222</v>
      </c>
      <c r="F308" s="235" t="s">
        <v>1221</v>
      </c>
      <c r="G308" s="234" t="s">
        <v>1222</v>
      </c>
      <c r="H308" s="236">
        <v>0.36442999999999998</v>
      </c>
      <c r="I308" s="237">
        <v>1.25</v>
      </c>
      <c r="J308" s="237">
        <v>1.2163999999999999</v>
      </c>
      <c r="K308" s="238">
        <v>6584</v>
      </c>
      <c r="L308" s="238">
        <v>7557</v>
      </c>
      <c r="M308" s="239">
        <v>0</v>
      </c>
      <c r="N308" s="240">
        <v>1074.4100000000001</v>
      </c>
      <c r="O308" s="240">
        <v>990.88</v>
      </c>
    </row>
    <row r="309" spans="1:15">
      <c r="A309" s="233">
        <v>106301297</v>
      </c>
      <c r="B309" s="233" t="s">
        <v>1548</v>
      </c>
      <c r="C309" s="235" t="s">
        <v>1222</v>
      </c>
      <c r="D309" s="235" t="s">
        <v>1222</v>
      </c>
      <c r="E309" s="235" t="s">
        <v>1222</v>
      </c>
      <c r="F309" s="235" t="s">
        <v>1222</v>
      </c>
      <c r="G309" s="235" t="s">
        <v>1222</v>
      </c>
      <c r="H309" s="236">
        <v>0.15321000000000001</v>
      </c>
      <c r="I309" s="237">
        <v>1.2603</v>
      </c>
      <c r="J309" s="237">
        <v>1.2263999999999999</v>
      </c>
      <c r="K309" s="238">
        <v>6584</v>
      </c>
      <c r="L309" s="238">
        <v>7602</v>
      </c>
      <c r="M309" s="239">
        <v>0</v>
      </c>
      <c r="N309" s="240">
        <v>1074.4100000000001</v>
      </c>
      <c r="O309" s="240">
        <v>990.88</v>
      </c>
    </row>
    <row r="310" spans="1:15">
      <c r="A310" s="233">
        <v>106320986</v>
      </c>
      <c r="B310" s="233" t="s">
        <v>1549</v>
      </c>
      <c r="C310" s="234" t="s">
        <v>1222</v>
      </c>
      <c r="D310" s="234" t="s">
        <v>1221</v>
      </c>
      <c r="E310" s="235" t="s">
        <v>1222</v>
      </c>
      <c r="F310" s="235" t="s">
        <v>1221</v>
      </c>
      <c r="G310" s="234" t="s">
        <v>1221</v>
      </c>
      <c r="H310" s="236">
        <v>0.47869</v>
      </c>
      <c r="I310" s="237">
        <v>1.25</v>
      </c>
      <c r="J310" s="237">
        <v>1.2163999999999999</v>
      </c>
      <c r="K310" s="238">
        <v>14615</v>
      </c>
      <c r="L310" s="238">
        <v>16775</v>
      </c>
      <c r="M310" s="239">
        <v>0</v>
      </c>
      <c r="N310" s="240">
        <v>1074.4100000000001</v>
      </c>
      <c r="O310" s="240">
        <v>990.88</v>
      </c>
    </row>
    <row r="311" spans="1:15">
      <c r="A311" s="241">
        <v>106370977</v>
      </c>
      <c r="B311" s="233" t="s">
        <v>1550</v>
      </c>
      <c r="C311" s="234" t="s">
        <v>1222</v>
      </c>
      <c r="D311" s="234" t="s">
        <v>1221</v>
      </c>
      <c r="E311" s="234" t="s">
        <v>1222</v>
      </c>
      <c r="F311" s="235" t="s">
        <v>1222</v>
      </c>
      <c r="G311" s="234" t="s">
        <v>1222</v>
      </c>
      <c r="H311" s="236">
        <v>0.23100999999999999</v>
      </c>
      <c r="I311" s="237">
        <v>1.25</v>
      </c>
      <c r="J311" s="237">
        <v>1.2163999999999999</v>
      </c>
      <c r="K311" s="238">
        <v>6584</v>
      </c>
      <c r="L311" s="238">
        <v>7557</v>
      </c>
      <c r="M311" s="239">
        <v>0</v>
      </c>
      <c r="N311" s="240">
        <v>1074.4100000000001</v>
      </c>
      <c r="O311" s="240">
        <v>974.82</v>
      </c>
    </row>
    <row r="312" spans="1:15">
      <c r="A312" s="233">
        <v>106190630</v>
      </c>
      <c r="B312" s="233" t="s">
        <v>1551</v>
      </c>
      <c r="C312" s="234" t="s">
        <v>1222</v>
      </c>
      <c r="D312" s="234" t="s">
        <v>1222</v>
      </c>
      <c r="E312" s="234" t="s">
        <v>1221</v>
      </c>
      <c r="F312" s="235" t="s">
        <v>1222</v>
      </c>
      <c r="G312" s="234" t="s">
        <v>1222</v>
      </c>
      <c r="H312" s="236">
        <v>0.13778000000000001</v>
      </c>
      <c r="I312" s="237">
        <v>1.2827</v>
      </c>
      <c r="J312" s="237">
        <v>1.2482</v>
      </c>
      <c r="K312" s="238">
        <v>6584</v>
      </c>
      <c r="L312" s="238">
        <v>7700</v>
      </c>
      <c r="M312" s="239">
        <v>0</v>
      </c>
      <c r="N312" s="240">
        <v>1074.4100000000001</v>
      </c>
      <c r="O312" s="240">
        <v>990.88</v>
      </c>
    </row>
    <row r="313" spans="1:15">
      <c r="A313" s="233">
        <v>106190631</v>
      </c>
      <c r="B313" s="233" t="s">
        <v>1552</v>
      </c>
      <c r="C313" s="234" t="s">
        <v>1222</v>
      </c>
      <c r="D313" s="234" t="s">
        <v>1222</v>
      </c>
      <c r="E313" s="242" t="s">
        <v>1222</v>
      </c>
      <c r="F313" s="235" t="s">
        <v>1222</v>
      </c>
      <c r="G313" s="234" t="s">
        <v>1222</v>
      </c>
      <c r="H313" s="236">
        <v>0.12341000000000001</v>
      </c>
      <c r="I313" s="237">
        <v>1.2827</v>
      </c>
      <c r="J313" s="237">
        <v>1.2482</v>
      </c>
      <c r="K313" s="238">
        <v>6584</v>
      </c>
      <c r="L313" s="238">
        <v>7700</v>
      </c>
      <c r="M313" s="239">
        <v>1207</v>
      </c>
      <c r="N313" s="240">
        <v>1074.4100000000001</v>
      </c>
      <c r="O313" s="240">
        <v>990.88</v>
      </c>
    </row>
    <row r="314" spans="1:15">
      <c r="A314" s="233">
        <v>106380939</v>
      </c>
      <c r="B314" s="233" t="s">
        <v>2260</v>
      </c>
      <c r="C314" s="235" t="s">
        <v>1221</v>
      </c>
      <c r="D314" s="235" t="s">
        <v>1222</v>
      </c>
      <c r="E314" s="235" t="s">
        <v>1222</v>
      </c>
      <c r="F314" s="235" t="s">
        <v>1222</v>
      </c>
      <c r="G314" s="235" t="s">
        <v>1222</v>
      </c>
      <c r="H314" s="236">
        <v>0.33659</v>
      </c>
      <c r="I314" s="237">
        <v>1.7282</v>
      </c>
      <c r="J314" s="237">
        <v>1.6817</v>
      </c>
      <c r="K314" s="238">
        <v>6584</v>
      </c>
      <c r="L314" s="238">
        <v>9650</v>
      </c>
      <c r="M314" s="239">
        <v>0</v>
      </c>
      <c r="N314" s="240">
        <v>0</v>
      </c>
      <c r="O314" s="240">
        <v>0</v>
      </c>
    </row>
    <row r="315" spans="1:15">
      <c r="A315" s="233">
        <v>106370787</v>
      </c>
      <c r="B315" s="233" t="s">
        <v>1553</v>
      </c>
      <c r="C315" s="234" t="s">
        <v>1222</v>
      </c>
      <c r="D315" s="234" t="s">
        <v>1222</v>
      </c>
      <c r="E315" s="234" t="s">
        <v>1222</v>
      </c>
      <c r="F315" s="235" t="s">
        <v>1222</v>
      </c>
      <c r="G315" s="234" t="s">
        <v>1222</v>
      </c>
      <c r="H315" s="236">
        <v>0.26519999999999999</v>
      </c>
      <c r="I315" s="237">
        <v>1.25</v>
      </c>
      <c r="J315" s="237">
        <v>1.2163999999999999</v>
      </c>
      <c r="K315" s="238">
        <v>6584</v>
      </c>
      <c r="L315" s="238">
        <v>7557</v>
      </c>
      <c r="M315" s="239">
        <v>0</v>
      </c>
      <c r="N315" s="240">
        <v>1074.4100000000001</v>
      </c>
      <c r="O315" s="240">
        <v>990.88</v>
      </c>
    </row>
    <row r="316" spans="1:15">
      <c r="A316" s="233">
        <v>106190385</v>
      </c>
      <c r="B316" s="233" t="s">
        <v>1554</v>
      </c>
      <c r="C316" s="235" t="s">
        <v>1222</v>
      </c>
      <c r="D316" s="235" t="s">
        <v>1222</v>
      </c>
      <c r="E316" s="235" t="s">
        <v>1222</v>
      </c>
      <c r="F316" s="235" t="s">
        <v>1222</v>
      </c>
      <c r="G316" s="235" t="s">
        <v>1222</v>
      </c>
      <c r="H316" s="236">
        <v>0.16331999999999999</v>
      </c>
      <c r="I316" s="237">
        <v>1.4349000000000001</v>
      </c>
      <c r="J316" s="237">
        <v>1.3963000000000001</v>
      </c>
      <c r="K316" s="238">
        <v>6584</v>
      </c>
      <c r="L316" s="238">
        <v>8366</v>
      </c>
      <c r="M316" s="239">
        <v>1311</v>
      </c>
      <c r="N316" s="240">
        <v>1074.4100000000001</v>
      </c>
      <c r="O316" s="240">
        <v>990.88</v>
      </c>
    </row>
    <row r="317" spans="1:15">
      <c r="A317" s="233">
        <v>106190680</v>
      </c>
      <c r="B317" s="233" t="s">
        <v>1555</v>
      </c>
      <c r="C317" s="234" t="s">
        <v>1222</v>
      </c>
      <c r="D317" s="234" t="s">
        <v>1222</v>
      </c>
      <c r="E317" s="234" t="s">
        <v>1222</v>
      </c>
      <c r="F317" s="235" t="s">
        <v>1222</v>
      </c>
      <c r="G317" s="234" t="s">
        <v>1222</v>
      </c>
      <c r="H317" s="236">
        <v>9.536E-2</v>
      </c>
      <c r="I317" s="237">
        <v>1.2827</v>
      </c>
      <c r="J317" s="237">
        <v>1.2482</v>
      </c>
      <c r="K317" s="238">
        <v>6584</v>
      </c>
      <c r="L317" s="238">
        <v>7700</v>
      </c>
      <c r="M317" s="239">
        <v>1207</v>
      </c>
      <c r="N317" s="240">
        <v>1074.4100000000001</v>
      </c>
      <c r="O317" s="240">
        <v>990.88</v>
      </c>
    </row>
    <row r="318" spans="1:15">
      <c r="A318" s="233">
        <v>106190470</v>
      </c>
      <c r="B318" s="233" t="s">
        <v>1556</v>
      </c>
      <c r="C318" s="234" t="s">
        <v>1222</v>
      </c>
      <c r="D318" s="234" t="s">
        <v>1222</v>
      </c>
      <c r="E318" s="234" t="s">
        <v>1222</v>
      </c>
      <c r="F318" s="235" t="s">
        <v>1222</v>
      </c>
      <c r="G318" s="234" t="s">
        <v>1222</v>
      </c>
      <c r="H318" s="236">
        <v>0.19666</v>
      </c>
      <c r="I318" s="237">
        <v>1.2827</v>
      </c>
      <c r="J318" s="237">
        <v>1.2482</v>
      </c>
      <c r="K318" s="238">
        <v>6584</v>
      </c>
      <c r="L318" s="238">
        <v>7700</v>
      </c>
      <c r="M318" s="239">
        <v>0</v>
      </c>
      <c r="N318" s="240">
        <v>1074.4100000000001</v>
      </c>
      <c r="O318" s="240">
        <v>990.88</v>
      </c>
    </row>
    <row r="319" spans="1:15">
      <c r="A319" s="233">
        <v>106190756</v>
      </c>
      <c r="B319" s="233" t="s">
        <v>1557</v>
      </c>
      <c r="C319" s="234" t="s">
        <v>1222</v>
      </c>
      <c r="D319" s="234" t="s">
        <v>1222</v>
      </c>
      <c r="E319" s="234" t="s">
        <v>1222</v>
      </c>
      <c r="F319" s="235" t="s">
        <v>1222</v>
      </c>
      <c r="G319" s="234" t="s">
        <v>1222</v>
      </c>
      <c r="H319" s="236">
        <v>0.27639000000000002</v>
      </c>
      <c r="I319" s="237">
        <v>1.4349000000000001</v>
      </c>
      <c r="J319" s="237">
        <v>1.3963000000000001</v>
      </c>
      <c r="K319" s="238">
        <v>6584</v>
      </c>
      <c r="L319" s="238">
        <v>8366</v>
      </c>
      <c r="M319" s="239">
        <v>0</v>
      </c>
      <c r="N319" s="240">
        <v>1074.4100000000001</v>
      </c>
      <c r="O319" s="240">
        <v>990.88</v>
      </c>
    </row>
    <row r="320" spans="1:15">
      <c r="A320" s="233">
        <v>106190758</v>
      </c>
      <c r="B320" s="233" t="s">
        <v>1558</v>
      </c>
      <c r="C320" s="234" t="s">
        <v>1222</v>
      </c>
      <c r="D320" s="234" t="s">
        <v>1222</v>
      </c>
      <c r="E320" s="234" t="s">
        <v>1222</v>
      </c>
      <c r="F320" s="235" t="s">
        <v>1222</v>
      </c>
      <c r="G320" s="234" t="s">
        <v>1222</v>
      </c>
      <c r="H320" s="236">
        <v>0.27450999999999998</v>
      </c>
      <c r="I320" s="237">
        <v>1.4349000000000001</v>
      </c>
      <c r="J320" s="237">
        <v>1.3963000000000001</v>
      </c>
      <c r="K320" s="238">
        <v>6584</v>
      </c>
      <c r="L320" s="238">
        <v>8366</v>
      </c>
      <c r="M320" s="239">
        <v>1311</v>
      </c>
      <c r="N320" s="240">
        <v>1074.4100000000001</v>
      </c>
      <c r="O320" s="240">
        <v>990.88</v>
      </c>
    </row>
    <row r="321" spans="1:15">
      <c r="A321" s="233">
        <v>106190517</v>
      </c>
      <c r="B321" s="233" t="s">
        <v>2308</v>
      </c>
      <c r="C321" s="234" t="s">
        <v>1222</v>
      </c>
      <c r="D321" s="234" t="s">
        <v>1222</v>
      </c>
      <c r="E321" s="234" t="s">
        <v>1221</v>
      </c>
      <c r="F321" s="235" t="s">
        <v>1222</v>
      </c>
      <c r="G321" s="234" t="s">
        <v>1222</v>
      </c>
      <c r="H321" s="236">
        <v>0.22197</v>
      </c>
      <c r="I321" s="237">
        <v>1.2827</v>
      </c>
      <c r="J321" s="237">
        <v>1.2482</v>
      </c>
      <c r="K321" s="238">
        <v>6584</v>
      </c>
      <c r="L321" s="238">
        <v>7700</v>
      </c>
      <c r="M321" s="239">
        <v>0</v>
      </c>
      <c r="N321" s="240">
        <v>1074.4100000000001</v>
      </c>
      <c r="O321" s="240">
        <v>990.88</v>
      </c>
    </row>
    <row r="322" spans="1:15">
      <c r="A322" s="233">
        <v>106281047</v>
      </c>
      <c r="B322" s="233" t="s">
        <v>1559</v>
      </c>
      <c r="C322" s="235" t="s">
        <v>1222</v>
      </c>
      <c r="D322" s="235" t="s">
        <v>1222</v>
      </c>
      <c r="E322" s="235" t="s">
        <v>1222</v>
      </c>
      <c r="F322" s="234" t="s">
        <v>1222</v>
      </c>
      <c r="G322" s="235" t="s">
        <v>1222</v>
      </c>
      <c r="H322" s="236">
        <v>0.23386000000000001</v>
      </c>
      <c r="I322" s="237">
        <v>1.7282</v>
      </c>
      <c r="J322" s="237">
        <v>1.6817</v>
      </c>
      <c r="K322" s="238">
        <v>6584</v>
      </c>
      <c r="L322" s="238">
        <v>9650</v>
      </c>
      <c r="M322" s="239">
        <v>1513</v>
      </c>
      <c r="N322" s="240">
        <v>1074.4100000000001</v>
      </c>
      <c r="O322" s="240">
        <v>990.88</v>
      </c>
    </row>
    <row r="323" spans="1:15">
      <c r="A323" s="233">
        <v>106370673</v>
      </c>
      <c r="B323" s="233" t="s">
        <v>2296</v>
      </c>
      <c r="C323" s="234" t="s">
        <v>1222</v>
      </c>
      <c r="D323" s="234" t="s">
        <v>1222</v>
      </c>
      <c r="E323" s="234" t="s">
        <v>1221</v>
      </c>
      <c r="F323" s="235" t="s">
        <v>1222</v>
      </c>
      <c r="G323" s="234" t="s">
        <v>1222</v>
      </c>
      <c r="H323" s="236">
        <v>0.27711000000000002</v>
      </c>
      <c r="I323" s="237">
        <v>1.25</v>
      </c>
      <c r="J323" s="237">
        <v>1.2163999999999999</v>
      </c>
      <c r="K323" s="238">
        <v>6584</v>
      </c>
      <c r="L323" s="238">
        <v>7557</v>
      </c>
      <c r="M323" s="239">
        <v>2113</v>
      </c>
      <c r="N323" s="240">
        <v>1074.4100000000001</v>
      </c>
      <c r="O323" s="240">
        <v>990.88</v>
      </c>
    </row>
    <row r="324" spans="1:15">
      <c r="A324" s="241">
        <v>106361308</v>
      </c>
      <c r="B324" s="233" t="s">
        <v>1560</v>
      </c>
      <c r="C324" s="234" t="s">
        <v>1222</v>
      </c>
      <c r="D324" s="234" t="s">
        <v>1222</v>
      </c>
      <c r="E324" s="234" t="s">
        <v>1222</v>
      </c>
      <c r="F324" s="235" t="s">
        <v>1222</v>
      </c>
      <c r="G324" s="234" t="s">
        <v>1222</v>
      </c>
      <c r="H324" s="236">
        <v>0.18465000000000001</v>
      </c>
      <c r="I324" s="237">
        <v>1.2603</v>
      </c>
      <c r="J324" s="237">
        <v>1.2263999999999999</v>
      </c>
      <c r="K324" s="238">
        <v>6584</v>
      </c>
      <c r="L324" s="238">
        <v>7602</v>
      </c>
      <c r="M324" s="239">
        <v>0</v>
      </c>
      <c r="N324" s="240">
        <v>1074.4100000000001</v>
      </c>
      <c r="O324" s="240">
        <v>990.88</v>
      </c>
    </row>
    <row r="325" spans="1:15">
      <c r="A325" s="233">
        <v>106121051</v>
      </c>
      <c r="B325" s="233" t="s">
        <v>1561</v>
      </c>
      <c r="C325" s="234" t="s">
        <v>1222</v>
      </c>
      <c r="D325" s="234" t="s">
        <v>1222</v>
      </c>
      <c r="E325" s="234" t="s">
        <v>1222</v>
      </c>
      <c r="F325" s="234" t="s">
        <v>1221</v>
      </c>
      <c r="G325" s="234" t="s">
        <v>1221</v>
      </c>
      <c r="H325" s="236">
        <v>0.29121999999999998</v>
      </c>
      <c r="I325" s="237">
        <v>1.25</v>
      </c>
      <c r="J325" s="237">
        <v>1.2163999999999999</v>
      </c>
      <c r="K325" s="238">
        <v>14615</v>
      </c>
      <c r="L325" s="238">
        <v>16775</v>
      </c>
      <c r="M325" s="239">
        <v>0</v>
      </c>
      <c r="N325" s="240">
        <v>1074.4100000000001</v>
      </c>
      <c r="O325" s="240">
        <v>990.88</v>
      </c>
    </row>
    <row r="326" spans="1:15">
      <c r="A326" s="233">
        <v>106430705</v>
      </c>
      <c r="B326" s="233" t="s">
        <v>1562</v>
      </c>
      <c r="C326" s="235" t="s">
        <v>1222</v>
      </c>
      <c r="D326" s="235" t="s">
        <v>1222</v>
      </c>
      <c r="E326" s="235" t="s">
        <v>1222</v>
      </c>
      <c r="F326" s="235" t="s">
        <v>1222</v>
      </c>
      <c r="G326" s="235" t="s">
        <v>1222</v>
      </c>
      <c r="H326" s="236">
        <v>0.14577999999999999</v>
      </c>
      <c r="I326" s="237">
        <v>1.7827</v>
      </c>
      <c r="J326" s="237">
        <v>1.7346999999999999</v>
      </c>
      <c r="K326" s="238">
        <v>6584</v>
      </c>
      <c r="L326" s="238">
        <v>9888</v>
      </c>
      <c r="M326" s="239">
        <v>0</v>
      </c>
      <c r="N326" s="240">
        <v>1074.4100000000001</v>
      </c>
      <c r="O326" s="240">
        <v>990.88</v>
      </c>
    </row>
    <row r="327" spans="1:15">
      <c r="A327" s="233">
        <v>106150782</v>
      </c>
      <c r="B327" s="233" t="s">
        <v>1563</v>
      </c>
      <c r="C327" s="234" t="s">
        <v>1222</v>
      </c>
      <c r="D327" s="234" t="s">
        <v>1222</v>
      </c>
      <c r="E327" s="235" t="s">
        <v>1222</v>
      </c>
      <c r="F327" s="235" t="s">
        <v>1221</v>
      </c>
      <c r="G327" s="234" t="s">
        <v>1221</v>
      </c>
      <c r="H327" s="236">
        <v>0.37185000000000001</v>
      </c>
      <c r="I327" s="237">
        <v>1.25</v>
      </c>
      <c r="J327" s="237">
        <v>1.2163999999999999</v>
      </c>
      <c r="K327" s="238">
        <v>14615</v>
      </c>
      <c r="L327" s="238">
        <v>16775</v>
      </c>
      <c r="M327" s="239">
        <v>0</v>
      </c>
      <c r="N327" s="240">
        <v>1074.4100000000001</v>
      </c>
      <c r="O327" s="240">
        <v>990.88</v>
      </c>
    </row>
    <row r="328" spans="1:15">
      <c r="A328" s="233">
        <v>106331312</v>
      </c>
      <c r="B328" s="233" t="s">
        <v>1564</v>
      </c>
      <c r="C328" s="234" t="s">
        <v>1222</v>
      </c>
      <c r="D328" s="234" t="s">
        <v>1222</v>
      </c>
      <c r="E328" s="234" t="s">
        <v>1222</v>
      </c>
      <c r="F328" s="235" t="s">
        <v>1222</v>
      </c>
      <c r="G328" s="234" t="s">
        <v>1222</v>
      </c>
      <c r="H328" s="236">
        <v>0.1206</v>
      </c>
      <c r="I328" s="237">
        <v>1.25</v>
      </c>
      <c r="J328" s="237">
        <v>1.2163999999999999</v>
      </c>
      <c r="K328" s="238">
        <v>6584</v>
      </c>
      <c r="L328" s="238">
        <v>7557</v>
      </c>
      <c r="M328" s="239">
        <v>0</v>
      </c>
      <c r="N328" s="240">
        <v>1074.4100000000001</v>
      </c>
      <c r="O328" s="240">
        <v>990.88</v>
      </c>
    </row>
    <row r="329" spans="1:15">
      <c r="A329" s="233">
        <v>106334487</v>
      </c>
      <c r="B329" s="233" t="s">
        <v>2261</v>
      </c>
      <c r="C329" s="234" t="s">
        <v>1221</v>
      </c>
      <c r="D329" s="234" t="s">
        <v>1222</v>
      </c>
      <c r="E329" s="234" t="s">
        <v>1222</v>
      </c>
      <c r="F329" s="235" t="s">
        <v>1222</v>
      </c>
      <c r="G329" s="234" t="s">
        <v>1222</v>
      </c>
      <c r="H329" s="236">
        <v>0.34461999999999998</v>
      </c>
      <c r="I329" s="237">
        <v>1.25</v>
      </c>
      <c r="J329" s="237">
        <v>1.2163999999999999</v>
      </c>
      <c r="K329" s="238">
        <v>6584</v>
      </c>
      <c r="L329" s="238">
        <v>7557</v>
      </c>
      <c r="M329" s="239">
        <v>0</v>
      </c>
      <c r="N329" s="240">
        <v>0</v>
      </c>
      <c r="O329" s="240">
        <v>0</v>
      </c>
    </row>
    <row r="330" spans="1:15">
      <c r="A330" s="241">
        <v>106190796</v>
      </c>
      <c r="B330" s="233" t="s">
        <v>1565</v>
      </c>
      <c r="C330" s="234" t="s">
        <v>1221</v>
      </c>
      <c r="D330" s="234" t="s">
        <v>1222</v>
      </c>
      <c r="E330" s="234" t="s">
        <v>1221</v>
      </c>
      <c r="F330" s="235" t="s">
        <v>1222</v>
      </c>
      <c r="G330" s="234" t="s">
        <v>1222</v>
      </c>
      <c r="H330" s="236">
        <v>0.40050999999999998</v>
      </c>
      <c r="I330" s="237">
        <v>1.4349000000000001</v>
      </c>
      <c r="J330" s="237">
        <v>1.3963000000000001</v>
      </c>
      <c r="K330" s="238">
        <v>6584</v>
      </c>
      <c r="L330" s="238">
        <v>8366</v>
      </c>
      <c r="M330" s="239">
        <v>0</v>
      </c>
      <c r="N330" s="240">
        <v>0</v>
      </c>
      <c r="O330" s="240">
        <v>0</v>
      </c>
    </row>
    <row r="331" spans="1:15">
      <c r="A331" s="233">
        <v>106301317</v>
      </c>
      <c r="B331" s="233" t="s">
        <v>1566</v>
      </c>
      <c r="C331" s="234" t="s">
        <v>1222</v>
      </c>
      <c r="D331" s="234" t="s">
        <v>1222</v>
      </c>
      <c r="E331" s="234" t="s">
        <v>1222</v>
      </c>
      <c r="F331" s="235" t="s">
        <v>1222</v>
      </c>
      <c r="G331" s="234" t="s">
        <v>1222</v>
      </c>
      <c r="H331" s="236">
        <v>0.22256999999999999</v>
      </c>
      <c r="I331" s="237">
        <v>1.2603</v>
      </c>
      <c r="J331" s="237">
        <v>1.2263999999999999</v>
      </c>
      <c r="K331" s="238">
        <v>6584</v>
      </c>
      <c r="L331" s="238">
        <v>7602</v>
      </c>
      <c r="M331" s="239">
        <v>1192</v>
      </c>
      <c r="N331" s="240">
        <v>1074.4100000000001</v>
      </c>
      <c r="O331" s="240">
        <v>990.88</v>
      </c>
    </row>
    <row r="332" spans="1:15">
      <c r="A332" s="233">
        <v>106301325</v>
      </c>
      <c r="B332" s="233" t="s">
        <v>1567</v>
      </c>
      <c r="C332" s="234" t="s">
        <v>1222</v>
      </c>
      <c r="D332" s="234" t="s">
        <v>1222</v>
      </c>
      <c r="E332" s="234" t="s">
        <v>1222</v>
      </c>
      <c r="F332" s="235" t="s">
        <v>1222</v>
      </c>
      <c r="G332" s="234" t="s">
        <v>1222</v>
      </c>
      <c r="H332" s="236">
        <v>0.22256999999999999</v>
      </c>
      <c r="I332" s="237">
        <v>1.2603</v>
      </c>
      <c r="J332" s="237">
        <v>1.2263999999999999</v>
      </c>
      <c r="K332" s="238">
        <v>6584</v>
      </c>
      <c r="L332" s="238">
        <v>7602</v>
      </c>
      <c r="M332" s="239">
        <v>1192</v>
      </c>
      <c r="N332" s="240">
        <v>1074.4100000000001</v>
      </c>
      <c r="O332" s="240">
        <v>990.88</v>
      </c>
    </row>
    <row r="333" spans="1:15">
      <c r="A333" s="233">
        <v>106270875</v>
      </c>
      <c r="B333" s="233" t="s">
        <v>1568</v>
      </c>
      <c r="C333" s="234" t="s">
        <v>1222</v>
      </c>
      <c r="D333" s="234" t="s">
        <v>1221</v>
      </c>
      <c r="E333" s="234" t="s">
        <v>1222</v>
      </c>
      <c r="F333" s="235" t="s">
        <v>1222</v>
      </c>
      <c r="G333" s="234" t="s">
        <v>1222</v>
      </c>
      <c r="H333" s="236">
        <v>0.28815000000000002</v>
      </c>
      <c r="I333" s="237">
        <v>1.9025000000000001</v>
      </c>
      <c r="J333" s="237">
        <v>1.8512999999999999</v>
      </c>
      <c r="K333" s="238">
        <v>6584</v>
      </c>
      <c r="L333" s="238">
        <v>10412</v>
      </c>
      <c r="M333" s="239">
        <v>0</v>
      </c>
      <c r="N333" s="240">
        <v>1074.4100000000001</v>
      </c>
      <c r="O333" s="240">
        <v>990.88</v>
      </c>
    </row>
    <row r="334" spans="1:15">
      <c r="A334" s="233">
        <v>106361318</v>
      </c>
      <c r="B334" s="233" t="s">
        <v>1569</v>
      </c>
      <c r="C334" s="234" t="s">
        <v>1222</v>
      </c>
      <c r="D334" s="234" t="s">
        <v>1222</v>
      </c>
      <c r="E334" s="234" t="s">
        <v>1222</v>
      </c>
      <c r="F334" s="235" t="s">
        <v>1222</v>
      </c>
      <c r="G334" s="234" t="s">
        <v>1222</v>
      </c>
      <c r="H334" s="236">
        <v>0.17956</v>
      </c>
      <c r="I334" s="237">
        <v>1.2603</v>
      </c>
      <c r="J334" s="237">
        <v>1.2263999999999999</v>
      </c>
      <c r="K334" s="238">
        <v>6584</v>
      </c>
      <c r="L334" s="238">
        <v>7602</v>
      </c>
      <c r="M334" s="239">
        <v>0</v>
      </c>
      <c r="N334" s="240">
        <v>1074.4100000000001</v>
      </c>
      <c r="O334" s="240">
        <v>990.88</v>
      </c>
    </row>
    <row r="335" spans="1:15">
      <c r="A335" s="233">
        <v>106190673</v>
      </c>
      <c r="B335" s="233" t="s">
        <v>1570</v>
      </c>
      <c r="C335" s="234" t="s">
        <v>1222</v>
      </c>
      <c r="D335" s="234" t="s">
        <v>1222</v>
      </c>
      <c r="E335" s="235" t="s">
        <v>1222</v>
      </c>
      <c r="F335" s="234" t="s">
        <v>1222</v>
      </c>
      <c r="G335" s="234" t="s">
        <v>1222</v>
      </c>
      <c r="H335" s="236">
        <v>0.25633</v>
      </c>
      <c r="I335" s="237">
        <v>1.2827</v>
      </c>
      <c r="J335" s="237">
        <v>1.2482</v>
      </c>
      <c r="K335" s="238">
        <v>6584</v>
      </c>
      <c r="L335" s="238">
        <v>7700</v>
      </c>
      <c r="M335" s="239">
        <v>0</v>
      </c>
      <c r="N335" s="240">
        <v>1074.4100000000001</v>
      </c>
      <c r="O335" s="240">
        <v>990.88</v>
      </c>
    </row>
    <row r="336" spans="1:15">
      <c r="A336" s="233">
        <v>106190200</v>
      </c>
      <c r="B336" s="233" t="s">
        <v>1571</v>
      </c>
      <c r="C336" s="234" t="s">
        <v>1222</v>
      </c>
      <c r="D336" s="234" t="s">
        <v>1222</v>
      </c>
      <c r="E336" s="235" t="s">
        <v>1222</v>
      </c>
      <c r="F336" s="235" t="s">
        <v>1222</v>
      </c>
      <c r="G336" s="234" t="s">
        <v>1222</v>
      </c>
      <c r="H336" s="236">
        <v>0.20069000000000001</v>
      </c>
      <c r="I336" s="237">
        <v>1.2827</v>
      </c>
      <c r="J336" s="237">
        <v>1.2482</v>
      </c>
      <c r="K336" s="238">
        <v>6584</v>
      </c>
      <c r="L336" s="238">
        <v>7700</v>
      </c>
      <c r="M336" s="239">
        <v>0</v>
      </c>
      <c r="N336" s="240">
        <v>1074.4100000000001</v>
      </c>
      <c r="O336" s="240">
        <v>985.59</v>
      </c>
    </row>
    <row r="337" spans="1:15">
      <c r="A337" s="233">
        <v>106331326</v>
      </c>
      <c r="B337" s="233" t="s">
        <v>1572</v>
      </c>
      <c r="C337" s="234" t="s">
        <v>1222</v>
      </c>
      <c r="D337" s="234" t="s">
        <v>1221</v>
      </c>
      <c r="E337" s="234" t="s">
        <v>1222</v>
      </c>
      <c r="F337" s="235" t="s">
        <v>1221</v>
      </c>
      <c r="G337" s="234" t="s">
        <v>1221</v>
      </c>
      <c r="H337" s="236">
        <v>0.42259999999999998</v>
      </c>
      <c r="I337" s="237">
        <v>1.25</v>
      </c>
      <c r="J337" s="237">
        <v>1.2163999999999999</v>
      </c>
      <c r="K337" s="238">
        <v>14615</v>
      </c>
      <c r="L337" s="238">
        <v>16775</v>
      </c>
      <c r="M337" s="239">
        <v>0</v>
      </c>
      <c r="N337" s="240">
        <v>1074.4100000000001</v>
      </c>
      <c r="O337" s="240">
        <v>990.88</v>
      </c>
    </row>
    <row r="338" spans="1:15">
      <c r="A338" s="233">
        <v>106391010</v>
      </c>
      <c r="B338" s="233" t="s">
        <v>1573</v>
      </c>
      <c r="C338" s="235" t="s">
        <v>1221</v>
      </c>
      <c r="D338" s="235" t="s">
        <v>1222</v>
      </c>
      <c r="E338" s="235" t="s">
        <v>1222</v>
      </c>
      <c r="F338" s="235" t="s">
        <v>1222</v>
      </c>
      <c r="G338" s="235" t="s">
        <v>1222</v>
      </c>
      <c r="H338" s="236">
        <v>0.20798</v>
      </c>
      <c r="I338" s="237">
        <v>1.4493</v>
      </c>
      <c r="J338" s="237">
        <v>1.4103000000000001</v>
      </c>
      <c r="K338" s="238">
        <v>6584</v>
      </c>
      <c r="L338" s="238">
        <v>8429</v>
      </c>
      <c r="M338" s="239">
        <v>0</v>
      </c>
      <c r="N338" s="240">
        <v>0</v>
      </c>
      <c r="O338" s="240">
        <v>0</v>
      </c>
    </row>
    <row r="339" spans="1:15">
      <c r="A339" s="233">
        <v>106104023</v>
      </c>
      <c r="B339" s="233" t="s">
        <v>1574</v>
      </c>
      <c r="C339" s="234" t="s">
        <v>1222</v>
      </c>
      <c r="D339" s="234" t="s">
        <v>1222</v>
      </c>
      <c r="E339" s="235" t="s">
        <v>1222</v>
      </c>
      <c r="F339" s="235" t="s">
        <v>1222</v>
      </c>
      <c r="G339" s="234" t="s">
        <v>1222</v>
      </c>
      <c r="H339" s="236">
        <v>0.51395999999999997</v>
      </c>
      <c r="I339" s="237">
        <v>1.25</v>
      </c>
      <c r="J339" s="237">
        <v>1.2163999999999999</v>
      </c>
      <c r="K339" s="238">
        <v>1</v>
      </c>
      <c r="L339" s="238">
        <v>1</v>
      </c>
      <c r="M339" s="239">
        <v>1372</v>
      </c>
      <c r="N339" s="240">
        <v>1074.4100000000001</v>
      </c>
      <c r="O339" s="240">
        <v>990.88</v>
      </c>
    </row>
    <row r="340" spans="1:15">
      <c r="A340" s="233">
        <v>106013619</v>
      </c>
      <c r="B340" s="233" t="s">
        <v>2262</v>
      </c>
      <c r="C340" s="235" t="s">
        <v>1221</v>
      </c>
      <c r="D340" s="235" t="s">
        <v>1222</v>
      </c>
      <c r="E340" s="235" t="s">
        <v>1222</v>
      </c>
      <c r="F340" s="235" t="s">
        <v>1222</v>
      </c>
      <c r="G340" s="235" t="s">
        <v>1222</v>
      </c>
      <c r="H340" s="236">
        <v>0.28908</v>
      </c>
      <c r="I340" s="237">
        <v>1.6922999999999999</v>
      </c>
      <c r="J340" s="237">
        <v>1.6468</v>
      </c>
      <c r="K340" s="238">
        <v>6584</v>
      </c>
      <c r="L340" s="238">
        <v>9493</v>
      </c>
      <c r="M340" s="239">
        <v>0</v>
      </c>
      <c r="N340" s="240">
        <v>0</v>
      </c>
      <c r="O340" s="240">
        <v>0</v>
      </c>
    </row>
    <row r="341" spans="1:15">
      <c r="A341" s="233">
        <v>106410782</v>
      </c>
      <c r="B341" s="233" t="s">
        <v>1575</v>
      </c>
      <c r="C341" s="235" t="s">
        <v>1221</v>
      </c>
      <c r="D341" s="235" t="s">
        <v>1222</v>
      </c>
      <c r="E341" s="235" t="s">
        <v>1222</v>
      </c>
      <c r="F341" s="235" t="s">
        <v>1222</v>
      </c>
      <c r="G341" s="235" t="s">
        <v>1222</v>
      </c>
      <c r="H341" s="236">
        <v>0.67486000000000002</v>
      </c>
      <c r="I341" s="237">
        <v>1.7301</v>
      </c>
      <c r="J341" s="237">
        <v>1.6836</v>
      </c>
      <c r="K341" s="238">
        <v>6584</v>
      </c>
      <c r="L341" s="238">
        <v>9658</v>
      </c>
      <c r="M341" s="239">
        <v>0</v>
      </c>
      <c r="N341" s="240">
        <v>0</v>
      </c>
      <c r="O341" s="240">
        <v>0</v>
      </c>
    </row>
    <row r="342" spans="1:15">
      <c r="A342" s="233">
        <v>106074017</v>
      </c>
      <c r="B342" s="233" t="s">
        <v>1576</v>
      </c>
      <c r="C342" s="234" t="s">
        <v>1222</v>
      </c>
      <c r="D342" s="234" t="s">
        <v>1222</v>
      </c>
      <c r="E342" s="234" t="s">
        <v>1222</v>
      </c>
      <c r="F342" s="235" t="s">
        <v>1222</v>
      </c>
      <c r="G342" s="234" t="s">
        <v>1222</v>
      </c>
      <c r="H342" s="236">
        <v>0.16436999999999999</v>
      </c>
      <c r="I342" s="237">
        <v>1.69</v>
      </c>
      <c r="J342" s="237">
        <v>1.6445000000000001</v>
      </c>
      <c r="K342" s="238">
        <v>6584</v>
      </c>
      <c r="L342" s="238">
        <v>9482</v>
      </c>
      <c r="M342" s="239">
        <v>1486</v>
      </c>
      <c r="N342" s="240">
        <v>1074.4100000000001</v>
      </c>
      <c r="O342" s="240">
        <v>990.88</v>
      </c>
    </row>
    <row r="343" spans="1:15">
      <c r="A343" s="233">
        <v>106074011</v>
      </c>
      <c r="B343" s="233" t="s">
        <v>1577</v>
      </c>
      <c r="C343" s="235" t="s">
        <v>1222</v>
      </c>
      <c r="D343" s="235" t="s">
        <v>1222</v>
      </c>
      <c r="E343" s="235" t="s">
        <v>1222</v>
      </c>
      <c r="F343" s="235" t="s">
        <v>1222</v>
      </c>
      <c r="G343" s="235" t="s">
        <v>1222</v>
      </c>
      <c r="H343" s="236">
        <v>0.16436999999999999</v>
      </c>
      <c r="I343" s="237">
        <v>1.69</v>
      </c>
      <c r="J343" s="237">
        <v>1.6445000000000001</v>
      </c>
      <c r="K343" s="238">
        <v>6584</v>
      </c>
      <c r="L343" s="238">
        <v>9482</v>
      </c>
      <c r="M343" s="239">
        <v>1486</v>
      </c>
      <c r="N343" s="240">
        <v>1074.4100000000001</v>
      </c>
      <c r="O343" s="240">
        <v>990.88</v>
      </c>
    </row>
    <row r="344" spans="1:15">
      <c r="A344" s="233">
        <v>106420514</v>
      </c>
      <c r="B344" s="233" t="s">
        <v>1578</v>
      </c>
      <c r="C344" s="234" t="s">
        <v>1222</v>
      </c>
      <c r="D344" s="234" t="s">
        <v>1222</v>
      </c>
      <c r="E344" s="235" t="s">
        <v>1221</v>
      </c>
      <c r="F344" s="235" t="s">
        <v>1222</v>
      </c>
      <c r="G344" s="234" t="s">
        <v>1222</v>
      </c>
      <c r="H344" s="236">
        <v>0.32378000000000001</v>
      </c>
      <c r="I344" s="237">
        <v>1.3666</v>
      </c>
      <c r="J344" s="237">
        <v>1.3298000000000001</v>
      </c>
      <c r="K344" s="238">
        <v>6584</v>
      </c>
      <c r="L344" s="238">
        <v>8067</v>
      </c>
      <c r="M344" s="239">
        <v>2202</v>
      </c>
      <c r="N344" s="240">
        <v>1074.4100000000001</v>
      </c>
      <c r="O344" s="240">
        <v>990.88</v>
      </c>
    </row>
    <row r="345" spans="1:15">
      <c r="A345" s="233">
        <v>106430883</v>
      </c>
      <c r="B345" s="233" t="s">
        <v>1579</v>
      </c>
      <c r="C345" s="235" t="s">
        <v>1221</v>
      </c>
      <c r="D345" s="235" t="s">
        <v>1222</v>
      </c>
      <c r="E345" s="235" t="s">
        <v>1221</v>
      </c>
      <c r="F345" s="235" t="s">
        <v>1222</v>
      </c>
      <c r="G345" s="235" t="s">
        <v>1222</v>
      </c>
      <c r="H345" s="236">
        <v>0.29537999999999998</v>
      </c>
      <c r="I345" s="237">
        <v>1.7827</v>
      </c>
      <c r="J345" s="237">
        <v>1.7346999999999999</v>
      </c>
      <c r="K345" s="238">
        <v>6584</v>
      </c>
      <c r="L345" s="238">
        <v>9888</v>
      </c>
      <c r="M345" s="239">
        <v>0</v>
      </c>
      <c r="N345" s="240">
        <v>0</v>
      </c>
      <c r="O345" s="240">
        <v>0</v>
      </c>
    </row>
    <row r="346" spans="1:15">
      <c r="A346" s="241">
        <v>106190687</v>
      </c>
      <c r="B346" s="233" t="s">
        <v>1580</v>
      </c>
      <c r="C346" s="235" t="s">
        <v>1221</v>
      </c>
      <c r="D346" s="235" t="s">
        <v>1222</v>
      </c>
      <c r="E346" s="235" t="s">
        <v>1222</v>
      </c>
      <c r="F346" s="235" t="s">
        <v>1222</v>
      </c>
      <c r="G346" s="235" t="s">
        <v>1222</v>
      </c>
      <c r="H346" s="236">
        <v>0.44081999999999999</v>
      </c>
      <c r="I346" s="237">
        <v>1.4349000000000001</v>
      </c>
      <c r="J346" s="237">
        <v>1.3963000000000001</v>
      </c>
      <c r="K346" s="238">
        <v>6584</v>
      </c>
      <c r="L346" s="238">
        <v>8366</v>
      </c>
      <c r="M346" s="239">
        <v>0</v>
      </c>
      <c r="N346" s="240">
        <v>0</v>
      </c>
      <c r="O346" s="240">
        <v>0</v>
      </c>
    </row>
    <row r="347" spans="1:15">
      <c r="A347" s="233">
        <v>106491064</v>
      </c>
      <c r="B347" s="233" t="s">
        <v>1581</v>
      </c>
      <c r="C347" s="235" t="s">
        <v>1222</v>
      </c>
      <c r="D347" s="235" t="s">
        <v>1222</v>
      </c>
      <c r="E347" s="235" t="s">
        <v>1222</v>
      </c>
      <c r="F347" s="234" t="s">
        <v>1222</v>
      </c>
      <c r="G347" s="235" t="s">
        <v>1222</v>
      </c>
      <c r="H347" s="236">
        <v>0.19925999999999999</v>
      </c>
      <c r="I347" s="237">
        <v>1.7282</v>
      </c>
      <c r="J347" s="237">
        <v>1.6817</v>
      </c>
      <c r="K347" s="238">
        <v>6584</v>
      </c>
      <c r="L347" s="238">
        <v>9650</v>
      </c>
      <c r="M347" s="239">
        <v>1513</v>
      </c>
      <c r="N347" s="240">
        <v>1074.4100000000001</v>
      </c>
      <c r="O347" s="240">
        <v>990.88</v>
      </c>
    </row>
    <row r="348" spans="1:15">
      <c r="A348" s="233">
        <v>106490907</v>
      </c>
      <c r="B348" s="233" t="s">
        <v>1582</v>
      </c>
      <c r="C348" s="234" t="s">
        <v>1222</v>
      </c>
      <c r="D348" s="234" t="s">
        <v>1222</v>
      </c>
      <c r="E348" s="234" t="s">
        <v>1222</v>
      </c>
      <c r="F348" s="235" t="s">
        <v>1222</v>
      </c>
      <c r="G348" s="234" t="s">
        <v>1222</v>
      </c>
      <c r="H348" s="236">
        <v>0.19925999999999999</v>
      </c>
      <c r="I348" s="237">
        <v>1.7282</v>
      </c>
      <c r="J348" s="237">
        <v>1.6817</v>
      </c>
      <c r="K348" s="238">
        <v>6584</v>
      </c>
      <c r="L348" s="238">
        <v>9650</v>
      </c>
      <c r="M348" s="239">
        <v>1513</v>
      </c>
      <c r="N348" s="240">
        <v>1074.4100000000001</v>
      </c>
      <c r="O348" s="240">
        <v>990.88</v>
      </c>
    </row>
    <row r="349" spans="1:15">
      <c r="A349" s="233">
        <v>106420522</v>
      </c>
      <c r="B349" s="233" t="s">
        <v>1583</v>
      </c>
      <c r="C349" s="234" t="s">
        <v>1222</v>
      </c>
      <c r="D349" s="234" t="s">
        <v>1222</v>
      </c>
      <c r="E349" s="234" t="s">
        <v>1222</v>
      </c>
      <c r="F349" s="235" t="s">
        <v>1221</v>
      </c>
      <c r="G349" s="234" t="s">
        <v>1221</v>
      </c>
      <c r="H349" s="236">
        <v>0.59350999999999998</v>
      </c>
      <c r="I349" s="237">
        <v>1.3666</v>
      </c>
      <c r="J349" s="237">
        <v>1.3298000000000001</v>
      </c>
      <c r="K349" s="238">
        <v>14615</v>
      </c>
      <c r="L349" s="238">
        <v>17907</v>
      </c>
      <c r="M349" s="239">
        <v>0</v>
      </c>
      <c r="N349" s="240">
        <v>1074.4100000000001</v>
      </c>
      <c r="O349" s="240">
        <v>990.88</v>
      </c>
    </row>
    <row r="350" spans="1:15">
      <c r="A350" s="233">
        <v>106371256</v>
      </c>
      <c r="B350" s="233" t="s">
        <v>1584</v>
      </c>
      <c r="C350" s="234" t="s">
        <v>1222</v>
      </c>
      <c r="D350" s="234" t="s">
        <v>1222</v>
      </c>
      <c r="E350" s="234" t="s">
        <v>1222</v>
      </c>
      <c r="F350" s="235" t="s">
        <v>1222</v>
      </c>
      <c r="G350" s="234" t="s">
        <v>1222</v>
      </c>
      <c r="H350" s="236">
        <v>0.29464000000000001</v>
      </c>
      <c r="I350" s="237">
        <v>1.25</v>
      </c>
      <c r="J350" s="237">
        <v>1.2163999999999999</v>
      </c>
      <c r="K350" s="238">
        <v>6584</v>
      </c>
      <c r="L350" s="238">
        <v>7557</v>
      </c>
      <c r="M350" s="239">
        <v>0</v>
      </c>
      <c r="N350" s="240">
        <v>1074.4100000000001</v>
      </c>
      <c r="O350" s="240">
        <v>990.88</v>
      </c>
    </row>
    <row r="351" spans="1:15">
      <c r="A351" s="233">
        <v>106371394</v>
      </c>
      <c r="B351" s="233" t="s">
        <v>1585</v>
      </c>
      <c r="C351" s="234" t="s">
        <v>1222</v>
      </c>
      <c r="D351" s="234" t="s">
        <v>1222</v>
      </c>
      <c r="E351" s="234" t="s">
        <v>1222</v>
      </c>
      <c r="F351" s="235" t="s">
        <v>1222</v>
      </c>
      <c r="G351" s="234" t="s">
        <v>1222</v>
      </c>
      <c r="H351" s="236">
        <v>0.19541</v>
      </c>
      <c r="I351" s="237">
        <v>1.25</v>
      </c>
      <c r="J351" s="237">
        <v>1.2163999999999999</v>
      </c>
      <c r="K351" s="238">
        <v>6584</v>
      </c>
      <c r="L351" s="238">
        <v>7557</v>
      </c>
      <c r="M351" s="239">
        <v>1397</v>
      </c>
      <c r="N351" s="240">
        <v>1074.4100000000001</v>
      </c>
      <c r="O351" s="240">
        <v>990.88</v>
      </c>
    </row>
    <row r="352" spans="1:15">
      <c r="A352" s="241">
        <v>106370771</v>
      </c>
      <c r="B352" s="233" t="s">
        <v>1586</v>
      </c>
      <c r="C352" s="242" t="s">
        <v>1222</v>
      </c>
      <c r="D352" s="242" t="s">
        <v>1222</v>
      </c>
      <c r="E352" s="242" t="s">
        <v>1222</v>
      </c>
      <c r="F352" s="235" t="s">
        <v>1222</v>
      </c>
      <c r="G352" s="242" t="s">
        <v>1222</v>
      </c>
      <c r="H352" s="236">
        <v>0.18240000000000001</v>
      </c>
      <c r="I352" s="237">
        <v>1.25</v>
      </c>
      <c r="J352" s="237">
        <v>1.2163999999999999</v>
      </c>
      <c r="K352" s="238">
        <v>6584</v>
      </c>
      <c r="L352" s="238">
        <v>7557</v>
      </c>
      <c r="M352" s="239">
        <v>0</v>
      </c>
      <c r="N352" s="240">
        <v>1074.4100000000001</v>
      </c>
      <c r="O352" s="240">
        <v>990.88</v>
      </c>
    </row>
    <row r="353" spans="1:15">
      <c r="A353" s="233">
        <v>106370744</v>
      </c>
      <c r="B353" s="233" t="s">
        <v>1587</v>
      </c>
      <c r="C353" s="234" t="s">
        <v>1222</v>
      </c>
      <c r="D353" s="234" t="s">
        <v>1222</v>
      </c>
      <c r="E353" s="234" t="s">
        <v>1222</v>
      </c>
      <c r="F353" s="234" t="s">
        <v>1222</v>
      </c>
      <c r="G353" s="234" t="s">
        <v>1222</v>
      </c>
      <c r="H353" s="236">
        <v>0.18293000000000001</v>
      </c>
      <c r="I353" s="237">
        <v>1.25</v>
      </c>
      <c r="J353" s="237">
        <v>1.2163999999999999</v>
      </c>
      <c r="K353" s="238">
        <v>6584</v>
      </c>
      <c r="L353" s="238">
        <v>7557</v>
      </c>
      <c r="M353" s="239">
        <v>0</v>
      </c>
      <c r="N353" s="240">
        <v>1074.4100000000001</v>
      </c>
      <c r="O353" s="240">
        <v>990.88</v>
      </c>
    </row>
    <row r="354" spans="1:15">
      <c r="A354" s="233">
        <v>106370658</v>
      </c>
      <c r="B354" s="233" t="s">
        <v>1588</v>
      </c>
      <c r="C354" s="234" t="s">
        <v>1222</v>
      </c>
      <c r="D354" s="234" t="s">
        <v>1222</v>
      </c>
      <c r="E354" s="234" t="s">
        <v>1222</v>
      </c>
      <c r="F354" s="235" t="s">
        <v>1222</v>
      </c>
      <c r="G354" s="234" t="s">
        <v>1222</v>
      </c>
      <c r="H354" s="236">
        <v>0.18293000000000001</v>
      </c>
      <c r="I354" s="237">
        <v>1.25</v>
      </c>
      <c r="J354" s="237">
        <v>1.2163999999999999</v>
      </c>
      <c r="K354" s="238">
        <v>6584</v>
      </c>
      <c r="L354" s="238">
        <v>7557</v>
      </c>
      <c r="M354" s="239">
        <v>0</v>
      </c>
      <c r="N354" s="240">
        <v>1074.4100000000001</v>
      </c>
      <c r="O354" s="240">
        <v>990.88</v>
      </c>
    </row>
    <row r="355" spans="1:15">
      <c r="A355" s="241">
        <v>106321016</v>
      </c>
      <c r="B355" s="233" t="s">
        <v>1589</v>
      </c>
      <c r="C355" s="235" t="s">
        <v>1222</v>
      </c>
      <c r="D355" s="235" t="s">
        <v>1221</v>
      </c>
      <c r="E355" s="235" t="s">
        <v>1222</v>
      </c>
      <c r="F355" s="235" t="s">
        <v>1221</v>
      </c>
      <c r="G355" s="235" t="s">
        <v>1221</v>
      </c>
      <c r="H355" s="236">
        <v>0.43502999999999997</v>
      </c>
      <c r="I355" s="237">
        <v>1.25</v>
      </c>
      <c r="J355" s="237">
        <v>1.2163999999999999</v>
      </c>
      <c r="K355" s="238">
        <v>14615</v>
      </c>
      <c r="L355" s="238">
        <v>16775</v>
      </c>
      <c r="M355" s="239">
        <v>0</v>
      </c>
      <c r="N355" s="240">
        <v>1074.4100000000001</v>
      </c>
      <c r="O355" s="240">
        <v>990.88</v>
      </c>
    </row>
    <row r="356" spans="1:15">
      <c r="A356" s="233">
        <v>106410891</v>
      </c>
      <c r="B356" s="233" t="s">
        <v>1590</v>
      </c>
      <c r="C356" s="235" t="s">
        <v>1222</v>
      </c>
      <c r="D356" s="235" t="s">
        <v>1222</v>
      </c>
      <c r="E356" s="235" t="s">
        <v>1222</v>
      </c>
      <c r="F356" s="235" t="s">
        <v>1222</v>
      </c>
      <c r="G356" s="235" t="s">
        <v>1222</v>
      </c>
      <c r="H356" s="236">
        <v>0.22836999999999999</v>
      </c>
      <c r="I356" s="237">
        <v>1.7827</v>
      </c>
      <c r="J356" s="237">
        <v>1.7346999999999999</v>
      </c>
      <c r="K356" s="238">
        <v>6584</v>
      </c>
      <c r="L356" s="238">
        <v>9888</v>
      </c>
      <c r="M356" s="239">
        <v>0</v>
      </c>
      <c r="N356" s="240">
        <v>1074.4100000000001</v>
      </c>
      <c r="O356" s="240">
        <v>990.88</v>
      </c>
    </row>
    <row r="357" spans="1:15">
      <c r="A357" s="233">
        <v>106410828</v>
      </c>
      <c r="B357" s="233" t="s">
        <v>1591</v>
      </c>
      <c r="C357" s="234" t="s">
        <v>1222</v>
      </c>
      <c r="D357" s="234" t="s">
        <v>1222</v>
      </c>
      <c r="E357" s="234" t="s">
        <v>1222</v>
      </c>
      <c r="F357" s="235" t="s">
        <v>1222</v>
      </c>
      <c r="G357" s="234" t="s">
        <v>1222</v>
      </c>
      <c r="H357" s="236">
        <v>0.16317999999999999</v>
      </c>
      <c r="I357" s="237">
        <v>1.7301</v>
      </c>
      <c r="J357" s="237">
        <v>1.6836</v>
      </c>
      <c r="K357" s="238">
        <v>6584</v>
      </c>
      <c r="L357" s="238">
        <v>9658</v>
      </c>
      <c r="M357" s="239">
        <v>0</v>
      </c>
      <c r="N357" s="240">
        <v>1074.4100000000001</v>
      </c>
      <c r="O357" s="240">
        <v>990.88</v>
      </c>
    </row>
    <row r="358" spans="1:15">
      <c r="A358" s="233">
        <v>106410817</v>
      </c>
      <c r="B358" s="233" t="s">
        <v>1592</v>
      </c>
      <c r="C358" s="235" t="s">
        <v>1222</v>
      </c>
      <c r="D358" s="235" t="s">
        <v>1222</v>
      </c>
      <c r="E358" s="235" t="s">
        <v>1222</v>
      </c>
      <c r="F358" s="235" t="s">
        <v>1222</v>
      </c>
      <c r="G358" s="235" t="s">
        <v>1222</v>
      </c>
      <c r="H358" s="236">
        <v>0.16317999999999999</v>
      </c>
      <c r="I358" s="237">
        <v>1.7301</v>
      </c>
      <c r="J358" s="237">
        <v>1.6836</v>
      </c>
      <c r="K358" s="238">
        <v>6584</v>
      </c>
      <c r="L358" s="238">
        <v>9658</v>
      </c>
      <c r="M358" s="239">
        <v>0</v>
      </c>
      <c r="N358" s="240">
        <v>1074.4100000000001</v>
      </c>
      <c r="O358" s="240">
        <v>990.88</v>
      </c>
    </row>
    <row r="359" spans="1:15">
      <c r="A359" s="233">
        <v>106370875</v>
      </c>
      <c r="B359" s="233" t="s">
        <v>1593</v>
      </c>
      <c r="C359" s="235" t="s">
        <v>1222</v>
      </c>
      <c r="D359" s="235" t="s">
        <v>1222</v>
      </c>
      <c r="E359" s="235" t="s">
        <v>1222</v>
      </c>
      <c r="F359" s="235" t="s">
        <v>1222</v>
      </c>
      <c r="G359" s="235" t="s">
        <v>1222</v>
      </c>
      <c r="H359" s="236">
        <v>0.19131999999999999</v>
      </c>
      <c r="I359" s="237">
        <v>1.25</v>
      </c>
      <c r="J359" s="237">
        <v>1.2163999999999999</v>
      </c>
      <c r="K359" s="238">
        <v>6584</v>
      </c>
      <c r="L359" s="238">
        <v>7557</v>
      </c>
      <c r="M359" s="239">
        <v>0</v>
      </c>
      <c r="N359" s="240">
        <v>1074.4100000000001</v>
      </c>
      <c r="O359" s="240">
        <v>990.88</v>
      </c>
    </row>
    <row r="360" spans="1:15">
      <c r="A360" s="233">
        <v>106370689</v>
      </c>
      <c r="B360" s="233" t="s">
        <v>1594</v>
      </c>
      <c r="C360" s="234" t="s">
        <v>1222</v>
      </c>
      <c r="D360" s="234" t="s">
        <v>1222</v>
      </c>
      <c r="E360" s="234" t="s">
        <v>1222</v>
      </c>
      <c r="F360" s="235" t="s">
        <v>1222</v>
      </c>
      <c r="G360" s="234" t="s">
        <v>1222</v>
      </c>
      <c r="H360" s="236">
        <v>0.23354</v>
      </c>
      <c r="I360" s="237">
        <v>1.25</v>
      </c>
      <c r="J360" s="237">
        <v>1.2163999999999999</v>
      </c>
      <c r="K360" s="238">
        <v>6584</v>
      </c>
      <c r="L360" s="238">
        <v>7557</v>
      </c>
      <c r="M360" s="239">
        <v>0</v>
      </c>
      <c r="N360" s="240">
        <v>1074.4100000000001</v>
      </c>
      <c r="O360" s="240">
        <v>835.79</v>
      </c>
    </row>
    <row r="361" spans="1:15">
      <c r="A361" s="233">
        <v>106370695</v>
      </c>
      <c r="B361" s="233" t="s">
        <v>1312</v>
      </c>
      <c r="C361" s="235" t="s">
        <v>1222</v>
      </c>
      <c r="D361" s="235" t="s">
        <v>1222</v>
      </c>
      <c r="E361" s="235" t="s">
        <v>1222</v>
      </c>
      <c r="F361" s="235" t="s">
        <v>1222</v>
      </c>
      <c r="G361" s="235" t="s">
        <v>1222</v>
      </c>
      <c r="H361" s="236">
        <v>0.18892</v>
      </c>
      <c r="I361" s="237">
        <v>1.25</v>
      </c>
      <c r="J361" s="237">
        <v>1.2163999999999999</v>
      </c>
      <c r="K361" s="238">
        <v>6584</v>
      </c>
      <c r="L361" s="238">
        <v>7557</v>
      </c>
      <c r="M361" s="239">
        <v>1395</v>
      </c>
      <c r="N361" s="240">
        <v>1074.4100000000001</v>
      </c>
      <c r="O361" s="240">
        <v>990.88</v>
      </c>
    </row>
    <row r="362" spans="1:15">
      <c r="A362" s="233">
        <v>106370694</v>
      </c>
      <c r="B362" s="233" t="s">
        <v>1595</v>
      </c>
      <c r="C362" s="234" t="s">
        <v>1222</v>
      </c>
      <c r="D362" s="234" t="s">
        <v>1222</v>
      </c>
      <c r="E362" s="234" t="s">
        <v>1222</v>
      </c>
      <c r="F362" s="235" t="s">
        <v>1222</v>
      </c>
      <c r="G362" s="234" t="s">
        <v>1222</v>
      </c>
      <c r="H362" s="236">
        <v>0.18892</v>
      </c>
      <c r="I362" s="237">
        <v>1.25</v>
      </c>
      <c r="J362" s="237">
        <v>1.2163999999999999</v>
      </c>
      <c r="K362" s="238">
        <v>6584</v>
      </c>
      <c r="L362" s="238">
        <v>7557</v>
      </c>
      <c r="M362" s="239">
        <v>1395</v>
      </c>
      <c r="N362" s="240">
        <v>1074.4100000000001</v>
      </c>
      <c r="O362" s="240">
        <v>990.88</v>
      </c>
    </row>
    <row r="363" spans="1:15">
      <c r="A363" s="233">
        <v>106450940</v>
      </c>
      <c r="B363" s="233" t="s">
        <v>1596</v>
      </c>
      <c r="C363" s="234" t="s">
        <v>1222</v>
      </c>
      <c r="D363" s="234" t="s">
        <v>1222</v>
      </c>
      <c r="E363" s="234" t="s">
        <v>1222</v>
      </c>
      <c r="F363" s="235" t="s">
        <v>1222</v>
      </c>
      <c r="G363" s="234" t="s">
        <v>1222</v>
      </c>
      <c r="H363" s="236">
        <v>0.16320000000000001</v>
      </c>
      <c r="I363" s="237">
        <v>1.395</v>
      </c>
      <c r="J363" s="237">
        <v>1.3574999999999999</v>
      </c>
      <c r="K363" s="238">
        <v>6584</v>
      </c>
      <c r="L363" s="238">
        <v>8192</v>
      </c>
      <c r="M363" s="239">
        <v>0</v>
      </c>
      <c r="N363" s="240">
        <v>1074.4100000000001</v>
      </c>
      <c r="O363" s="240">
        <v>990.88</v>
      </c>
    </row>
    <row r="364" spans="1:15">
      <c r="A364" s="233">
        <v>106190708</v>
      </c>
      <c r="B364" s="233" t="s">
        <v>1597</v>
      </c>
      <c r="C364" s="235" t="s">
        <v>1222</v>
      </c>
      <c r="D364" s="235" t="s">
        <v>1222</v>
      </c>
      <c r="E364" s="235" t="s">
        <v>1222</v>
      </c>
      <c r="F364" s="235" t="s">
        <v>1222</v>
      </c>
      <c r="G364" s="235" t="s">
        <v>1222</v>
      </c>
      <c r="H364" s="236">
        <v>0.13197</v>
      </c>
      <c r="I364" s="237">
        <v>1.2827</v>
      </c>
      <c r="J364" s="237">
        <v>1.2482</v>
      </c>
      <c r="K364" s="238">
        <v>6584</v>
      </c>
      <c r="L364" s="238">
        <v>7700</v>
      </c>
      <c r="M364" s="239">
        <v>0</v>
      </c>
      <c r="N364" s="240">
        <v>1074.4100000000001</v>
      </c>
      <c r="O364" s="240">
        <v>990.88</v>
      </c>
    </row>
    <row r="365" spans="1:15">
      <c r="A365" s="233">
        <v>106190712</v>
      </c>
      <c r="B365" s="233" t="s">
        <v>1598</v>
      </c>
      <c r="C365" s="234" t="s">
        <v>1222</v>
      </c>
      <c r="D365" s="234" t="s">
        <v>1222</v>
      </c>
      <c r="E365" s="234" t="s">
        <v>1222</v>
      </c>
      <c r="F365" s="234" t="s">
        <v>1222</v>
      </c>
      <c r="G365" s="234" t="s">
        <v>1222</v>
      </c>
      <c r="H365" s="236">
        <v>1</v>
      </c>
      <c r="I365" s="237">
        <v>1.2827</v>
      </c>
      <c r="J365" s="237">
        <v>1.2482</v>
      </c>
      <c r="K365" s="238">
        <v>6584</v>
      </c>
      <c r="L365" s="238">
        <v>7700</v>
      </c>
      <c r="M365" s="239">
        <v>0</v>
      </c>
      <c r="N365" s="240">
        <v>1074.4100000000001</v>
      </c>
      <c r="O365" s="240">
        <v>990.88</v>
      </c>
    </row>
    <row r="366" spans="1:15">
      <c r="A366" s="233">
        <v>106344114</v>
      </c>
      <c r="B366" s="233" t="s">
        <v>1599</v>
      </c>
      <c r="C366" s="235" t="s">
        <v>1222</v>
      </c>
      <c r="D366" s="235" t="s">
        <v>1222</v>
      </c>
      <c r="E366" s="235" t="s">
        <v>1222</v>
      </c>
      <c r="F366" s="235" t="s">
        <v>1222</v>
      </c>
      <c r="G366" s="235" t="s">
        <v>1222</v>
      </c>
      <c r="H366" s="236">
        <v>0.51580999999999999</v>
      </c>
      <c r="I366" s="237">
        <v>1.5862000000000001</v>
      </c>
      <c r="J366" s="237">
        <v>1.5435000000000001</v>
      </c>
      <c r="K366" s="238">
        <v>6584</v>
      </c>
      <c r="L366" s="238">
        <v>9028</v>
      </c>
      <c r="M366" s="239">
        <v>2524</v>
      </c>
      <c r="N366" s="240">
        <v>1074.4100000000001</v>
      </c>
      <c r="O366" s="240">
        <v>990.88</v>
      </c>
    </row>
    <row r="367" spans="1:15">
      <c r="A367" s="233">
        <v>106291023</v>
      </c>
      <c r="B367" s="233" t="s">
        <v>1600</v>
      </c>
      <c r="C367" s="234" t="s">
        <v>1222</v>
      </c>
      <c r="D367" s="234" t="s">
        <v>1222</v>
      </c>
      <c r="E367" s="234" t="s">
        <v>1222</v>
      </c>
      <c r="F367" s="235" t="s">
        <v>1221</v>
      </c>
      <c r="G367" s="234" t="s">
        <v>1221</v>
      </c>
      <c r="H367" s="236">
        <v>0.31286000000000003</v>
      </c>
      <c r="I367" s="237">
        <v>1.5862000000000001</v>
      </c>
      <c r="J367" s="237">
        <v>1.5435000000000001</v>
      </c>
      <c r="K367" s="238">
        <v>14615</v>
      </c>
      <c r="L367" s="238">
        <v>20040</v>
      </c>
      <c r="M367" s="239">
        <v>0</v>
      </c>
      <c r="N367" s="240">
        <v>1074.4100000000001</v>
      </c>
      <c r="O367" s="240">
        <v>990.88</v>
      </c>
    </row>
    <row r="368" spans="1:15">
      <c r="A368" s="233">
        <v>106540798</v>
      </c>
      <c r="B368" s="233" t="s">
        <v>1601</v>
      </c>
      <c r="C368" s="234" t="s">
        <v>1222</v>
      </c>
      <c r="D368" s="234" t="s">
        <v>1221</v>
      </c>
      <c r="E368" s="234" t="s">
        <v>1222</v>
      </c>
      <c r="F368" s="235" t="s">
        <v>1222</v>
      </c>
      <c r="G368" s="234" t="s">
        <v>1222</v>
      </c>
      <c r="H368" s="236">
        <v>0.2964</v>
      </c>
      <c r="I368" s="237">
        <v>1.25</v>
      </c>
      <c r="J368" s="237">
        <v>1.2163999999999999</v>
      </c>
      <c r="K368" s="238">
        <v>6584</v>
      </c>
      <c r="L368" s="238">
        <v>7557</v>
      </c>
      <c r="M368" s="239">
        <v>0</v>
      </c>
      <c r="N368" s="240">
        <v>1074.4100000000001</v>
      </c>
      <c r="O368" s="240">
        <v>829.57</v>
      </c>
    </row>
    <row r="369" spans="1:15">
      <c r="A369" s="233">
        <v>106400524</v>
      </c>
      <c r="B369" s="233" t="s">
        <v>1602</v>
      </c>
      <c r="C369" s="234" t="s">
        <v>1222</v>
      </c>
      <c r="D369" s="234" t="s">
        <v>1222</v>
      </c>
      <c r="E369" s="234" t="s">
        <v>1222</v>
      </c>
      <c r="F369" s="235" t="s">
        <v>1222</v>
      </c>
      <c r="G369" s="234" t="s">
        <v>1222</v>
      </c>
      <c r="H369" s="236">
        <v>0.17648</v>
      </c>
      <c r="I369" s="237">
        <v>1.3554999999999999</v>
      </c>
      <c r="J369" s="237">
        <v>1.319</v>
      </c>
      <c r="K369" s="238">
        <v>6584</v>
      </c>
      <c r="L369" s="238">
        <v>8019</v>
      </c>
      <c r="M369" s="239">
        <v>0</v>
      </c>
      <c r="N369" s="240">
        <v>1074.4100000000001</v>
      </c>
      <c r="O369" s="240">
        <v>990.88</v>
      </c>
    </row>
    <row r="370" spans="1:15">
      <c r="A370" s="233">
        <v>106491338</v>
      </c>
      <c r="B370" s="233" t="s">
        <v>2301</v>
      </c>
      <c r="C370" s="234" t="s">
        <v>1222</v>
      </c>
      <c r="D370" s="234" t="s">
        <v>1221</v>
      </c>
      <c r="E370" s="234" t="s">
        <v>1222</v>
      </c>
      <c r="F370" s="234" t="s">
        <v>1221</v>
      </c>
      <c r="G370" s="234" t="s">
        <v>1222</v>
      </c>
      <c r="H370" s="236">
        <v>0.501</v>
      </c>
      <c r="I370" s="237">
        <v>1.6279999999999999</v>
      </c>
      <c r="J370" s="237">
        <v>1.5842000000000001</v>
      </c>
      <c r="K370" s="238">
        <v>6584</v>
      </c>
      <c r="L370" s="238">
        <v>9211</v>
      </c>
      <c r="M370" s="239">
        <v>0</v>
      </c>
      <c r="N370" s="240">
        <v>1074.4100000000001</v>
      </c>
      <c r="O370" s="240">
        <v>990.88</v>
      </c>
    </row>
    <row r="371" spans="1:15">
      <c r="A371" s="233">
        <v>106491076</v>
      </c>
      <c r="B371" s="233" t="s">
        <v>1603</v>
      </c>
      <c r="C371" s="234" t="s">
        <v>1222</v>
      </c>
      <c r="D371" s="234" t="s">
        <v>1221</v>
      </c>
      <c r="E371" s="234" t="s">
        <v>1222</v>
      </c>
      <c r="F371" s="235" t="s">
        <v>1222</v>
      </c>
      <c r="G371" s="234" t="s">
        <v>1222</v>
      </c>
      <c r="H371" s="236">
        <v>0.33371000000000001</v>
      </c>
      <c r="I371" s="237">
        <v>1.6738</v>
      </c>
      <c r="J371" s="237">
        <v>1.6288</v>
      </c>
      <c r="K371" s="238">
        <v>6584</v>
      </c>
      <c r="L371" s="238">
        <v>9412</v>
      </c>
      <c r="M371" s="239">
        <v>0</v>
      </c>
      <c r="N371" s="240">
        <v>1074.4100000000001</v>
      </c>
      <c r="O371" s="240">
        <v>990.88</v>
      </c>
    </row>
    <row r="372" spans="1:15">
      <c r="A372" s="233">
        <v>106301258</v>
      </c>
      <c r="B372" s="233" t="s">
        <v>1604</v>
      </c>
      <c r="C372" s="234" t="s">
        <v>1222</v>
      </c>
      <c r="D372" s="234" t="s">
        <v>1222</v>
      </c>
      <c r="E372" s="234" t="s">
        <v>1222</v>
      </c>
      <c r="F372" s="235" t="s">
        <v>1222</v>
      </c>
      <c r="G372" s="234" t="s">
        <v>1222</v>
      </c>
      <c r="H372" s="236">
        <v>0.25436999999999999</v>
      </c>
      <c r="I372" s="237">
        <v>1.2603</v>
      </c>
      <c r="J372" s="237">
        <v>1.2263999999999999</v>
      </c>
      <c r="K372" s="238">
        <v>6584</v>
      </c>
      <c r="L372" s="238">
        <v>7602</v>
      </c>
      <c r="M372" s="239">
        <v>0</v>
      </c>
      <c r="N372" s="240">
        <v>1074.4100000000001</v>
      </c>
      <c r="O372" s="240">
        <v>912.9</v>
      </c>
    </row>
    <row r="373" spans="1:15">
      <c r="A373" s="233">
        <v>106190110</v>
      </c>
      <c r="B373" s="233" t="s">
        <v>1605</v>
      </c>
      <c r="C373" s="235" t="s">
        <v>1222</v>
      </c>
      <c r="D373" s="235" t="s">
        <v>1222</v>
      </c>
      <c r="E373" s="235" t="s">
        <v>1222</v>
      </c>
      <c r="F373" s="235" t="s">
        <v>1222</v>
      </c>
      <c r="G373" s="235" t="s">
        <v>1222</v>
      </c>
      <c r="H373" s="236">
        <v>0.21548</v>
      </c>
      <c r="I373" s="237">
        <v>1.2827</v>
      </c>
      <c r="J373" s="237">
        <v>1.2482</v>
      </c>
      <c r="K373" s="238">
        <v>6584</v>
      </c>
      <c r="L373" s="238">
        <v>7700</v>
      </c>
      <c r="M373" s="239">
        <v>1207</v>
      </c>
      <c r="N373" s="240">
        <v>1074.4100000000001</v>
      </c>
      <c r="O373" s="240">
        <v>990.88</v>
      </c>
    </row>
    <row r="374" spans="1:15">
      <c r="A374" s="233">
        <v>106190380</v>
      </c>
      <c r="B374" s="233" t="s">
        <v>1606</v>
      </c>
      <c r="C374" s="234" t="s">
        <v>1222</v>
      </c>
      <c r="D374" s="234" t="s">
        <v>1222</v>
      </c>
      <c r="E374" s="234" t="s">
        <v>1222</v>
      </c>
      <c r="F374" s="234" t="s">
        <v>1222</v>
      </c>
      <c r="G374" s="234" t="s">
        <v>1222</v>
      </c>
      <c r="H374" s="236">
        <v>0.21548</v>
      </c>
      <c r="I374" s="237">
        <v>1.2827</v>
      </c>
      <c r="J374" s="237">
        <v>1.2482</v>
      </c>
      <c r="K374" s="238">
        <v>6584</v>
      </c>
      <c r="L374" s="238">
        <v>7700</v>
      </c>
      <c r="M374" s="239">
        <v>1207</v>
      </c>
      <c r="N374" s="240">
        <v>1074.4100000000001</v>
      </c>
      <c r="O374" s="240">
        <v>990.88</v>
      </c>
    </row>
    <row r="375" spans="1:15">
      <c r="A375" s="233">
        <v>106141338</v>
      </c>
      <c r="B375" s="233" t="s">
        <v>1607</v>
      </c>
      <c r="C375" s="234" t="s">
        <v>1222</v>
      </c>
      <c r="D375" s="234" t="s">
        <v>1221</v>
      </c>
      <c r="E375" s="234" t="s">
        <v>1222</v>
      </c>
      <c r="F375" s="235" t="s">
        <v>1221</v>
      </c>
      <c r="G375" s="234" t="s">
        <v>1221</v>
      </c>
      <c r="H375" s="236">
        <v>1</v>
      </c>
      <c r="I375" s="237">
        <v>1.25</v>
      </c>
      <c r="J375" s="237">
        <v>1.2163999999999999</v>
      </c>
      <c r="K375" s="238">
        <v>14615</v>
      </c>
      <c r="L375" s="238">
        <v>16775</v>
      </c>
      <c r="M375" s="239">
        <v>0</v>
      </c>
      <c r="N375" s="240">
        <v>1074.4100000000001</v>
      </c>
      <c r="O375" s="240">
        <v>990.88</v>
      </c>
    </row>
    <row r="376" spans="1:15">
      <c r="A376" s="241">
        <v>106334068</v>
      </c>
      <c r="B376" s="233" t="s">
        <v>1608</v>
      </c>
      <c r="C376" s="234" t="s">
        <v>1222</v>
      </c>
      <c r="D376" s="234" t="s">
        <v>1222</v>
      </c>
      <c r="E376" s="234" t="s">
        <v>1222</v>
      </c>
      <c r="F376" s="235" t="s">
        <v>1222</v>
      </c>
      <c r="G376" s="234" t="s">
        <v>1222</v>
      </c>
      <c r="H376" s="236">
        <v>0.31775999999999999</v>
      </c>
      <c r="I376" s="237">
        <v>1.25</v>
      </c>
      <c r="J376" s="237">
        <v>1.2163999999999999</v>
      </c>
      <c r="K376" s="238">
        <v>6584</v>
      </c>
      <c r="L376" s="238">
        <v>7557</v>
      </c>
      <c r="M376" s="239">
        <v>0</v>
      </c>
      <c r="N376" s="240">
        <v>1074.4100000000001</v>
      </c>
      <c r="O376" s="240">
        <v>990.88</v>
      </c>
    </row>
    <row r="377" spans="1:15">
      <c r="A377" s="233">
        <v>106334001</v>
      </c>
      <c r="B377" s="233" t="s">
        <v>1609</v>
      </c>
      <c r="C377" s="235" t="s">
        <v>1222</v>
      </c>
      <c r="D377" s="235" t="s">
        <v>1222</v>
      </c>
      <c r="E377" s="235" t="s">
        <v>1222</v>
      </c>
      <c r="F377" s="235" t="s">
        <v>1222</v>
      </c>
      <c r="G377" s="235" t="s">
        <v>1222</v>
      </c>
      <c r="H377" s="236">
        <v>0.31775999999999999</v>
      </c>
      <c r="I377" s="237">
        <v>1.25</v>
      </c>
      <c r="J377" s="237">
        <v>1.2163999999999999</v>
      </c>
      <c r="K377" s="238">
        <v>6584</v>
      </c>
      <c r="L377" s="238">
        <v>7557</v>
      </c>
      <c r="M377" s="239">
        <v>0</v>
      </c>
      <c r="N377" s="240">
        <v>1074.4100000000001</v>
      </c>
      <c r="O377" s="240">
        <v>990.88</v>
      </c>
    </row>
    <row r="378" spans="1:15">
      <c r="A378" s="233">
        <v>106100899</v>
      </c>
      <c r="B378" s="233" t="s">
        <v>1610</v>
      </c>
      <c r="C378" s="234" t="s">
        <v>1222</v>
      </c>
      <c r="D378" s="234" t="s">
        <v>1222</v>
      </c>
      <c r="E378" s="234" t="s">
        <v>1222</v>
      </c>
      <c r="F378" s="235" t="s">
        <v>1222</v>
      </c>
      <c r="G378" s="234" t="s">
        <v>1222</v>
      </c>
      <c r="H378" s="236">
        <v>0.24238999999999999</v>
      </c>
      <c r="I378" s="237">
        <v>1.25</v>
      </c>
      <c r="J378" s="237">
        <v>1.2163999999999999</v>
      </c>
      <c r="K378" s="238">
        <v>6584</v>
      </c>
      <c r="L378" s="238">
        <v>7557</v>
      </c>
      <c r="M378" s="239">
        <v>0</v>
      </c>
      <c r="N378" s="240">
        <v>1074.4100000000001</v>
      </c>
      <c r="O378" s="240">
        <v>990.88</v>
      </c>
    </row>
    <row r="379" spans="1:15">
      <c r="A379" s="233">
        <v>106361339</v>
      </c>
      <c r="B379" s="233" t="s">
        <v>1611</v>
      </c>
      <c r="C379" s="235" t="s">
        <v>1222</v>
      </c>
      <c r="D379" s="235" t="s">
        <v>1222</v>
      </c>
      <c r="E379" s="235" t="s">
        <v>1222</v>
      </c>
      <c r="F379" s="234" t="s">
        <v>1222</v>
      </c>
      <c r="G379" s="235" t="s">
        <v>1222</v>
      </c>
      <c r="H379" s="236">
        <v>0.24228</v>
      </c>
      <c r="I379" s="237">
        <v>1.2603</v>
      </c>
      <c r="J379" s="237">
        <v>1.2263999999999999</v>
      </c>
      <c r="K379" s="238">
        <v>6584</v>
      </c>
      <c r="L379" s="238">
        <v>7602</v>
      </c>
      <c r="M379" s="239">
        <v>0</v>
      </c>
      <c r="N379" s="240">
        <v>1074.4100000000001</v>
      </c>
      <c r="O379" s="240">
        <v>990.88</v>
      </c>
    </row>
    <row r="380" spans="1:15">
      <c r="A380" s="233">
        <v>106521041</v>
      </c>
      <c r="B380" s="233" t="s">
        <v>1612</v>
      </c>
      <c r="C380" s="234" t="s">
        <v>1222</v>
      </c>
      <c r="D380" s="234" t="s">
        <v>1222</v>
      </c>
      <c r="E380" s="234" t="s">
        <v>1222</v>
      </c>
      <c r="F380" s="235" t="s">
        <v>1221</v>
      </c>
      <c r="G380" s="234" t="s">
        <v>1221</v>
      </c>
      <c r="H380" s="236">
        <v>0.24210999999999999</v>
      </c>
      <c r="I380" s="237">
        <v>1.3647</v>
      </c>
      <c r="J380" s="237">
        <v>1.3280000000000001</v>
      </c>
      <c r="K380" s="238">
        <v>14615</v>
      </c>
      <c r="L380" s="238">
        <v>17889</v>
      </c>
      <c r="M380" s="239">
        <v>0</v>
      </c>
      <c r="N380" s="240">
        <v>1074.4100000000001</v>
      </c>
      <c r="O380" s="240">
        <v>990.88</v>
      </c>
    </row>
    <row r="381" spans="1:15">
      <c r="A381" s="233">
        <v>106190754</v>
      </c>
      <c r="B381" s="233" t="s">
        <v>1613</v>
      </c>
      <c r="C381" s="234" t="s">
        <v>1222</v>
      </c>
      <c r="D381" s="234" t="s">
        <v>1222</v>
      </c>
      <c r="E381" s="234" t="s">
        <v>1222</v>
      </c>
      <c r="F381" s="235" t="s">
        <v>1222</v>
      </c>
      <c r="G381" s="234" t="s">
        <v>1222</v>
      </c>
      <c r="H381" s="236">
        <v>0.29293000000000002</v>
      </c>
      <c r="I381" s="237">
        <v>1.2827</v>
      </c>
      <c r="J381" s="237">
        <v>1.2482</v>
      </c>
      <c r="K381" s="238">
        <v>6584</v>
      </c>
      <c r="L381" s="238">
        <v>7700</v>
      </c>
      <c r="M381" s="239">
        <v>0</v>
      </c>
      <c r="N381" s="240">
        <v>1074.4100000000001</v>
      </c>
      <c r="O381" s="240">
        <v>990.88</v>
      </c>
    </row>
    <row r="382" spans="1:15">
      <c r="A382" s="233">
        <v>106380960</v>
      </c>
      <c r="B382" s="233" t="s">
        <v>1614</v>
      </c>
      <c r="C382" s="235" t="s">
        <v>1222</v>
      </c>
      <c r="D382" s="235" t="s">
        <v>1222</v>
      </c>
      <c r="E382" s="235" t="s">
        <v>1222</v>
      </c>
      <c r="F382" s="235" t="s">
        <v>1222</v>
      </c>
      <c r="G382" s="235" t="s">
        <v>1222</v>
      </c>
      <c r="H382" s="236">
        <v>0.22514999999999999</v>
      </c>
      <c r="I382" s="237">
        <v>1.7282</v>
      </c>
      <c r="J382" s="237">
        <v>1.6817</v>
      </c>
      <c r="K382" s="238">
        <v>6584</v>
      </c>
      <c r="L382" s="238">
        <v>9650</v>
      </c>
      <c r="M382" s="239">
        <v>1513</v>
      </c>
      <c r="N382" s="240">
        <v>1074.4100000000001</v>
      </c>
      <c r="O382" s="240">
        <v>990.88</v>
      </c>
    </row>
    <row r="383" spans="1:15">
      <c r="A383" s="233">
        <v>106560508</v>
      </c>
      <c r="B383" s="233" t="s">
        <v>2310</v>
      </c>
      <c r="C383" s="235" t="s">
        <v>1222</v>
      </c>
      <c r="D383" s="235" t="s">
        <v>1222</v>
      </c>
      <c r="E383" s="235" t="s">
        <v>1222</v>
      </c>
      <c r="F383" s="235" t="s">
        <v>1222</v>
      </c>
      <c r="G383" s="235" t="s">
        <v>1222</v>
      </c>
      <c r="H383" s="236">
        <v>0.23136999999999999</v>
      </c>
      <c r="I383" s="237">
        <v>1.4349000000000001</v>
      </c>
      <c r="J383" s="237">
        <v>1.3963000000000001</v>
      </c>
      <c r="K383" s="238">
        <v>6584</v>
      </c>
      <c r="L383" s="238">
        <v>8366</v>
      </c>
      <c r="M383" s="239">
        <v>0</v>
      </c>
      <c r="N383" s="240">
        <v>1074.4100000000001</v>
      </c>
      <c r="O383" s="240">
        <v>990.88</v>
      </c>
    </row>
    <row r="384" spans="1:15">
      <c r="A384" s="233">
        <v>106560508</v>
      </c>
      <c r="B384" s="233" t="s">
        <v>2311</v>
      </c>
      <c r="C384" s="234" t="s">
        <v>1222</v>
      </c>
      <c r="D384" s="234" t="s">
        <v>1222</v>
      </c>
      <c r="E384" s="234" t="s">
        <v>1222</v>
      </c>
      <c r="F384" s="235" t="s">
        <v>1222</v>
      </c>
      <c r="G384" s="234" t="s">
        <v>1222</v>
      </c>
      <c r="H384" s="236">
        <v>0.24443000000000001</v>
      </c>
      <c r="I384" s="237">
        <v>1.4349000000000001</v>
      </c>
      <c r="J384" s="237">
        <v>1.3963000000000001</v>
      </c>
      <c r="K384" s="238">
        <v>6584</v>
      </c>
      <c r="L384" s="238">
        <v>8366</v>
      </c>
      <c r="M384" s="239">
        <v>1892</v>
      </c>
      <c r="N384" s="240">
        <v>1074.4100000000001</v>
      </c>
      <c r="O384" s="240">
        <v>990.88</v>
      </c>
    </row>
    <row r="385" spans="1:15">
      <c r="A385" s="233">
        <v>106560529</v>
      </c>
      <c r="B385" s="233" t="s">
        <v>1615</v>
      </c>
      <c r="C385" s="235" t="s">
        <v>1222</v>
      </c>
      <c r="D385" s="235" t="s">
        <v>1222</v>
      </c>
      <c r="E385" s="235" t="s">
        <v>1222</v>
      </c>
      <c r="F385" s="235" t="s">
        <v>1222</v>
      </c>
      <c r="G385" s="235" t="s">
        <v>1222</v>
      </c>
      <c r="H385" s="236">
        <v>0.24443000000000001</v>
      </c>
      <c r="I385" s="237">
        <v>1.4349000000000001</v>
      </c>
      <c r="J385" s="237">
        <v>1.3963000000000001</v>
      </c>
      <c r="K385" s="238">
        <v>6584</v>
      </c>
      <c r="L385" s="238">
        <v>8366</v>
      </c>
      <c r="M385" s="239">
        <v>1892</v>
      </c>
      <c r="N385" s="240">
        <v>1074.4100000000001</v>
      </c>
      <c r="O385" s="240">
        <v>990.88</v>
      </c>
    </row>
    <row r="386" spans="1:15">
      <c r="A386" s="233">
        <v>106121080</v>
      </c>
      <c r="B386" s="233" t="s">
        <v>1616</v>
      </c>
      <c r="C386" s="234" t="s">
        <v>1222</v>
      </c>
      <c r="D386" s="234" t="s">
        <v>1222</v>
      </c>
      <c r="E386" s="234" t="s">
        <v>1222</v>
      </c>
      <c r="F386" s="235" t="s">
        <v>1222</v>
      </c>
      <c r="G386" s="234" t="s">
        <v>1222</v>
      </c>
      <c r="H386" s="236">
        <v>0.22209999999999999</v>
      </c>
      <c r="I386" s="237">
        <v>1.3647</v>
      </c>
      <c r="J386" s="237">
        <v>1.3280000000000001</v>
      </c>
      <c r="K386" s="238">
        <v>6584</v>
      </c>
      <c r="L386" s="238">
        <v>8059</v>
      </c>
      <c r="M386" s="239">
        <v>1476</v>
      </c>
      <c r="N386" s="240">
        <v>1074.4100000000001</v>
      </c>
      <c r="O386" s="240">
        <v>990.88</v>
      </c>
    </row>
    <row r="387" spans="1:15">
      <c r="A387" s="233">
        <v>106301340</v>
      </c>
      <c r="B387" s="233" t="s">
        <v>1617</v>
      </c>
      <c r="C387" s="234" t="s">
        <v>1222</v>
      </c>
      <c r="D387" s="234" t="s">
        <v>1222</v>
      </c>
      <c r="E387" s="234" t="s">
        <v>1222</v>
      </c>
      <c r="F387" s="235" t="s">
        <v>1222</v>
      </c>
      <c r="G387" s="234" t="s">
        <v>1222</v>
      </c>
      <c r="H387" s="236">
        <v>0.24712000000000001</v>
      </c>
      <c r="I387" s="237">
        <v>1.2603</v>
      </c>
      <c r="J387" s="237">
        <v>1.2263999999999999</v>
      </c>
      <c r="K387" s="238">
        <v>6584</v>
      </c>
      <c r="L387" s="238">
        <v>7602</v>
      </c>
      <c r="M387" s="239">
        <v>0</v>
      </c>
      <c r="N387" s="240">
        <v>1074.4100000000001</v>
      </c>
      <c r="O387" s="240">
        <v>990.88</v>
      </c>
    </row>
    <row r="388" spans="1:15">
      <c r="A388" s="233">
        <v>106391042</v>
      </c>
      <c r="B388" s="233" t="s">
        <v>1618</v>
      </c>
      <c r="C388" s="234" t="s">
        <v>1222</v>
      </c>
      <c r="D388" s="234" t="s">
        <v>1222</v>
      </c>
      <c r="E388" s="234" t="s">
        <v>1222</v>
      </c>
      <c r="F388" s="235" t="s">
        <v>1222</v>
      </c>
      <c r="G388" s="234" t="s">
        <v>1222</v>
      </c>
      <c r="H388" s="236">
        <v>0.17527999999999999</v>
      </c>
      <c r="I388" s="237">
        <v>1.6738</v>
      </c>
      <c r="J388" s="237">
        <v>1.6288</v>
      </c>
      <c r="K388" s="238">
        <v>6584</v>
      </c>
      <c r="L388" s="238">
        <v>9412</v>
      </c>
      <c r="M388" s="239">
        <v>0</v>
      </c>
      <c r="N388" s="240">
        <v>1074.4100000000001</v>
      </c>
      <c r="O388" s="240">
        <v>990.88</v>
      </c>
    </row>
    <row r="389" spans="1:15">
      <c r="A389" s="233">
        <v>106301342</v>
      </c>
      <c r="B389" s="233" t="s">
        <v>1619</v>
      </c>
      <c r="C389" s="234" t="s">
        <v>1222</v>
      </c>
      <c r="D389" s="234" t="s">
        <v>1222</v>
      </c>
      <c r="E389" s="234" t="s">
        <v>1222</v>
      </c>
      <c r="F389" s="234" t="s">
        <v>1222</v>
      </c>
      <c r="G389" s="234" t="s">
        <v>1222</v>
      </c>
      <c r="H389" s="236">
        <v>0.25297999999999998</v>
      </c>
      <c r="I389" s="237">
        <v>1.2603</v>
      </c>
      <c r="J389" s="237">
        <v>1.2263999999999999</v>
      </c>
      <c r="K389" s="238">
        <v>6584</v>
      </c>
      <c r="L389" s="238">
        <v>7602</v>
      </c>
      <c r="M389" s="239">
        <v>1192</v>
      </c>
      <c r="N389" s="240">
        <v>1074.4100000000001</v>
      </c>
      <c r="O389" s="240">
        <v>990.88</v>
      </c>
    </row>
    <row r="390" spans="1:15">
      <c r="A390" s="233">
        <v>106434138</v>
      </c>
      <c r="B390" s="233" t="s">
        <v>1620</v>
      </c>
      <c r="C390" s="235" t="s">
        <v>1222</v>
      </c>
      <c r="D390" s="235" t="s">
        <v>1222</v>
      </c>
      <c r="E390" s="235" t="s">
        <v>1222</v>
      </c>
      <c r="F390" s="235" t="s">
        <v>1222</v>
      </c>
      <c r="G390" s="235" t="s">
        <v>1222</v>
      </c>
      <c r="H390" s="236">
        <v>0.22738</v>
      </c>
      <c r="I390" s="237">
        <v>1.7827</v>
      </c>
      <c r="J390" s="237">
        <v>1.7346999999999999</v>
      </c>
      <c r="K390" s="238">
        <v>6584</v>
      </c>
      <c r="L390" s="238">
        <v>9888</v>
      </c>
      <c r="M390" s="239">
        <v>0</v>
      </c>
      <c r="N390" s="240">
        <v>1074.4100000000001</v>
      </c>
      <c r="O390" s="240">
        <v>990.88</v>
      </c>
    </row>
    <row r="391" spans="1:15">
      <c r="A391" s="233">
        <v>106361343</v>
      </c>
      <c r="B391" s="233" t="s">
        <v>1621</v>
      </c>
      <c r="C391" s="235" t="s">
        <v>1222</v>
      </c>
      <c r="D391" s="235" t="s">
        <v>1222</v>
      </c>
      <c r="E391" s="235" t="s">
        <v>1222</v>
      </c>
      <c r="F391" s="235" t="s">
        <v>1221</v>
      </c>
      <c r="G391" s="235" t="s">
        <v>1222</v>
      </c>
      <c r="H391" s="236">
        <v>0.26241999999999999</v>
      </c>
      <c r="I391" s="237">
        <v>1.2603</v>
      </c>
      <c r="J391" s="237">
        <v>1.2263999999999999</v>
      </c>
      <c r="K391" s="238">
        <v>6584</v>
      </c>
      <c r="L391" s="238">
        <v>7602</v>
      </c>
      <c r="M391" s="239">
        <v>0</v>
      </c>
      <c r="N391" s="240">
        <v>1074.4100000000001</v>
      </c>
      <c r="O391" s="240">
        <v>990.88</v>
      </c>
    </row>
    <row r="392" spans="1:15">
      <c r="A392" s="233">
        <v>106190053</v>
      </c>
      <c r="B392" s="233" t="s">
        <v>1622</v>
      </c>
      <c r="C392" s="235" t="s">
        <v>1222</v>
      </c>
      <c r="D392" s="235" t="s">
        <v>1222</v>
      </c>
      <c r="E392" s="235" t="s">
        <v>1222</v>
      </c>
      <c r="F392" s="235" t="s">
        <v>1222</v>
      </c>
      <c r="G392" s="235" t="s">
        <v>1222</v>
      </c>
      <c r="H392" s="236">
        <v>0.30177999999999999</v>
      </c>
      <c r="I392" s="237">
        <v>1.2827</v>
      </c>
      <c r="J392" s="237">
        <v>1.2482</v>
      </c>
      <c r="K392" s="238">
        <v>6584</v>
      </c>
      <c r="L392" s="238">
        <v>7700</v>
      </c>
      <c r="M392" s="239">
        <v>1207</v>
      </c>
      <c r="N392" s="240">
        <v>1074.4100000000001</v>
      </c>
      <c r="O392" s="240">
        <v>990.88</v>
      </c>
    </row>
    <row r="393" spans="1:15">
      <c r="A393" s="233">
        <v>106380965</v>
      </c>
      <c r="B393" s="233" t="s">
        <v>1623</v>
      </c>
      <c r="C393" s="235" t="s">
        <v>1222</v>
      </c>
      <c r="D393" s="235" t="s">
        <v>1222</v>
      </c>
      <c r="E393" s="235" t="s">
        <v>1222</v>
      </c>
      <c r="F393" s="235" t="s">
        <v>1222</v>
      </c>
      <c r="G393" s="235" t="s">
        <v>1222</v>
      </c>
      <c r="H393" s="236">
        <v>0.20979</v>
      </c>
      <c r="I393" s="237">
        <v>1.7282</v>
      </c>
      <c r="J393" s="237">
        <v>1.6817</v>
      </c>
      <c r="K393" s="238">
        <v>6584</v>
      </c>
      <c r="L393" s="238">
        <v>9650</v>
      </c>
      <c r="M393" s="239">
        <v>1513</v>
      </c>
      <c r="N393" s="240">
        <v>1074.4100000000001</v>
      </c>
      <c r="O393" s="240">
        <v>990.88</v>
      </c>
    </row>
    <row r="394" spans="1:15">
      <c r="A394" s="233">
        <v>106010967</v>
      </c>
      <c r="B394" s="233" t="s">
        <v>1624</v>
      </c>
      <c r="C394" s="234" t="s">
        <v>1222</v>
      </c>
      <c r="D394" s="234" t="s">
        <v>1222</v>
      </c>
      <c r="E394" s="234" t="s">
        <v>1222</v>
      </c>
      <c r="F394" s="235" t="s">
        <v>1222</v>
      </c>
      <c r="G394" s="234" t="s">
        <v>1222</v>
      </c>
      <c r="H394" s="236">
        <v>0.21743000000000001</v>
      </c>
      <c r="I394" s="237">
        <v>1.6922999999999999</v>
      </c>
      <c r="J394" s="237">
        <v>1.6468</v>
      </c>
      <c r="K394" s="238">
        <v>6584</v>
      </c>
      <c r="L394" s="238">
        <v>9493</v>
      </c>
      <c r="M394" s="239">
        <v>0</v>
      </c>
      <c r="N394" s="240">
        <v>1074.4100000000001</v>
      </c>
      <c r="O394" s="240">
        <v>990.88</v>
      </c>
    </row>
    <row r="395" spans="1:15">
      <c r="A395" s="233">
        <v>106190762</v>
      </c>
      <c r="B395" s="233" t="s">
        <v>1625</v>
      </c>
      <c r="C395" s="235" t="s">
        <v>1222</v>
      </c>
      <c r="D395" s="235" t="s">
        <v>1222</v>
      </c>
      <c r="E395" s="235" t="s">
        <v>1222</v>
      </c>
      <c r="F395" s="235" t="s">
        <v>1222</v>
      </c>
      <c r="G395" s="235" t="s">
        <v>1222</v>
      </c>
      <c r="H395" s="236">
        <v>0.2293</v>
      </c>
      <c r="I395" s="237">
        <v>1.2827</v>
      </c>
      <c r="J395" s="237">
        <v>1.2482</v>
      </c>
      <c r="K395" s="238">
        <v>6584</v>
      </c>
      <c r="L395" s="238">
        <v>7700</v>
      </c>
      <c r="M395" s="239">
        <v>1207</v>
      </c>
      <c r="N395" s="240">
        <v>1074.4100000000001</v>
      </c>
      <c r="O395" s="240">
        <v>990.88</v>
      </c>
    </row>
    <row r="396" spans="1:15">
      <c r="A396" s="305">
        <v>106430905</v>
      </c>
      <c r="B396" s="233" t="s">
        <v>1626</v>
      </c>
      <c r="C396" s="235" t="s">
        <v>1222</v>
      </c>
      <c r="D396" s="235" t="s">
        <v>1222</v>
      </c>
      <c r="E396" s="235" t="s">
        <v>1222</v>
      </c>
      <c r="F396" s="235" t="s">
        <v>1222</v>
      </c>
      <c r="G396" s="235" t="s">
        <v>1222</v>
      </c>
      <c r="H396" s="236">
        <v>0.15314</v>
      </c>
      <c r="I396" s="237">
        <v>1.7827</v>
      </c>
      <c r="J396" s="237">
        <v>1.7346999999999999</v>
      </c>
      <c r="K396" s="238">
        <v>6584</v>
      </c>
      <c r="L396" s="238">
        <v>9888</v>
      </c>
      <c r="M396" s="239">
        <v>1550</v>
      </c>
      <c r="N396" s="240">
        <v>1074.4100000000001</v>
      </c>
      <c r="O396" s="240">
        <v>990.88</v>
      </c>
    </row>
    <row r="397" spans="1:15">
      <c r="A397" s="233">
        <v>106430035</v>
      </c>
      <c r="B397" s="233" t="s">
        <v>1626</v>
      </c>
      <c r="C397" s="234" t="s">
        <v>1222</v>
      </c>
      <c r="D397" s="234" t="s">
        <v>1222</v>
      </c>
      <c r="E397" s="234" t="s">
        <v>1222</v>
      </c>
      <c r="F397" s="235" t="s">
        <v>1222</v>
      </c>
      <c r="G397" s="234" t="s">
        <v>1222</v>
      </c>
      <c r="H397" s="236">
        <v>0.15314</v>
      </c>
      <c r="I397" s="237">
        <v>1.7827</v>
      </c>
      <c r="J397" s="237">
        <v>1.7346999999999999</v>
      </c>
      <c r="K397" s="238">
        <v>6584</v>
      </c>
      <c r="L397" s="238">
        <v>9888</v>
      </c>
      <c r="M397" s="239">
        <v>1550</v>
      </c>
      <c r="N397" s="240">
        <v>1074.4100000000001</v>
      </c>
      <c r="O397" s="240">
        <v>990.88</v>
      </c>
    </row>
    <row r="398" spans="1:15">
      <c r="A398" s="233">
        <v>106014050</v>
      </c>
      <c r="B398" s="233" t="s">
        <v>2263</v>
      </c>
      <c r="C398" s="234" t="s">
        <v>1222</v>
      </c>
      <c r="D398" s="234" t="s">
        <v>1222</v>
      </c>
      <c r="E398" s="234" t="s">
        <v>1222</v>
      </c>
      <c r="F398" s="234" t="s">
        <v>1222</v>
      </c>
      <c r="G398" s="234" t="s">
        <v>1222</v>
      </c>
      <c r="H398" s="236">
        <v>0.23937</v>
      </c>
      <c r="I398" s="237">
        <v>1.6922999999999999</v>
      </c>
      <c r="J398" s="237">
        <v>1.6468</v>
      </c>
      <c r="K398" s="238">
        <v>6584</v>
      </c>
      <c r="L398" s="238">
        <v>9493</v>
      </c>
      <c r="M398" s="239">
        <v>0</v>
      </c>
      <c r="N398" s="240">
        <v>1074.4100000000001</v>
      </c>
      <c r="O398" s="240">
        <v>990.88</v>
      </c>
    </row>
    <row r="399" spans="1:15">
      <c r="A399" s="233">
        <v>106504038</v>
      </c>
      <c r="B399" s="233" t="s">
        <v>1627</v>
      </c>
      <c r="C399" s="234" t="s">
        <v>1222</v>
      </c>
      <c r="D399" s="234" t="s">
        <v>1222</v>
      </c>
      <c r="E399" s="234" t="s">
        <v>1222</v>
      </c>
      <c r="F399" s="234" t="s">
        <v>1222</v>
      </c>
      <c r="G399" s="234" t="s">
        <v>1222</v>
      </c>
      <c r="H399" s="236">
        <v>0.9</v>
      </c>
      <c r="I399" s="237">
        <v>1.2890999999999999</v>
      </c>
      <c r="J399" s="237">
        <v>1.2544</v>
      </c>
      <c r="K399" s="238">
        <v>6584</v>
      </c>
      <c r="L399" s="238">
        <v>7728</v>
      </c>
      <c r="M399" s="239">
        <v>0</v>
      </c>
      <c r="N399" s="240">
        <v>1074.4100000000001</v>
      </c>
      <c r="O399" s="240">
        <v>990.88</v>
      </c>
    </row>
    <row r="400" spans="1:15">
      <c r="A400" s="233">
        <v>106250955</v>
      </c>
      <c r="B400" s="233" t="s">
        <v>1628</v>
      </c>
      <c r="C400" s="235" t="s">
        <v>1222</v>
      </c>
      <c r="D400" s="235" t="s">
        <v>1221</v>
      </c>
      <c r="E400" s="235" t="s">
        <v>1222</v>
      </c>
      <c r="F400" s="235" t="s">
        <v>1221</v>
      </c>
      <c r="G400" s="235" t="s">
        <v>1221</v>
      </c>
      <c r="H400" s="236">
        <v>1</v>
      </c>
      <c r="I400" s="237">
        <v>1.25</v>
      </c>
      <c r="J400" s="237">
        <v>1.2163999999999999</v>
      </c>
      <c r="K400" s="238">
        <v>14615</v>
      </c>
      <c r="L400" s="238">
        <v>16775</v>
      </c>
      <c r="M400" s="239">
        <v>0</v>
      </c>
      <c r="N400" s="240">
        <v>1074.4100000000001</v>
      </c>
      <c r="O400" s="240">
        <v>990.88</v>
      </c>
    </row>
    <row r="401" spans="1:15">
      <c r="A401" s="233">
        <v>106034002</v>
      </c>
      <c r="B401" s="233" t="s">
        <v>1629</v>
      </c>
      <c r="C401" s="234" t="s">
        <v>1222</v>
      </c>
      <c r="D401" s="234" t="s">
        <v>1222</v>
      </c>
      <c r="E401" s="234" t="s">
        <v>1222</v>
      </c>
      <c r="F401" s="234" t="s">
        <v>1221</v>
      </c>
      <c r="G401" s="234" t="s">
        <v>1221</v>
      </c>
      <c r="H401" s="236">
        <v>0.37753999999999999</v>
      </c>
      <c r="I401" s="237">
        <v>1.5862000000000001</v>
      </c>
      <c r="J401" s="237">
        <v>1.5435000000000001</v>
      </c>
      <c r="K401" s="238">
        <v>14615</v>
      </c>
      <c r="L401" s="238">
        <v>20040</v>
      </c>
      <c r="M401" s="239">
        <v>0</v>
      </c>
      <c r="N401" s="240">
        <v>1074.4100000000001</v>
      </c>
      <c r="O401" s="240">
        <v>990.88</v>
      </c>
    </row>
    <row r="402" spans="1:15">
      <c r="A402" s="233">
        <v>106310791</v>
      </c>
      <c r="B402" s="233" t="s">
        <v>1630</v>
      </c>
      <c r="C402" s="234" t="s">
        <v>1222</v>
      </c>
      <c r="D402" s="234" t="s">
        <v>1222</v>
      </c>
      <c r="E402" s="234" t="s">
        <v>1222</v>
      </c>
      <c r="F402" s="235" t="s">
        <v>1222</v>
      </c>
      <c r="G402" s="234" t="s">
        <v>1222</v>
      </c>
      <c r="H402" s="236">
        <v>0.26304</v>
      </c>
      <c r="I402" s="237">
        <v>1.5862000000000001</v>
      </c>
      <c r="J402" s="237">
        <v>1.5435000000000001</v>
      </c>
      <c r="K402" s="238">
        <v>6584</v>
      </c>
      <c r="L402" s="238">
        <v>9028</v>
      </c>
      <c r="M402" s="239">
        <v>0</v>
      </c>
      <c r="N402" s="240">
        <v>1074.4100000000001</v>
      </c>
      <c r="O402" s="240">
        <v>990.88</v>
      </c>
    </row>
    <row r="403" spans="1:15">
      <c r="A403" s="233">
        <v>106084001</v>
      </c>
      <c r="B403" s="233" t="s">
        <v>1631</v>
      </c>
      <c r="C403" s="234" t="s">
        <v>1222</v>
      </c>
      <c r="D403" s="234" t="s">
        <v>1222</v>
      </c>
      <c r="E403" s="234" t="s">
        <v>1222</v>
      </c>
      <c r="F403" s="235" t="s">
        <v>1221</v>
      </c>
      <c r="G403" s="234" t="s">
        <v>1221</v>
      </c>
      <c r="H403" s="236">
        <v>0.33829999999999999</v>
      </c>
      <c r="I403" s="237">
        <v>1.25</v>
      </c>
      <c r="J403" s="237">
        <v>1.2163999999999999</v>
      </c>
      <c r="K403" s="238">
        <v>14615</v>
      </c>
      <c r="L403" s="238">
        <v>16775</v>
      </c>
      <c r="M403" s="239">
        <v>1185</v>
      </c>
      <c r="N403" s="240">
        <v>1074.4100000000001</v>
      </c>
      <c r="O403" s="240">
        <v>990.88</v>
      </c>
    </row>
    <row r="404" spans="1:15">
      <c r="A404" s="233">
        <v>106574010</v>
      </c>
      <c r="B404" s="233" t="s">
        <v>1632</v>
      </c>
      <c r="C404" s="235" t="s">
        <v>1222</v>
      </c>
      <c r="D404" s="235" t="s">
        <v>1222</v>
      </c>
      <c r="E404" s="235" t="s">
        <v>1222</v>
      </c>
      <c r="F404" s="234" t="s">
        <v>1222</v>
      </c>
      <c r="G404" s="235" t="s">
        <v>1222</v>
      </c>
      <c r="H404" s="236">
        <v>0.3291</v>
      </c>
      <c r="I404" s="237">
        <v>1.5862000000000001</v>
      </c>
      <c r="J404" s="237">
        <v>1.5435000000000001</v>
      </c>
      <c r="K404" s="238">
        <v>6584</v>
      </c>
      <c r="L404" s="238">
        <v>9028</v>
      </c>
      <c r="M404" s="239">
        <v>0</v>
      </c>
      <c r="N404" s="240">
        <v>1074.4100000000001</v>
      </c>
      <c r="O404" s="240">
        <v>990.88</v>
      </c>
    </row>
    <row r="405" spans="1:15">
      <c r="A405" s="233">
        <v>106070934</v>
      </c>
      <c r="B405" s="233" t="s">
        <v>1633</v>
      </c>
      <c r="C405" s="234" t="s">
        <v>1222</v>
      </c>
      <c r="D405" s="234" t="s">
        <v>1222</v>
      </c>
      <c r="E405" s="234" t="s">
        <v>1222</v>
      </c>
      <c r="F405" s="235" t="s">
        <v>1222</v>
      </c>
      <c r="G405" s="234" t="s">
        <v>1222</v>
      </c>
      <c r="H405" s="236">
        <v>0.29510999999999998</v>
      </c>
      <c r="I405" s="237">
        <v>1.69</v>
      </c>
      <c r="J405" s="237">
        <v>1.6445000000000001</v>
      </c>
      <c r="K405" s="238">
        <v>6584</v>
      </c>
      <c r="L405" s="238">
        <v>9482</v>
      </c>
      <c r="M405" s="239">
        <v>0</v>
      </c>
      <c r="N405" s="240">
        <v>1074.4100000000001</v>
      </c>
      <c r="O405" s="240">
        <v>990.88</v>
      </c>
    </row>
    <row r="406" spans="1:15">
      <c r="A406" s="233">
        <v>106171395</v>
      </c>
      <c r="B406" s="233" t="s">
        <v>1634</v>
      </c>
      <c r="C406" s="234" t="s">
        <v>1222</v>
      </c>
      <c r="D406" s="234" t="s">
        <v>1222</v>
      </c>
      <c r="E406" s="234" t="s">
        <v>1222</v>
      </c>
      <c r="F406" s="235" t="s">
        <v>1221</v>
      </c>
      <c r="G406" s="234" t="s">
        <v>1221</v>
      </c>
      <c r="H406" s="236">
        <v>0.44811000000000001</v>
      </c>
      <c r="I406" s="237">
        <v>1.25</v>
      </c>
      <c r="J406" s="237">
        <v>1.2163999999999999</v>
      </c>
      <c r="K406" s="238">
        <v>14615</v>
      </c>
      <c r="L406" s="238">
        <v>16775</v>
      </c>
      <c r="M406" s="239">
        <v>0</v>
      </c>
      <c r="N406" s="240">
        <v>1074.4100000000001</v>
      </c>
      <c r="O406" s="240">
        <v>990.88</v>
      </c>
    </row>
    <row r="407" spans="1:15">
      <c r="A407" s="233">
        <v>106444012</v>
      </c>
      <c r="B407" s="233" t="s">
        <v>1635</v>
      </c>
      <c r="C407" s="234" t="s">
        <v>1222</v>
      </c>
      <c r="D407" s="234" t="s">
        <v>1222</v>
      </c>
      <c r="E407" s="234" t="s">
        <v>1222</v>
      </c>
      <c r="F407" s="235" t="s">
        <v>1222</v>
      </c>
      <c r="G407" s="234" t="s">
        <v>1222</v>
      </c>
      <c r="H407" s="236">
        <v>0.50690000000000002</v>
      </c>
      <c r="I407" s="237">
        <v>1.9025000000000001</v>
      </c>
      <c r="J407" s="237">
        <v>1.8512999999999999</v>
      </c>
      <c r="K407" s="238">
        <v>6584</v>
      </c>
      <c r="L407" s="238">
        <v>10412</v>
      </c>
      <c r="M407" s="239">
        <v>0</v>
      </c>
      <c r="N407" s="240">
        <v>1074.4100000000001</v>
      </c>
      <c r="O407" s="240">
        <v>990.88</v>
      </c>
    </row>
    <row r="408" spans="1:15">
      <c r="A408" s="233">
        <v>106341051</v>
      </c>
      <c r="B408" s="233" t="s">
        <v>1636</v>
      </c>
      <c r="C408" s="234" t="s">
        <v>1222</v>
      </c>
      <c r="D408" s="234" t="s">
        <v>1222</v>
      </c>
      <c r="E408" s="234" t="s">
        <v>1221</v>
      </c>
      <c r="F408" s="235" t="s">
        <v>1222</v>
      </c>
      <c r="G408" s="234" t="s">
        <v>1222</v>
      </c>
      <c r="H408" s="236">
        <v>0.25130000000000002</v>
      </c>
      <c r="I408" s="237">
        <v>1.5862000000000001</v>
      </c>
      <c r="J408" s="237">
        <v>1.5435000000000001</v>
      </c>
      <c r="K408" s="238">
        <v>6584</v>
      </c>
      <c r="L408" s="238">
        <v>9028</v>
      </c>
      <c r="M408" s="239">
        <v>0</v>
      </c>
      <c r="N408" s="240">
        <v>1074.4100000000001</v>
      </c>
      <c r="O408" s="240">
        <v>990.88</v>
      </c>
    </row>
    <row r="409" spans="1:15">
      <c r="A409" s="233">
        <v>106341052</v>
      </c>
      <c r="B409" s="233" t="s">
        <v>1313</v>
      </c>
      <c r="C409" s="234" t="s">
        <v>1222</v>
      </c>
      <c r="D409" s="234" t="s">
        <v>1222</v>
      </c>
      <c r="E409" s="234" t="s">
        <v>1221</v>
      </c>
      <c r="F409" s="235" t="s">
        <v>1222</v>
      </c>
      <c r="G409" s="234" t="s">
        <v>1222</v>
      </c>
      <c r="H409" s="236">
        <v>0.25130000000000002</v>
      </c>
      <c r="I409" s="237">
        <v>1.5862000000000001</v>
      </c>
      <c r="J409" s="237">
        <v>1.5435000000000001</v>
      </c>
      <c r="K409" s="238">
        <v>6584</v>
      </c>
      <c r="L409" s="238">
        <v>9028</v>
      </c>
      <c r="M409" s="239">
        <v>0</v>
      </c>
      <c r="N409" s="240">
        <v>1074.4100000000001</v>
      </c>
      <c r="O409" s="240">
        <v>990.88</v>
      </c>
    </row>
    <row r="410" spans="1:15">
      <c r="A410" s="233">
        <v>106311000</v>
      </c>
      <c r="B410" s="233" t="s">
        <v>1637</v>
      </c>
      <c r="C410" s="234" t="s">
        <v>1222</v>
      </c>
      <c r="D410" s="234" t="s">
        <v>1222</v>
      </c>
      <c r="E410" s="234" t="s">
        <v>1222</v>
      </c>
      <c r="F410" s="235" t="s">
        <v>1222</v>
      </c>
      <c r="G410" s="234" t="s">
        <v>1222</v>
      </c>
      <c r="H410" s="236">
        <v>0.26180999999999999</v>
      </c>
      <c r="I410" s="237">
        <v>1.5862000000000001</v>
      </c>
      <c r="J410" s="237">
        <v>1.5435000000000001</v>
      </c>
      <c r="K410" s="238">
        <v>6584</v>
      </c>
      <c r="L410" s="238">
        <v>9028</v>
      </c>
      <c r="M410" s="239">
        <v>1415</v>
      </c>
      <c r="N410" s="240">
        <v>1074.4100000000001</v>
      </c>
      <c r="O410" s="240">
        <v>990.88</v>
      </c>
    </row>
    <row r="411" spans="1:15">
      <c r="A411" s="233">
        <v>106494106</v>
      </c>
      <c r="B411" s="233" t="s">
        <v>2264</v>
      </c>
      <c r="C411" s="234" t="s">
        <v>1222</v>
      </c>
      <c r="D411" s="234" t="s">
        <v>1222</v>
      </c>
      <c r="E411" s="234" t="s">
        <v>1222</v>
      </c>
      <c r="F411" s="235" t="s">
        <v>1222</v>
      </c>
      <c r="G411" s="234" t="s">
        <v>1222</v>
      </c>
      <c r="H411" s="236">
        <v>0.41649000000000003</v>
      </c>
      <c r="I411" s="237">
        <v>1.6738</v>
      </c>
      <c r="J411" s="237">
        <v>1.6288</v>
      </c>
      <c r="K411" s="238">
        <v>6584</v>
      </c>
      <c r="L411" s="238">
        <v>9412</v>
      </c>
      <c r="M411" s="239">
        <v>0</v>
      </c>
      <c r="N411" s="240">
        <v>1074.4100000000001</v>
      </c>
      <c r="O411" s="240">
        <v>990.88</v>
      </c>
    </row>
    <row r="412" spans="1:15">
      <c r="A412" s="233">
        <v>106481094</v>
      </c>
      <c r="B412" s="233" t="s">
        <v>1638</v>
      </c>
      <c r="C412" s="235" t="s">
        <v>1222</v>
      </c>
      <c r="D412" s="235" t="s">
        <v>1222</v>
      </c>
      <c r="E412" s="235" t="s">
        <v>1222</v>
      </c>
      <c r="F412" s="235" t="s">
        <v>1222</v>
      </c>
      <c r="G412" s="235" t="s">
        <v>1222</v>
      </c>
      <c r="H412" s="236">
        <v>0.3075</v>
      </c>
      <c r="I412" s="237">
        <v>1.7030000000000001</v>
      </c>
      <c r="J412" s="237">
        <v>1.6572</v>
      </c>
      <c r="K412" s="238">
        <v>6584</v>
      </c>
      <c r="L412" s="238">
        <v>9539</v>
      </c>
      <c r="M412" s="239">
        <v>0</v>
      </c>
      <c r="N412" s="240">
        <v>1074.4100000000001</v>
      </c>
      <c r="O412" s="240">
        <v>990.88</v>
      </c>
    </row>
    <row r="413" spans="1:15">
      <c r="A413" s="233">
        <v>106514030</v>
      </c>
      <c r="B413" s="233" t="s">
        <v>1639</v>
      </c>
      <c r="C413" s="234" t="s">
        <v>1222</v>
      </c>
      <c r="D413" s="234" t="s">
        <v>1222</v>
      </c>
      <c r="E413" s="234" t="s">
        <v>1222</v>
      </c>
      <c r="F413" s="234" t="s">
        <v>1222</v>
      </c>
      <c r="G413" s="234" t="s">
        <v>1222</v>
      </c>
      <c r="H413" s="236">
        <v>0.40090999999999999</v>
      </c>
      <c r="I413" s="237">
        <v>1.25</v>
      </c>
      <c r="J413" s="237">
        <v>1.2163999999999999</v>
      </c>
      <c r="K413" s="238">
        <v>6584</v>
      </c>
      <c r="L413" s="238">
        <v>7557</v>
      </c>
      <c r="M413" s="239">
        <v>0</v>
      </c>
      <c r="N413" s="240">
        <v>1074.4100000000001</v>
      </c>
      <c r="O413" s="240">
        <v>990.88</v>
      </c>
    </row>
    <row r="414" spans="1:15">
      <c r="A414" s="233">
        <v>106391056</v>
      </c>
      <c r="B414" s="233" t="s">
        <v>1640</v>
      </c>
      <c r="C414" s="234" t="s">
        <v>1222</v>
      </c>
      <c r="D414" s="234" t="s">
        <v>1222</v>
      </c>
      <c r="E414" s="234" t="s">
        <v>1222</v>
      </c>
      <c r="F414" s="235" t="s">
        <v>1222</v>
      </c>
      <c r="G414" s="234" t="s">
        <v>1222</v>
      </c>
      <c r="H414" s="236">
        <v>0.28098000000000001</v>
      </c>
      <c r="I414" s="237">
        <v>1.4493</v>
      </c>
      <c r="J414" s="237">
        <v>1.4103000000000001</v>
      </c>
      <c r="K414" s="238">
        <v>6584</v>
      </c>
      <c r="L414" s="238">
        <v>8429</v>
      </c>
      <c r="M414" s="239">
        <v>0</v>
      </c>
      <c r="N414" s="240">
        <v>1074.4100000000001</v>
      </c>
      <c r="O414" s="240">
        <v>990.88</v>
      </c>
    </row>
    <row r="415" spans="1:15">
      <c r="A415" s="233">
        <v>106291053</v>
      </c>
      <c r="B415" s="233" t="s">
        <v>1641</v>
      </c>
      <c r="C415" s="234" t="s">
        <v>1222</v>
      </c>
      <c r="D415" s="234" t="s">
        <v>1221</v>
      </c>
      <c r="E415" s="234" t="s">
        <v>1222</v>
      </c>
      <c r="F415" s="235" t="s">
        <v>1221</v>
      </c>
      <c r="G415" s="234" t="s">
        <v>1221</v>
      </c>
      <c r="H415" s="236">
        <v>0.53573999999999999</v>
      </c>
      <c r="I415" s="237">
        <v>1.5862000000000001</v>
      </c>
      <c r="J415" s="237">
        <v>1.5435000000000001</v>
      </c>
      <c r="K415" s="238">
        <v>14615</v>
      </c>
      <c r="L415" s="238">
        <v>20040</v>
      </c>
      <c r="M415" s="239">
        <v>0</v>
      </c>
      <c r="N415" s="240">
        <v>1074.4100000000001</v>
      </c>
      <c r="O415" s="240">
        <v>990.88</v>
      </c>
    </row>
    <row r="416" spans="1:15">
      <c r="A416" s="233">
        <v>106334564</v>
      </c>
      <c r="B416" s="233" t="s">
        <v>1314</v>
      </c>
      <c r="C416" s="234" t="s">
        <v>1222</v>
      </c>
      <c r="D416" s="234" t="s">
        <v>1222</v>
      </c>
      <c r="E416" s="234" t="s">
        <v>1222</v>
      </c>
      <c r="F416" s="235" t="s">
        <v>1222</v>
      </c>
      <c r="G416" s="234" t="s">
        <v>1222</v>
      </c>
      <c r="H416" s="236">
        <v>0.29366999999999999</v>
      </c>
      <c r="I416" s="237">
        <v>1.25</v>
      </c>
      <c r="J416" s="237">
        <v>1.2163999999999999</v>
      </c>
      <c r="K416" s="238">
        <v>6584</v>
      </c>
      <c r="L416" s="238">
        <v>7557</v>
      </c>
      <c r="M416" s="239">
        <v>0</v>
      </c>
      <c r="N416" s="240">
        <v>1074.4100000000001</v>
      </c>
      <c r="O416" s="240">
        <v>990.88</v>
      </c>
    </row>
    <row r="417" spans="1:15">
      <c r="A417" s="233">
        <v>106564121</v>
      </c>
      <c r="B417" s="233" t="s">
        <v>2265</v>
      </c>
      <c r="C417" s="235" t="s">
        <v>1222</v>
      </c>
      <c r="D417" s="235" t="s">
        <v>1222</v>
      </c>
      <c r="E417" s="235" t="s">
        <v>1222</v>
      </c>
      <c r="F417" s="235" t="s">
        <v>1222</v>
      </c>
      <c r="G417" s="235" t="s">
        <v>1222</v>
      </c>
      <c r="H417" s="236">
        <v>0.13249</v>
      </c>
      <c r="I417" s="237">
        <v>1.4349000000000001</v>
      </c>
      <c r="J417" s="237">
        <v>1.3963000000000001</v>
      </c>
      <c r="K417" s="238">
        <v>6584</v>
      </c>
      <c r="L417" s="238">
        <v>8366</v>
      </c>
      <c r="M417" s="239">
        <v>1311</v>
      </c>
      <c r="N417" s="240">
        <v>1074.4100000000001</v>
      </c>
      <c r="O417" s="240">
        <v>990.88</v>
      </c>
    </row>
    <row r="418" spans="1:15">
      <c r="A418" s="233">
        <v>106190422</v>
      </c>
      <c r="B418" s="233" t="s">
        <v>1642</v>
      </c>
      <c r="C418" s="234" t="s">
        <v>1222</v>
      </c>
      <c r="D418" s="234" t="s">
        <v>1222</v>
      </c>
      <c r="E418" s="234" t="s">
        <v>1222</v>
      </c>
      <c r="F418" s="235" t="s">
        <v>1222</v>
      </c>
      <c r="G418" s="234" t="s">
        <v>1222</v>
      </c>
      <c r="H418" s="236">
        <v>0.21654999999999999</v>
      </c>
      <c r="I418" s="237">
        <v>1.2827</v>
      </c>
      <c r="J418" s="237">
        <v>1.2482</v>
      </c>
      <c r="K418" s="238">
        <v>6584</v>
      </c>
      <c r="L418" s="238">
        <v>7700</v>
      </c>
      <c r="M418" s="239">
        <v>0</v>
      </c>
      <c r="N418" s="240">
        <v>1074.4100000000001</v>
      </c>
      <c r="O418" s="240">
        <v>990.88</v>
      </c>
    </row>
    <row r="419" spans="1:15">
      <c r="A419" s="233">
        <v>106364451</v>
      </c>
      <c r="B419" s="233" t="s">
        <v>1643</v>
      </c>
      <c r="C419" s="234" t="s">
        <v>1222</v>
      </c>
      <c r="D419" s="234" t="s">
        <v>1222</v>
      </c>
      <c r="E419" s="235" t="s">
        <v>1222</v>
      </c>
      <c r="F419" s="234" t="s">
        <v>1222</v>
      </c>
      <c r="G419" s="234" t="s">
        <v>1222</v>
      </c>
      <c r="H419" s="236">
        <v>1</v>
      </c>
      <c r="I419" s="237">
        <v>1.25</v>
      </c>
      <c r="J419" s="237">
        <v>1.2163999999999999</v>
      </c>
      <c r="K419" s="238">
        <v>1</v>
      </c>
      <c r="L419" s="238">
        <v>1</v>
      </c>
      <c r="M419" s="239">
        <v>2113</v>
      </c>
      <c r="N419" s="240">
        <v>1074.4100000000001</v>
      </c>
      <c r="O419" s="240">
        <v>990.88</v>
      </c>
    </row>
    <row r="420" spans="1:15">
      <c r="A420" s="233">
        <v>106370780</v>
      </c>
      <c r="B420" s="233" t="s">
        <v>1644</v>
      </c>
      <c r="C420" s="234" t="s">
        <v>1222</v>
      </c>
      <c r="D420" s="234" t="s">
        <v>1221</v>
      </c>
      <c r="E420" s="234" t="s">
        <v>1222</v>
      </c>
      <c r="F420" s="234" t="s">
        <v>1222</v>
      </c>
      <c r="G420" s="234" t="s">
        <v>1222</v>
      </c>
      <c r="H420" s="236">
        <v>0.31074000000000002</v>
      </c>
      <c r="I420" s="237">
        <v>1.25</v>
      </c>
      <c r="J420" s="237">
        <v>1.2163999999999999</v>
      </c>
      <c r="K420" s="238">
        <v>6584</v>
      </c>
      <c r="L420" s="238">
        <v>7557</v>
      </c>
      <c r="M420" s="239">
        <v>1185</v>
      </c>
      <c r="N420" s="240">
        <v>1074.4100000000001</v>
      </c>
      <c r="O420" s="240">
        <v>990.88</v>
      </c>
    </row>
    <row r="421" spans="1:15">
      <c r="A421" s="233">
        <v>106531059</v>
      </c>
      <c r="B421" s="233" t="s">
        <v>1645</v>
      </c>
      <c r="C421" s="234" t="s">
        <v>1222</v>
      </c>
      <c r="D421" s="234" t="s">
        <v>1221</v>
      </c>
      <c r="E421" s="235" t="s">
        <v>1222</v>
      </c>
      <c r="F421" s="235" t="s">
        <v>1221</v>
      </c>
      <c r="G421" s="234" t="s">
        <v>1221</v>
      </c>
      <c r="H421" s="236">
        <v>0.57213000000000003</v>
      </c>
      <c r="I421" s="237">
        <v>1.25</v>
      </c>
      <c r="J421" s="237">
        <v>1.2163999999999999</v>
      </c>
      <c r="K421" s="238">
        <v>14615</v>
      </c>
      <c r="L421" s="238">
        <v>16775</v>
      </c>
      <c r="M421" s="239">
        <v>0</v>
      </c>
      <c r="N421" s="240">
        <v>1074.4100000000001</v>
      </c>
      <c r="O421" s="240">
        <v>990.88</v>
      </c>
    </row>
    <row r="422" spans="1:15">
      <c r="A422" s="241">
        <v>106400548</v>
      </c>
      <c r="B422" s="233" t="s">
        <v>1646</v>
      </c>
      <c r="C422" s="234" t="s">
        <v>1222</v>
      </c>
      <c r="D422" s="234" t="s">
        <v>1222</v>
      </c>
      <c r="E422" s="235" t="s">
        <v>1222</v>
      </c>
      <c r="F422" s="235" t="s">
        <v>1221</v>
      </c>
      <c r="G422" s="234" t="s">
        <v>1221</v>
      </c>
      <c r="H422" s="236">
        <v>0.19162999999999999</v>
      </c>
      <c r="I422" s="237">
        <v>1.2805</v>
      </c>
      <c r="J422" s="237">
        <v>1.2461</v>
      </c>
      <c r="K422" s="238">
        <v>14615</v>
      </c>
      <c r="L422" s="238">
        <v>17072</v>
      </c>
      <c r="M422" s="239">
        <v>0</v>
      </c>
      <c r="N422" s="240">
        <v>1074.4100000000001</v>
      </c>
      <c r="O422" s="240">
        <v>990.88</v>
      </c>
    </row>
    <row r="423" spans="1:15">
      <c r="A423" s="233">
        <v>106370782</v>
      </c>
      <c r="B423" s="233" t="s">
        <v>2266</v>
      </c>
      <c r="C423" s="234" t="s">
        <v>1221</v>
      </c>
      <c r="D423" s="234" t="s">
        <v>1222</v>
      </c>
      <c r="E423" s="234" t="s">
        <v>1221</v>
      </c>
      <c r="F423" s="235" t="s">
        <v>1222</v>
      </c>
      <c r="G423" s="234" t="s">
        <v>1222</v>
      </c>
      <c r="H423" s="236">
        <v>0.36968000000000001</v>
      </c>
      <c r="I423" s="237">
        <v>1.25</v>
      </c>
      <c r="J423" s="237">
        <v>1.2163999999999999</v>
      </c>
      <c r="K423" s="238">
        <v>6584</v>
      </c>
      <c r="L423" s="238">
        <v>7557</v>
      </c>
      <c r="M423" s="239">
        <v>0</v>
      </c>
      <c r="N423" s="240">
        <v>0</v>
      </c>
      <c r="O423" s="240">
        <v>0</v>
      </c>
    </row>
    <row r="424" spans="1:15">
      <c r="A424" s="241">
        <v>106374141</v>
      </c>
      <c r="B424" s="233" t="s">
        <v>2267</v>
      </c>
      <c r="C424" s="234" t="s">
        <v>1221</v>
      </c>
      <c r="D424" s="234" t="s">
        <v>1222</v>
      </c>
      <c r="E424" s="234" t="s">
        <v>1221</v>
      </c>
      <c r="F424" s="235" t="s">
        <v>1222</v>
      </c>
      <c r="G424" s="234" t="s">
        <v>1222</v>
      </c>
      <c r="H424" s="236">
        <v>0.36968000000000001</v>
      </c>
      <c r="I424" s="237">
        <v>1.25</v>
      </c>
      <c r="J424" s="237">
        <v>1.2163999999999999</v>
      </c>
      <c r="K424" s="238">
        <v>6584</v>
      </c>
      <c r="L424" s="238">
        <v>7557</v>
      </c>
      <c r="M424" s="239">
        <v>0</v>
      </c>
      <c r="N424" s="240">
        <v>0</v>
      </c>
      <c r="O424" s="240">
        <v>0</v>
      </c>
    </row>
    <row r="425" spans="1:15">
      <c r="A425" s="233">
        <v>106381154</v>
      </c>
      <c r="B425" s="233" t="s">
        <v>1647</v>
      </c>
      <c r="C425" s="234" t="s">
        <v>1221</v>
      </c>
      <c r="D425" s="234" t="s">
        <v>1222</v>
      </c>
      <c r="E425" s="234" t="s">
        <v>1221</v>
      </c>
      <c r="F425" s="235" t="s">
        <v>1222</v>
      </c>
      <c r="G425" s="234" t="s">
        <v>1222</v>
      </c>
      <c r="H425" s="236">
        <v>0.19459000000000001</v>
      </c>
      <c r="I425" s="237">
        <v>1.7282</v>
      </c>
      <c r="J425" s="237">
        <v>1.6817</v>
      </c>
      <c r="K425" s="238">
        <v>6584</v>
      </c>
      <c r="L425" s="238">
        <v>9650</v>
      </c>
      <c r="M425" s="239">
        <v>0</v>
      </c>
      <c r="N425" s="240">
        <v>0</v>
      </c>
      <c r="O425" s="240">
        <v>0</v>
      </c>
    </row>
    <row r="426" spans="1:15">
      <c r="A426" s="233">
        <v>106380895</v>
      </c>
      <c r="B426" s="233" t="s">
        <v>1648</v>
      </c>
      <c r="C426" s="234" t="s">
        <v>1221</v>
      </c>
      <c r="D426" s="234" t="s">
        <v>1222</v>
      </c>
      <c r="E426" s="234" t="s">
        <v>1221</v>
      </c>
      <c r="F426" s="235" t="s">
        <v>1222</v>
      </c>
      <c r="G426" s="234" t="s">
        <v>1222</v>
      </c>
      <c r="H426" s="236">
        <v>0.19459000000000001</v>
      </c>
      <c r="I426" s="237">
        <v>1.7282</v>
      </c>
      <c r="J426" s="237">
        <v>1.6817</v>
      </c>
      <c r="K426" s="238">
        <v>6584</v>
      </c>
      <c r="L426" s="238">
        <v>9650</v>
      </c>
      <c r="M426" s="239">
        <v>0</v>
      </c>
      <c r="N426" s="240">
        <v>0</v>
      </c>
      <c r="O426" s="240">
        <v>0</v>
      </c>
    </row>
    <row r="427" spans="1:15">
      <c r="A427" s="233">
        <v>106341006</v>
      </c>
      <c r="B427" s="233" t="s">
        <v>1649</v>
      </c>
      <c r="C427" s="234" t="s">
        <v>1221</v>
      </c>
      <c r="D427" s="234" t="s">
        <v>1222</v>
      </c>
      <c r="E427" s="234" t="s">
        <v>1221</v>
      </c>
      <c r="F427" s="235" t="s">
        <v>1222</v>
      </c>
      <c r="G427" s="234" t="s">
        <v>1222</v>
      </c>
      <c r="H427" s="236">
        <v>0.19774</v>
      </c>
      <c r="I427" s="237">
        <v>1.5862000000000001</v>
      </c>
      <c r="J427" s="237">
        <v>1.5435000000000001</v>
      </c>
      <c r="K427" s="238">
        <v>6584</v>
      </c>
      <c r="L427" s="238">
        <v>9028</v>
      </c>
      <c r="M427" s="239">
        <v>0</v>
      </c>
      <c r="N427" s="240">
        <v>0</v>
      </c>
      <c r="O427" s="240">
        <v>0</v>
      </c>
    </row>
    <row r="428" spans="1:15">
      <c r="A428" s="233">
        <v>106301279</v>
      </c>
      <c r="B428" s="233" t="s">
        <v>1650</v>
      </c>
      <c r="C428" s="235" t="s">
        <v>1221</v>
      </c>
      <c r="D428" s="235" t="s">
        <v>1222</v>
      </c>
      <c r="E428" s="235" t="s">
        <v>1221</v>
      </c>
      <c r="F428" s="235" t="s">
        <v>1222</v>
      </c>
      <c r="G428" s="235" t="s">
        <v>1222</v>
      </c>
      <c r="H428" s="236">
        <v>0.24629999999999999</v>
      </c>
      <c r="I428" s="237">
        <v>1.2603</v>
      </c>
      <c r="J428" s="237">
        <v>1.2263999999999999</v>
      </c>
      <c r="K428" s="238">
        <v>6584</v>
      </c>
      <c r="L428" s="238">
        <v>7602</v>
      </c>
      <c r="M428" s="239">
        <v>0</v>
      </c>
      <c r="N428" s="240">
        <v>0</v>
      </c>
      <c r="O428" s="240">
        <v>0</v>
      </c>
    </row>
    <row r="429" spans="1:15">
      <c r="A429" s="233">
        <v>106191216</v>
      </c>
      <c r="B429" s="233" t="s">
        <v>1651</v>
      </c>
      <c r="C429" s="234" t="s">
        <v>1222</v>
      </c>
      <c r="D429" s="234" t="s">
        <v>1222</v>
      </c>
      <c r="E429" s="234" t="s">
        <v>1222</v>
      </c>
      <c r="F429" s="235" t="s">
        <v>1222</v>
      </c>
      <c r="G429" s="234" t="s">
        <v>1222</v>
      </c>
      <c r="H429" s="236">
        <v>0.34759000000000001</v>
      </c>
      <c r="I429" s="237">
        <v>1.2827</v>
      </c>
      <c r="J429" s="237">
        <v>1.2482</v>
      </c>
      <c r="K429" s="238">
        <v>6584</v>
      </c>
      <c r="L429" s="238">
        <v>7700</v>
      </c>
      <c r="M429" s="239">
        <v>0</v>
      </c>
      <c r="N429" s="240">
        <v>1074.4100000000001</v>
      </c>
      <c r="O429" s="240">
        <v>990.88</v>
      </c>
    </row>
    <row r="430" spans="1:15">
      <c r="A430" s="233">
        <v>106190818</v>
      </c>
      <c r="B430" s="233" t="s">
        <v>1652</v>
      </c>
      <c r="C430" s="235" t="s">
        <v>1222</v>
      </c>
      <c r="D430" s="235" t="s">
        <v>1222</v>
      </c>
      <c r="E430" s="235" t="s">
        <v>1222</v>
      </c>
      <c r="F430" s="235" t="s">
        <v>1222</v>
      </c>
      <c r="G430" s="235" t="s">
        <v>1222</v>
      </c>
      <c r="H430" s="236">
        <v>0.17433999999999999</v>
      </c>
      <c r="I430" s="237">
        <v>1.2827</v>
      </c>
      <c r="J430" s="237">
        <v>1.2482</v>
      </c>
      <c r="K430" s="238">
        <v>6584</v>
      </c>
      <c r="L430" s="238">
        <v>7700</v>
      </c>
      <c r="M430" s="239">
        <v>0</v>
      </c>
      <c r="N430" s="240">
        <v>1074.4100000000001</v>
      </c>
      <c r="O430" s="240">
        <v>990.88</v>
      </c>
    </row>
    <row r="431" spans="1:15">
      <c r="A431" s="233">
        <v>106204019</v>
      </c>
      <c r="B431" s="233" t="s">
        <v>1653</v>
      </c>
      <c r="C431" s="234" t="s">
        <v>1222</v>
      </c>
      <c r="D431" s="234" t="s">
        <v>1222</v>
      </c>
      <c r="E431" s="234" t="s">
        <v>1221</v>
      </c>
      <c r="F431" s="235" t="s">
        <v>1222</v>
      </c>
      <c r="G431" s="234" t="s">
        <v>1222</v>
      </c>
      <c r="H431" s="236">
        <v>0.24138999999999999</v>
      </c>
      <c r="I431" s="237">
        <v>1.25</v>
      </c>
      <c r="J431" s="237">
        <v>1.2163999999999999</v>
      </c>
      <c r="K431" s="238">
        <v>6584</v>
      </c>
      <c r="L431" s="238">
        <v>7557</v>
      </c>
      <c r="M431" s="239">
        <v>2113</v>
      </c>
      <c r="N431" s="240">
        <v>1074.4100000000001</v>
      </c>
      <c r="O431" s="240">
        <v>990.88</v>
      </c>
    </row>
    <row r="432" spans="1:15">
      <c r="A432" s="233">
        <v>106010983</v>
      </c>
      <c r="B432" s="233" t="s">
        <v>1654</v>
      </c>
      <c r="C432" s="234" t="s">
        <v>1222</v>
      </c>
      <c r="D432" s="234" t="s">
        <v>1222</v>
      </c>
      <c r="E432" s="234" t="s">
        <v>1222</v>
      </c>
      <c r="F432" s="235" t="s">
        <v>1222</v>
      </c>
      <c r="G432" s="234" t="s">
        <v>1222</v>
      </c>
      <c r="H432" s="236">
        <v>0.23937</v>
      </c>
      <c r="I432" s="237">
        <v>1.6922999999999999</v>
      </c>
      <c r="J432" s="237">
        <v>1.6468</v>
      </c>
      <c r="K432" s="238">
        <v>6584</v>
      </c>
      <c r="L432" s="238">
        <v>9493</v>
      </c>
      <c r="M432" s="239">
        <v>0</v>
      </c>
      <c r="N432" s="240">
        <v>1074.4100000000001</v>
      </c>
      <c r="O432" s="240">
        <v>990.88</v>
      </c>
    </row>
    <row r="433" spans="1:15">
      <c r="A433" s="241">
        <v>106190812</v>
      </c>
      <c r="B433" s="233" t="s">
        <v>1655</v>
      </c>
      <c r="C433" s="234" t="s">
        <v>1222</v>
      </c>
      <c r="D433" s="234" t="s">
        <v>1222</v>
      </c>
      <c r="E433" s="234" t="s">
        <v>1222</v>
      </c>
      <c r="F433" s="235" t="s">
        <v>1222</v>
      </c>
      <c r="G433" s="234" t="s">
        <v>1222</v>
      </c>
      <c r="H433" s="236">
        <v>0.35787000000000002</v>
      </c>
      <c r="I433" s="237">
        <v>1.2827</v>
      </c>
      <c r="J433" s="237">
        <v>1.2482</v>
      </c>
      <c r="K433" s="238">
        <v>6584</v>
      </c>
      <c r="L433" s="238">
        <v>7700</v>
      </c>
      <c r="M433" s="239">
        <v>1207</v>
      </c>
      <c r="N433" s="240">
        <v>1074.4100000000001</v>
      </c>
      <c r="O433" s="240">
        <v>990.88</v>
      </c>
    </row>
    <row r="434" spans="1:15">
      <c r="A434" s="233">
        <v>106560481</v>
      </c>
      <c r="B434" s="233" t="s">
        <v>1656</v>
      </c>
      <c r="C434" s="235" t="s">
        <v>1221</v>
      </c>
      <c r="D434" s="235" t="s">
        <v>1222</v>
      </c>
      <c r="E434" s="235" t="s">
        <v>1221</v>
      </c>
      <c r="F434" s="235" t="s">
        <v>1222</v>
      </c>
      <c r="G434" s="235" t="s">
        <v>1222</v>
      </c>
      <c r="H434" s="236">
        <v>0.15118000000000001</v>
      </c>
      <c r="I434" s="237">
        <v>1.4349000000000001</v>
      </c>
      <c r="J434" s="237">
        <v>1.3963000000000001</v>
      </c>
      <c r="K434" s="238">
        <v>6584</v>
      </c>
      <c r="L434" s="238">
        <v>8366</v>
      </c>
      <c r="M434" s="239">
        <v>0</v>
      </c>
      <c r="N434" s="240">
        <v>0</v>
      </c>
      <c r="O434" s="240">
        <v>0</v>
      </c>
    </row>
    <row r="435" spans="1:15">
      <c r="A435" s="233">
        <v>106560521</v>
      </c>
      <c r="B435" s="233" t="s">
        <v>2268</v>
      </c>
      <c r="C435" s="235" t="s">
        <v>1221</v>
      </c>
      <c r="D435" s="235" t="s">
        <v>1222</v>
      </c>
      <c r="E435" s="235" t="s">
        <v>1221</v>
      </c>
      <c r="F435" s="235" t="s">
        <v>1222</v>
      </c>
      <c r="G435" s="235" t="s">
        <v>1222</v>
      </c>
      <c r="H435" s="236">
        <v>0.15118000000000001</v>
      </c>
      <c r="I435" s="237">
        <v>1.4349000000000001</v>
      </c>
      <c r="J435" s="237">
        <v>1.3963000000000001</v>
      </c>
      <c r="K435" s="238">
        <v>6584</v>
      </c>
      <c r="L435" s="238">
        <v>8366</v>
      </c>
      <c r="M435" s="239">
        <v>0</v>
      </c>
      <c r="N435" s="240">
        <v>0</v>
      </c>
      <c r="O435" s="240">
        <v>0</v>
      </c>
    </row>
    <row r="436" spans="1:15">
      <c r="A436" s="233">
        <v>106454012</v>
      </c>
      <c r="B436" s="233" t="s">
        <v>1317</v>
      </c>
      <c r="C436" s="234" t="s">
        <v>1222</v>
      </c>
      <c r="D436" s="234" t="s">
        <v>1222</v>
      </c>
      <c r="E436" s="234" t="s">
        <v>1222</v>
      </c>
      <c r="F436" s="235" t="s">
        <v>1222</v>
      </c>
      <c r="G436" s="234" t="s">
        <v>1222</v>
      </c>
      <c r="H436" s="236">
        <v>1</v>
      </c>
      <c r="I436" s="237">
        <v>1.395</v>
      </c>
      <c r="J436" s="237">
        <v>1.3574999999999999</v>
      </c>
      <c r="K436" s="238">
        <v>6584</v>
      </c>
      <c r="L436" s="238">
        <v>8192</v>
      </c>
      <c r="M436" s="239">
        <v>1284</v>
      </c>
      <c r="N436" s="240">
        <v>1074.4100000000001</v>
      </c>
      <c r="O436" s="240">
        <v>990.88</v>
      </c>
    </row>
    <row r="437" spans="1:15">
      <c r="A437" s="241">
        <v>106344035</v>
      </c>
      <c r="B437" s="241" t="s">
        <v>1315</v>
      </c>
      <c r="C437" s="242" t="s">
        <v>1222</v>
      </c>
      <c r="D437" s="242" t="s">
        <v>1222</v>
      </c>
      <c r="E437" s="242" t="s">
        <v>1222</v>
      </c>
      <c r="F437" s="242" t="s">
        <v>1222</v>
      </c>
      <c r="G437" s="242" t="s">
        <v>1222</v>
      </c>
      <c r="H437" s="236">
        <v>0.44808999999999999</v>
      </c>
      <c r="I437" s="237">
        <v>1.5862000000000001</v>
      </c>
      <c r="J437" s="237">
        <v>1.5435000000000001</v>
      </c>
      <c r="K437" s="238">
        <v>6584</v>
      </c>
      <c r="L437" s="238">
        <v>9028</v>
      </c>
      <c r="M437" s="239">
        <v>0</v>
      </c>
      <c r="N437" s="240">
        <v>1074.4100000000001</v>
      </c>
      <c r="O437" s="240">
        <v>990.88</v>
      </c>
    </row>
    <row r="438" spans="1:15">
      <c r="A438" s="233">
        <v>106374094</v>
      </c>
      <c r="B438" s="233" t="s">
        <v>1657</v>
      </c>
      <c r="C438" s="234" t="s">
        <v>1222</v>
      </c>
      <c r="D438" s="234" t="s">
        <v>1222</v>
      </c>
      <c r="E438" s="234" t="s">
        <v>1222</v>
      </c>
      <c r="F438" s="234" t="s">
        <v>1222</v>
      </c>
      <c r="G438" s="234" t="s">
        <v>1222</v>
      </c>
      <c r="H438" s="236">
        <v>0.14043</v>
      </c>
      <c r="I438" s="237">
        <v>1.25</v>
      </c>
      <c r="J438" s="237">
        <v>1.2163999999999999</v>
      </c>
      <c r="K438" s="238">
        <v>6584</v>
      </c>
      <c r="L438" s="238">
        <v>7557</v>
      </c>
      <c r="M438" s="239">
        <v>1185</v>
      </c>
      <c r="N438" s="240">
        <v>1074.4100000000001</v>
      </c>
      <c r="O438" s="240">
        <v>990.88</v>
      </c>
    </row>
    <row r="439" spans="1:15">
      <c r="A439" s="233">
        <v>106334533</v>
      </c>
      <c r="B439" s="233" t="s">
        <v>2297</v>
      </c>
      <c r="C439" s="234" t="s">
        <v>1222</v>
      </c>
      <c r="D439" s="234" t="s">
        <v>1222</v>
      </c>
      <c r="E439" s="234" t="s">
        <v>1222</v>
      </c>
      <c r="F439" s="235" t="s">
        <v>1222</v>
      </c>
      <c r="G439" s="234" t="s">
        <v>1222</v>
      </c>
      <c r="H439" s="236">
        <v>0.21299999999999999</v>
      </c>
      <c r="I439" s="237">
        <v>1.25</v>
      </c>
      <c r="J439" s="237">
        <v>1.2163999999999999</v>
      </c>
      <c r="K439" s="238">
        <v>6584</v>
      </c>
      <c r="L439" s="238">
        <v>7557</v>
      </c>
      <c r="M439" s="239">
        <v>1185</v>
      </c>
      <c r="N439" s="240">
        <v>1074.4100000000001</v>
      </c>
      <c r="O439" s="240">
        <v>990.88</v>
      </c>
    </row>
    <row r="440" spans="1:15">
      <c r="A440" s="233">
        <v>106361370</v>
      </c>
      <c r="B440" s="233" t="s">
        <v>1658</v>
      </c>
      <c r="C440" s="234" t="s">
        <v>1222</v>
      </c>
      <c r="D440" s="234" t="s">
        <v>1222</v>
      </c>
      <c r="E440" s="234" t="s">
        <v>1222</v>
      </c>
      <c r="F440" s="235" t="s">
        <v>1221</v>
      </c>
      <c r="G440" s="234" t="s">
        <v>1222</v>
      </c>
      <c r="H440" s="236">
        <v>0.28652</v>
      </c>
      <c r="I440" s="237">
        <v>1.2603</v>
      </c>
      <c r="J440" s="237">
        <v>1.2263999999999999</v>
      </c>
      <c r="K440" s="238">
        <v>6584</v>
      </c>
      <c r="L440" s="238">
        <v>7602</v>
      </c>
      <c r="M440" s="239">
        <v>0</v>
      </c>
      <c r="N440" s="240">
        <v>1074.4100000000001</v>
      </c>
      <c r="O440" s="240">
        <v>990.88</v>
      </c>
    </row>
    <row r="441" spans="1:15">
      <c r="A441" s="233">
        <v>106010987</v>
      </c>
      <c r="B441" s="233" t="s">
        <v>1659</v>
      </c>
      <c r="C441" s="234" t="s">
        <v>1222</v>
      </c>
      <c r="D441" s="234" t="s">
        <v>1221</v>
      </c>
      <c r="E441" s="234" t="s">
        <v>1222</v>
      </c>
      <c r="F441" s="235" t="s">
        <v>1222</v>
      </c>
      <c r="G441" s="234" t="s">
        <v>1222</v>
      </c>
      <c r="H441" s="236">
        <v>0.25874999999999998</v>
      </c>
      <c r="I441" s="237">
        <v>1.9025000000000001</v>
      </c>
      <c r="J441" s="237">
        <v>1.8512999999999999</v>
      </c>
      <c r="K441" s="238">
        <v>6584</v>
      </c>
      <c r="L441" s="238">
        <v>10412</v>
      </c>
      <c r="M441" s="239">
        <v>0</v>
      </c>
      <c r="N441" s="240">
        <v>1074.4100000000001</v>
      </c>
      <c r="O441" s="240">
        <v>990.88</v>
      </c>
    </row>
    <row r="442" spans="1:15">
      <c r="A442" s="233">
        <v>106444013</v>
      </c>
      <c r="B442" s="233" t="s">
        <v>1660</v>
      </c>
      <c r="C442" s="234" t="s">
        <v>1222</v>
      </c>
      <c r="D442" s="234" t="s">
        <v>1222</v>
      </c>
      <c r="E442" s="234" t="s">
        <v>1222</v>
      </c>
      <c r="F442" s="235" t="s">
        <v>1222</v>
      </c>
      <c r="G442" s="234" t="s">
        <v>1222</v>
      </c>
      <c r="H442" s="236">
        <v>0.27811999999999998</v>
      </c>
      <c r="I442" s="237">
        <v>1.9025000000000001</v>
      </c>
      <c r="J442" s="237">
        <v>1.8512999999999999</v>
      </c>
      <c r="K442" s="238">
        <v>6584</v>
      </c>
      <c r="L442" s="238">
        <v>10412</v>
      </c>
      <c r="M442" s="239">
        <v>0</v>
      </c>
      <c r="N442" s="240">
        <v>1074.4100000000001</v>
      </c>
      <c r="O442" s="240">
        <v>990.88</v>
      </c>
    </row>
    <row r="443" spans="1:15">
      <c r="A443" s="233">
        <v>106301379</v>
      </c>
      <c r="B443" s="233" t="s">
        <v>1661</v>
      </c>
      <c r="C443" s="235" t="s">
        <v>1222</v>
      </c>
      <c r="D443" s="235" t="s">
        <v>1222</v>
      </c>
      <c r="E443" s="235" t="s">
        <v>1222</v>
      </c>
      <c r="F443" s="235" t="s">
        <v>1222</v>
      </c>
      <c r="G443" s="235" t="s">
        <v>1222</v>
      </c>
      <c r="H443" s="236">
        <v>0.11992</v>
      </c>
      <c r="I443" s="237">
        <v>1.2603</v>
      </c>
      <c r="J443" s="237">
        <v>1.2263999999999999</v>
      </c>
      <c r="K443" s="238">
        <v>6584</v>
      </c>
      <c r="L443" s="238">
        <v>7602</v>
      </c>
      <c r="M443" s="239">
        <v>0</v>
      </c>
      <c r="N443" s="240">
        <v>1074.4100000000001</v>
      </c>
      <c r="O443" s="240">
        <v>990.88</v>
      </c>
    </row>
    <row r="444" spans="1:15">
      <c r="A444" s="233">
        <v>106190857</v>
      </c>
      <c r="B444" s="233" t="s">
        <v>2269</v>
      </c>
      <c r="C444" s="235" t="s">
        <v>1222</v>
      </c>
      <c r="D444" s="235" t="s">
        <v>1222</v>
      </c>
      <c r="E444" s="235" t="s">
        <v>1222</v>
      </c>
      <c r="F444" s="235" t="s">
        <v>1222</v>
      </c>
      <c r="G444" s="235" t="s">
        <v>1222</v>
      </c>
      <c r="H444" s="236">
        <v>0.65510999999999997</v>
      </c>
      <c r="I444" s="237">
        <v>1.2827</v>
      </c>
      <c r="J444" s="237">
        <v>1.2482</v>
      </c>
      <c r="K444" s="238">
        <v>6584</v>
      </c>
      <c r="L444" s="238">
        <v>7700</v>
      </c>
      <c r="M444" s="239">
        <v>0</v>
      </c>
      <c r="N444" s="240">
        <v>1074.4100000000001</v>
      </c>
      <c r="O444" s="240">
        <v>679.83</v>
      </c>
    </row>
    <row r="445" spans="1:15">
      <c r="A445" s="233">
        <v>106190859</v>
      </c>
      <c r="B445" s="233" t="s">
        <v>1662</v>
      </c>
      <c r="C445" s="235" t="s">
        <v>1222</v>
      </c>
      <c r="D445" s="235" t="s">
        <v>1222</v>
      </c>
      <c r="E445" s="235" t="s">
        <v>1222</v>
      </c>
      <c r="F445" s="235" t="s">
        <v>1222</v>
      </c>
      <c r="G445" s="235" t="s">
        <v>1222</v>
      </c>
      <c r="H445" s="236">
        <v>0.12048</v>
      </c>
      <c r="I445" s="237">
        <v>1.4349000000000001</v>
      </c>
      <c r="J445" s="237">
        <v>1.3963000000000001</v>
      </c>
      <c r="K445" s="238">
        <v>6584</v>
      </c>
      <c r="L445" s="238">
        <v>8366</v>
      </c>
      <c r="M445" s="239">
        <v>0</v>
      </c>
      <c r="N445" s="240">
        <v>1074.4100000000001</v>
      </c>
      <c r="O445" s="240">
        <v>990.88</v>
      </c>
    </row>
    <row r="446" spans="1:15">
      <c r="A446" s="295">
        <v>106190883</v>
      </c>
      <c r="B446" s="296" t="s">
        <v>1663</v>
      </c>
      <c r="C446" s="297" t="s">
        <v>1222</v>
      </c>
      <c r="D446" s="297" t="s">
        <v>1222</v>
      </c>
      <c r="E446" s="297" t="s">
        <v>1222</v>
      </c>
      <c r="F446" s="298" t="s">
        <v>1222</v>
      </c>
      <c r="G446" s="297" t="s">
        <v>1222</v>
      </c>
      <c r="H446" s="299">
        <v>0.16464000000000001</v>
      </c>
      <c r="I446" s="300">
        <v>1.2827</v>
      </c>
      <c r="J446" s="300">
        <v>1.2482</v>
      </c>
      <c r="K446" s="301">
        <v>6584</v>
      </c>
      <c r="L446" s="301">
        <v>7700</v>
      </c>
      <c r="M446" s="302">
        <v>0</v>
      </c>
      <c r="N446" s="302">
        <v>1074.4100000000001</v>
      </c>
      <c r="O446" s="303">
        <v>990.88</v>
      </c>
    </row>
    <row r="447" spans="1:15">
      <c r="A447" s="307">
        <v>106571086</v>
      </c>
      <c r="B447" s="308" t="s">
        <v>1664</v>
      </c>
      <c r="C447" s="309" t="s">
        <v>1222</v>
      </c>
      <c r="D447" s="309" t="s">
        <v>1222</v>
      </c>
      <c r="E447" s="309" t="s">
        <v>1222</v>
      </c>
      <c r="F447" s="310" t="s">
        <v>1222</v>
      </c>
      <c r="G447" s="309" t="s">
        <v>1222</v>
      </c>
      <c r="H447" s="311">
        <v>7.7439999999999995E-2</v>
      </c>
      <c r="I447" s="312">
        <v>1.5862000000000001</v>
      </c>
      <c r="J447" s="312">
        <v>1.5435000000000001</v>
      </c>
      <c r="K447" s="313">
        <v>6584</v>
      </c>
      <c r="L447" s="313">
        <v>9028</v>
      </c>
      <c r="M447" s="314">
        <v>0</v>
      </c>
      <c r="N447" s="314">
        <v>1074.4100000000001</v>
      </c>
      <c r="O447" s="315">
        <v>990.88</v>
      </c>
    </row>
    <row r="448" spans="1:15" hidden="1">
      <c r="A448" s="243"/>
    </row>
  </sheetData>
  <sheetProtection sheet="1" objects="1" scenarios="1" selectLockedCells="1"/>
  <pageMargins left="0.7" right="0.7" top="1" bottom="0.75" header="0.3" footer="0.3"/>
  <pageSetup paperSize="32767" scale="38" fitToHeight="0" pageOrder="overThenDown" orientation="landscape" r:id="rId1"/>
  <headerFooter scaleWithDoc="0">
    <oddHeader>&amp;L
&amp;9Medi-Cal DRG 2019-20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75"/>
  <sheetViews>
    <sheetView zoomScaleNormal="100" workbookViewId="0"/>
  </sheetViews>
  <sheetFormatPr defaultColWidth="0" defaultRowHeight="12.5" zeroHeight="1"/>
  <cols>
    <col min="1" max="1" width="31.1796875" style="269" customWidth="1"/>
    <col min="2" max="2" width="19.26953125" style="269" customWidth="1"/>
    <col min="3" max="3" width="21.81640625" style="269" customWidth="1"/>
    <col min="4" max="4" width="21.453125" style="350" customWidth="1"/>
    <col min="5" max="5" width="17.81640625" style="269" customWidth="1"/>
    <col min="6" max="6" width="33.1796875" style="269" customWidth="1"/>
    <col min="7" max="7" width="9.1796875" style="285" hidden="1" customWidth="1"/>
    <col min="8" max="8" width="9.1796875" style="268" hidden="1" customWidth="1"/>
    <col min="9" max="16" width="0" style="269" hidden="1" customWidth="1"/>
    <col min="17" max="17" width="11.26953125" style="269" hidden="1" customWidth="1"/>
    <col min="18" max="16384" width="0" style="269" hidden="1"/>
  </cols>
  <sheetData>
    <row r="1" spans="1:14" s="248" customFormat="1" ht="15.5">
      <c r="A1" s="60" t="s">
        <v>2295</v>
      </c>
      <c r="B1" s="246" t="s">
        <v>2116</v>
      </c>
      <c r="C1" s="41"/>
      <c r="D1" s="41"/>
      <c r="E1" s="41"/>
      <c r="F1" s="42"/>
      <c r="G1" s="247"/>
    </row>
    <row r="2" spans="1:14" s="251" customFormat="1" ht="15.5">
      <c r="A2" s="249" t="s">
        <v>2222</v>
      </c>
      <c r="B2" s="43"/>
      <c r="C2" s="44"/>
      <c r="D2" s="44"/>
      <c r="E2" s="44"/>
      <c r="F2" s="45"/>
      <c r="G2" s="250"/>
    </row>
    <row r="3" spans="1:14" s="254" customFormat="1" ht="15.5">
      <c r="A3" s="252" t="s">
        <v>2220</v>
      </c>
      <c r="B3" s="46"/>
      <c r="C3" s="46"/>
      <c r="D3" s="46"/>
      <c r="E3" s="46"/>
      <c r="F3" s="47"/>
      <c r="G3" s="253"/>
      <c r="H3" s="253"/>
    </row>
    <row r="4" spans="1:14" s="259" customFormat="1" ht="15.5">
      <c r="A4" s="255" t="s">
        <v>2124</v>
      </c>
      <c r="B4" s="48"/>
      <c r="C4" s="48"/>
      <c r="D4" s="48"/>
      <c r="E4" s="48"/>
      <c r="F4" s="49"/>
      <c r="G4" s="257"/>
      <c r="H4" s="258"/>
    </row>
    <row r="5" spans="1:14" s="259" customFormat="1" ht="15.5" hidden="1">
      <c r="A5" s="255"/>
      <c r="B5" s="48"/>
      <c r="C5" s="48"/>
      <c r="D5" s="48"/>
      <c r="E5" s="48"/>
      <c r="F5" s="49"/>
      <c r="G5" s="257"/>
      <c r="H5" s="258"/>
    </row>
    <row r="6" spans="1:14" s="259" customFormat="1" ht="15.5">
      <c r="A6" s="255" t="s">
        <v>2117</v>
      </c>
      <c r="B6" s="48"/>
      <c r="C6" s="48"/>
      <c r="D6" s="48"/>
      <c r="E6" s="48"/>
      <c r="F6" s="49"/>
      <c r="G6" s="257"/>
      <c r="H6" s="257"/>
    </row>
    <row r="7" spans="1:14" s="259" customFormat="1" ht="15.5">
      <c r="A7" s="255" t="s">
        <v>2118</v>
      </c>
      <c r="B7" s="48"/>
      <c r="C7" s="48"/>
      <c r="D7" s="48"/>
      <c r="E7" s="48"/>
      <c r="F7" s="49"/>
      <c r="G7" s="257"/>
      <c r="H7" s="257"/>
    </row>
    <row r="8" spans="1:14" s="259" customFormat="1" ht="15.5">
      <c r="A8" s="255" t="s">
        <v>2140</v>
      </c>
      <c r="B8" s="48"/>
      <c r="C8" s="48"/>
      <c r="D8" s="48"/>
      <c r="E8" s="48"/>
      <c r="F8" s="49"/>
      <c r="G8" s="257"/>
      <c r="H8" s="257"/>
    </row>
    <row r="9" spans="1:14" s="259" customFormat="1" ht="15.5">
      <c r="A9" s="255" t="s">
        <v>2119</v>
      </c>
      <c r="B9" s="48"/>
      <c r="C9" s="48"/>
      <c r="D9" s="48"/>
      <c r="E9" s="48"/>
      <c r="F9" s="49"/>
      <c r="G9" s="257"/>
      <c r="H9" s="260"/>
      <c r="I9" s="260"/>
      <c r="J9" s="260"/>
      <c r="K9" s="260"/>
      <c r="L9" s="260"/>
      <c r="M9" s="260"/>
      <c r="N9" s="260"/>
    </row>
    <row r="10" spans="1:14" s="259" customFormat="1" ht="15.5">
      <c r="A10" s="255" t="s">
        <v>2221</v>
      </c>
      <c r="B10" s="48"/>
      <c r="C10" s="48"/>
      <c r="D10" s="48"/>
      <c r="E10" s="48"/>
      <c r="F10" s="49"/>
      <c r="G10" s="257"/>
      <c r="H10" s="260"/>
      <c r="I10" s="260"/>
      <c r="J10" s="260"/>
      <c r="K10" s="260"/>
      <c r="L10" s="260"/>
      <c r="M10" s="260"/>
      <c r="N10" s="260"/>
    </row>
    <row r="11" spans="1:14" s="259" customFormat="1" ht="15.5" hidden="1">
      <c r="A11" s="255"/>
      <c r="B11" s="48"/>
      <c r="C11" s="48"/>
      <c r="D11" s="48"/>
      <c r="E11" s="48"/>
      <c r="F11" s="49"/>
      <c r="G11" s="257"/>
      <c r="H11" s="260"/>
      <c r="I11" s="260"/>
      <c r="J11" s="260"/>
      <c r="K11" s="260"/>
      <c r="L11" s="260"/>
      <c r="M11" s="260"/>
      <c r="N11" s="260"/>
    </row>
    <row r="12" spans="1:14" s="259" customFormat="1" ht="15.5">
      <c r="A12" s="255" t="s">
        <v>2126</v>
      </c>
      <c r="B12" s="50"/>
      <c r="C12" s="50"/>
      <c r="D12" s="48"/>
      <c r="E12" s="48"/>
      <c r="F12" s="49"/>
      <c r="G12" s="257"/>
      <c r="H12" s="260"/>
      <c r="I12" s="260"/>
      <c r="J12" s="260"/>
      <c r="K12" s="260"/>
      <c r="L12" s="260"/>
      <c r="M12" s="260"/>
      <c r="N12" s="260"/>
    </row>
    <row r="13" spans="1:14" s="259" customFormat="1" ht="15.5">
      <c r="A13" s="255" t="s">
        <v>2127</v>
      </c>
      <c r="B13" s="50"/>
      <c r="C13" s="50"/>
      <c r="D13" s="48"/>
      <c r="E13" s="48"/>
      <c r="F13" s="49"/>
      <c r="G13" s="257"/>
      <c r="H13" s="260"/>
      <c r="I13" s="260"/>
      <c r="J13" s="260"/>
      <c r="K13" s="260"/>
      <c r="L13" s="260"/>
      <c r="M13" s="260"/>
      <c r="N13" s="260"/>
    </row>
    <row r="14" spans="1:14" s="263" customFormat="1" ht="15.5" hidden="1">
      <c r="A14" s="261"/>
      <c r="B14" s="51"/>
      <c r="C14" s="51"/>
      <c r="D14" s="52"/>
      <c r="E14" s="52"/>
      <c r="F14" s="53"/>
      <c r="G14" s="262"/>
      <c r="H14" s="262"/>
    </row>
    <row r="15" spans="1:14" ht="15.5">
      <c r="A15" s="255" t="s">
        <v>2128</v>
      </c>
      <c r="B15" s="54"/>
      <c r="C15" s="54"/>
      <c r="D15" s="55"/>
      <c r="E15" s="56"/>
      <c r="F15" s="57"/>
      <c r="G15" s="268"/>
      <c r="H15" s="269"/>
    </row>
    <row r="16" spans="1:14" ht="15.5">
      <c r="A16" s="255" t="s">
        <v>2129</v>
      </c>
      <c r="B16" s="54"/>
      <c r="C16" s="54"/>
      <c r="D16" s="55"/>
      <c r="E16" s="56"/>
      <c r="F16" s="57"/>
      <c r="G16" s="268"/>
      <c r="H16" s="269"/>
    </row>
    <row r="17" spans="1:8" ht="15.5" hidden="1">
      <c r="A17" s="270"/>
      <c r="B17" s="54"/>
      <c r="C17" s="54"/>
      <c r="D17" s="55"/>
      <c r="E17" s="56"/>
      <c r="F17" s="57"/>
      <c r="G17" s="268"/>
      <c r="H17" s="269"/>
    </row>
    <row r="18" spans="1:8" ht="15.5">
      <c r="A18" s="255" t="s">
        <v>2131</v>
      </c>
      <c r="B18" s="54"/>
      <c r="C18" s="54"/>
      <c r="D18" s="55"/>
      <c r="E18" s="56"/>
      <c r="F18" s="57"/>
      <c r="G18" s="268"/>
      <c r="H18" s="269"/>
    </row>
    <row r="19" spans="1:8" ht="15.5">
      <c r="A19" s="255" t="s">
        <v>2170</v>
      </c>
      <c r="B19" s="54"/>
      <c r="C19" s="54"/>
      <c r="D19" s="55"/>
      <c r="E19" s="56"/>
      <c r="F19" s="57"/>
      <c r="G19" s="268"/>
      <c r="H19" s="269"/>
    </row>
    <row r="20" spans="1:8" ht="15.5">
      <c r="A20" s="255" t="s">
        <v>2171</v>
      </c>
      <c r="B20" s="54"/>
      <c r="C20" s="54"/>
      <c r="D20" s="55"/>
      <c r="E20" s="56"/>
      <c r="F20" s="57"/>
      <c r="G20" s="268"/>
      <c r="H20" s="269"/>
    </row>
    <row r="21" spans="1:8" ht="15.5" hidden="1">
      <c r="A21" s="255"/>
      <c r="B21" s="54"/>
      <c r="C21" s="54"/>
      <c r="D21" s="55"/>
      <c r="E21" s="56"/>
      <c r="F21" s="57"/>
      <c r="G21" s="268"/>
      <c r="H21" s="269"/>
    </row>
    <row r="22" spans="1:8" ht="15.5">
      <c r="A22" s="255" t="s">
        <v>2132</v>
      </c>
      <c r="B22" s="54"/>
      <c r="C22" s="54"/>
      <c r="D22" s="55"/>
      <c r="E22" s="56"/>
      <c r="F22" s="57"/>
      <c r="G22" s="268"/>
      <c r="H22" s="269"/>
    </row>
    <row r="23" spans="1:8" ht="15.5">
      <c r="A23" s="255" t="s">
        <v>2133</v>
      </c>
      <c r="B23" s="54"/>
      <c r="C23" s="54"/>
      <c r="D23" s="55"/>
      <c r="E23" s="56"/>
      <c r="F23" s="57"/>
      <c r="G23" s="268"/>
      <c r="H23" s="269"/>
    </row>
    <row r="24" spans="1:8" ht="15.5">
      <c r="A24" s="255" t="s">
        <v>2134</v>
      </c>
      <c r="B24" s="54"/>
      <c r="C24" s="54"/>
      <c r="D24" s="55"/>
      <c r="E24" s="56"/>
      <c r="F24" s="57"/>
      <c r="G24" s="268"/>
      <c r="H24" s="269"/>
    </row>
    <row r="25" spans="1:8" ht="15.5" hidden="1">
      <c r="A25" s="270"/>
      <c r="B25" s="54"/>
      <c r="C25" s="54"/>
      <c r="D25" s="55"/>
      <c r="E25" s="56"/>
      <c r="F25" s="57"/>
      <c r="G25" s="268"/>
      <c r="H25" s="269"/>
    </row>
    <row r="26" spans="1:8" ht="15.5">
      <c r="A26" s="255" t="s">
        <v>2283</v>
      </c>
      <c r="B26" s="54"/>
      <c r="C26" s="54"/>
      <c r="D26" s="55"/>
      <c r="E26" s="56"/>
      <c r="F26" s="57"/>
      <c r="G26" s="268"/>
      <c r="H26" s="269"/>
    </row>
    <row r="27" spans="1:8" ht="15.5">
      <c r="A27" s="255" t="s">
        <v>2284</v>
      </c>
      <c r="B27" s="54"/>
      <c r="C27" s="54"/>
      <c r="D27" s="55"/>
      <c r="E27" s="56"/>
      <c r="F27" s="57"/>
      <c r="G27" s="268"/>
      <c r="H27" s="269"/>
    </row>
    <row r="28" spans="1:8" ht="15.5" hidden="1">
      <c r="A28" s="255"/>
      <c r="B28" s="54"/>
      <c r="C28" s="54"/>
      <c r="D28" s="55"/>
      <c r="E28" s="56"/>
      <c r="F28" s="57"/>
      <c r="G28" s="268"/>
      <c r="H28" s="269"/>
    </row>
    <row r="29" spans="1:8" ht="15.5">
      <c r="A29" s="255" t="s">
        <v>2205</v>
      </c>
      <c r="B29" s="48"/>
      <c r="C29" s="48"/>
      <c r="D29" s="55"/>
      <c r="E29" s="56"/>
      <c r="F29" s="57"/>
      <c r="G29" s="268"/>
      <c r="H29" s="269"/>
    </row>
    <row r="30" spans="1:8" ht="15.5" hidden="1">
      <c r="A30" s="255"/>
      <c r="B30" s="256"/>
      <c r="C30" s="256"/>
      <c r="D30" s="265"/>
      <c r="E30" s="266"/>
      <c r="F30" s="267"/>
      <c r="G30" s="268"/>
      <c r="H30" s="269"/>
    </row>
    <row r="31" spans="1:8" ht="30" customHeight="1">
      <c r="A31" s="271" t="s">
        <v>2120</v>
      </c>
      <c r="B31" s="271" t="s">
        <v>2121</v>
      </c>
      <c r="C31" s="271" t="s">
        <v>2130</v>
      </c>
      <c r="D31" s="55"/>
      <c r="E31" s="56"/>
      <c r="F31" s="57"/>
      <c r="G31" s="268"/>
      <c r="H31" s="269"/>
    </row>
    <row r="32" spans="1:8" ht="15.5">
      <c r="A32" s="272" t="s">
        <v>61</v>
      </c>
      <c r="B32" s="273">
        <v>1.06</v>
      </c>
      <c r="C32" s="273">
        <v>1.17</v>
      </c>
      <c r="D32" s="55"/>
      <c r="E32" s="56"/>
      <c r="F32" s="57"/>
      <c r="G32" s="268"/>
      <c r="H32" s="269"/>
    </row>
    <row r="33" spans="1:8" ht="15.5">
      <c r="A33" s="272" t="s">
        <v>2122</v>
      </c>
      <c r="B33" s="273">
        <v>1.25</v>
      </c>
      <c r="C33" s="273">
        <v>1.75</v>
      </c>
      <c r="D33" s="55"/>
      <c r="E33" s="56"/>
      <c r="F33" s="57"/>
      <c r="G33" s="268"/>
      <c r="H33" s="269"/>
    </row>
    <row r="34" spans="1:8" ht="15.5">
      <c r="A34" s="272" t="s">
        <v>2123</v>
      </c>
      <c r="B34" s="273">
        <v>1</v>
      </c>
      <c r="C34" s="273">
        <v>1.1000000000000001</v>
      </c>
      <c r="D34" s="55"/>
      <c r="E34" s="56"/>
      <c r="F34" s="57"/>
      <c r="G34" s="268"/>
      <c r="H34" s="269"/>
    </row>
    <row r="35" spans="1:8" ht="15.5">
      <c r="A35" s="272" t="s">
        <v>60</v>
      </c>
      <c r="B35" s="273">
        <v>1.25</v>
      </c>
      <c r="C35" s="273">
        <v>1.75</v>
      </c>
      <c r="D35" s="55"/>
      <c r="E35" s="56"/>
      <c r="F35" s="57"/>
      <c r="G35" s="268"/>
      <c r="H35" s="269"/>
    </row>
    <row r="36" spans="1:8" ht="15.5">
      <c r="A36" s="272" t="s">
        <v>2125</v>
      </c>
      <c r="B36" s="273">
        <v>1.75</v>
      </c>
      <c r="C36" s="273">
        <v>2.4500000000000002</v>
      </c>
      <c r="D36" s="55"/>
      <c r="E36" s="56"/>
      <c r="F36" s="57"/>
      <c r="G36" s="268"/>
      <c r="H36" s="269"/>
    </row>
    <row r="37" spans="1:8" ht="15.5" hidden="1">
      <c r="A37" s="274"/>
      <c r="B37" s="275"/>
      <c r="C37" s="276"/>
      <c r="D37" s="55"/>
      <c r="E37" s="56"/>
      <c r="F37" s="57"/>
      <c r="G37" s="268"/>
      <c r="H37" s="269"/>
    </row>
    <row r="38" spans="1:8" ht="15.5">
      <c r="A38" s="255" t="s">
        <v>2206</v>
      </c>
      <c r="B38" s="58"/>
      <c r="C38" s="59"/>
      <c r="D38" s="55"/>
      <c r="E38" s="56"/>
      <c r="F38" s="57"/>
      <c r="G38" s="268"/>
      <c r="H38" s="269"/>
    </row>
    <row r="39" spans="1:8" ht="15.5">
      <c r="A39" s="255" t="s">
        <v>2207</v>
      </c>
      <c r="B39" s="58"/>
      <c r="C39" s="59"/>
      <c r="D39" s="55"/>
      <c r="E39" s="56"/>
      <c r="F39" s="57"/>
      <c r="G39" s="268"/>
      <c r="H39" s="269"/>
    </row>
    <row r="40" spans="1:8" ht="15.5">
      <c r="A40" s="255" t="s">
        <v>2208</v>
      </c>
      <c r="B40" s="58"/>
      <c r="C40" s="59"/>
      <c r="D40" s="55"/>
      <c r="E40" s="56"/>
      <c r="F40" s="57"/>
      <c r="G40" s="268"/>
      <c r="H40" s="269"/>
    </row>
    <row r="41" spans="1:8" ht="15.5" hidden="1">
      <c r="A41" s="274"/>
      <c r="B41" s="275"/>
      <c r="C41" s="276"/>
      <c r="D41" s="55"/>
      <c r="E41" s="56"/>
      <c r="F41" s="57"/>
      <c r="G41" s="268"/>
      <c r="H41" s="269"/>
    </row>
    <row r="42" spans="1:8" ht="15.5">
      <c r="A42" s="271" t="s">
        <v>2115</v>
      </c>
      <c r="B42" s="271" t="s">
        <v>2176</v>
      </c>
      <c r="C42" s="271" t="s">
        <v>2209</v>
      </c>
      <c r="D42" s="55"/>
      <c r="E42" s="56"/>
      <c r="F42" s="57"/>
      <c r="G42" s="268"/>
      <c r="H42" s="269"/>
    </row>
    <row r="43" spans="1:8" ht="15.5">
      <c r="A43" s="272" t="s">
        <v>1266</v>
      </c>
      <c r="B43" s="277" t="s">
        <v>2210</v>
      </c>
      <c r="C43" s="277" t="s">
        <v>1222</v>
      </c>
      <c r="D43" s="55"/>
      <c r="E43" s="56"/>
      <c r="F43" s="57"/>
      <c r="G43" s="268"/>
      <c r="H43" s="269"/>
    </row>
    <row r="44" spans="1:8" ht="15.5">
      <c r="A44" s="272" t="s">
        <v>1267</v>
      </c>
      <c r="B44" s="277" t="s">
        <v>2210</v>
      </c>
      <c r="C44" s="277" t="s">
        <v>1221</v>
      </c>
      <c r="D44" s="55"/>
      <c r="E44" s="56"/>
      <c r="F44" s="57"/>
      <c r="G44" s="268"/>
      <c r="H44" s="269"/>
    </row>
    <row r="45" spans="1:8" ht="15.5">
      <c r="A45" s="272" t="s">
        <v>287</v>
      </c>
      <c r="B45" s="277" t="s">
        <v>2211</v>
      </c>
      <c r="C45" s="277" t="s">
        <v>1222</v>
      </c>
      <c r="D45" s="55"/>
      <c r="E45" s="56"/>
      <c r="F45" s="57"/>
      <c r="G45" s="268"/>
      <c r="H45" s="269"/>
    </row>
    <row r="46" spans="1:8" ht="15.5">
      <c r="A46" s="272" t="s">
        <v>288</v>
      </c>
      <c r="B46" s="277" t="s">
        <v>2211</v>
      </c>
      <c r="C46" s="277" t="s">
        <v>1221</v>
      </c>
      <c r="D46" s="55"/>
      <c r="E46" s="56"/>
      <c r="F46" s="57"/>
      <c r="G46" s="268"/>
      <c r="H46" s="269"/>
    </row>
    <row r="47" spans="1:8" ht="15.5" hidden="1">
      <c r="A47" s="274"/>
      <c r="B47" s="275"/>
      <c r="C47" s="276"/>
      <c r="D47" s="55"/>
      <c r="E47" s="266"/>
      <c r="F47" s="267"/>
      <c r="G47" s="268"/>
      <c r="H47" s="269"/>
    </row>
    <row r="48" spans="1:8" ht="15.5" hidden="1">
      <c r="A48" s="274"/>
      <c r="B48" s="275"/>
      <c r="C48" s="276"/>
      <c r="D48" s="55"/>
      <c r="E48" s="266"/>
      <c r="F48" s="267"/>
      <c r="G48" s="268"/>
      <c r="H48" s="269"/>
    </row>
    <row r="49" spans="1:8" ht="15.5" hidden="1">
      <c r="A49" s="278"/>
      <c r="B49" s="279"/>
      <c r="C49" s="280"/>
      <c r="D49" s="349"/>
      <c r="E49" s="281"/>
      <c r="F49" s="282"/>
      <c r="G49" s="268"/>
      <c r="H49" s="269"/>
    </row>
    <row r="50" spans="1:8" ht="15.5" hidden="1">
      <c r="A50" s="283"/>
      <c r="B50" s="275"/>
      <c r="C50" s="276"/>
      <c r="D50" s="55"/>
      <c r="E50" s="266"/>
      <c r="F50" s="266"/>
      <c r="G50" s="268"/>
      <c r="H50" s="269"/>
    </row>
    <row r="51" spans="1:8" ht="15.5" hidden="1">
      <c r="A51" s="283"/>
      <c r="B51" s="275"/>
      <c r="C51" s="276"/>
      <c r="D51" s="55"/>
      <c r="E51" s="266"/>
      <c r="F51" s="266"/>
      <c r="G51" s="268"/>
      <c r="H51" s="269"/>
    </row>
    <row r="52" spans="1:8" ht="15.5" hidden="1">
      <c r="A52" s="283"/>
      <c r="B52" s="284"/>
      <c r="C52" s="265"/>
      <c r="D52" s="55"/>
      <c r="E52" s="266"/>
      <c r="F52" s="266"/>
      <c r="G52" s="268"/>
      <c r="H52" s="269"/>
    </row>
    <row r="53" spans="1:8" ht="15.5" hidden="1">
      <c r="A53" s="283"/>
      <c r="B53" s="284"/>
      <c r="C53" s="265"/>
      <c r="D53" s="55"/>
      <c r="E53" s="266"/>
      <c r="F53" s="266"/>
      <c r="G53" s="268"/>
      <c r="H53" s="269"/>
    </row>
    <row r="54" spans="1:8" ht="15.5" hidden="1">
      <c r="A54" s="283"/>
      <c r="B54" s="284"/>
      <c r="C54" s="265"/>
      <c r="D54" s="55"/>
      <c r="E54" s="266"/>
      <c r="F54" s="266"/>
      <c r="G54" s="268"/>
      <c r="H54" s="269"/>
    </row>
    <row r="55" spans="1:8" ht="15.5" hidden="1">
      <c r="A55" s="283"/>
      <c r="B55" s="284"/>
      <c r="C55" s="265"/>
      <c r="D55" s="55"/>
      <c r="E55" s="266"/>
      <c r="F55" s="266"/>
      <c r="G55" s="268"/>
      <c r="H55" s="269"/>
    </row>
    <row r="56" spans="1:8" ht="15.5" hidden="1">
      <c r="A56" s="283"/>
      <c r="B56" s="284"/>
      <c r="C56" s="265"/>
      <c r="D56" s="55"/>
      <c r="E56" s="266"/>
      <c r="F56" s="266"/>
      <c r="G56" s="268"/>
      <c r="H56" s="269"/>
    </row>
    <row r="57" spans="1:8" ht="15.5" hidden="1">
      <c r="A57" s="283"/>
      <c r="B57" s="284"/>
      <c r="C57" s="265"/>
      <c r="D57" s="55"/>
      <c r="E57" s="266"/>
      <c r="F57" s="266"/>
      <c r="G57" s="268"/>
      <c r="H57" s="269"/>
    </row>
    <row r="58" spans="1:8" ht="15.5" hidden="1">
      <c r="A58" s="283"/>
      <c r="B58" s="284"/>
      <c r="C58" s="265"/>
      <c r="D58" s="55"/>
      <c r="E58" s="266"/>
      <c r="F58" s="266"/>
      <c r="G58" s="268"/>
      <c r="H58" s="269"/>
    </row>
    <row r="59" spans="1:8" ht="15.5" hidden="1">
      <c r="A59" s="283"/>
      <c r="B59" s="284"/>
      <c r="C59" s="265"/>
      <c r="D59" s="55"/>
      <c r="E59" s="266"/>
      <c r="F59" s="266"/>
      <c r="G59" s="268"/>
      <c r="H59" s="269"/>
    </row>
    <row r="60" spans="1:8" ht="15.5" hidden="1">
      <c r="A60" s="283"/>
      <c r="B60" s="284"/>
      <c r="C60" s="265"/>
      <c r="D60" s="55"/>
      <c r="E60" s="266"/>
      <c r="F60" s="266"/>
      <c r="G60" s="268"/>
      <c r="H60" s="269"/>
    </row>
    <row r="61" spans="1:8" ht="15.5" hidden="1">
      <c r="A61" s="283"/>
      <c r="B61" s="284"/>
      <c r="C61" s="265"/>
      <c r="D61" s="55"/>
      <c r="E61" s="266"/>
      <c r="F61" s="266"/>
      <c r="G61" s="268"/>
      <c r="H61" s="269"/>
    </row>
    <row r="62" spans="1:8" ht="15.5" hidden="1">
      <c r="A62" s="283"/>
      <c r="B62" s="284"/>
      <c r="C62" s="265"/>
      <c r="D62" s="55"/>
      <c r="E62" s="266"/>
      <c r="F62" s="266"/>
      <c r="G62" s="268"/>
      <c r="H62" s="269"/>
    </row>
    <row r="63" spans="1:8" ht="15.5" hidden="1">
      <c r="A63" s="283"/>
      <c r="B63" s="284"/>
      <c r="C63" s="265"/>
      <c r="D63" s="55"/>
      <c r="E63" s="266"/>
      <c r="F63" s="266"/>
      <c r="G63" s="268"/>
      <c r="H63" s="269"/>
    </row>
    <row r="64" spans="1:8" ht="15.5" hidden="1">
      <c r="A64" s="283"/>
      <c r="B64" s="284"/>
      <c r="C64" s="265"/>
      <c r="D64" s="55"/>
      <c r="E64" s="266"/>
      <c r="F64" s="266"/>
      <c r="G64" s="268"/>
      <c r="H64" s="269"/>
    </row>
    <row r="65" spans="1:8" ht="15.5" hidden="1">
      <c r="A65" s="283"/>
      <c r="B65" s="284"/>
      <c r="C65" s="265"/>
      <c r="D65" s="55"/>
      <c r="E65" s="266"/>
      <c r="F65" s="266"/>
      <c r="G65" s="268"/>
      <c r="H65" s="269"/>
    </row>
    <row r="66" spans="1:8" ht="15.5" hidden="1">
      <c r="A66" s="283"/>
      <c r="B66" s="284"/>
      <c r="C66" s="265"/>
      <c r="D66" s="55"/>
      <c r="E66" s="266"/>
      <c r="F66" s="266"/>
      <c r="G66" s="268"/>
      <c r="H66" s="269"/>
    </row>
    <row r="67" spans="1:8" hidden="1">
      <c r="A67" s="264"/>
      <c r="B67" s="264"/>
      <c r="C67" s="264"/>
      <c r="D67" s="54"/>
      <c r="E67" s="264"/>
      <c r="F67" s="264"/>
    </row>
    <row r="68" spans="1:8" hidden="1">
      <c r="A68" s="264"/>
      <c r="B68" s="264"/>
      <c r="C68" s="264"/>
      <c r="D68" s="54"/>
      <c r="E68" s="264"/>
      <c r="F68" s="264"/>
    </row>
    <row r="69" spans="1:8" hidden="1">
      <c r="A69" s="264"/>
      <c r="B69" s="264"/>
      <c r="C69" s="264"/>
      <c r="D69" s="54"/>
      <c r="E69" s="264"/>
      <c r="F69" s="264"/>
    </row>
    <row r="70" spans="1:8" hidden="1">
      <c r="A70" s="264"/>
      <c r="B70" s="264"/>
      <c r="C70" s="264"/>
      <c r="D70" s="54"/>
      <c r="E70" s="264"/>
      <c r="F70" s="264"/>
    </row>
    <row r="71" spans="1:8" hidden="1">
      <c r="A71" s="264"/>
      <c r="B71" s="264"/>
      <c r="C71" s="264"/>
      <c r="D71" s="54"/>
      <c r="E71" s="264"/>
      <c r="F71" s="264"/>
    </row>
    <row r="72" spans="1:8" hidden="1">
      <c r="A72" s="264"/>
      <c r="B72" s="264"/>
      <c r="C72" s="264"/>
      <c r="D72" s="54"/>
      <c r="E72" s="264"/>
      <c r="F72" s="264"/>
    </row>
    <row r="73" spans="1:8" hidden="1">
      <c r="A73" s="264"/>
      <c r="B73" s="264"/>
      <c r="C73" s="264"/>
      <c r="D73" s="54"/>
      <c r="E73" s="264"/>
      <c r="F73" s="264"/>
    </row>
    <row r="74" spans="1:8" hidden="1">
      <c r="A74" s="264"/>
      <c r="B74" s="264"/>
      <c r="C74" s="264"/>
      <c r="D74" s="54"/>
      <c r="E74" s="264"/>
      <c r="F74" s="264"/>
    </row>
    <row r="75" spans="1:8" hidden="1">
      <c r="A75" s="264"/>
      <c r="B75" s="264"/>
      <c r="C75" s="264"/>
      <c r="D75" s="54"/>
      <c r="E75" s="264"/>
      <c r="F75" s="264"/>
    </row>
  </sheetData>
  <sheetProtection sheet="1" objects="1" scenarios="1" selectLockedCells="1"/>
  <pageMargins left="0.45" right="0.45" top="1.25" bottom="0.75" header="0.3" footer="0.3"/>
  <pageSetup scale="59" pageOrder="overThenDown" orientation="landscape" horizontalDpi="1200" verticalDpi="1200" r:id="rId1"/>
  <headerFooter scaleWithDoc="0">
    <oddHeader>&amp;L&amp;9
Medi-Cal DRG 2019-20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DHCSDOC-2129867196-6132</_dlc_DocId>
    <_dlc_DocIdUrl xmlns="69bc34b3-1921-46c7-8c7a-d18363374b4b">
      <Url>http://dhcsgovstaging:88/provgovpart/_layouts/15/DocIdRedir.aspx?ID=DHCSDOC-2129867196-6132</Url>
      <Description>DHCSDOC-2129867196-6132</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4D07-D5D9-44CE-9805-C4C71BE9B23D}">
  <ds:schemaRefs>
    <ds:schemaRef ds:uri="http://schemas.microsoft.com/sharepoint/events"/>
  </ds:schemaRefs>
</ds:datastoreItem>
</file>

<file path=customXml/itemProps2.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3.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4.xml><?xml version="1.0" encoding="utf-8"?>
<ds:datastoreItem xmlns:ds="http://schemas.openxmlformats.org/officeDocument/2006/customXml" ds:itemID="{5FF4C98A-44FF-4130-B7F8-CFE4AD49B76E}"/>
</file>

<file path=customXml/itemProps5.xml><?xml version="1.0" encoding="utf-8"?>
<ds:datastoreItem xmlns:ds="http://schemas.openxmlformats.org/officeDocument/2006/customXml" ds:itemID="{98553727-CF88-4510-AC4F-EA1F4BB5A6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1-Cover</vt:lpstr>
      <vt:lpstr>2-Calculator</vt:lpstr>
      <vt:lpstr>3-DRG Table</vt:lpstr>
      <vt:lpstr>4-Hospital Characteristics</vt:lpstr>
      <vt:lpstr>5-Policy Adjustors</vt:lpstr>
      <vt:lpstr>'4-Hospital Characteristics'!Print_Titles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19/20-231201 (Excel)</dc:title>
  <dc:creator>11001561</dc:creator>
  <cp:keywords/>
  <cp:lastModifiedBy>Narayan, Edwin@DHCS</cp:lastModifiedBy>
  <cp:lastPrinted>2019-06-05T19:00:39Z</cp:lastPrinted>
  <dcterms:created xsi:type="dcterms:W3CDTF">2008-08-08T02:49:05Z</dcterms:created>
  <dcterms:modified xsi:type="dcterms:W3CDTF">2023-12-04T22:51:05Z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fee441c2-2d72-466f-8091-e64727aadce4</vt:lpwstr>
  </property>
  <property fmtid="{D5CDD505-2E9C-101B-9397-08002B2CF9AE}" pid="19" name="Division">
    <vt:lpwstr>26;#Safety Net Financing|98a10317-0f4b-4681-a834-3602f5981606</vt:lpwstr>
  </property>
</Properties>
</file>