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24226"/>
  <xr:revisionPtr revIDLastSave="0" documentId="13_ncr:1_{794AFC68-AF91-4DBC-8CF3-8C872BD9CA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RR" sheetId="1" r:id="rId1"/>
    <sheet name="Scoring Instructions" sheetId="2" r:id="rId2"/>
    <sheet name="Scoring Summary" sheetId="3" r:id="rId3"/>
  </sheets>
  <definedNames>
    <definedName name="_xlnm.Print_Area" localSheetId="0">MRR!$A$1:$R$157</definedName>
    <definedName name="_xlnm.Print_Area" localSheetId="1">'Scoring Instructions'!$A$1:$N$35</definedName>
    <definedName name="_xlnm.Print_Area" localSheetId="2">'Scoring Summary'!$A$1:$O$34</definedName>
  </definedNames>
  <calcPr calcId="191029"/>
</workbook>
</file>

<file path=xl/calcChain.xml><?xml version="1.0" encoding="utf-8"?>
<calcChain xmlns="http://schemas.openxmlformats.org/spreadsheetml/2006/main">
  <c r="F28" i="1" l="1"/>
  <c r="F29" i="1"/>
  <c r="F49" i="1"/>
  <c r="O25" i="3"/>
  <c r="O23" i="3"/>
  <c r="L25" i="3"/>
  <c r="L23" i="3"/>
  <c r="L21" i="3"/>
  <c r="L19" i="3"/>
  <c r="P135" i="1"/>
  <c r="O135" i="1"/>
  <c r="M135" i="1"/>
  <c r="N135" i="1"/>
  <c r="L135" i="1"/>
  <c r="K135" i="1"/>
  <c r="J135" i="1"/>
  <c r="I135" i="1"/>
  <c r="H135" i="1"/>
  <c r="G135" i="1"/>
  <c r="Q136" i="1" s="1"/>
  <c r="P154" i="1"/>
  <c r="O154" i="1"/>
  <c r="N154" i="1"/>
  <c r="M154" i="1"/>
  <c r="L154" i="1"/>
  <c r="K154" i="1"/>
  <c r="J154" i="1"/>
  <c r="I154" i="1"/>
  <c r="H154" i="1"/>
  <c r="G154" i="1"/>
  <c r="P112" i="1"/>
  <c r="O112" i="1"/>
  <c r="N112" i="1"/>
  <c r="M112" i="1"/>
  <c r="L112" i="1"/>
  <c r="K112" i="1"/>
  <c r="J112" i="1"/>
  <c r="I112" i="1"/>
  <c r="H112" i="1"/>
  <c r="G112" i="1"/>
  <c r="Q113" i="1" s="1"/>
  <c r="Q157" i="1" s="1"/>
  <c r="F25" i="3" s="1"/>
  <c r="P88" i="1"/>
  <c r="O88" i="1"/>
  <c r="N88" i="1"/>
  <c r="M88" i="1"/>
  <c r="L88" i="1"/>
  <c r="K88" i="1"/>
  <c r="J88" i="1"/>
  <c r="I88" i="1"/>
  <c r="H88" i="1"/>
  <c r="Q89" i="1" s="1"/>
  <c r="G88" i="1"/>
  <c r="P67" i="1"/>
  <c r="J27" i="3"/>
  <c r="L27" i="3"/>
  <c r="F154" i="1"/>
  <c r="F67" i="1"/>
  <c r="F88" i="1"/>
  <c r="F112" i="1"/>
  <c r="F135" i="1"/>
  <c r="F155" i="1" s="1"/>
  <c r="F89" i="1"/>
  <c r="Q155" i="1"/>
  <c r="Q68" i="1"/>
  <c r="Q91" i="1" s="1"/>
  <c r="F23" i="3" s="1"/>
  <c r="Q29" i="1"/>
  <c r="F19" i="3"/>
  <c r="Q50" i="1"/>
  <c r="F21" i="3"/>
  <c r="F50" i="1"/>
  <c r="Q161" i="1" l="1"/>
  <c r="F27" i="3" s="1"/>
</calcChain>
</file>

<file path=xl/sharedStrings.xml><?xml version="1.0" encoding="utf-8"?>
<sst xmlns="http://schemas.openxmlformats.org/spreadsheetml/2006/main" count="351" uniqueCount="194">
  <si>
    <t>MEDICAL RECORD REVIEW TOOL</t>
  </si>
  <si>
    <t>Criteria met:   Give full points.</t>
  </si>
  <si>
    <t>Criteria not met:   0 points.</t>
  </si>
  <si>
    <t>Criteria not applicable: N/A (Give full points)</t>
  </si>
  <si>
    <t>Score</t>
  </si>
  <si>
    <t xml:space="preserve">Age/Gender  </t>
  </si>
  <si>
    <t>A.</t>
  </si>
  <si>
    <t xml:space="preserve">Child/Youth identification is on each page.    </t>
  </si>
  <si>
    <t>Individual personal biographical information is documented.</t>
  </si>
  <si>
    <t>D.</t>
  </si>
  <si>
    <t>Emergency contact is identified.</t>
  </si>
  <si>
    <t>Each medical record is consistently organized.</t>
  </si>
  <si>
    <t>Chart contents are securely fastened.</t>
  </si>
  <si>
    <t>G.</t>
  </si>
  <si>
    <t>Health-related conditions are identified (e.g., problem list).</t>
  </si>
  <si>
    <t>Release of Medical Information.</t>
  </si>
  <si>
    <t>Informed Consent for specific procedure.</t>
  </si>
  <si>
    <t>H.</t>
  </si>
  <si>
    <t>F.</t>
  </si>
  <si>
    <t>3. Coordination and Continuity of Care Criteria</t>
  </si>
  <si>
    <t>2. Documentation Criteria</t>
  </si>
  <si>
    <t>Instructions of child/youth and/or primary caregiver for follow-up care are documented.</t>
  </si>
  <si>
    <t>Unresolved and/or continuing problems are addressed and documented at the time of the subsequent visit.</t>
  </si>
  <si>
    <t>J.</t>
  </si>
  <si>
    <t>Missed appointments and follow-up contacts/outreach efforts are documented.</t>
  </si>
  <si>
    <t>4. Pediatric Preventive Criteria</t>
  </si>
  <si>
    <t>Dental assessment.</t>
  </si>
  <si>
    <t>Nutritional assessment.</t>
  </si>
  <si>
    <t>History and Physical Exam.</t>
  </si>
  <si>
    <t>Health education/anticipatory guidance.</t>
  </si>
  <si>
    <t>Tobacco assessment.</t>
  </si>
  <si>
    <t>B.</t>
  </si>
  <si>
    <t>E.</t>
  </si>
  <si>
    <t>CHDP lab work is present and documented.</t>
  </si>
  <si>
    <t>4. Pediatric Preventive Criteria (Cont'd)</t>
  </si>
  <si>
    <t>TB risk assessment and/or tuberculin skin test (Mantoux) is completed.</t>
  </si>
  <si>
    <t>Immunization summary page is present and includes consolidation of IZs from other sources.</t>
  </si>
  <si>
    <t>If Health Assessment Only Provider, referred child/youth to a medical and dental home.</t>
  </si>
  <si>
    <t>Or</t>
  </si>
  <si>
    <t>If Comprehensive Health Provider, referred child/youth to a dental home.</t>
  </si>
  <si>
    <t>Weight.</t>
  </si>
  <si>
    <t>Length/Height (recumbent length/standing height) taken and plotted on appropriate growth chart.</t>
  </si>
  <si>
    <t>Comments:</t>
  </si>
  <si>
    <t>Other testing is completed as  appropriate.</t>
  </si>
  <si>
    <t>Childhood Immunizations (IZs):</t>
  </si>
  <si>
    <t>Head Circumference.</t>
  </si>
  <si>
    <r>
      <t xml:space="preserve">Section </t>
    </r>
    <r>
      <rPr>
        <b/>
        <u/>
        <sz val="10"/>
        <rFont val="Arial"/>
        <family val="2"/>
      </rPr>
      <t>Sub</t>
    </r>
    <r>
      <rPr>
        <sz val="10"/>
        <rFont val="Arial"/>
        <family val="2"/>
      </rPr>
      <t>-</t>
    </r>
    <r>
      <rPr>
        <sz val="10"/>
        <rFont val="Arial"/>
        <family val="2"/>
      </rPr>
      <t>Total:</t>
    </r>
  </si>
  <si>
    <t xml:space="preserve">                             Child Health and Disability Prevention (CHDP) Program</t>
  </si>
  <si>
    <t xml:space="preserve">Date: </t>
  </si>
  <si>
    <t xml:space="preserve">           </t>
  </si>
  <si>
    <t>Site Address:</t>
  </si>
  <si>
    <t>__________________________________________________________</t>
  </si>
  <si>
    <t>1)</t>
  </si>
  <si>
    <t>2)</t>
  </si>
  <si>
    <t>3)</t>
  </si>
  <si>
    <t>4)</t>
  </si>
  <si>
    <t>Directions for Scoring</t>
  </si>
  <si>
    <r>
      <t xml:space="preserve">     ●  Local CHDP Programs enrolling a </t>
    </r>
    <r>
      <rPr>
        <b/>
        <sz val="10"/>
        <rFont val="Arial"/>
        <family val="2"/>
      </rPr>
      <t xml:space="preserve">new </t>
    </r>
    <r>
      <rPr>
        <sz val="10"/>
        <rFont val="Arial"/>
        <family val="2"/>
      </rPr>
      <t>provider should request a pediatric chart(s) with equivalent services.</t>
    </r>
  </si>
  <si>
    <r>
      <t xml:space="preserve">     ●  On subsequent reviews, request </t>
    </r>
    <r>
      <rPr>
        <u/>
        <sz val="10"/>
        <rFont val="Arial"/>
        <family val="2"/>
      </rPr>
      <t>current</t>
    </r>
    <r>
      <rPr>
        <sz val="10"/>
        <rFont val="Arial"/>
        <family val="2"/>
      </rPr>
      <t xml:space="preserve"> CHDP records.</t>
    </r>
  </si>
  <si>
    <t xml:space="preserve">     ●  Every item is weighted.</t>
  </si>
  <si>
    <t xml:space="preserve">     ●  Score zero points if criterion is not met.</t>
  </si>
  <si>
    <t xml:space="preserve">     ●  Not applicable (N/A) applies to any criterion that does not apply to the medical record being reviewed.  Score N/A with the full weighted </t>
  </si>
  <si>
    <t xml:space="preserve">     ●  Calculate the percent score by dividing the Review score points by the total possible point.  For example,</t>
  </si>
  <si>
    <t>Review Score Points Awarded</t>
  </si>
  <si>
    <t>Total Score Points Possible</t>
  </si>
  <si>
    <t>Percent Score Calculation</t>
  </si>
  <si>
    <t>Instructions:</t>
  </si>
  <si>
    <t xml:space="preserve">     ●  Transfer point totals from the Medical Record Review Tool (DHCS 4492) for each Criteria Section into the Total Points Given column.</t>
  </si>
  <si>
    <t xml:space="preserve">         Add up Total Points Given.</t>
  </si>
  <si>
    <t xml:space="preserve">         Reviewed to determine the Maximum Points Possible for All Records Reviewed.  Add up Maximum Points Possible for All Records</t>
  </si>
  <si>
    <t xml:space="preserve">         Reviewed.</t>
  </si>
  <si>
    <t xml:space="preserve">        </t>
  </si>
  <si>
    <t>Medical Record Criteria</t>
  </si>
  <si>
    <t>Total Points Given</t>
  </si>
  <si>
    <t>Maximum Points Possible</t>
  </si>
  <si>
    <t>Total Records Reviewed</t>
  </si>
  <si>
    <t xml:space="preserve">         1. Format</t>
  </si>
  <si>
    <t xml:space="preserve">         2. Documentation</t>
  </si>
  <si>
    <t xml:space="preserve">         3. Coordination and Continuity of Care</t>
  </si>
  <si>
    <t xml:space="preserve">         4. Pediatric Preventive Care</t>
  </si>
  <si>
    <t>Total Score</t>
  </si>
  <si>
    <t xml:space="preserve">     ●  Enter the number of Total Records Reviewed.  Multiply the Total Records Reviewed by the Maximum Points Possible for Each Record</t>
  </si>
  <si>
    <t>Current continuous medications are listed.</t>
  </si>
  <si>
    <t>Age appropriate referral to WIC.</t>
  </si>
  <si>
    <t>Each medical record has documentation that the parent/guardian of the child/youth has received a copy of the office's/clinic's notice of Privacy Practices.</t>
  </si>
  <si>
    <t xml:space="preserve">Consent for Treatment. </t>
  </si>
  <si>
    <r>
      <t xml:space="preserve">For </t>
    </r>
    <r>
      <rPr>
        <i/>
        <u/>
        <sz val="10"/>
        <rFont val="Arial"/>
        <family val="2"/>
      </rPr>
      <t>Each</t>
    </r>
    <r>
      <rPr>
        <sz val="10"/>
        <rFont val="Arial"/>
        <family val="2"/>
      </rPr>
      <t xml:space="preserve"> Record Reviewed</t>
    </r>
  </si>
  <si>
    <r>
      <t xml:space="preserve">For </t>
    </r>
    <r>
      <rPr>
        <i/>
        <u/>
        <sz val="10"/>
        <rFont val="Arial"/>
        <family val="2"/>
      </rPr>
      <t>All</t>
    </r>
    <r>
      <rPr>
        <sz val="10"/>
        <rFont val="Arial"/>
        <family val="2"/>
      </rPr>
      <t xml:space="preserve"> Records Reviewed</t>
    </r>
  </si>
  <si>
    <t>Fluoride use appropriate for age and location.</t>
  </si>
  <si>
    <t xml:space="preserve">Appropriate consents are present: </t>
  </si>
  <si>
    <t>An individual medical record is established for each child/youth.</t>
  </si>
  <si>
    <t>Pass Fail</t>
  </si>
  <si>
    <t xml:space="preserve">     ●  Enter the number of line items passed and/or failed for each criteria section into the line item passed/failed columns.</t>
  </si>
  <si>
    <t>Line Items</t>
  </si>
  <si>
    <t># passed</t>
  </si>
  <si>
    <t>#
failed</t>
  </si>
  <si>
    <t xml:space="preserve"> □ fail</t>
  </si>
  <si>
    <t xml:space="preserve">     ●  To determine the percentage, calculate: (Total Points Given ÷ (Maximum Point for All Records Reviewed) X 100 = Percentage.  </t>
  </si>
  <si>
    <t>All entries are signed, co-signed if applicable, dated, and legible.</t>
  </si>
  <si>
    <t xml:space="preserve">1. Format Criteria </t>
  </si>
  <si>
    <t>Test results, reports, and referrals</t>
  </si>
  <si>
    <t xml:space="preserve">Consultation, test results, diagnostic reports, and referrals have explicit notation of review in the medical record. </t>
  </si>
  <si>
    <r>
      <rPr>
        <b/>
        <sz val="9"/>
        <rFont val="Arial"/>
        <family val="2"/>
      </rPr>
      <t>Test results, diagnostic reports, referrals, and consultation reports are discussed with parent(s), legal guardian, and/or child/youth with explicit notation in the medical record.</t>
    </r>
    <r>
      <rPr>
        <sz val="10"/>
        <rFont val="Arial"/>
        <family val="2"/>
      </rPr>
      <t xml:space="preserve">   </t>
    </r>
  </si>
  <si>
    <t>5)</t>
  </si>
  <si>
    <t>6)</t>
  </si>
  <si>
    <t>Lead counseling, screening ordered, and results documented.</t>
  </si>
  <si>
    <t>For each vaccine, receipt of the Vaccine Information Statement (VIS) is documented including edition date.</t>
  </si>
  <si>
    <t>General Guidelines for Review of a Paper or Electronic Medical Record</t>
  </si>
  <si>
    <t>C.</t>
  </si>
  <si>
    <t>Reviewer Name:</t>
  </si>
  <si>
    <t>Office Contact Name(s):</t>
  </si>
  <si>
    <t xml:space="preserve">CHDP Provider Name:  </t>
  </si>
  <si>
    <t>Vital Signs (TPR, BP) are measured at each visit appropriate for age.</t>
  </si>
  <si>
    <t xml:space="preserve"> </t>
  </si>
  <si>
    <t>Body Mass Index (BMI) Percentile.</t>
  </si>
  <si>
    <t>Treatment plans address identified conditions  found during history and physical examination.</t>
  </si>
  <si>
    <t xml:space="preserve">         points (1 or 4 as designated) for that criterion.</t>
  </si>
  <si>
    <t xml:space="preserve">         Then follow the instructions for scoring the Medical Record Review Tool.</t>
  </si>
  <si>
    <t xml:space="preserve">     ●  This form may not be used for more than one provider. </t>
  </si>
  <si>
    <t>3. Coordination and Continuity of Care (Cont'd)</t>
  </si>
  <si>
    <t>Errors are corrected according to legal medical documentation standards.</t>
  </si>
  <si>
    <t xml:space="preserve">     ●  Score full weighted points for each criterion that is met.  Do not score partial points for any criterion.</t>
  </si>
  <si>
    <t xml:space="preserve">     ● The provider is placed on Conditional Approval if any lines items are failed, regardless of the total numeric score.</t>
  </si>
  <si>
    <t xml:space="preserve">         </t>
  </si>
  <si>
    <t xml:space="preserve">     ●  Round percentages to the next smaller percentage if &lt; 0.5 or to the next larger percentage if 0.5 or &gt;. </t>
  </si>
  <si>
    <t>Health assessment results submitted for billing/reporting are consistent with documentation in the medical record.</t>
  </si>
  <si>
    <t>Vision Screening (Snellen Test or equivalent)  completed and documented.</t>
  </si>
  <si>
    <t>Hearing Screening  completed and documented.</t>
  </si>
  <si>
    <t>Copy of completed pre-enrollment application (DHCS 4073) in chart, if using Gateway.</t>
  </si>
  <si>
    <t>Age-appropriate growth measurements are taken and plotted sequentially at each visit.</t>
  </si>
  <si>
    <t>Five Records</t>
  </si>
  <si>
    <t xml:space="preserve">     ●  Add the category scores for each record reviewed to determine to total points of the review score.</t>
  </si>
  <si>
    <t xml:space="preserve">         For example, if the score for five records was 74.8%, would be reported as 75%.</t>
  </si>
  <si>
    <t xml:space="preserve">IZs were given by this provider when due (at the time of the visit), unless medically contraindicated or refused by the parent.  </t>
  </si>
  <si>
    <t xml:space="preserve"> with line items passed  </t>
  </si>
  <si>
    <t xml:space="preserve"> with line items failed</t>
  </si>
  <si>
    <t>NOT APPROVED less than 70%</t>
  </si>
  <si>
    <t>450 ÷ 500 X 100 = 90%</t>
  </si>
  <si>
    <t>Developmental/Behavioral assessment.</t>
  </si>
  <si>
    <t>For each vaccine, the administration site, manufacturer and lot number are recorded in the medical record.</t>
  </si>
  <si>
    <t xml:space="preserve">         (DHCS 4492) in conjunction with the CHDP Facility Review Tool (DHCS 4493) during an on-site visit to a provider.</t>
  </si>
  <si>
    <t>Review of systems.</t>
  </si>
  <si>
    <t>Initial and Periodic Health Assessments  are completed.</t>
  </si>
  <si>
    <t>Comprehensive Health History.</t>
  </si>
  <si>
    <t>Past Medical History.</t>
  </si>
  <si>
    <t>Social History.</t>
  </si>
  <si>
    <t>Family History.</t>
  </si>
  <si>
    <t>Clinician</t>
  </si>
  <si>
    <t>K.</t>
  </si>
  <si>
    <t>L.</t>
  </si>
  <si>
    <r>
      <t>Allergies and adverse reactions are prominently noted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at each well-child visit.</t>
    </r>
  </si>
  <si>
    <t>Hb/Hct.</t>
  </si>
  <si>
    <t>Wt.</t>
  </si>
  <si>
    <t>Total Possible Per Chart</t>
  </si>
  <si>
    <t>I.</t>
  </si>
  <si>
    <t xml:space="preserve">Child ID </t>
  </si>
  <si>
    <t>Optional:  Line Items</t>
  </si>
  <si>
    <t xml:space="preserve">     ●  All sites, including mobile van, satellite centers, and school-based clinics must be reviewed using the Medical Record Review Tool </t>
  </si>
  <si>
    <t xml:space="preserve">FULL APPROVAL 88% through 100%     </t>
  </si>
  <si>
    <t xml:space="preserve">CONDITIONAL APPROVAL 70% through 87% </t>
  </si>
  <si>
    <r>
      <t xml:space="preserve">Section </t>
    </r>
    <r>
      <rPr>
        <b/>
        <u/>
        <sz val="10"/>
        <rFont val="Arial"/>
        <family val="2"/>
      </rPr>
      <t>Sub</t>
    </r>
    <r>
      <rPr>
        <sz val="10"/>
        <rFont val="Arial"/>
        <family val="2"/>
      </rPr>
      <t>-Total:</t>
    </r>
  </si>
  <si>
    <t>Section 1 Total Possible per Chart</t>
  </si>
  <si>
    <t>Section 2 Total Possible Per Chart</t>
  </si>
  <si>
    <t>Section 3 Total Possible Per Chart</t>
  </si>
  <si>
    <t>Section 4 Total Possible Per Chart</t>
  </si>
  <si>
    <t>Section 4 Total:</t>
  </si>
  <si>
    <t>Section 3 Total:</t>
  </si>
  <si>
    <t>Section 2 Total:</t>
  </si>
  <si>
    <t>Section 1 Total:</t>
  </si>
  <si>
    <t>Line Items:  Optional per local county determination</t>
  </si>
  <si>
    <t xml:space="preserve"> [  ]  Paper</t>
  </si>
  <si>
    <t xml:space="preserve"> [  ]  Hybrid</t>
  </si>
  <si>
    <t xml:space="preserve"> [  ]  Electronic</t>
  </si>
  <si>
    <t>Age/Gender</t>
  </si>
  <si>
    <t xml:space="preserve">     ●  Total possible points = 100 (per record reviewed).</t>
  </si>
  <si>
    <r>
      <t xml:space="preserve">     ●  Review a minimum of</t>
    </r>
    <r>
      <rPr>
        <b/>
        <sz val="10"/>
        <rFont val="Arial"/>
        <family val="2"/>
      </rPr>
      <t xml:space="preserve"> five </t>
    </r>
    <r>
      <rPr>
        <sz val="10"/>
        <rFont val="Arial"/>
        <family val="2"/>
      </rPr>
      <t>randomly selected medical records per provider site.</t>
    </r>
  </si>
  <si>
    <t xml:space="preserve">     ●  Multiply the number of records reviewed by the total possible points per record to score the total possible points. </t>
  </si>
  <si>
    <t xml:space="preserve">         (100 X number of records reviewed)</t>
  </si>
  <si>
    <t xml:space="preserve">     ●  Determine the degree of successful completion by the provider for the Medical Record Review using the following
         thresholds.</t>
  </si>
  <si>
    <r>
      <t xml:space="preserve">     ●  Line item components are identified in </t>
    </r>
    <r>
      <rPr>
        <b/>
        <i/>
        <sz val="10"/>
        <rFont val="Arial"/>
        <family val="2"/>
      </rPr>
      <t xml:space="preserve">Bold </t>
    </r>
    <r>
      <rPr>
        <sz val="10"/>
        <rFont val="Arial"/>
        <family val="2"/>
      </rPr>
      <t xml:space="preserve">and, if used, must be met in addition to the overall score. If 50% or more of the medical 
         records are deficient in a particular line item, the criteria is not met (e.g. failed). Criteria will be reassessed at a follow-up visit and
         Conditional Approval may be warranted if line item components are still deficient. </t>
    </r>
  </si>
  <si>
    <t>Total Score:</t>
  </si>
  <si>
    <t>Total Charts Reviewed:</t>
  </si>
  <si>
    <t>Line Items Failed:</t>
  </si>
  <si>
    <t>Line Items Passed:</t>
  </si>
  <si>
    <t>NA</t>
  </si>
  <si>
    <r>
      <rPr>
        <b/>
        <sz val="10"/>
        <rFont val="Arial"/>
        <family val="2"/>
      </rPr>
      <t xml:space="preserve">X Pass </t>
    </r>
    <r>
      <rPr>
        <sz val="10"/>
        <rFont val="Arial"/>
      </rPr>
      <t xml:space="preserve">
□ Fail</t>
    </r>
  </si>
  <si>
    <r>
      <rPr>
        <b/>
        <sz val="10"/>
        <rFont val="Arial"/>
        <family val="2"/>
      </rPr>
      <t>X Pass</t>
    </r>
    <r>
      <rPr>
        <sz val="10"/>
        <rFont val="Arial"/>
      </rPr>
      <t xml:space="preserve"> 
□ Fail</t>
    </r>
  </si>
  <si>
    <r>
      <rPr>
        <b/>
        <sz val="10"/>
        <rFont val="Arial"/>
        <family val="2"/>
      </rPr>
      <t>X Pass</t>
    </r>
    <r>
      <rPr>
        <sz val="10"/>
        <rFont val="Arial"/>
        <family val="2"/>
      </rPr>
      <t xml:space="preserve"> 
□ Fail</t>
    </r>
  </si>
  <si>
    <t>Developmental Screening Completed.                  Tool Used:___ Developmental Milestones_____</t>
  </si>
  <si>
    <t xml:space="preserve">Behavioral Screening Completed.      
Tool Used:______MCHAT___________________              </t>
  </si>
  <si>
    <r>
      <rPr>
        <b/>
        <sz val="10"/>
        <rFont val="Arial"/>
        <family val="2"/>
      </rPr>
      <t>XPass</t>
    </r>
    <r>
      <rPr>
        <sz val="10"/>
        <rFont val="Arial"/>
      </rPr>
      <t xml:space="preserve"> 
□ Fail</t>
    </r>
  </si>
  <si>
    <r>
      <rPr>
        <b/>
        <sz val="10"/>
        <rFont val="Arial"/>
        <family val="2"/>
      </rPr>
      <t xml:space="preserve">X Pass </t>
    </r>
    <r>
      <rPr>
        <sz val="10"/>
        <rFont val="Arial"/>
        <family val="2"/>
      </rPr>
      <t xml:space="preserve">
□ Fail</t>
    </r>
  </si>
  <si>
    <r>
      <t xml:space="preserve">Approval Status:  </t>
    </r>
    <r>
      <rPr>
        <sz val="20"/>
        <rFont val="Arial"/>
        <family val="2"/>
      </rPr>
      <t xml:space="preserve">□ </t>
    </r>
    <r>
      <rPr>
        <sz val="10"/>
        <rFont val="Arial"/>
        <family val="2"/>
      </rPr>
      <t xml:space="preserve">Full Approval with line items passed   </t>
    </r>
    <r>
      <rPr>
        <sz val="20"/>
        <rFont val="Arial"/>
        <family val="2"/>
      </rPr>
      <t xml:space="preserve"> X </t>
    </r>
    <r>
      <rPr>
        <sz val="10"/>
        <rFont val="Arial"/>
        <family val="2"/>
      </rPr>
      <t xml:space="preserve">Conditional Approval with line items failed   </t>
    </r>
    <r>
      <rPr>
        <sz val="20"/>
        <rFont val="Arial"/>
        <family val="2"/>
      </rPr>
      <t xml:space="preserve"> □</t>
    </r>
    <r>
      <rPr>
        <sz val="10"/>
        <rFont val="Arial"/>
        <family val="2"/>
      </rPr>
      <t xml:space="preserve">  Not Approved 
                                 88% through 100%                                    70% through 87%                                               less than 70%</t>
    </r>
  </si>
  <si>
    <t>X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</si>
</sst>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2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0" fontId="0" fillId="0" borderId="5" xfId="0" applyFill="1" applyBorder="1"/>
    <xf numFmtId="0" fontId="0" fillId="0" borderId="2" xfId="0" applyFill="1" applyBorder="1"/>
    <xf numFmtId="0" fontId="0" fillId="0" borderId="0" xfId="0" applyFill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0" fontId="13" fillId="0" borderId="0" xfId="0" applyFont="1" applyFill="1"/>
    <xf numFmtId="0" fontId="7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7" xfId="0" applyFill="1" applyBorder="1" applyAlignment="1">
      <alignment horizontal="center" vertical="center" wrapText="1"/>
    </xf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18" xfId="0" applyFill="1" applyBorder="1"/>
    <xf numFmtId="0" fontId="8" fillId="0" borderId="17" xfId="0" applyFont="1" applyFill="1" applyBorder="1" applyAlignment="1">
      <alignment horizontal="center" vertical="center"/>
    </xf>
    <xf numFmtId="0" fontId="0" fillId="0" borderId="4" xfId="0" applyFill="1" applyBorder="1"/>
    <xf numFmtId="0" fontId="4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1" xfId="0" applyFill="1" applyBorder="1"/>
    <xf numFmtId="0" fontId="7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4" fillId="0" borderId="11" xfId="0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0" xfId="0" applyFont="1" applyFill="1" applyBorder="1" applyAlignment="1"/>
    <xf numFmtId="0" fontId="0" fillId="0" borderId="4" xfId="0" applyFill="1" applyBorder="1" applyAlignment="1">
      <alignment horizontal="center" vertic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0" xfId="0" applyFill="1" applyAlignment="1">
      <alignment horizontal="left"/>
    </xf>
    <xf numFmtId="0" fontId="7" fillId="0" borderId="1" xfId="0" applyFont="1" applyFill="1" applyBorder="1"/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13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0" fillId="0" borderId="0" xfId="0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8" xfId="0" applyFill="1" applyBorder="1"/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13" xfId="0" applyFill="1" applyBorder="1" applyAlignment="1">
      <alignment horizontal="center" wrapText="1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5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/>
    <xf numFmtId="0" fontId="0" fillId="0" borderId="18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3" xfId="0" applyFill="1" applyBorder="1"/>
    <xf numFmtId="0" fontId="0" fillId="0" borderId="13" xfId="0" applyFill="1" applyBorder="1" applyAlignment="1"/>
    <xf numFmtId="0" fontId="7" fillId="0" borderId="4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10" xfId="0" applyFill="1" applyBorder="1" applyAlignment="1"/>
    <xf numFmtId="0" fontId="7" fillId="0" borderId="15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right"/>
    </xf>
    <xf numFmtId="0" fontId="7" fillId="0" borderId="0" xfId="0" applyFont="1" applyFill="1" applyAlignment="1"/>
    <xf numFmtId="0" fontId="4" fillId="2" borderId="1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7" fillId="2" borderId="5" xfId="0" applyFont="1" applyFill="1" applyBorder="1"/>
    <xf numFmtId="0" fontId="4" fillId="2" borderId="15" xfId="0" applyFont="1" applyFill="1" applyBorder="1" applyAlignment="1">
      <alignment horizontal="center" vertical="center"/>
    </xf>
    <xf numFmtId="0" fontId="7" fillId="2" borderId="11" xfId="0" applyFont="1" applyFill="1" applyBorder="1"/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11" xfId="0" applyFill="1" applyBorder="1"/>
    <xf numFmtId="0" fontId="0" fillId="2" borderId="13" xfId="0" applyFill="1" applyBorder="1"/>
    <xf numFmtId="0" fontId="0" fillId="2" borderId="12" xfId="0" applyFill="1" applyBorder="1"/>
    <xf numFmtId="0" fontId="7" fillId="2" borderId="0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0" fillId="2" borderId="18" xfId="0" applyFill="1" applyBorder="1"/>
    <xf numFmtId="0" fontId="7" fillId="2" borderId="18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wrapText="1"/>
    </xf>
    <xf numFmtId="0" fontId="4" fillId="2" borderId="29" xfId="0" applyFont="1" applyFill="1" applyBorder="1" applyAlignment="1">
      <alignment horizontal="center" vertical="center"/>
    </xf>
    <xf numFmtId="0" fontId="0" fillId="0" borderId="29" xfId="0" applyFill="1" applyBorder="1"/>
    <xf numFmtId="0" fontId="6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22" xfId="0" applyFill="1" applyBorder="1" applyAlignment="1"/>
    <xf numFmtId="0" fontId="7" fillId="2" borderId="28" xfId="0" applyFont="1" applyFill="1" applyBorder="1"/>
    <xf numFmtId="0" fontId="5" fillId="2" borderId="2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18" fillId="0" borderId="0" xfId="0" applyFont="1" applyFill="1" applyAlignment="1">
      <alignment horizontal="center"/>
    </xf>
    <xf numFmtId="0" fontId="0" fillId="0" borderId="13" xfId="0" applyFill="1" applyBorder="1" applyAlignment="1">
      <alignment horizontal="right"/>
    </xf>
    <xf numFmtId="0" fontId="0" fillId="0" borderId="13" xfId="0" applyFill="1" applyBorder="1" applyAlignment="1">
      <alignment horizontal="right" vertical="center"/>
    </xf>
    <xf numFmtId="0" fontId="0" fillId="0" borderId="30" xfId="0" applyFill="1" applyBorder="1"/>
    <xf numFmtId="0" fontId="0" fillId="0" borderId="31" xfId="0" applyFill="1" applyBorder="1"/>
    <xf numFmtId="0" fontId="0" fillId="0" borderId="11" xfId="0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right"/>
    </xf>
    <xf numFmtId="0" fontId="7" fillId="0" borderId="1" xfId="0" applyFont="1" applyFill="1" applyBorder="1" applyAlignment="1"/>
    <xf numFmtId="14" fontId="0" fillId="0" borderId="1" xfId="0" applyNumberFormat="1" applyFill="1" applyBorder="1"/>
    <xf numFmtId="0" fontId="7" fillId="0" borderId="11" xfId="0" applyFont="1" applyFill="1" applyBorder="1"/>
    <xf numFmtId="0" fontId="7" fillId="0" borderId="13" xfId="0" applyFont="1" applyFill="1" applyBorder="1"/>
    <xf numFmtId="0" fontId="7" fillId="0" borderId="12" xfId="0" applyFont="1" applyFill="1" applyBorder="1"/>
    <xf numFmtId="0" fontId="7" fillId="0" borderId="5" xfId="0" applyFont="1" applyFill="1" applyBorder="1"/>
    <xf numFmtId="0" fontId="7" fillId="0" borderId="4" xfId="0" applyFont="1" applyFill="1" applyBorder="1"/>
    <xf numFmtId="0" fontId="7" fillId="0" borderId="22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4" fillId="0" borderId="17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/>
    <xf numFmtId="0" fontId="0" fillId="2" borderId="18" xfId="0" applyFill="1" applyBorder="1" applyAlignment="1"/>
    <xf numFmtId="0" fontId="5" fillId="2" borderId="1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 wrapText="1"/>
    </xf>
    <xf numFmtId="0" fontId="0" fillId="0" borderId="10" xfId="0" applyFill="1" applyBorder="1" applyAlignment="1"/>
    <xf numFmtId="0" fontId="5" fillId="0" borderId="6" xfId="0" applyFont="1" applyFill="1" applyBorder="1" applyAlignment="1">
      <alignment vertical="center"/>
    </xf>
    <xf numFmtId="0" fontId="0" fillId="0" borderId="7" xfId="0" applyFill="1" applyBorder="1" applyAlignment="1"/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/>
    </xf>
    <xf numFmtId="0" fontId="6" fillId="2" borderId="18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5" fillId="2" borderId="21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0" fillId="0" borderId="17" xfId="0" applyFill="1" applyBorder="1" applyAlignment="1"/>
    <xf numFmtId="0" fontId="6" fillId="2" borderId="26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/>
    <xf numFmtId="0" fontId="15" fillId="2" borderId="18" xfId="0" applyFont="1" applyFill="1" applyBorder="1" applyAlignment="1"/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/>
    <xf numFmtId="0" fontId="15" fillId="2" borderId="13" xfId="0" applyFont="1" applyFill="1" applyBorder="1" applyAlignment="1"/>
    <xf numFmtId="0" fontId="6" fillId="2" borderId="1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wrapText="1"/>
    </xf>
    <xf numFmtId="0" fontId="15" fillId="2" borderId="18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 readingOrder="1"/>
    </xf>
    <xf numFmtId="0" fontId="0" fillId="0" borderId="4" xfId="0" applyFill="1" applyBorder="1" applyAlignment="1">
      <alignment horizontal="center" vertical="center" wrapText="1" readingOrder="1"/>
    </xf>
    <xf numFmtId="0" fontId="7" fillId="0" borderId="1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horizontal="left" vertical="top" wrapText="1"/>
    </xf>
    <xf numFmtId="0" fontId="4" fillId="0" borderId="6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0" fillId="0" borderId="11" xfId="0" applyBorder="1" applyAlignment="1"/>
    <xf numFmtId="0" fontId="0" fillId="0" borderId="18" xfId="0" applyBorder="1" applyAlignment="1"/>
    <xf numFmtId="0" fontId="4" fillId="0" borderId="0" xfId="0" applyFont="1" applyAlignment="1">
      <alignment horizontal="left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28575</xdr:rowOff>
    </xdr:from>
    <xdr:to>
      <xdr:col>1</xdr:col>
      <xdr:colOff>0</xdr:colOff>
      <xdr:row>22</xdr:row>
      <xdr:rowOff>38100</xdr:rowOff>
    </xdr:to>
    <xdr:sp macro="" textlink="">
      <xdr:nvSpPr>
        <xdr:cNvPr id="2117" name="Line 2">
          <a:extLst>
            <a:ext uri="{FF2B5EF4-FFF2-40B4-BE49-F238E27FC236}">
              <a16:creationId xmlns:a16="http://schemas.microsoft.com/office/drawing/2014/main" id="{A254CD04-FBA9-4026-9260-4EB95090B1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H="1">
          <a:off x="228600" y="409575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304800</xdr:rowOff>
    </xdr:from>
    <xdr:to>
      <xdr:col>1</xdr:col>
      <xdr:colOff>0</xdr:colOff>
      <xdr:row>26</xdr:row>
      <xdr:rowOff>9525</xdr:rowOff>
    </xdr:to>
    <xdr:sp macro="" textlink="">
      <xdr:nvSpPr>
        <xdr:cNvPr id="2118" name="Line 3">
          <a:extLst>
            <a:ext uri="{FF2B5EF4-FFF2-40B4-BE49-F238E27FC236}">
              <a16:creationId xmlns:a16="http://schemas.microsoft.com/office/drawing/2014/main" id="{7BF4453C-9DDD-4B21-9683-22D6245D2B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 flipH="1">
          <a:off x="228600" y="536257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144</xdr:row>
      <xdr:rowOff>28575</xdr:rowOff>
    </xdr:from>
    <xdr:to>
      <xdr:col>1</xdr:col>
      <xdr:colOff>0</xdr:colOff>
      <xdr:row>145</xdr:row>
      <xdr:rowOff>0</xdr:rowOff>
    </xdr:to>
    <xdr:sp macro="" textlink="">
      <xdr:nvSpPr>
        <xdr:cNvPr id="2119" name="Line 4">
          <a:extLst>
            <a:ext uri="{FF2B5EF4-FFF2-40B4-BE49-F238E27FC236}">
              <a16:creationId xmlns:a16="http://schemas.microsoft.com/office/drawing/2014/main" id="{B5BA041B-0B87-426B-B6CA-6EF64E1D45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228600" y="375761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127</xdr:row>
      <xdr:rowOff>28575</xdr:rowOff>
    </xdr:from>
    <xdr:to>
      <xdr:col>1</xdr:col>
      <xdr:colOff>0</xdr:colOff>
      <xdr:row>134</xdr:row>
      <xdr:rowOff>0</xdr:rowOff>
    </xdr:to>
    <xdr:sp macro="" textlink="">
      <xdr:nvSpPr>
        <xdr:cNvPr id="2120" name="Line 4">
          <a:extLst>
            <a:ext uri="{FF2B5EF4-FFF2-40B4-BE49-F238E27FC236}">
              <a16:creationId xmlns:a16="http://schemas.microsoft.com/office/drawing/2014/main" id="{C416EB89-4B05-4F85-BD24-E178A6BCC6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228600" y="32994600"/>
          <a:ext cx="0" cy="262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1"/>
  <sheetViews>
    <sheetView tabSelected="1" topLeftCell="A129" zoomScale="90" zoomScaleNormal="90" zoomScaleSheetLayoutView="118" zoomScalePageLayoutView="148" workbookViewId="0">
      <selection activeCell="W20" sqref="W20"/>
    </sheetView>
  </sheetViews>
  <sheetFormatPr defaultRowHeight="12.75" x14ac:dyDescent="0.2"/>
  <cols>
    <col min="1" max="1" width="3.42578125" style="18" customWidth="1"/>
    <col min="2" max="2" width="3.28515625" style="26" customWidth="1"/>
    <col min="3" max="3" width="3" style="18" customWidth="1"/>
    <col min="4" max="4" width="13" style="18" customWidth="1"/>
    <col min="5" max="5" width="25.28515625" style="18" customWidth="1"/>
    <col min="6" max="6" width="6.5703125" style="18" customWidth="1"/>
    <col min="7" max="7" width="5.28515625" style="18" customWidth="1"/>
    <col min="8" max="8" width="7.7109375" style="18" customWidth="1"/>
    <col min="9" max="10" width="7.5703125" style="18" customWidth="1"/>
    <col min="11" max="11" width="6.140625" style="18" customWidth="1"/>
    <col min="12" max="12" width="6.5703125" style="18" customWidth="1"/>
    <col min="13" max="13" width="5.85546875" style="18" customWidth="1"/>
    <col min="14" max="14" width="5.5703125" style="18" customWidth="1"/>
    <col min="15" max="15" width="8.28515625" style="18" customWidth="1"/>
    <col min="16" max="16" width="6.28515625" style="18" customWidth="1"/>
    <col min="17" max="17" width="6.42578125" style="18" customWidth="1"/>
    <col min="18" max="18" width="15.28515625" style="18" customWidth="1"/>
    <col min="19" max="19" width="7.42578125" style="18" customWidth="1"/>
    <col min="20" max="20" width="9.28515625" style="18" customWidth="1"/>
    <col min="21" max="16384" width="9.140625" style="18"/>
  </cols>
  <sheetData>
    <row r="1" spans="1:21" ht="15.75" x14ac:dyDescent="0.25">
      <c r="E1" s="221" t="s">
        <v>47</v>
      </c>
      <c r="F1" s="219"/>
      <c r="G1" s="219"/>
      <c r="H1" s="219"/>
      <c r="I1" s="219"/>
      <c r="J1" s="219"/>
      <c r="K1" s="219"/>
      <c r="L1" s="219"/>
      <c r="M1" s="219"/>
      <c r="N1" s="220"/>
    </row>
    <row r="2" spans="1:21" ht="15" x14ac:dyDescent="0.2">
      <c r="G2" s="218" t="s">
        <v>0</v>
      </c>
      <c r="H2" s="219"/>
      <c r="I2" s="219"/>
      <c r="J2" s="219"/>
      <c r="K2" s="219"/>
      <c r="L2" s="220"/>
      <c r="S2" s="40"/>
      <c r="T2" s="40"/>
    </row>
    <row r="3" spans="1:21" x14ac:dyDescent="0.2">
      <c r="S3" s="40"/>
      <c r="T3" s="40"/>
    </row>
    <row r="4" spans="1:21" x14ac:dyDescent="0.2">
      <c r="A4" s="60" t="s">
        <v>111</v>
      </c>
      <c r="B4" s="61"/>
      <c r="C4" s="61"/>
      <c r="D4" s="61"/>
      <c r="E4" s="204"/>
      <c r="F4" s="62"/>
      <c r="G4" s="62"/>
      <c r="H4" s="62"/>
      <c r="J4" s="26" t="s">
        <v>110</v>
      </c>
      <c r="M4" s="62"/>
      <c r="N4" s="62"/>
      <c r="O4" s="63"/>
      <c r="P4" s="63"/>
      <c r="Q4" s="63"/>
      <c r="R4" s="63"/>
      <c r="S4" s="40"/>
      <c r="T4" s="40"/>
    </row>
    <row r="5" spans="1:21" x14ac:dyDescent="0.2">
      <c r="S5" s="40"/>
      <c r="T5" s="40"/>
    </row>
    <row r="6" spans="1:21" x14ac:dyDescent="0.2">
      <c r="A6" s="18" t="s">
        <v>50</v>
      </c>
      <c r="C6" s="40"/>
      <c r="D6" s="62"/>
      <c r="E6" s="62"/>
      <c r="F6" s="62"/>
      <c r="G6" s="62"/>
      <c r="H6" s="62"/>
      <c r="J6" s="39" t="s">
        <v>109</v>
      </c>
      <c r="K6" s="40"/>
      <c r="L6" s="63"/>
      <c r="M6" s="65"/>
      <c r="N6" s="65"/>
      <c r="O6" s="65"/>
      <c r="P6" s="65"/>
      <c r="Q6" s="63"/>
      <c r="R6" s="63"/>
      <c r="S6" s="40"/>
      <c r="T6" s="40"/>
    </row>
    <row r="7" spans="1:21" ht="15.75" x14ac:dyDescent="0.25">
      <c r="I7" s="40"/>
      <c r="S7" s="40"/>
      <c r="T7" s="40"/>
      <c r="U7" s="190"/>
    </row>
    <row r="8" spans="1:21" x14ac:dyDescent="0.2">
      <c r="C8" s="40"/>
      <c r="D8" s="278" t="s">
        <v>51</v>
      </c>
      <c r="E8" s="219"/>
      <c r="F8" s="219"/>
      <c r="G8" s="219"/>
      <c r="H8" s="219"/>
      <c r="I8" s="40"/>
      <c r="J8" s="64" t="s">
        <v>48</v>
      </c>
      <c r="K8" s="63"/>
      <c r="L8" s="205"/>
      <c r="M8" s="205"/>
      <c r="N8" s="63"/>
      <c r="O8" s="63"/>
      <c r="P8" s="63"/>
      <c r="Q8" s="63"/>
      <c r="R8" s="63"/>
      <c r="S8" s="40"/>
      <c r="T8" s="40"/>
    </row>
    <row r="9" spans="1:21" x14ac:dyDescent="0.2">
      <c r="A9" s="18" t="s">
        <v>49</v>
      </c>
      <c r="C9" s="40"/>
      <c r="I9" s="40"/>
      <c r="K9" s="63"/>
      <c r="L9" s="63"/>
      <c r="S9" s="40"/>
      <c r="T9" s="40"/>
    </row>
    <row r="10" spans="1:21" x14ac:dyDescent="0.2">
      <c r="A10" s="26" t="s">
        <v>147</v>
      </c>
      <c r="B10" s="39"/>
      <c r="C10" s="40"/>
      <c r="D10" s="63" t="s">
        <v>52</v>
      </c>
      <c r="E10" s="63"/>
      <c r="F10" s="63"/>
      <c r="G10" s="63"/>
      <c r="H10" s="63"/>
      <c r="J10" s="63" t="s">
        <v>54</v>
      </c>
      <c r="M10" s="63"/>
      <c r="N10" s="63"/>
      <c r="O10" s="63"/>
      <c r="P10" s="63"/>
      <c r="Q10" s="63"/>
      <c r="R10" s="63"/>
      <c r="S10" s="40"/>
      <c r="T10" s="40"/>
    </row>
    <row r="11" spans="1:21" x14ac:dyDescent="0.2">
      <c r="K11" s="63"/>
      <c r="L11" s="63"/>
      <c r="S11" s="40"/>
      <c r="T11" s="40"/>
    </row>
    <row r="12" spans="1:21" x14ac:dyDescent="0.2">
      <c r="D12" s="63" t="s">
        <v>53</v>
      </c>
      <c r="E12" s="63"/>
      <c r="F12" s="63"/>
      <c r="G12" s="63"/>
      <c r="H12" s="63"/>
      <c r="J12" s="63" t="s">
        <v>55</v>
      </c>
      <c r="K12" s="63"/>
      <c r="L12" s="63"/>
      <c r="M12" s="63"/>
      <c r="N12" s="63"/>
      <c r="O12" s="63"/>
      <c r="P12" s="63"/>
      <c r="Q12" s="63"/>
      <c r="R12" s="63"/>
      <c r="S12" s="40"/>
      <c r="T12" s="40"/>
    </row>
    <row r="13" spans="1:21" x14ac:dyDescent="0.2">
      <c r="B13" s="65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40"/>
      <c r="T13" s="40"/>
    </row>
    <row r="14" spans="1:21" ht="11.25" customHeight="1" x14ac:dyDescent="0.2">
      <c r="B14" s="250" t="s">
        <v>1</v>
      </c>
      <c r="C14" s="249"/>
      <c r="D14" s="249"/>
      <c r="E14" s="251"/>
      <c r="F14" s="287" t="s">
        <v>152</v>
      </c>
      <c r="G14" s="240">
        <v>1</v>
      </c>
      <c r="H14" s="240">
        <v>2</v>
      </c>
      <c r="I14" s="240">
        <v>3</v>
      </c>
      <c r="J14" s="240">
        <v>4</v>
      </c>
      <c r="K14" s="240">
        <v>5</v>
      </c>
      <c r="L14" s="240">
        <v>6</v>
      </c>
      <c r="M14" s="240">
        <v>7</v>
      </c>
      <c r="N14" s="240">
        <v>8</v>
      </c>
      <c r="O14" s="188"/>
      <c r="P14" s="240">
        <v>10</v>
      </c>
      <c r="Q14" s="240" t="s">
        <v>4</v>
      </c>
      <c r="R14" s="240" t="s">
        <v>91</v>
      </c>
      <c r="S14" s="66"/>
    </row>
    <row r="15" spans="1:21" ht="11.25" customHeight="1" x14ac:dyDescent="0.2">
      <c r="B15" s="270" t="s">
        <v>2</v>
      </c>
      <c r="C15" s="274"/>
      <c r="D15" s="274"/>
      <c r="E15" s="272"/>
      <c r="F15" s="288"/>
      <c r="G15" s="241"/>
      <c r="H15" s="241"/>
      <c r="I15" s="241"/>
      <c r="J15" s="241"/>
      <c r="K15" s="241"/>
      <c r="L15" s="241"/>
      <c r="M15" s="241"/>
      <c r="N15" s="241"/>
      <c r="O15" s="187">
        <v>9</v>
      </c>
      <c r="P15" s="241"/>
      <c r="Q15" s="241"/>
      <c r="R15" s="281"/>
      <c r="S15" s="67"/>
    </row>
    <row r="16" spans="1:21" ht="10.5" customHeight="1" x14ac:dyDescent="0.2">
      <c r="B16" s="270" t="s">
        <v>3</v>
      </c>
      <c r="C16" s="271"/>
      <c r="D16" s="271"/>
      <c r="E16" s="272"/>
      <c r="F16" s="288"/>
      <c r="G16" s="242"/>
      <c r="H16" s="242"/>
      <c r="I16" s="242"/>
      <c r="J16" s="242"/>
      <c r="K16" s="242"/>
      <c r="L16" s="242"/>
      <c r="M16" s="242"/>
      <c r="N16" s="242"/>
      <c r="O16" s="189"/>
      <c r="P16" s="242"/>
      <c r="Q16" s="242"/>
      <c r="R16" s="282"/>
      <c r="S16" s="67"/>
    </row>
    <row r="17" spans="1:22" ht="21" customHeight="1" x14ac:dyDescent="0.2">
      <c r="B17" s="231" t="s">
        <v>172</v>
      </c>
      <c r="C17" s="232"/>
      <c r="D17" s="233"/>
      <c r="E17" s="150" t="s">
        <v>147</v>
      </c>
      <c r="F17" s="288"/>
      <c r="G17" s="206"/>
      <c r="H17" s="207"/>
      <c r="I17" s="208"/>
      <c r="J17" s="207"/>
      <c r="K17" s="208"/>
      <c r="L17" s="207"/>
      <c r="M17" s="20"/>
      <c r="N17" s="19"/>
      <c r="O17" s="21"/>
      <c r="P17" s="20"/>
      <c r="Q17" s="21"/>
      <c r="R17" s="42"/>
    </row>
    <row r="18" spans="1:22" ht="25.5" customHeight="1" x14ac:dyDescent="0.2">
      <c r="B18" s="225" t="s">
        <v>170</v>
      </c>
      <c r="C18" s="226"/>
      <c r="D18" s="227"/>
      <c r="E18" s="162" t="s">
        <v>155</v>
      </c>
      <c r="F18" s="288"/>
      <c r="G18" s="206"/>
      <c r="H18" s="207"/>
      <c r="I18" s="208"/>
      <c r="J18" s="207"/>
      <c r="K18" s="208"/>
      <c r="L18" s="207"/>
      <c r="M18" s="20"/>
      <c r="N18" s="19"/>
      <c r="O18" s="21"/>
      <c r="P18" s="20"/>
      <c r="Q18" s="21"/>
      <c r="R18" s="42"/>
    </row>
    <row r="19" spans="1:22" ht="21" customHeight="1" x14ac:dyDescent="0.2">
      <c r="B19" s="228" t="s">
        <v>171</v>
      </c>
      <c r="C19" s="229"/>
      <c r="D19" s="230"/>
      <c r="E19" s="152" t="s">
        <v>173</v>
      </c>
      <c r="F19" s="288"/>
      <c r="G19" s="209"/>
      <c r="H19" s="210"/>
      <c r="I19" s="65"/>
      <c r="J19" s="210"/>
      <c r="K19" s="65"/>
      <c r="L19" s="210"/>
      <c r="M19" s="63"/>
      <c r="N19" s="16"/>
      <c r="O19" s="44"/>
      <c r="P19" s="63"/>
      <c r="Q19" s="44"/>
      <c r="R19" s="17"/>
    </row>
    <row r="20" spans="1:22" ht="18" customHeight="1" x14ac:dyDescent="0.2">
      <c r="B20" s="307" t="s">
        <v>99</v>
      </c>
      <c r="C20" s="308"/>
      <c r="D20" s="308"/>
      <c r="E20" s="309"/>
      <c r="F20" s="289"/>
      <c r="G20" s="156"/>
      <c r="H20" s="157"/>
      <c r="I20" s="158"/>
      <c r="J20" s="157"/>
      <c r="K20" s="158"/>
      <c r="L20" s="157"/>
      <c r="M20" s="158"/>
      <c r="N20" s="156"/>
      <c r="O20" s="157"/>
      <c r="P20" s="158"/>
      <c r="Q20" s="157"/>
      <c r="R20" s="161"/>
    </row>
    <row r="21" spans="1:22" ht="27.75" customHeight="1" x14ac:dyDescent="0.2">
      <c r="B21" s="147" t="s">
        <v>6</v>
      </c>
      <c r="C21" s="310" t="s">
        <v>90</v>
      </c>
      <c r="D21" s="311"/>
      <c r="E21" s="312"/>
      <c r="F21" s="122">
        <v>1</v>
      </c>
      <c r="G21" s="21"/>
      <c r="H21" s="20"/>
      <c r="I21" s="21"/>
      <c r="J21" s="20"/>
      <c r="K21" s="21"/>
      <c r="L21" s="20"/>
      <c r="M21" s="21"/>
      <c r="N21" s="20"/>
      <c r="O21" s="21"/>
      <c r="P21" s="42"/>
      <c r="Q21" s="21"/>
      <c r="R21" s="68"/>
    </row>
    <row r="22" spans="1:22" ht="24.75" customHeight="1" x14ac:dyDescent="0.2">
      <c r="B22" s="140"/>
      <c r="C22" s="121" t="s">
        <v>52</v>
      </c>
      <c r="D22" s="290" t="s">
        <v>7</v>
      </c>
      <c r="E22" s="291"/>
      <c r="F22" s="112">
        <v>1</v>
      </c>
      <c r="G22" s="21"/>
      <c r="H22" s="20"/>
      <c r="I22" s="21"/>
      <c r="J22" s="20"/>
      <c r="K22" s="21"/>
      <c r="L22" s="20"/>
      <c r="M22" s="21"/>
      <c r="N22" s="20"/>
      <c r="O22" s="21"/>
      <c r="P22" s="42"/>
      <c r="Q22" s="21"/>
      <c r="R22" s="21"/>
    </row>
    <row r="23" spans="1:22" ht="28.5" customHeight="1" x14ac:dyDescent="0.2">
      <c r="B23" s="140"/>
      <c r="C23" s="121" t="s">
        <v>53</v>
      </c>
      <c r="D23" s="290" t="s">
        <v>8</v>
      </c>
      <c r="E23" s="291"/>
      <c r="F23" s="112">
        <v>1</v>
      </c>
      <c r="G23" s="21"/>
      <c r="H23" s="20"/>
      <c r="I23" s="21"/>
      <c r="J23" s="20"/>
      <c r="K23" s="21"/>
      <c r="L23" s="20"/>
      <c r="M23" s="21"/>
      <c r="N23" s="20"/>
      <c r="O23" s="21"/>
      <c r="P23" s="42"/>
      <c r="Q23" s="21"/>
      <c r="R23" s="21"/>
    </row>
    <row r="24" spans="1:22" ht="24.75" customHeight="1" x14ac:dyDescent="0.2">
      <c r="B24" s="148"/>
      <c r="C24" s="149" t="s">
        <v>54</v>
      </c>
      <c r="D24" s="290" t="s">
        <v>10</v>
      </c>
      <c r="E24" s="291"/>
      <c r="F24" s="112">
        <v>1</v>
      </c>
      <c r="G24" s="21"/>
      <c r="H24" s="20"/>
      <c r="I24" s="21"/>
      <c r="J24" s="20"/>
      <c r="K24" s="21"/>
      <c r="L24" s="20"/>
      <c r="M24" s="21"/>
      <c r="N24" s="20"/>
      <c r="O24" s="21"/>
      <c r="P24" s="42"/>
      <c r="Q24" s="21"/>
      <c r="R24" s="21"/>
    </row>
    <row r="25" spans="1:22" ht="24.75" customHeight="1" x14ac:dyDescent="0.2">
      <c r="B25" s="140"/>
      <c r="C25" s="121" t="s">
        <v>55</v>
      </c>
      <c r="D25" s="290" t="s">
        <v>11</v>
      </c>
      <c r="E25" s="291"/>
      <c r="F25" s="112">
        <v>1</v>
      </c>
      <c r="G25" s="21"/>
      <c r="H25" s="20"/>
      <c r="I25" s="21"/>
      <c r="J25" s="20"/>
      <c r="K25" s="21"/>
      <c r="L25" s="20"/>
      <c r="M25" s="21"/>
      <c r="N25" s="20"/>
      <c r="O25" s="21"/>
      <c r="P25" s="42"/>
      <c r="Q25" s="21"/>
      <c r="R25" s="21"/>
    </row>
    <row r="26" spans="1:22" ht="24.75" customHeight="1" x14ac:dyDescent="0.2">
      <c r="B26" s="148"/>
      <c r="C26" s="149" t="s">
        <v>103</v>
      </c>
      <c r="D26" s="290" t="s">
        <v>12</v>
      </c>
      <c r="E26" s="291"/>
      <c r="F26" s="146">
        <v>1</v>
      </c>
      <c r="G26" s="21"/>
      <c r="H26" s="20"/>
      <c r="I26" s="21"/>
      <c r="J26" s="20"/>
      <c r="K26" s="21"/>
      <c r="L26" s="20"/>
      <c r="M26" s="21"/>
      <c r="N26" s="20"/>
      <c r="O26" s="21"/>
      <c r="P26" s="42"/>
      <c r="Q26" s="21"/>
      <c r="R26" s="21"/>
    </row>
    <row r="27" spans="1:22" ht="56.25" customHeight="1" x14ac:dyDescent="0.2">
      <c r="B27" s="140"/>
      <c r="C27" s="121" t="s">
        <v>104</v>
      </c>
      <c r="D27" s="290" t="s">
        <v>84</v>
      </c>
      <c r="E27" s="291"/>
      <c r="F27" s="146">
        <v>1</v>
      </c>
      <c r="G27" s="21"/>
      <c r="H27" s="20"/>
      <c r="I27" s="21"/>
      <c r="J27" s="20"/>
      <c r="K27" s="21"/>
      <c r="L27" s="20"/>
      <c r="M27" s="21"/>
      <c r="N27" s="20"/>
      <c r="O27" s="21"/>
      <c r="P27" s="42"/>
      <c r="Q27" s="21"/>
      <c r="R27" s="21"/>
      <c r="V27" s="40"/>
    </row>
    <row r="28" spans="1:22" ht="12.75" customHeight="1" x14ac:dyDescent="0.2">
      <c r="A28" s="69"/>
      <c r="B28" s="249" t="s">
        <v>42</v>
      </c>
      <c r="C28" s="249"/>
      <c r="D28" s="249"/>
      <c r="E28" s="41" t="s">
        <v>153</v>
      </c>
      <c r="F28" s="110">
        <f>SUM(F18:F27)</f>
        <v>7</v>
      </c>
      <c r="G28" s="21"/>
      <c r="H28" s="21"/>
      <c r="I28" s="21"/>
      <c r="J28" s="21"/>
      <c r="K28" s="21"/>
      <c r="L28" s="21"/>
      <c r="M28" s="21"/>
      <c r="N28" s="192">
        <v>3</v>
      </c>
      <c r="O28" s="192">
        <v>3</v>
      </c>
      <c r="P28" s="21"/>
      <c r="Q28" s="192"/>
      <c r="R28" s="332"/>
      <c r="S28" s="71"/>
      <c r="U28" s="72"/>
    </row>
    <row r="29" spans="1:22" x14ac:dyDescent="0.2">
      <c r="B29" s="39"/>
      <c r="C29" s="40"/>
      <c r="D29" s="255" t="s">
        <v>161</v>
      </c>
      <c r="E29" s="255"/>
      <c r="F29" s="163">
        <f>SUM(F28,F7)</f>
        <v>7</v>
      </c>
      <c r="G29" s="40"/>
      <c r="H29" s="40"/>
      <c r="I29" s="40"/>
      <c r="J29" s="40"/>
      <c r="K29" s="40"/>
      <c r="L29" s="40"/>
      <c r="M29" s="40"/>
      <c r="N29" s="222" t="s">
        <v>168</v>
      </c>
      <c r="O29" s="223"/>
      <c r="P29" s="224"/>
      <c r="Q29" s="44">
        <f>SUM(G28:P28)</f>
        <v>6</v>
      </c>
      <c r="R29" s="333"/>
      <c r="S29" s="40"/>
    </row>
    <row r="30" spans="1:22" x14ac:dyDescent="0.2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73"/>
    </row>
    <row r="31" spans="1:22" x14ac:dyDescent="0.2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22" ht="11.25" customHeight="1" x14ac:dyDescent="0.2">
      <c r="B32" s="250" t="s">
        <v>1</v>
      </c>
      <c r="C32" s="249"/>
      <c r="D32" s="249"/>
      <c r="E32" s="251"/>
      <c r="F32" s="287" t="s">
        <v>152</v>
      </c>
      <c r="G32" s="240">
        <v>1</v>
      </c>
      <c r="H32" s="240">
        <v>2</v>
      </c>
      <c r="I32" s="240">
        <v>3</v>
      </c>
      <c r="J32" s="240">
        <v>4</v>
      </c>
      <c r="K32" s="240">
        <v>5</v>
      </c>
      <c r="L32" s="240">
        <v>6</v>
      </c>
      <c r="M32" s="240">
        <v>7</v>
      </c>
      <c r="N32" s="240">
        <v>8</v>
      </c>
      <c r="O32" s="153"/>
      <c r="P32" s="240">
        <v>10</v>
      </c>
      <c r="Q32" s="240" t="s">
        <v>4</v>
      </c>
      <c r="R32" s="240" t="s">
        <v>91</v>
      </c>
      <c r="S32" s="66"/>
    </row>
    <row r="33" spans="1:19" ht="11.25" customHeight="1" x14ac:dyDescent="0.2">
      <c r="B33" s="270" t="s">
        <v>2</v>
      </c>
      <c r="C33" s="274"/>
      <c r="D33" s="274"/>
      <c r="E33" s="272"/>
      <c r="F33" s="288"/>
      <c r="G33" s="241"/>
      <c r="H33" s="241"/>
      <c r="I33" s="241"/>
      <c r="J33" s="241"/>
      <c r="K33" s="241"/>
      <c r="L33" s="241"/>
      <c r="M33" s="241"/>
      <c r="N33" s="241"/>
      <c r="O33" s="154">
        <v>9</v>
      </c>
      <c r="P33" s="241"/>
      <c r="Q33" s="241"/>
      <c r="R33" s="281"/>
      <c r="S33" s="67"/>
    </row>
    <row r="34" spans="1:19" ht="10.5" customHeight="1" x14ac:dyDescent="0.2">
      <c r="B34" s="270" t="s">
        <v>3</v>
      </c>
      <c r="C34" s="271"/>
      <c r="D34" s="271"/>
      <c r="E34" s="272"/>
      <c r="F34" s="288"/>
      <c r="G34" s="242"/>
      <c r="H34" s="242"/>
      <c r="I34" s="242"/>
      <c r="J34" s="242"/>
      <c r="K34" s="242"/>
      <c r="L34" s="242"/>
      <c r="M34" s="242"/>
      <c r="N34" s="242"/>
      <c r="O34" s="155"/>
      <c r="P34" s="242"/>
      <c r="Q34" s="242"/>
      <c r="R34" s="282"/>
      <c r="S34" s="67"/>
    </row>
    <row r="35" spans="1:19" ht="21" customHeight="1" x14ac:dyDescent="0.2">
      <c r="B35" s="231" t="s">
        <v>172</v>
      </c>
      <c r="C35" s="232"/>
      <c r="D35" s="233"/>
      <c r="E35" s="150" t="s">
        <v>147</v>
      </c>
      <c r="F35" s="288"/>
      <c r="G35" s="206"/>
      <c r="H35" s="207"/>
      <c r="I35" s="208"/>
      <c r="J35" s="207"/>
      <c r="K35" s="208"/>
      <c r="L35" s="207"/>
      <c r="M35" s="20"/>
      <c r="N35" s="19"/>
      <c r="O35" s="21"/>
      <c r="P35" s="20"/>
      <c r="Q35" s="21"/>
      <c r="R35" s="42"/>
    </row>
    <row r="36" spans="1:19" ht="25.5" customHeight="1" x14ac:dyDescent="0.2">
      <c r="B36" s="225" t="s">
        <v>170</v>
      </c>
      <c r="C36" s="226"/>
      <c r="D36" s="227"/>
      <c r="E36" s="151" t="s">
        <v>155</v>
      </c>
      <c r="F36" s="288"/>
      <c r="G36" s="206"/>
      <c r="H36" s="207"/>
      <c r="I36" s="208"/>
      <c r="J36" s="207"/>
      <c r="K36" s="208"/>
      <c r="L36" s="207"/>
      <c r="M36" s="20"/>
      <c r="N36" s="19"/>
      <c r="O36" s="21"/>
      <c r="P36" s="20"/>
      <c r="Q36" s="21"/>
      <c r="R36" s="42"/>
    </row>
    <row r="37" spans="1:19" ht="21" customHeight="1" x14ac:dyDescent="0.2">
      <c r="B37" s="228" t="s">
        <v>171</v>
      </c>
      <c r="C37" s="229"/>
      <c r="D37" s="230"/>
      <c r="E37" s="152" t="s">
        <v>173</v>
      </c>
      <c r="F37" s="288"/>
      <c r="G37" s="209"/>
      <c r="H37" s="210"/>
      <c r="I37" s="65"/>
      <c r="J37" s="210"/>
      <c r="K37" s="65"/>
      <c r="L37" s="210"/>
      <c r="M37" s="63"/>
      <c r="N37" s="16"/>
      <c r="O37" s="44"/>
      <c r="P37" s="63"/>
      <c r="Q37" s="44"/>
      <c r="R37" s="17"/>
    </row>
    <row r="38" spans="1:19" ht="18" customHeight="1" x14ac:dyDescent="0.2">
      <c r="A38" s="40"/>
      <c r="B38" s="300" t="s">
        <v>20</v>
      </c>
      <c r="C38" s="301"/>
      <c r="D38" s="301"/>
      <c r="E38" s="302"/>
      <c r="F38" s="289"/>
      <c r="G38" s="156"/>
      <c r="H38" s="157"/>
      <c r="I38" s="158"/>
      <c r="J38" s="157"/>
      <c r="K38" s="158"/>
      <c r="L38" s="157"/>
      <c r="M38" s="158"/>
      <c r="N38" s="156"/>
      <c r="O38" s="156"/>
      <c r="P38" s="157"/>
      <c r="Q38" s="157"/>
      <c r="R38" s="161"/>
    </row>
    <row r="39" spans="1:19" ht="27.75" customHeight="1" x14ac:dyDescent="0.2">
      <c r="A39" s="40"/>
      <c r="B39" s="124" t="s">
        <v>6</v>
      </c>
      <c r="C39" s="290" t="s">
        <v>150</v>
      </c>
      <c r="D39" s="292"/>
      <c r="E39" s="293"/>
      <c r="F39" s="112">
        <v>1</v>
      </c>
      <c r="G39" s="21"/>
      <c r="H39" s="20"/>
      <c r="I39" s="21"/>
      <c r="J39" s="20"/>
      <c r="K39" s="21"/>
      <c r="L39" s="20"/>
      <c r="M39" s="21"/>
      <c r="N39" s="20"/>
      <c r="O39" s="19"/>
      <c r="P39" s="21"/>
      <c r="Q39" s="21"/>
      <c r="R39" s="21"/>
    </row>
    <row r="40" spans="1:19" s="40" customFormat="1" ht="27.75" customHeight="1" x14ac:dyDescent="0.2">
      <c r="A40" s="74"/>
      <c r="B40" s="124" t="s">
        <v>31</v>
      </c>
      <c r="C40" s="234" t="s">
        <v>14</v>
      </c>
      <c r="D40" s="234"/>
      <c r="E40" s="273"/>
      <c r="F40" s="112">
        <v>2</v>
      </c>
      <c r="G40" s="21"/>
      <c r="H40" s="20"/>
      <c r="I40" s="21"/>
      <c r="J40" s="20"/>
      <c r="K40" s="21"/>
      <c r="L40" s="20"/>
      <c r="M40" s="21"/>
      <c r="N40" s="20"/>
      <c r="O40" s="19"/>
      <c r="P40" s="21"/>
      <c r="Q40" s="21"/>
      <c r="R40" s="21"/>
    </row>
    <row r="41" spans="1:19" s="40" customFormat="1" ht="27.75" customHeight="1" x14ac:dyDescent="0.2">
      <c r="B41" s="109" t="s">
        <v>108</v>
      </c>
      <c r="C41" s="234" t="s">
        <v>82</v>
      </c>
      <c r="D41" s="234"/>
      <c r="E41" s="273"/>
      <c r="F41" s="112">
        <v>3</v>
      </c>
      <c r="G41" s="21"/>
      <c r="H41" s="20"/>
      <c r="I41" s="21"/>
      <c r="J41" s="20"/>
      <c r="K41" s="21"/>
      <c r="L41" s="20"/>
      <c r="M41" s="21"/>
      <c r="N41" s="20"/>
      <c r="O41" s="19"/>
      <c r="P41" s="21"/>
      <c r="Q41" s="21"/>
      <c r="R41" s="21"/>
    </row>
    <row r="42" spans="1:19" ht="24.75" customHeight="1" x14ac:dyDescent="0.2">
      <c r="A42" s="40"/>
      <c r="B42" s="124" t="s">
        <v>9</v>
      </c>
      <c r="C42" s="234" t="s">
        <v>89</v>
      </c>
      <c r="D42" s="234"/>
      <c r="E42" s="273"/>
      <c r="F42" s="112">
        <v>3</v>
      </c>
      <c r="G42" s="21"/>
      <c r="H42" s="20"/>
      <c r="I42" s="21"/>
      <c r="J42" s="20"/>
      <c r="K42" s="21"/>
      <c r="L42" s="20"/>
      <c r="M42" s="21"/>
      <c r="N42" s="20"/>
      <c r="O42" s="19"/>
      <c r="P42" s="21"/>
      <c r="Q42" s="21"/>
      <c r="R42" s="21"/>
    </row>
    <row r="43" spans="1:19" ht="27.75" customHeight="1" x14ac:dyDescent="0.2">
      <c r="A43" s="40"/>
      <c r="B43" s="145"/>
      <c r="C43" s="112" t="s">
        <v>52</v>
      </c>
      <c r="D43" s="234" t="s">
        <v>85</v>
      </c>
      <c r="E43" s="273"/>
      <c r="F43" s="112">
        <v>2</v>
      </c>
      <c r="G43" s="21"/>
      <c r="H43" s="20"/>
      <c r="I43" s="21"/>
      <c r="J43" s="20"/>
      <c r="K43" s="21"/>
      <c r="L43" s="20"/>
      <c r="M43" s="21"/>
      <c r="N43" s="20"/>
      <c r="O43" s="19"/>
      <c r="P43" s="21"/>
      <c r="Q43" s="21"/>
      <c r="R43" s="21"/>
    </row>
    <row r="44" spans="1:19" ht="24.75" customHeight="1" x14ac:dyDescent="0.2">
      <c r="A44" s="40"/>
      <c r="B44" s="145"/>
      <c r="C44" s="112" t="s">
        <v>53</v>
      </c>
      <c r="D44" s="234" t="s">
        <v>15</v>
      </c>
      <c r="E44" s="273"/>
      <c r="F44" s="112">
        <v>1</v>
      </c>
      <c r="G44" s="21"/>
      <c r="H44" s="20"/>
      <c r="I44" s="21"/>
      <c r="J44" s="20"/>
      <c r="K44" s="21"/>
      <c r="L44" s="20"/>
      <c r="M44" s="21"/>
      <c r="N44" s="20"/>
      <c r="O44" s="19"/>
      <c r="P44" s="21"/>
      <c r="Q44" s="21"/>
      <c r="R44" s="21"/>
    </row>
    <row r="45" spans="1:19" ht="24.75" customHeight="1" x14ac:dyDescent="0.2">
      <c r="A45" s="40"/>
      <c r="B45" s="145"/>
      <c r="C45" s="112" t="s">
        <v>54</v>
      </c>
      <c r="D45" s="234" t="s">
        <v>16</v>
      </c>
      <c r="E45" s="273"/>
      <c r="F45" s="112">
        <v>1</v>
      </c>
      <c r="G45" s="21"/>
      <c r="H45" s="20"/>
      <c r="I45" s="21"/>
      <c r="J45" s="20"/>
      <c r="K45" s="21"/>
      <c r="L45" s="20"/>
      <c r="M45" s="21"/>
      <c r="N45" s="20"/>
      <c r="O45" s="19"/>
      <c r="P45" s="21"/>
      <c r="Q45" s="21"/>
      <c r="R45" s="21"/>
    </row>
    <row r="46" spans="1:19" ht="27.75" customHeight="1" x14ac:dyDescent="0.2">
      <c r="B46" s="124" t="s">
        <v>32</v>
      </c>
      <c r="C46" s="234" t="s">
        <v>120</v>
      </c>
      <c r="D46" s="234"/>
      <c r="E46" s="273"/>
      <c r="F46" s="112">
        <v>2</v>
      </c>
      <c r="G46" s="21"/>
      <c r="H46" s="20"/>
      <c r="I46" s="21"/>
      <c r="J46" s="20"/>
      <c r="K46" s="21"/>
      <c r="L46" s="20"/>
      <c r="M46" s="21"/>
      <c r="N46" s="20"/>
      <c r="O46" s="19"/>
      <c r="P46" s="21"/>
      <c r="Q46" s="21"/>
      <c r="R46" s="21"/>
    </row>
    <row r="47" spans="1:19" ht="27.75" customHeight="1" x14ac:dyDescent="0.2">
      <c r="B47" s="124" t="s">
        <v>18</v>
      </c>
      <c r="C47" s="234" t="s">
        <v>98</v>
      </c>
      <c r="D47" s="235"/>
      <c r="E47" s="235"/>
      <c r="F47" s="146">
        <v>2</v>
      </c>
      <c r="G47" s="21"/>
      <c r="H47" s="20"/>
      <c r="I47" s="21"/>
      <c r="J47" s="20"/>
      <c r="K47" s="21"/>
      <c r="L47" s="20"/>
      <c r="M47" s="21"/>
      <c r="N47" s="20"/>
      <c r="O47" s="19"/>
      <c r="P47" s="21"/>
      <c r="Q47" s="21"/>
      <c r="R47" s="21"/>
    </row>
    <row r="48" spans="1:19" ht="30" customHeight="1" x14ac:dyDescent="0.2">
      <c r="B48" s="124" t="s">
        <v>13</v>
      </c>
      <c r="C48" s="234" t="s">
        <v>128</v>
      </c>
      <c r="D48" s="234"/>
      <c r="E48" s="273"/>
      <c r="F48" s="122">
        <v>2</v>
      </c>
      <c r="G48" s="21"/>
      <c r="H48" s="20"/>
      <c r="I48" s="21"/>
      <c r="J48" s="20"/>
      <c r="K48" s="21"/>
      <c r="L48" s="20"/>
      <c r="M48" s="21"/>
      <c r="N48" s="20"/>
      <c r="O48" s="19"/>
      <c r="P48" s="21"/>
      <c r="Q48" s="21"/>
      <c r="R48" s="36"/>
    </row>
    <row r="49" spans="2:19" x14ac:dyDescent="0.2">
      <c r="B49" s="249" t="s">
        <v>42</v>
      </c>
      <c r="C49" s="249"/>
      <c r="D49" s="249"/>
      <c r="E49" s="41" t="s">
        <v>153</v>
      </c>
      <c r="F49" s="110">
        <f>SUM(F39:F48)</f>
        <v>19</v>
      </c>
      <c r="G49" s="21"/>
      <c r="H49" s="21"/>
      <c r="I49" s="21"/>
      <c r="J49" s="21"/>
      <c r="K49" s="21"/>
      <c r="L49" s="21"/>
      <c r="M49" s="21"/>
      <c r="N49" s="192"/>
      <c r="O49" s="192"/>
      <c r="P49" s="191"/>
      <c r="Q49" s="191"/>
      <c r="R49" s="334"/>
    </row>
    <row r="50" spans="2:19" x14ac:dyDescent="0.2">
      <c r="D50" s="256" t="s">
        <v>162</v>
      </c>
      <c r="E50" s="256"/>
      <c r="F50" s="163">
        <f>SUM(F49,F28)</f>
        <v>26</v>
      </c>
      <c r="N50" s="70"/>
      <c r="O50" s="259" t="s">
        <v>167</v>
      </c>
      <c r="P50" s="260"/>
      <c r="Q50" s="44">
        <f>SUM(G49:P49)</f>
        <v>0</v>
      </c>
      <c r="R50" s="335"/>
    </row>
    <row r="51" spans="2:19" ht="6" customHeight="1" x14ac:dyDescent="0.2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2:19" ht="11.25" customHeight="1" x14ac:dyDescent="0.2">
      <c r="B52" s="250" t="s">
        <v>1</v>
      </c>
      <c r="C52" s="249"/>
      <c r="D52" s="249"/>
      <c r="E52" s="251"/>
      <c r="F52" s="287" t="s">
        <v>152</v>
      </c>
      <c r="G52" s="240">
        <v>1</v>
      </c>
      <c r="H52" s="240">
        <v>2</v>
      </c>
      <c r="I52" s="240">
        <v>3</v>
      </c>
      <c r="J52" s="240">
        <v>4</v>
      </c>
      <c r="K52" s="240">
        <v>5</v>
      </c>
      <c r="L52" s="240">
        <v>6</v>
      </c>
      <c r="M52" s="240">
        <v>7</v>
      </c>
      <c r="N52" s="240">
        <v>8</v>
      </c>
      <c r="O52" s="153"/>
      <c r="P52" s="240">
        <v>10</v>
      </c>
      <c r="Q52" s="240" t="s">
        <v>4</v>
      </c>
      <c r="R52" s="240" t="s">
        <v>91</v>
      </c>
      <c r="S52" s="66"/>
    </row>
    <row r="53" spans="2:19" ht="11.25" customHeight="1" x14ac:dyDescent="0.2">
      <c r="B53" s="270" t="s">
        <v>2</v>
      </c>
      <c r="C53" s="274"/>
      <c r="D53" s="274"/>
      <c r="E53" s="272"/>
      <c r="F53" s="288"/>
      <c r="G53" s="241"/>
      <c r="H53" s="241"/>
      <c r="I53" s="241"/>
      <c r="J53" s="241"/>
      <c r="K53" s="241"/>
      <c r="L53" s="241"/>
      <c r="M53" s="241"/>
      <c r="N53" s="241"/>
      <c r="O53" s="154">
        <v>9</v>
      </c>
      <c r="P53" s="241"/>
      <c r="Q53" s="241"/>
      <c r="R53" s="281"/>
      <c r="S53" s="67"/>
    </row>
    <row r="54" spans="2:19" ht="10.5" customHeight="1" x14ac:dyDescent="0.2">
      <c r="B54" s="270" t="s">
        <v>3</v>
      </c>
      <c r="C54" s="271"/>
      <c r="D54" s="271"/>
      <c r="E54" s="272"/>
      <c r="F54" s="288"/>
      <c r="G54" s="242"/>
      <c r="H54" s="242"/>
      <c r="I54" s="242"/>
      <c r="J54" s="242"/>
      <c r="K54" s="242"/>
      <c r="L54" s="242"/>
      <c r="M54" s="242"/>
      <c r="N54" s="242"/>
      <c r="O54" s="155"/>
      <c r="P54" s="242"/>
      <c r="Q54" s="242"/>
      <c r="R54" s="282"/>
      <c r="S54" s="67"/>
    </row>
    <row r="55" spans="2:19" ht="21" customHeight="1" x14ac:dyDescent="0.2">
      <c r="B55" s="231" t="s">
        <v>172</v>
      </c>
      <c r="C55" s="232"/>
      <c r="D55" s="233"/>
      <c r="E55" s="150" t="s">
        <v>147</v>
      </c>
      <c r="F55" s="288"/>
      <c r="G55" s="206"/>
      <c r="H55" s="207"/>
      <c r="I55" s="208"/>
      <c r="J55" s="207"/>
      <c r="K55" s="208"/>
      <c r="L55" s="207"/>
      <c r="M55" s="20"/>
      <c r="N55" s="19"/>
      <c r="O55" s="21"/>
      <c r="P55" s="20"/>
      <c r="Q55" s="21"/>
      <c r="R55" s="42"/>
    </row>
    <row r="56" spans="2:19" ht="25.5" customHeight="1" x14ac:dyDescent="0.2">
      <c r="B56" s="225" t="s">
        <v>170</v>
      </c>
      <c r="C56" s="226"/>
      <c r="D56" s="227"/>
      <c r="E56" s="151" t="s">
        <v>155</v>
      </c>
      <c r="F56" s="288"/>
      <c r="G56" s="206"/>
      <c r="H56" s="207"/>
      <c r="I56" s="208"/>
      <c r="J56" s="207"/>
      <c r="K56" s="208"/>
      <c r="L56" s="207"/>
      <c r="M56" s="20"/>
      <c r="N56" s="19"/>
      <c r="O56" s="21"/>
      <c r="P56" s="20"/>
      <c r="Q56" s="21"/>
      <c r="R56" s="42"/>
    </row>
    <row r="57" spans="2:19" ht="21" customHeight="1" x14ac:dyDescent="0.2">
      <c r="B57" s="228" t="s">
        <v>171</v>
      </c>
      <c r="C57" s="229"/>
      <c r="D57" s="230"/>
      <c r="E57" s="152" t="s">
        <v>173</v>
      </c>
      <c r="F57" s="288"/>
      <c r="G57" s="209"/>
      <c r="H57" s="210"/>
      <c r="I57" s="65"/>
      <c r="J57" s="210"/>
      <c r="K57" s="65"/>
      <c r="L57" s="210"/>
      <c r="M57" s="63"/>
      <c r="N57" s="16"/>
      <c r="O57" s="44"/>
      <c r="P57" s="63"/>
      <c r="Q57" s="44"/>
      <c r="R57" s="17"/>
    </row>
    <row r="58" spans="2:19" ht="34.5" customHeight="1" x14ac:dyDescent="0.2">
      <c r="B58" s="314" t="s">
        <v>19</v>
      </c>
      <c r="C58" s="315"/>
      <c r="D58" s="315"/>
      <c r="E58" s="316"/>
      <c r="F58" s="288"/>
      <c r="G58" s="156"/>
      <c r="H58" s="157"/>
      <c r="I58" s="158"/>
      <c r="J58" s="157"/>
      <c r="K58" s="158"/>
      <c r="L58" s="157"/>
      <c r="M58" s="158"/>
      <c r="N58" s="156"/>
      <c r="O58" s="157"/>
      <c r="P58" s="157"/>
      <c r="Q58" s="157"/>
      <c r="R58" s="161"/>
    </row>
    <row r="59" spans="2:19" ht="18" customHeight="1" x14ac:dyDescent="0.2">
      <c r="B59" s="124" t="s">
        <v>6</v>
      </c>
      <c r="C59" s="292" t="s">
        <v>143</v>
      </c>
      <c r="D59" s="292"/>
      <c r="E59" s="293"/>
      <c r="F59" s="289"/>
      <c r="G59" s="157"/>
      <c r="H59" s="156"/>
      <c r="I59" s="157"/>
      <c r="J59" s="157"/>
      <c r="K59" s="158"/>
      <c r="L59" s="156"/>
      <c r="M59" s="156"/>
      <c r="N59" s="156"/>
      <c r="O59" s="157"/>
      <c r="P59" s="157"/>
      <c r="Q59" s="157"/>
      <c r="R59" s="157"/>
    </row>
    <row r="60" spans="2:19" ht="18" customHeight="1" x14ac:dyDescent="0.2">
      <c r="B60" s="130"/>
      <c r="C60" s="121" t="s">
        <v>52</v>
      </c>
      <c r="D60" s="292" t="s">
        <v>144</v>
      </c>
      <c r="E60" s="293"/>
      <c r="F60" s="111">
        <v>3</v>
      </c>
      <c r="G60" s="19"/>
      <c r="H60" s="21"/>
      <c r="I60" s="21"/>
      <c r="J60" s="20"/>
      <c r="K60" s="19"/>
      <c r="L60" s="21"/>
      <c r="M60" s="20"/>
      <c r="N60" s="19"/>
      <c r="O60" s="21"/>
      <c r="P60" s="21"/>
      <c r="Q60" s="19"/>
      <c r="R60" s="21"/>
    </row>
    <row r="61" spans="2:19" ht="24.75" customHeight="1" x14ac:dyDescent="0.2">
      <c r="B61" s="140"/>
      <c r="C61" s="121" t="s">
        <v>53</v>
      </c>
      <c r="D61" s="292" t="s">
        <v>145</v>
      </c>
      <c r="E61" s="293"/>
      <c r="F61" s="121">
        <v>2</v>
      </c>
      <c r="G61" s="21"/>
      <c r="H61" s="20"/>
      <c r="I61" s="21"/>
      <c r="J61" s="20"/>
      <c r="K61" s="21"/>
      <c r="L61" s="20"/>
      <c r="M61" s="21"/>
      <c r="N61" s="20"/>
      <c r="O61" s="21"/>
      <c r="P61" s="21"/>
      <c r="Q61" s="21"/>
      <c r="R61" s="77"/>
    </row>
    <row r="62" spans="2:19" ht="24.75" customHeight="1" x14ac:dyDescent="0.2">
      <c r="B62" s="140"/>
      <c r="C62" s="121" t="s">
        <v>54</v>
      </c>
      <c r="D62" s="290" t="s">
        <v>141</v>
      </c>
      <c r="E62" s="291"/>
      <c r="F62" s="112">
        <v>2</v>
      </c>
      <c r="G62" s="21"/>
      <c r="H62" s="20"/>
      <c r="I62" s="21"/>
      <c r="J62" s="20"/>
      <c r="K62" s="21"/>
      <c r="L62" s="20"/>
      <c r="M62" s="21"/>
      <c r="N62" s="20"/>
      <c r="O62" s="21"/>
      <c r="P62" s="21"/>
      <c r="Q62" s="21"/>
      <c r="R62" s="21"/>
    </row>
    <row r="63" spans="2:19" ht="24.75" customHeight="1" x14ac:dyDescent="0.2">
      <c r="B63" s="140"/>
      <c r="C63" s="121" t="s">
        <v>55</v>
      </c>
      <c r="D63" s="290" t="s">
        <v>146</v>
      </c>
      <c r="E63" s="291"/>
      <c r="F63" s="112">
        <v>2</v>
      </c>
      <c r="G63" s="21"/>
      <c r="H63" s="20"/>
      <c r="I63" s="21"/>
      <c r="J63" s="20"/>
      <c r="K63" s="21"/>
      <c r="L63" s="20"/>
      <c r="M63" s="21"/>
      <c r="N63" s="21"/>
      <c r="O63" s="21"/>
      <c r="P63" s="42"/>
      <c r="Q63" s="21"/>
      <c r="R63" s="21"/>
    </row>
    <row r="64" spans="2:19" ht="42.75" customHeight="1" thickBot="1" x14ac:dyDescent="0.25">
      <c r="B64" s="141" t="s">
        <v>31</v>
      </c>
      <c r="C64" s="266" t="s">
        <v>115</v>
      </c>
      <c r="D64" s="266"/>
      <c r="E64" s="267"/>
      <c r="F64" s="143">
        <v>2</v>
      </c>
      <c r="G64" s="78"/>
      <c r="H64" s="79"/>
      <c r="I64" s="78"/>
      <c r="J64" s="79"/>
      <c r="K64" s="78"/>
      <c r="L64" s="79"/>
      <c r="M64" s="78"/>
      <c r="N64" s="78"/>
      <c r="O64" s="179"/>
      <c r="P64" s="79"/>
      <c r="Q64" s="78"/>
      <c r="R64" s="211" t="s">
        <v>185</v>
      </c>
    </row>
    <row r="65" spans="1:19" ht="42.75" customHeight="1" thickTop="1" thickBot="1" x14ac:dyDescent="0.25">
      <c r="B65" s="105" t="s">
        <v>108</v>
      </c>
      <c r="C65" s="246" t="s">
        <v>21</v>
      </c>
      <c r="D65" s="246"/>
      <c r="E65" s="247"/>
      <c r="F65" s="139">
        <v>2</v>
      </c>
      <c r="G65" s="32"/>
      <c r="H65" s="33"/>
      <c r="I65" s="32"/>
      <c r="J65" s="33"/>
      <c r="K65" s="32"/>
      <c r="L65" s="33"/>
      <c r="M65" s="32"/>
      <c r="N65" s="32"/>
      <c r="O65" s="80"/>
      <c r="P65" s="33"/>
      <c r="Q65" s="32"/>
      <c r="R65" s="99" t="s">
        <v>186</v>
      </c>
    </row>
    <row r="66" spans="1:19" ht="42.75" customHeight="1" thickTop="1" x14ac:dyDescent="0.2">
      <c r="B66" s="142" t="s">
        <v>9</v>
      </c>
      <c r="C66" s="295" t="s">
        <v>22</v>
      </c>
      <c r="D66" s="296"/>
      <c r="E66" s="297"/>
      <c r="F66" s="144">
        <v>2</v>
      </c>
      <c r="G66" s="81"/>
      <c r="H66" s="82"/>
      <c r="I66" s="81"/>
      <c r="J66" s="82"/>
      <c r="K66" s="81"/>
      <c r="L66" s="83"/>
      <c r="M66" s="81"/>
      <c r="N66" s="82"/>
      <c r="O66" s="21"/>
      <c r="P66" s="44"/>
      <c r="Q66" s="81"/>
      <c r="R66" s="84"/>
    </row>
    <row r="67" spans="1:19" ht="12.75" customHeight="1" x14ac:dyDescent="0.2">
      <c r="B67" s="51" t="s">
        <v>42</v>
      </c>
      <c r="E67" s="41" t="s">
        <v>153</v>
      </c>
      <c r="F67" s="110">
        <f>SUM(F60:F66)</f>
        <v>15</v>
      </c>
      <c r="G67" s="21"/>
      <c r="H67" s="21"/>
      <c r="I67" s="21"/>
      <c r="J67" s="21"/>
      <c r="K67" s="21"/>
      <c r="L67" s="21"/>
      <c r="M67" s="21"/>
      <c r="N67" s="21"/>
      <c r="O67" s="21"/>
      <c r="P67" s="191">
        <f>SUM(P60:P66)</f>
        <v>0</v>
      </c>
      <c r="Q67" s="191"/>
      <c r="R67" s="298" t="s">
        <v>187</v>
      </c>
    </row>
    <row r="68" spans="1:19" ht="12.75" customHeight="1" x14ac:dyDescent="0.2"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50" t="s">
        <v>160</v>
      </c>
      <c r="Q68" s="44">
        <f>SUM(G67:P67)</f>
        <v>0</v>
      </c>
      <c r="R68" s="299"/>
    </row>
    <row r="69" spans="1:19" ht="12.75" customHeight="1" x14ac:dyDescent="0.2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50"/>
      <c r="Q69" s="40"/>
      <c r="R69" s="200"/>
    </row>
    <row r="70" spans="1:19" ht="12.75" customHeight="1" x14ac:dyDescent="0.2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50"/>
      <c r="Q70" s="40"/>
      <c r="R70" s="200"/>
    </row>
    <row r="71" spans="1:19" x14ac:dyDescent="0.2">
      <c r="B71" s="27"/>
      <c r="C71" s="85"/>
      <c r="D71" s="86"/>
      <c r="E71" s="86"/>
      <c r="F71" s="27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87"/>
    </row>
    <row r="72" spans="1:19" ht="11.25" customHeight="1" x14ac:dyDescent="0.2">
      <c r="B72" s="250" t="s">
        <v>1</v>
      </c>
      <c r="C72" s="249"/>
      <c r="D72" s="249"/>
      <c r="E72" s="251"/>
      <c r="F72" s="287" t="s">
        <v>152</v>
      </c>
      <c r="G72" s="240">
        <v>1</v>
      </c>
      <c r="H72" s="240">
        <v>2</v>
      </c>
      <c r="I72" s="240">
        <v>3</v>
      </c>
      <c r="J72" s="240">
        <v>4</v>
      </c>
      <c r="K72" s="240">
        <v>5</v>
      </c>
      <c r="L72" s="240">
        <v>6</v>
      </c>
      <c r="M72" s="240">
        <v>7</v>
      </c>
      <c r="N72" s="240">
        <v>8</v>
      </c>
      <c r="O72" s="153"/>
      <c r="P72" s="240">
        <v>10</v>
      </c>
      <c r="Q72" s="240" t="s">
        <v>4</v>
      </c>
      <c r="R72" s="240" t="s">
        <v>91</v>
      </c>
      <c r="S72" s="66"/>
    </row>
    <row r="73" spans="1:19" ht="11.25" customHeight="1" x14ac:dyDescent="0.2">
      <c r="B73" s="270" t="s">
        <v>2</v>
      </c>
      <c r="C73" s="271"/>
      <c r="D73" s="271"/>
      <c r="E73" s="272"/>
      <c r="F73" s="288"/>
      <c r="G73" s="241"/>
      <c r="H73" s="241"/>
      <c r="I73" s="241"/>
      <c r="J73" s="241"/>
      <c r="K73" s="241"/>
      <c r="L73" s="241"/>
      <c r="M73" s="241"/>
      <c r="N73" s="241"/>
      <c r="O73" s="154">
        <v>9</v>
      </c>
      <c r="P73" s="241"/>
      <c r="Q73" s="241"/>
      <c r="R73" s="281"/>
      <c r="S73" s="67"/>
    </row>
    <row r="74" spans="1:19" ht="10.5" customHeight="1" x14ac:dyDescent="0.2">
      <c r="B74" s="270" t="s">
        <v>3</v>
      </c>
      <c r="C74" s="271"/>
      <c r="D74" s="271"/>
      <c r="E74" s="272"/>
      <c r="F74" s="288"/>
      <c r="G74" s="242"/>
      <c r="H74" s="242"/>
      <c r="I74" s="242"/>
      <c r="J74" s="242"/>
      <c r="K74" s="242"/>
      <c r="L74" s="242"/>
      <c r="M74" s="242"/>
      <c r="N74" s="242"/>
      <c r="O74" s="155"/>
      <c r="P74" s="242"/>
      <c r="Q74" s="242"/>
      <c r="R74" s="282"/>
      <c r="S74" s="67"/>
    </row>
    <row r="75" spans="1:19" ht="21" customHeight="1" x14ac:dyDescent="0.2">
      <c r="B75" s="231" t="s">
        <v>172</v>
      </c>
      <c r="C75" s="232"/>
      <c r="D75" s="233"/>
      <c r="E75" s="150" t="s">
        <v>147</v>
      </c>
      <c r="F75" s="288"/>
      <c r="G75" s="206"/>
      <c r="H75" s="207"/>
      <c r="I75" s="208"/>
      <c r="J75" s="207"/>
      <c r="K75" s="208"/>
      <c r="L75" s="207"/>
      <c r="M75" s="20"/>
      <c r="N75" s="19"/>
      <c r="O75" s="21"/>
      <c r="P75" s="20"/>
      <c r="Q75" s="21"/>
      <c r="R75" s="42"/>
    </row>
    <row r="76" spans="1:19" ht="25.5" customHeight="1" x14ac:dyDescent="0.2">
      <c r="B76" s="225" t="s">
        <v>170</v>
      </c>
      <c r="C76" s="226"/>
      <c r="D76" s="227"/>
      <c r="E76" s="151" t="s">
        <v>155</v>
      </c>
      <c r="F76" s="288"/>
      <c r="G76" s="206"/>
      <c r="H76" s="207"/>
      <c r="I76" s="208"/>
      <c r="J76" s="207"/>
      <c r="K76" s="208"/>
      <c r="L76" s="207"/>
      <c r="M76" s="20"/>
      <c r="N76" s="19"/>
      <c r="O76" s="21"/>
      <c r="P76" s="20"/>
      <c r="Q76" s="21"/>
      <c r="R76" s="42"/>
    </row>
    <row r="77" spans="1:19" ht="21" customHeight="1" x14ac:dyDescent="0.2">
      <c r="B77" s="228" t="s">
        <v>171</v>
      </c>
      <c r="C77" s="229"/>
      <c r="D77" s="230"/>
      <c r="E77" s="152" t="s">
        <v>173</v>
      </c>
      <c r="F77" s="288"/>
      <c r="G77" s="209"/>
      <c r="H77" s="210"/>
      <c r="I77" s="65"/>
      <c r="J77" s="210"/>
      <c r="K77" s="65"/>
      <c r="L77" s="210"/>
      <c r="M77" s="63"/>
      <c r="N77" s="16"/>
      <c r="O77" s="44"/>
      <c r="P77" s="63"/>
      <c r="Q77" s="44"/>
      <c r="R77" s="17"/>
    </row>
    <row r="78" spans="1:19" ht="30.75" customHeight="1" x14ac:dyDescent="0.2">
      <c r="A78" s="74"/>
      <c r="B78" s="314" t="s">
        <v>119</v>
      </c>
      <c r="C78" s="320"/>
      <c r="D78" s="320"/>
      <c r="E78" s="321"/>
      <c r="F78" s="288"/>
      <c r="G78" s="159"/>
      <c r="H78" s="160"/>
      <c r="I78" s="159"/>
      <c r="J78" s="160"/>
      <c r="K78" s="159"/>
      <c r="L78" s="160"/>
      <c r="M78" s="159"/>
      <c r="N78" s="160"/>
      <c r="O78" s="160"/>
      <c r="P78" s="159"/>
      <c r="Q78" s="160"/>
      <c r="R78" s="160"/>
    </row>
    <row r="79" spans="1:19" ht="36.75" customHeight="1" x14ac:dyDescent="0.2">
      <c r="B79" s="124" t="s">
        <v>32</v>
      </c>
      <c r="C79" s="235" t="s">
        <v>100</v>
      </c>
      <c r="D79" s="322"/>
      <c r="E79" s="323"/>
      <c r="F79" s="289"/>
      <c r="G79" s="158"/>
      <c r="H79" s="157"/>
      <c r="I79" s="157"/>
      <c r="J79" s="157"/>
      <c r="K79" s="157"/>
      <c r="L79" s="156"/>
      <c r="M79" s="157"/>
      <c r="N79" s="157"/>
      <c r="O79" s="157"/>
      <c r="P79" s="157"/>
      <c r="Q79" s="161"/>
      <c r="R79" s="185"/>
    </row>
    <row r="80" spans="1:19" ht="42" customHeight="1" thickBot="1" x14ac:dyDescent="0.25">
      <c r="A80" s="74"/>
      <c r="B80" s="183"/>
      <c r="C80" s="184" t="s">
        <v>52</v>
      </c>
      <c r="D80" s="266" t="s">
        <v>101</v>
      </c>
      <c r="E80" s="267"/>
      <c r="F80" s="181">
        <v>2</v>
      </c>
      <c r="G80" s="79"/>
      <c r="H80" s="78"/>
      <c r="I80" s="79"/>
      <c r="J80" s="78"/>
      <c r="K80" s="79"/>
      <c r="L80" s="78"/>
      <c r="M80" s="79"/>
      <c r="N80" s="78"/>
      <c r="O80" s="78"/>
      <c r="P80" s="79"/>
      <c r="Q80" s="78"/>
      <c r="R80" s="212" t="s">
        <v>186</v>
      </c>
    </row>
    <row r="81" spans="1:19" ht="54.75" customHeight="1" thickTop="1" thickBot="1" x14ac:dyDescent="0.25">
      <c r="A81" s="74"/>
      <c r="B81" s="129"/>
      <c r="C81" s="128" t="s">
        <v>53</v>
      </c>
      <c r="D81" s="268" t="s">
        <v>102</v>
      </c>
      <c r="E81" s="269"/>
      <c r="F81" s="139">
        <v>2</v>
      </c>
      <c r="G81" s="33"/>
      <c r="H81" s="32"/>
      <c r="I81" s="33"/>
      <c r="J81" s="32"/>
      <c r="K81" s="33"/>
      <c r="L81" s="32"/>
      <c r="M81" s="33"/>
      <c r="N81" s="32"/>
      <c r="O81" s="32"/>
      <c r="P81" s="33"/>
      <c r="Q81" s="32"/>
      <c r="R81" s="213" t="s">
        <v>186</v>
      </c>
    </row>
    <row r="82" spans="1:19" ht="28.5" customHeight="1" thickTop="1" x14ac:dyDescent="0.2">
      <c r="A82" s="74"/>
      <c r="B82" s="130"/>
      <c r="C82" s="131" t="s">
        <v>54</v>
      </c>
      <c r="D82" s="310" t="s">
        <v>37</v>
      </c>
      <c r="E82" s="324"/>
      <c r="F82" s="283">
        <v>3</v>
      </c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</row>
    <row r="83" spans="1:19" ht="18" customHeight="1" x14ac:dyDescent="0.2">
      <c r="A83" s="74"/>
      <c r="B83" s="132"/>
      <c r="C83" s="133"/>
      <c r="D83" s="134" t="s">
        <v>38</v>
      </c>
      <c r="E83" s="135"/>
      <c r="F83" s="313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</row>
    <row r="84" spans="1:19" ht="24.75" customHeight="1" x14ac:dyDescent="0.2">
      <c r="A84" s="74"/>
      <c r="B84" s="136"/>
      <c r="C84" s="137"/>
      <c r="D84" s="317" t="s">
        <v>39</v>
      </c>
      <c r="E84" s="328"/>
      <c r="F84" s="284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</row>
    <row r="85" spans="1:19" ht="15.75" customHeight="1" x14ac:dyDescent="0.2">
      <c r="A85" s="74"/>
      <c r="B85" s="130"/>
      <c r="C85" s="303" t="s">
        <v>55</v>
      </c>
      <c r="D85" s="329" t="s">
        <v>83</v>
      </c>
      <c r="E85" s="330"/>
      <c r="F85" s="283">
        <v>2</v>
      </c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</row>
    <row r="86" spans="1:19" x14ac:dyDescent="0.2">
      <c r="A86" s="74"/>
      <c r="B86" s="138"/>
      <c r="C86" s="304"/>
      <c r="D86" s="318"/>
      <c r="E86" s="319"/>
      <c r="F86" s="284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</row>
    <row r="87" spans="1:19" ht="28.5" customHeight="1" x14ac:dyDescent="0.2">
      <c r="B87" s="124" t="s">
        <v>18</v>
      </c>
      <c r="C87" s="234" t="s">
        <v>24</v>
      </c>
      <c r="D87" s="234"/>
      <c r="E87" s="234"/>
      <c r="F87" s="122">
        <v>2</v>
      </c>
      <c r="G87" s="20"/>
      <c r="H87" s="21"/>
      <c r="I87" s="20"/>
      <c r="J87" s="21"/>
      <c r="K87" s="20"/>
      <c r="L87" s="21"/>
      <c r="M87" s="20"/>
      <c r="N87" s="21"/>
      <c r="O87" s="21"/>
      <c r="P87" s="20"/>
      <c r="Q87" s="21"/>
      <c r="R87" s="89"/>
    </row>
    <row r="88" spans="1:19" x14ac:dyDescent="0.2">
      <c r="B88" s="249" t="s">
        <v>42</v>
      </c>
      <c r="C88" s="249"/>
      <c r="D88" s="249"/>
      <c r="E88" s="41" t="s">
        <v>153</v>
      </c>
      <c r="F88" s="110">
        <f t="shared" ref="F88:P88" si="0">SUM(F80:F87)</f>
        <v>11</v>
      </c>
      <c r="G88" s="21">
        <f t="shared" si="0"/>
        <v>0</v>
      </c>
      <c r="H88" s="21">
        <f t="shared" si="0"/>
        <v>0</v>
      </c>
      <c r="I88" s="21">
        <f t="shared" si="0"/>
        <v>0</v>
      </c>
      <c r="J88" s="21">
        <f t="shared" si="0"/>
        <v>0</v>
      </c>
      <c r="K88" s="21">
        <f t="shared" si="0"/>
        <v>0</v>
      </c>
      <c r="L88" s="21">
        <f t="shared" si="0"/>
        <v>0</v>
      </c>
      <c r="M88" s="21">
        <f t="shared" si="0"/>
        <v>0</v>
      </c>
      <c r="N88" s="192">
        <f t="shared" si="0"/>
        <v>0</v>
      </c>
      <c r="O88" s="192">
        <f t="shared" si="0"/>
        <v>0</v>
      </c>
      <c r="P88" s="195">
        <f t="shared" si="0"/>
        <v>0</v>
      </c>
      <c r="Q88" s="21"/>
      <c r="R88" s="305" t="s">
        <v>187</v>
      </c>
    </row>
    <row r="89" spans="1:19" x14ac:dyDescent="0.2">
      <c r="D89" s="256" t="s">
        <v>163</v>
      </c>
      <c r="E89" s="257"/>
      <c r="F89" s="163">
        <f>SUM(F88,F67)</f>
        <v>26</v>
      </c>
      <c r="N89" s="70"/>
      <c r="O89" s="70"/>
      <c r="P89" s="50" t="s">
        <v>160</v>
      </c>
      <c r="Q89" s="21">
        <f>SUM(G88:P88)</f>
        <v>0</v>
      </c>
      <c r="R89" s="299"/>
    </row>
    <row r="90" spans="1:19" x14ac:dyDescent="0.2">
      <c r="P90" s="41"/>
      <c r="R90" s="305" t="s">
        <v>187</v>
      </c>
    </row>
    <row r="91" spans="1:19" x14ac:dyDescent="0.2">
      <c r="N91" s="259" t="s">
        <v>166</v>
      </c>
      <c r="O91" s="259"/>
      <c r="P91" s="260"/>
      <c r="Q91" s="21">
        <f>SUM(Q68,Q89)</f>
        <v>0</v>
      </c>
      <c r="R91" s="306"/>
    </row>
    <row r="92" spans="1:19" x14ac:dyDescent="0.2">
      <c r="O92" s="201"/>
      <c r="P92" s="197" t="s">
        <v>182</v>
      </c>
      <c r="Q92" s="21"/>
      <c r="R92" s="40"/>
    </row>
    <row r="93" spans="1:19" x14ac:dyDescent="0.2">
      <c r="O93" s="201"/>
      <c r="P93" s="197" t="s">
        <v>183</v>
      </c>
      <c r="Q93" s="21"/>
      <c r="R93" s="40"/>
    </row>
    <row r="95" spans="1:19" ht="11.25" customHeight="1" x14ac:dyDescent="0.2">
      <c r="B95" s="250" t="s">
        <v>1</v>
      </c>
      <c r="C95" s="249"/>
      <c r="D95" s="249"/>
      <c r="E95" s="251"/>
      <c r="F95" s="287" t="s">
        <v>152</v>
      </c>
      <c r="G95" s="240">
        <v>1</v>
      </c>
      <c r="H95" s="240">
        <v>2</v>
      </c>
      <c r="I95" s="240">
        <v>3</v>
      </c>
      <c r="J95" s="240">
        <v>4</v>
      </c>
      <c r="K95" s="240">
        <v>5</v>
      </c>
      <c r="L95" s="240">
        <v>6</v>
      </c>
      <c r="M95" s="240">
        <v>7</v>
      </c>
      <c r="N95" s="240">
        <v>8</v>
      </c>
      <c r="O95" s="153"/>
      <c r="P95" s="240">
        <v>10</v>
      </c>
      <c r="Q95" s="240" t="s">
        <v>4</v>
      </c>
      <c r="R95" s="240" t="s">
        <v>91</v>
      </c>
      <c r="S95" s="66"/>
    </row>
    <row r="96" spans="1:19" ht="11.25" customHeight="1" x14ac:dyDescent="0.2">
      <c r="B96" s="270" t="s">
        <v>2</v>
      </c>
      <c r="C96" s="274"/>
      <c r="D96" s="274"/>
      <c r="E96" s="272"/>
      <c r="F96" s="288"/>
      <c r="G96" s="241"/>
      <c r="H96" s="241"/>
      <c r="I96" s="241"/>
      <c r="J96" s="241"/>
      <c r="K96" s="241"/>
      <c r="L96" s="241"/>
      <c r="M96" s="241"/>
      <c r="N96" s="241"/>
      <c r="O96" s="154">
        <v>9</v>
      </c>
      <c r="P96" s="241"/>
      <c r="Q96" s="241"/>
      <c r="R96" s="281"/>
      <c r="S96" s="67"/>
    </row>
    <row r="97" spans="2:20" ht="10.5" customHeight="1" x14ac:dyDescent="0.2">
      <c r="B97" s="270" t="s">
        <v>3</v>
      </c>
      <c r="C97" s="271"/>
      <c r="D97" s="271"/>
      <c r="E97" s="272"/>
      <c r="F97" s="288"/>
      <c r="G97" s="242"/>
      <c r="H97" s="242"/>
      <c r="I97" s="242"/>
      <c r="J97" s="242"/>
      <c r="K97" s="242"/>
      <c r="L97" s="242"/>
      <c r="M97" s="242"/>
      <c r="N97" s="242"/>
      <c r="O97" s="155"/>
      <c r="P97" s="242"/>
      <c r="Q97" s="242"/>
      <c r="R97" s="282"/>
      <c r="S97" s="67"/>
    </row>
    <row r="98" spans="2:20" ht="21" customHeight="1" x14ac:dyDescent="0.2">
      <c r="B98" s="231" t="s">
        <v>172</v>
      </c>
      <c r="C98" s="232"/>
      <c r="D98" s="233"/>
      <c r="E98" s="150" t="s">
        <v>147</v>
      </c>
      <c r="F98" s="288"/>
      <c r="G98" s="206"/>
      <c r="H98" s="207"/>
      <c r="I98" s="208"/>
      <c r="J98" s="207"/>
      <c r="K98" s="208"/>
      <c r="L98" s="207"/>
      <c r="M98" s="20"/>
      <c r="N98" s="19"/>
      <c r="O98" s="21"/>
      <c r="P98" s="20"/>
      <c r="Q98" s="21"/>
      <c r="R98" s="42"/>
    </row>
    <row r="99" spans="2:20" ht="21" customHeight="1" x14ac:dyDescent="0.2">
      <c r="B99" s="225" t="s">
        <v>170</v>
      </c>
      <c r="C99" s="226"/>
      <c r="D99" s="227"/>
      <c r="E99" s="151" t="s">
        <v>155</v>
      </c>
      <c r="F99" s="288"/>
      <c r="G99" s="206"/>
      <c r="H99" s="207"/>
      <c r="I99" s="208"/>
      <c r="J99" s="207"/>
      <c r="K99" s="208"/>
      <c r="L99" s="207"/>
      <c r="M99" s="20"/>
      <c r="N99" s="19"/>
      <c r="O99" s="21"/>
      <c r="P99" s="20"/>
      <c r="Q99" s="21"/>
      <c r="R99" s="42"/>
    </row>
    <row r="100" spans="2:20" ht="18.75" customHeight="1" x14ac:dyDescent="0.2">
      <c r="B100" s="228" t="s">
        <v>171</v>
      </c>
      <c r="C100" s="229"/>
      <c r="D100" s="230"/>
      <c r="E100" s="152" t="s">
        <v>5</v>
      </c>
      <c r="F100" s="288"/>
      <c r="G100" s="209"/>
      <c r="H100" s="210"/>
      <c r="I100" s="65"/>
      <c r="J100" s="210"/>
      <c r="K100" s="65"/>
      <c r="L100" s="210"/>
      <c r="M100" s="63"/>
      <c r="N100" s="16"/>
      <c r="O100" s="44"/>
      <c r="P100" s="63"/>
      <c r="Q100" s="44"/>
      <c r="R100" s="17"/>
    </row>
    <row r="101" spans="2:20" ht="18" customHeight="1" x14ac:dyDescent="0.2">
      <c r="B101" s="243" t="s">
        <v>25</v>
      </c>
      <c r="C101" s="244"/>
      <c r="D101" s="244"/>
      <c r="E101" s="245"/>
      <c r="F101" s="289"/>
      <c r="G101" s="156"/>
      <c r="H101" s="157"/>
      <c r="I101" s="158"/>
      <c r="J101" s="157"/>
      <c r="K101" s="158"/>
      <c r="L101" s="157"/>
      <c r="M101" s="158"/>
      <c r="N101" s="157"/>
      <c r="O101" s="157"/>
      <c r="P101" s="157"/>
      <c r="Q101" s="157"/>
      <c r="R101" s="157"/>
      <c r="T101" s="90"/>
    </row>
    <row r="102" spans="2:20" ht="30.75" customHeight="1" x14ac:dyDescent="0.2">
      <c r="B102" s="123" t="s">
        <v>6</v>
      </c>
      <c r="C102" s="263" t="s">
        <v>188</v>
      </c>
      <c r="D102" s="263"/>
      <c r="E102" s="264"/>
      <c r="F102" s="126">
        <v>2</v>
      </c>
      <c r="G102" s="63"/>
      <c r="H102" s="44"/>
      <c r="I102" s="63"/>
      <c r="J102" s="44"/>
      <c r="K102" s="63"/>
      <c r="L102" s="44"/>
      <c r="M102" s="63"/>
      <c r="N102" s="44"/>
      <c r="O102" s="44"/>
      <c r="P102" s="63"/>
      <c r="Q102" s="44"/>
      <c r="R102" s="17"/>
    </row>
    <row r="103" spans="2:20" ht="30.75" customHeight="1" x14ac:dyDescent="0.2">
      <c r="B103" s="109" t="s">
        <v>31</v>
      </c>
      <c r="C103" s="252" t="s">
        <v>189</v>
      </c>
      <c r="D103" s="253"/>
      <c r="E103" s="254"/>
      <c r="F103" s="122">
        <v>2</v>
      </c>
      <c r="G103" s="20"/>
      <c r="H103" s="21"/>
      <c r="I103" s="20"/>
      <c r="J103" s="21"/>
      <c r="K103" s="20"/>
      <c r="L103" s="21"/>
      <c r="M103" s="20"/>
      <c r="N103" s="21"/>
      <c r="O103" s="21"/>
      <c r="P103" s="20"/>
      <c r="Q103" s="21"/>
      <c r="R103" s="42"/>
    </row>
    <row r="104" spans="2:20" ht="27.75" customHeight="1" thickBot="1" x14ac:dyDescent="0.25">
      <c r="B104" s="102" t="s">
        <v>108</v>
      </c>
      <c r="C104" s="237" t="s">
        <v>126</v>
      </c>
      <c r="D104" s="238"/>
      <c r="E104" s="239"/>
      <c r="F104" s="178">
        <v>2</v>
      </c>
      <c r="G104" s="79"/>
      <c r="H104" s="78"/>
      <c r="I104" s="79"/>
      <c r="J104" s="78"/>
      <c r="K104" s="79"/>
      <c r="L104" s="78"/>
      <c r="M104" s="79"/>
      <c r="N104" s="78"/>
      <c r="O104" s="78"/>
      <c r="P104" s="179"/>
      <c r="Q104" s="78"/>
      <c r="R104" s="214" t="s">
        <v>190</v>
      </c>
    </row>
    <row r="105" spans="2:20" ht="27.75" customHeight="1" thickTop="1" thickBot="1" x14ac:dyDescent="0.25">
      <c r="B105" s="141" t="s">
        <v>9</v>
      </c>
      <c r="C105" s="237" t="s">
        <v>127</v>
      </c>
      <c r="D105" s="238"/>
      <c r="E105" s="239"/>
      <c r="F105" s="178">
        <v>2</v>
      </c>
      <c r="G105" s="79"/>
      <c r="H105" s="78"/>
      <c r="I105" s="79"/>
      <c r="J105" s="78"/>
      <c r="K105" s="79"/>
      <c r="L105" s="78"/>
      <c r="M105" s="79"/>
      <c r="N105" s="78"/>
      <c r="O105" s="78"/>
      <c r="P105" s="79"/>
      <c r="Q105" s="78"/>
      <c r="R105" s="214" t="s">
        <v>186</v>
      </c>
    </row>
    <row r="106" spans="2:20" ht="22.5" customHeight="1" thickTop="1" x14ac:dyDescent="0.2">
      <c r="B106" s="109" t="s">
        <v>32</v>
      </c>
      <c r="C106" s="172" t="s">
        <v>88</v>
      </c>
      <c r="D106" s="172"/>
      <c r="E106" s="174"/>
      <c r="F106" s="175">
        <v>2</v>
      </c>
      <c r="G106" s="88"/>
      <c r="H106" s="88"/>
      <c r="I106" s="88"/>
      <c r="J106" s="88"/>
      <c r="K106" s="88"/>
      <c r="L106" s="88"/>
      <c r="M106" s="88"/>
      <c r="N106" s="176"/>
      <c r="O106" s="176"/>
      <c r="P106" s="44"/>
      <c r="Q106" s="44"/>
      <c r="R106" s="177"/>
    </row>
    <row r="107" spans="2:20" ht="25.5" customHeight="1" x14ac:dyDescent="0.2">
      <c r="B107" s="124" t="s">
        <v>18</v>
      </c>
      <c r="C107" s="290" t="s">
        <v>33</v>
      </c>
      <c r="D107" s="290"/>
      <c r="E107" s="291"/>
      <c r="F107" s="173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</row>
    <row r="108" spans="2:20" ht="26.25" customHeight="1" thickBot="1" x14ac:dyDescent="0.25">
      <c r="B108" s="141"/>
      <c r="C108" s="180" t="s">
        <v>52</v>
      </c>
      <c r="D108" s="237" t="s">
        <v>151</v>
      </c>
      <c r="E108" s="238"/>
      <c r="F108" s="181">
        <v>2</v>
      </c>
      <c r="G108" s="79"/>
      <c r="H108" s="78"/>
      <c r="I108" s="79"/>
      <c r="J108" s="78"/>
      <c r="K108" s="79"/>
      <c r="L108" s="78"/>
      <c r="M108" s="79"/>
      <c r="N108" s="78"/>
      <c r="O108" s="78"/>
      <c r="P108" s="182"/>
      <c r="Q108" s="182"/>
      <c r="R108" s="214" t="s">
        <v>187</v>
      </c>
    </row>
    <row r="109" spans="2:20" ht="24.75" customHeight="1" thickTop="1" x14ac:dyDescent="0.2">
      <c r="B109" s="123"/>
      <c r="C109" s="125" t="s">
        <v>53</v>
      </c>
      <c r="D109" s="275" t="s">
        <v>43</v>
      </c>
      <c r="E109" s="276"/>
      <c r="F109" s="120">
        <v>2</v>
      </c>
      <c r="G109" s="63"/>
      <c r="H109" s="44"/>
      <c r="I109" s="63"/>
      <c r="J109" s="44"/>
      <c r="K109" s="63"/>
      <c r="L109" s="44"/>
      <c r="M109" s="63"/>
      <c r="N109" s="44"/>
      <c r="O109" s="44"/>
      <c r="P109" s="43"/>
      <c r="Q109" s="43"/>
      <c r="R109" s="43"/>
    </row>
    <row r="110" spans="2:20" ht="26.25" customHeight="1" x14ac:dyDescent="0.2">
      <c r="B110" s="124"/>
      <c r="C110" s="111" t="s">
        <v>54</v>
      </c>
      <c r="D110" s="234" t="s">
        <v>105</v>
      </c>
      <c r="E110" s="273"/>
      <c r="F110" s="146">
        <v>2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21"/>
      <c r="Q110" s="21"/>
      <c r="R110" s="170"/>
    </row>
    <row r="111" spans="2:20" ht="28.5" customHeight="1" x14ac:dyDescent="0.2">
      <c r="B111" s="123" t="s">
        <v>13</v>
      </c>
      <c r="C111" s="317" t="s">
        <v>35</v>
      </c>
      <c r="D111" s="318"/>
      <c r="E111" s="319"/>
      <c r="F111" s="127">
        <v>2</v>
      </c>
      <c r="G111" s="44"/>
      <c r="H111" s="63"/>
      <c r="I111" s="44"/>
      <c r="J111" s="63"/>
      <c r="K111" s="44"/>
      <c r="L111" s="63"/>
      <c r="M111" s="44"/>
      <c r="N111" s="44"/>
      <c r="O111" s="63"/>
      <c r="P111" s="44"/>
      <c r="Q111" s="44"/>
      <c r="R111" s="93"/>
    </row>
    <row r="112" spans="2:20" ht="12.75" customHeight="1" x14ac:dyDescent="0.2">
      <c r="B112" s="249" t="s">
        <v>42</v>
      </c>
      <c r="C112" s="249"/>
      <c r="D112" s="249"/>
      <c r="E112" s="41" t="s">
        <v>153</v>
      </c>
      <c r="F112" s="110">
        <f t="shared" ref="F112:P112" si="1">SUM(F102:F111)</f>
        <v>18</v>
      </c>
      <c r="G112" s="21">
        <f t="shared" si="1"/>
        <v>0</v>
      </c>
      <c r="H112" s="21">
        <f t="shared" si="1"/>
        <v>0</v>
      </c>
      <c r="I112" s="21">
        <f t="shared" si="1"/>
        <v>0</v>
      </c>
      <c r="J112" s="21">
        <f t="shared" si="1"/>
        <v>0</v>
      </c>
      <c r="K112" s="21">
        <f t="shared" si="1"/>
        <v>0</v>
      </c>
      <c r="L112" s="21">
        <f t="shared" si="1"/>
        <v>0</v>
      </c>
      <c r="M112" s="191">
        <f t="shared" si="1"/>
        <v>0</v>
      </c>
      <c r="N112" s="191">
        <f t="shared" si="1"/>
        <v>0</v>
      </c>
      <c r="O112" s="191">
        <f t="shared" si="1"/>
        <v>0</v>
      </c>
      <c r="P112" s="191">
        <f t="shared" si="1"/>
        <v>0</v>
      </c>
      <c r="Q112" s="191"/>
      <c r="R112" s="305" t="s">
        <v>191</v>
      </c>
    </row>
    <row r="113" spans="1:19" ht="12.75" customHeight="1" x14ac:dyDescent="0.2">
      <c r="M113" s="70"/>
      <c r="N113" s="76"/>
      <c r="O113" s="76"/>
      <c r="P113" s="50" t="s">
        <v>160</v>
      </c>
      <c r="Q113" s="44">
        <f>SUM(G112:P112)</f>
        <v>0</v>
      </c>
      <c r="R113" s="299"/>
    </row>
    <row r="114" spans="1:19" x14ac:dyDescent="0.2">
      <c r="N114" s="67"/>
      <c r="O114" s="67"/>
      <c r="P114" s="57"/>
      <c r="Q114" s="61"/>
      <c r="R114" s="61"/>
    </row>
    <row r="115" spans="1:19" x14ac:dyDescent="0.2">
      <c r="N115" s="67"/>
      <c r="O115" s="67"/>
      <c r="P115" s="57"/>
      <c r="Q115" s="61"/>
      <c r="R115" s="61"/>
    </row>
    <row r="116" spans="1:19" x14ac:dyDescent="0.2">
      <c r="A116" s="69"/>
      <c r="R116" s="71"/>
      <c r="S116" s="71"/>
    </row>
    <row r="117" spans="1:19" ht="11.25" customHeight="1" x14ac:dyDescent="0.2">
      <c r="B117" s="250" t="s">
        <v>1</v>
      </c>
      <c r="C117" s="249"/>
      <c r="D117" s="249"/>
      <c r="E117" s="251"/>
      <c r="F117" s="287" t="s">
        <v>152</v>
      </c>
      <c r="G117" s="240">
        <v>1</v>
      </c>
      <c r="H117" s="240">
        <v>2</v>
      </c>
      <c r="I117" s="240">
        <v>3</v>
      </c>
      <c r="J117" s="240">
        <v>4</v>
      </c>
      <c r="K117" s="240">
        <v>5</v>
      </c>
      <c r="L117" s="240">
        <v>6</v>
      </c>
      <c r="M117" s="240">
        <v>7</v>
      </c>
      <c r="N117" s="240">
        <v>8</v>
      </c>
      <c r="O117" s="153"/>
      <c r="P117" s="240">
        <v>10</v>
      </c>
      <c r="Q117" s="240" t="s">
        <v>4</v>
      </c>
      <c r="R117" s="240" t="s">
        <v>91</v>
      </c>
      <c r="S117" s="66"/>
    </row>
    <row r="118" spans="1:19" ht="11.25" customHeight="1" x14ac:dyDescent="0.2">
      <c r="B118" s="270" t="s">
        <v>2</v>
      </c>
      <c r="C118" s="274"/>
      <c r="D118" s="274"/>
      <c r="E118" s="272"/>
      <c r="F118" s="288"/>
      <c r="G118" s="241"/>
      <c r="H118" s="241"/>
      <c r="I118" s="241"/>
      <c r="J118" s="241"/>
      <c r="K118" s="241"/>
      <c r="L118" s="241"/>
      <c r="M118" s="241"/>
      <c r="N118" s="241"/>
      <c r="O118" s="154">
        <v>9</v>
      </c>
      <c r="P118" s="241"/>
      <c r="Q118" s="241"/>
      <c r="R118" s="281"/>
      <c r="S118" s="67"/>
    </row>
    <row r="119" spans="1:19" ht="10.5" customHeight="1" x14ac:dyDescent="0.2">
      <c r="B119" s="270" t="s">
        <v>3</v>
      </c>
      <c r="C119" s="271"/>
      <c r="D119" s="271"/>
      <c r="E119" s="272"/>
      <c r="F119" s="288"/>
      <c r="G119" s="242"/>
      <c r="H119" s="242"/>
      <c r="I119" s="242"/>
      <c r="J119" s="242"/>
      <c r="K119" s="242"/>
      <c r="L119" s="242"/>
      <c r="M119" s="242"/>
      <c r="N119" s="242"/>
      <c r="O119" s="155"/>
      <c r="P119" s="242"/>
      <c r="Q119" s="242"/>
      <c r="R119" s="282"/>
      <c r="S119" s="67"/>
    </row>
    <row r="120" spans="1:19" ht="21" customHeight="1" x14ac:dyDescent="0.2">
      <c r="B120" s="231" t="s">
        <v>172</v>
      </c>
      <c r="C120" s="232"/>
      <c r="D120" s="233"/>
      <c r="E120" s="150" t="s">
        <v>147</v>
      </c>
      <c r="F120" s="288"/>
      <c r="G120" s="206"/>
      <c r="H120" s="207"/>
      <c r="I120" s="208"/>
      <c r="J120" s="207"/>
      <c r="K120" s="208"/>
      <c r="L120" s="207"/>
      <c r="M120" s="20"/>
      <c r="N120" s="19"/>
      <c r="O120" s="21"/>
      <c r="P120" s="20"/>
      <c r="Q120" s="21"/>
      <c r="R120" s="42"/>
    </row>
    <row r="121" spans="1:19" ht="25.5" customHeight="1" x14ac:dyDescent="0.2">
      <c r="B121" s="225" t="s">
        <v>170</v>
      </c>
      <c r="C121" s="226"/>
      <c r="D121" s="227"/>
      <c r="E121" s="151" t="s">
        <v>155</v>
      </c>
      <c r="F121" s="288"/>
      <c r="G121" s="206"/>
      <c r="H121" s="207"/>
      <c r="I121" s="208"/>
      <c r="J121" s="207"/>
      <c r="K121" s="208"/>
      <c r="L121" s="207"/>
      <c r="M121" s="20"/>
      <c r="N121" s="19"/>
      <c r="O121" s="21"/>
      <c r="P121" s="20"/>
      <c r="Q121" s="21"/>
      <c r="R121" s="42"/>
    </row>
    <row r="122" spans="1:19" ht="21" customHeight="1" x14ac:dyDescent="0.2">
      <c r="B122" s="228" t="s">
        <v>171</v>
      </c>
      <c r="C122" s="229"/>
      <c r="D122" s="230"/>
      <c r="E122" s="152" t="s">
        <v>5</v>
      </c>
      <c r="F122" s="288"/>
      <c r="G122" s="209"/>
      <c r="H122" s="210"/>
      <c r="I122" s="65"/>
      <c r="J122" s="210"/>
      <c r="K122" s="65"/>
      <c r="L122" s="210"/>
      <c r="M122" s="63"/>
      <c r="N122" s="16"/>
      <c r="O122" s="44"/>
      <c r="P122" s="63"/>
      <c r="Q122" s="44"/>
      <c r="R122" s="17"/>
    </row>
    <row r="123" spans="1:19" ht="18" customHeight="1" x14ac:dyDescent="0.2">
      <c r="B123" s="243" t="s">
        <v>34</v>
      </c>
      <c r="C123" s="244"/>
      <c r="D123" s="244"/>
      <c r="E123" s="245"/>
      <c r="F123" s="289"/>
      <c r="G123" s="156"/>
      <c r="H123" s="157"/>
      <c r="I123" s="158"/>
      <c r="J123" s="157"/>
      <c r="K123" s="158"/>
      <c r="L123" s="157"/>
      <c r="M123" s="158"/>
      <c r="N123" s="156"/>
      <c r="O123" s="157"/>
      <c r="P123" s="157"/>
      <c r="Q123" s="157"/>
      <c r="R123" s="161"/>
    </row>
    <row r="124" spans="1:19" ht="24.75" customHeight="1" x14ac:dyDescent="0.2">
      <c r="B124" s="123" t="s">
        <v>17</v>
      </c>
      <c r="C124" s="275" t="s">
        <v>44</v>
      </c>
      <c r="D124" s="275"/>
      <c r="E124" s="276"/>
      <c r="F124" s="146"/>
      <c r="G124" s="146"/>
      <c r="H124" s="146"/>
      <c r="I124" s="146"/>
      <c r="J124" s="146"/>
      <c r="K124" s="146"/>
      <c r="L124" s="146"/>
      <c r="M124" s="146"/>
      <c r="N124" s="164"/>
      <c r="O124" s="146"/>
      <c r="P124" s="146"/>
      <c r="Q124" s="146"/>
      <c r="R124" s="146"/>
    </row>
    <row r="125" spans="1:19" ht="29.25" customHeight="1" x14ac:dyDescent="0.2">
      <c r="B125" s="56"/>
      <c r="C125" s="111" t="s">
        <v>52</v>
      </c>
      <c r="D125" s="234" t="s">
        <v>36</v>
      </c>
      <c r="E125" s="273"/>
      <c r="F125" s="112">
        <v>2</v>
      </c>
      <c r="G125" s="21"/>
      <c r="H125" s="20"/>
      <c r="I125" s="21"/>
      <c r="J125" s="20"/>
      <c r="K125" s="21"/>
      <c r="L125" s="20"/>
      <c r="M125" s="21"/>
      <c r="N125" s="20"/>
      <c r="O125" s="21"/>
      <c r="P125" s="21"/>
      <c r="Q125" s="21"/>
      <c r="R125" s="21"/>
    </row>
    <row r="126" spans="1:19" ht="40.5" customHeight="1" thickBot="1" x14ac:dyDescent="0.25">
      <c r="B126" s="47"/>
      <c r="C126" s="113" t="s">
        <v>53</v>
      </c>
      <c r="D126" s="279" t="s">
        <v>133</v>
      </c>
      <c r="E126" s="280"/>
      <c r="F126" s="114">
        <v>2</v>
      </c>
      <c r="G126" s="48"/>
      <c r="H126" s="49"/>
      <c r="I126" s="48"/>
      <c r="J126" s="49"/>
      <c r="K126" s="48"/>
      <c r="L126" s="49"/>
      <c r="M126" s="48"/>
      <c r="N126" s="49"/>
      <c r="O126" s="21"/>
      <c r="P126" s="21"/>
      <c r="Q126" s="48"/>
      <c r="R126" s="94" t="s">
        <v>187</v>
      </c>
    </row>
    <row r="127" spans="1:19" ht="41.25" customHeight="1" thickTop="1" thickBot="1" x14ac:dyDescent="0.25">
      <c r="B127" s="31"/>
      <c r="C127" s="115" t="s">
        <v>54</v>
      </c>
      <c r="D127" s="261" t="s">
        <v>139</v>
      </c>
      <c r="E127" s="265"/>
      <c r="F127" s="107">
        <v>2</v>
      </c>
      <c r="G127" s="32"/>
      <c r="H127" s="33"/>
      <c r="I127" s="32"/>
      <c r="J127" s="33"/>
      <c r="K127" s="32"/>
      <c r="L127" s="33"/>
      <c r="M127" s="32"/>
      <c r="N127" s="32"/>
      <c r="O127" s="32"/>
      <c r="P127" s="33"/>
      <c r="Q127" s="32"/>
      <c r="R127" s="95" t="s">
        <v>187</v>
      </c>
    </row>
    <row r="128" spans="1:19" ht="41.25" customHeight="1" thickTop="1" x14ac:dyDescent="0.2">
      <c r="B128" s="75"/>
      <c r="C128" s="116" t="s">
        <v>55</v>
      </c>
      <c r="D128" s="263" t="s">
        <v>106</v>
      </c>
      <c r="E128" s="264"/>
      <c r="F128" s="117">
        <v>2</v>
      </c>
      <c r="G128" s="37"/>
      <c r="H128" s="40"/>
      <c r="I128" s="37"/>
      <c r="J128" s="37"/>
      <c r="K128" s="37"/>
      <c r="L128" s="37"/>
      <c r="M128" s="37"/>
      <c r="N128" s="37"/>
      <c r="O128" s="21"/>
      <c r="P128" s="21"/>
      <c r="Q128" s="37"/>
      <c r="R128" s="37"/>
    </row>
    <row r="129" spans="2:19" s="34" customFormat="1" ht="27.75" customHeight="1" x14ac:dyDescent="0.2">
      <c r="B129" s="56" t="s">
        <v>154</v>
      </c>
      <c r="C129" s="235" t="s">
        <v>129</v>
      </c>
      <c r="D129" s="236"/>
      <c r="E129" s="236"/>
      <c r="F129" s="118"/>
      <c r="G129" s="96"/>
      <c r="H129" s="96"/>
      <c r="I129" s="96"/>
      <c r="J129" s="96"/>
      <c r="K129" s="96"/>
      <c r="L129" s="96"/>
      <c r="M129" s="96"/>
      <c r="N129" s="97"/>
      <c r="O129" s="96"/>
      <c r="P129" s="96"/>
      <c r="Q129" s="96"/>
      <c r="R129" s="96"/>
    </row>
    <row r="130" spans="2:19" ht="23.25" customHeight="1" x14ac:dyDescent="0.2">
      <c r="B130" s="45"/>
      <c r="C130" s="119" t="s">
        <v>52</v>
      </c>
      <c r="D130" s="275" t="s">
        <v>45</v>
      </c>
      <c r="E130" s="276"/>
      <c r="F130" s="120">
        <v>2</v>
      </c>
      <c r="G130" s="215"/>
      <c r="H130" s="203"/>
      <c r="I130" s="215"/>
      <c r="J130" s="203"/>
      <c r="K130" s="215"/>
      <c r="L130" s="203"/>
      <c r="M130" s="215"/>
      <c r="N130" s="216"/>
      <c r="O130" s="191"/>
      <c r="P130" s="52"/>
      <c r="Q130" s="59"/>
      <c r="R130" s="46"/>
    </row>
    <row r="131" spans="2:19" ht="26.25" customHeight="1" x14ac:dyDescent="0.2">
      <c r="B131" s="56"/>
      <c r="C131" s="121" t="s">
        <v>53</v>
      </c>
      <c r="D131" s="234" t="s">
        <v>114</v>
      </c>
      <c r="E131" s="234"/>
      <c r="F131" s="122">
        <v>3</v>
      </c>
      <c r="G131" s="20"/>
      <c r="H131" s="21"/>
      <c r="I131" s="20"/>
      <c r="J131" s="21"/>
      <c r="K131" s="20"/>
      <c r="L131" s="21"/>
      <c r="M131" s="20"/>
      <c r="N131" s="19"/>
      <c r="O131" s="21"/>
      <c r="P131" s="21"/>
      <c r="Q131" s="21"/>
      <c r="R131" s="35" t="s">
        <v>113</v>
      </c>
    </row>
    <row r="132" spans="2:19" ht="25.5" customHeight="1" x14ac:dyDescent="0.2">
      <c r="B132" s="56"/>
      <c r="C132" s="121" t="s">
        <v>54</v>
      </c>
      <c r="D132" s="234" t="s">
        <v>40</v>
      </c>
      <c r="E132" s="234"/>
      <c r="F132" s="122">
        <v>2</v>
      </c>
      <c r="G132" s="20"/>
      <c r="H132" s="21"/>
      <c r="I132" s="20"/>
      <c r="J132" s="21"/>
      <c r="K132" s="20"/>
      <c r="L132" s="21"/>
      <c r="M132" s="20"/>
      <c r="N132" s="19"/>
      <c r="O132" s="21"/>
      <c r="P132" s="21"/>
      <c r="Q132" s="21"/>
      <c r="R132" s="36"/>
    </row>
    <row r="133" spans="2:19" ht="35.25" customHeight="1" x14ac:dyDescent="0.2">
      <c r="B133" s="56"/>
      <c r="C133" s="121" t="s">
        <v>55</v>
      </c>
      <c r="D133" s="234" t="s">
        <v>41</v>
      </c>
      <c r="E133" s="248"/>
      <c r="F133" s="122">
        <v>2</v>
      </c>
      <c r="G133" s="20"/>
      <c r="H133" s="21"/>
      <c r="I133" s="20"/>
      <c r="J133" s="21"/>
      <c r="K133" s="20"/>
      <c r="L133" s="21"/>
      <c r="M133" s="20"/>
      <c r="N133" s="19"/>
      <c r="O133" s="21"/>
      <c r="P133" s="21"/>
      <c r="Q133" s="21"/>
      <c r="R133" s="38"/>
    </row>
    <row r="134" spans="2:19" ht="30" customHeight="1" x14ac:dyDescent="0.2">
      <c r="B134" s="56" t="s">
        <v>23</v>
      </c>
      <c r="C134" s="121"/>
      <c r="D134" s="290" t="s">
        <v>112</v>
      </c>
      <c r="E134" s="291"/>
      <c r="F134" s="122">
        <v>2</v>
      </c>
      <c r="G134" s="20"/>
      <c r="H134" s="21"/>
      <c r="I134" s="20"/>
      <c r="J134" s="21"/>
      <c r="K134" s="20"/>
      <c r="L134" s="21"/>
      <c r="M134" s="20"/>
      <c r="N134" s="19"/>
      <c r="O134" s="21"/>
      <c r="P134" s="21"/>
      <c r="Q134" s="21"/>
      <c r="R134" s="36"/>
    </row>
    <row r="135" spans="2:19" ht="12.75" customHeight="1" x14ac:dyDescent="0.2">
      <c r="B135" s="98" t="s">
        <v>42</v>
      </c>
      <c r="C135" s="98"/>
      <c r="D135" s="98"/>
      <c r="E135" s="41" t="s">
        <v>153</v>
      </c>
      <c r="F135" s="110">
        <f>SUM(F125:F134)</f>
        <v>19</v>
      </c>
      <c r="G135" s="21">
        <f>SUM(G125,G125:G128,G130:G134)</f>
        <v>0</v>
      </c>
      <c r="H135" s="21">
        <f t="shared" ref="H135:P135" si="2">SUM(H125:H128,H130:H134)</f>
        <v>0</v>
      </c>
      <c r="I135" s="21">
        <f t="shared" si="2"/>
        <v>0</v>
      </c>
      <c r="J135" s="21">
        <f t="shared" si="2"/>
        <v>0</v>
      </c>
      <c r="K135" s="21">
        <f t="shared" si="2"/>
        <v>0</v>
      </c>
      <c r="L135" s="21">
        <f t="shared" si="2"/>
        <v>0</v>
      </c>
      <c r="M135" s="191">
        <f t="shared" si="2"/>
        <v>0</v>
      </c>
      <c r="N135" s="191">
        <f t="shared" si="2"/>
        <v>0</v>
      </c>
      <c r="O135" s="191">
        <f t="shared" si="2"/>
        <v>0</v>
      </c>
      <c r="P135" s="191">
        <f t="shared" si="2"/>
        <v>0</v>
      </c>
      <c r="Q135" s="191"/>
      <c r="R135" s="305" t="s">
        <v>187</v>
      </c>
    </row>
    <row r="136" spans="2:19" ht="12.75" customHeight="1" x14ac:dyDescent="0.2">
      <c r="M136" s="70"/>
      <c r="N136" s="76"/>
      <c r="O136" s="76"/>
      <c r="P136" s="50" t="s">
        <v>160</v>
      </c>
      <c r="Q136" s="44">
        <f>SUM(G135:P135)</f>
        <v>0</v>
      </c>
      <c r="R136" s="331"/>
    </row>
    <row r="137" spans="2:19" ht="12.75" customHeight="1" x14ac:dyDescent="0.2">
      <c r="B137" s="61"/>
      <c r="C137" s="61"/>
      <c r="D137" s="61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61"/>
    </row>
    <row r="138" spans="2:19" x14ac:dyDescent="0.2">
      <c r="B138" s="60"/>
      <c r="C138" s="61"/>
      <c r="D138" s="61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61"/>
    </row>
    <row r="139" spans="2:19" ht="11.25" customHeight="1" x14ac:dyDescent="0.2">
      <c r="B139" s="250" t="s">
        <v>1</v>
      </c>
      <c r="C139" s="249"/>
      <c r="D139" s="249"/>
      <c r="E139" s="251"/>
      <c r="F139" s="287" t="s">
        <v>152</v>
      </c>
      <c r="G139" s="240">
        <v>1</v>
      </c>
      <c r="H139" s="240">
        <v>2</v>
      </c>
      <c r="I139" s="240">
        <v>3</v>
      </c>
      <c r="J139" s="240">
        <v>4</v>
      </c>
      <c r="K139" s="240">
        <v>5</v>
      </c>
      <c r="L139" s="240">
        <v>6</v>
      </c>
      <c r="M139" s="240">
        <v>7</v>
      </c>
      <c r="N139" s="240">
        <v>8</v>
      </c>
      <c r="O139" s="153"/>
      <c r="P139" s="240">
        <v>10</v>
      </c>
      <c r="Q139" s="240" t="s">
        <v>4</v>
      </c>
      <c r="R139" s="240" t="s">
        <v>91</v>
      </c>
      <c r="S139" s="66"/>
    </row>
    <row r="140" spans="2:19" ht="11.25" customHeight="1" x14ac:dyDescent="0.2">
      <c r="B140" s="270" t="s">
        <v>2</v>
      </c>
      <c r="C140" s="274"/>
      <c r="D140" s="274"/>
      <c r="E140" s="272"/>
      <c r="F140" s="288"/>
      <c r="G140" s="241"/>
      <c r="H140" s="241"/>
      <c r="I140" s="241"/>
      <c r="J140" s="241"/>
      <c r="K140" s="241"/>
      <c r="L140" s="241"/>
      <c r="M140" s="241"/>
      <c r="N140" s="241"/>
      <c r="O140" s="154">
        <v>9</v>
      </c>
      <c r="P140" s="241"/>
      <c r="Q140" s="241"/>
      <c r="R140" s="281"/>
      <c r="S140" s="67"/>
    </row>
    <row r="141" spans="2:19" ht="10.5" customHeight="1" x14ac:dyDescent="0.2">
      <c r="B141" s="270" t="s">
        <v>3</v>
      </c>
      <c r="C141" s="271"/>
      <c r="D141" s="271"/>
      <c r="E141" s="272"/>
      <c r="F141" s="288"/>
      <c r="G141" s="242"/>
      <c r="H141" s="242"/>
      <c r="I141" s="242"/>
      <c r="J141" s="242"/>
      <c r="K141" s="242"/>
      <c r="L141" s="242"/>
      <c r="M141" s="242"/>
      <c r="N141" s="242"/>
      <c r="O141" s="155"/>
      <c r="P141" s="242"/>
      <c r="Q141" s="242"/>
      <c r="R141" s="282"/>
      <c r="S141" s="67"/>
    </row>
    <row r="142" spans="2:19" ht="21" customHeight="1" x14ac:dyDescent="0.2">
      <c r="B142" s="231" t="s">
        <v>172</v>
      </c>
      <c r="C142" s="232"/>
      <c r="D142" s="233"/>
      <c r="E142" s="150" t="s">
        <v>147</v>
      </c>
      <c r="F142" s="288"/>
      <c r="G142" s="206"/>
      <c r="H142" s="207"/>
      <c r="I142" s="208"/>
      <c r="J142" s="207"/>
      <c r="K142" s="208"/>
      <c r="L142" s="207"/>
      <c r="M142" s="20"/>
      <c r="N142" s="19"/>
      <c r="O142" s="21"/>
      <c r="P142" s="20"/>
      <c r="Q142" s="21"/>
      <c r="R142" s="42"/>
    </row>
    <row r="143" spans="2:19" ht="25.5" customHeight="1" x14ac:dyDescent="0.2">
      <c r="B143" s="225" t="s">
        <v>170</v>
      </c>
      <c r="C143" s="226"/>
      <c r="D143" s="227"/>
      <c r="E143" s="151" t="s">
        <v>155</v>
      </c>
      <c r="F143" s="288"/>
      <c r="G143" s="206"/>
      <c r="H143" s="207"/>
      <c r="I143" s="208"/>
      <c r="J143" s="207"/>
      <c r="K143" s="208"/>
      <c r="L143" s="207"/>
      <c r="M143" s="20"/>
      <c r="N143" s="19"/>
      <c r="O143" s="21"/>
      <c r="P143" s="20"/>
      <c r="Q143" s="21"/>
      <c r="R143" s="42"/>
    </row>
    <row r="144" spans="2:19" ht="21" customHeight="1" x14ac:dyDescent="0.2">
      <c r="B144" s="228" t="s">
        <v>171</v>
      </c>
      <c r="C144" s="229"/>
      <c r="D144" s="230"/>
      <c r="E144" s="152" t="s">
        <v>5</v>
      </c>
      <c r="F144" s="288"/>
      <c r="G144" s="209"/>
      <c r="H144" s="210"/>
      <c r="I144" s="65"/>
      <c r="J144" s="210"/>
      <c r="K144" s="65"/>
      <c r="L144" s="210"/>
      <c r="M144" s="63"/>
      <c r="N144" s="16"/>
      <c r="O144" s="44"/>
      <c r="P144" s="63"/>
      <c r="Q144" s="44"/>
      <c r="R144" s="17"/>
    </row>
    <row r="145" spans="2:19" ht="24.75" customHeight="1" x14ac:dyDescent="0.2">
      <c r="B145" s="243" t="s">
        <v>34</v>
      </c>
      <c r="C145" s="244"/>
      <c r="D145" s="244"/>
      <c r="E145" s="245"/>
      <c r="F145" s="289"/>
      <c r="G145" s="165"/>
      <c r="H145" s="166"/>
      <c r="I145" s="167"/>
      <c r="J145" s="166"/>
      <c r="K145" s="167"/>
      <c r="L145" s="166"/>
      <c r="M145" s="167"/>
      <c r="N145" s="166"/>
      <c r="O145" s="166"/>
      <c r="P145" s="167"/>
      <c r="Q145" s="166"/>
      <c r="R145" s="168"/>
    </row>
    <row r="146" spans="2:19" ht="29.25" customHeight="1" x14ac:dyDescent="0.2">
      <c r="B146" s="109" t="s">
        <v>148</v>
      </c>
      <c r="C146" s="325" t="s">
        <v>142</v>
      </c>
      <c r="D146" s="326"/>
      <c r="E146" s="327"/>
      <c r="F146" s="169"/>
      <c r="G146" s="166"/>
      <c r="H146" s="167"/>
      <c r="I146" s="166"/>
      <c r="J146" s="167"/>
      <c r="K146" s="166"/>
      <c r="L146" s="167"/>
      <c r="M146" s="166"/>
      <c r="N146" s="157"/>
      <c r="O146" s="167"/>
      <c r="P146" s="166"/>
      <c r="Q146" s="167"/>
      <c r="R146" s="166"/>
    </row>
    <row r="147" spans="2:19" ht="28.7" customHeight="1" thickBot="1" x14ac:dyDescent="0.25">
      <c r="B147" s="102"/>
      <c r="C147" s="103" t="s">
        <v>52</v>
      </c>
      <c r="D147" s="279" t="s">
        <v>28</v>
      </c>
      <c r="E147" s="280"/>
      <c r="F147" s="104">
        <v>2</v>
      </c>
      <c r="G147" s="48"/>
      <c r="H147" s="49"/>
      <c r="I147" s="48"/>
      <c r="J147" s="49"/>
      <c r="K147" s="48"/>
      <c r="L147" s="49"/>
      <c r="M147" s="48"/>
      <c r="N147" s="48"/>
      <c r="O147" s="49"/>
      <c r="P147" s="48"/>
      <c r="Q147" s="48"/>
      <c r="R147" s="94" t="s">
        <v>185</v>
      </c>
    </row>
    <row r="148" spans="2:19" ht="28.7" customHeight="1" thickTop="1" thickBot="1" x14ac:dyDescent="0.25">
      <c r="B148" s="105"/>
      <c r="C148" s="106" t="s">
        <v>53</v>
      </c>
      <c r="D148" s="261" t="s">
        <v>26</v>
      </c>
      <c r="E148" s="265"/>
      <c r="F148" s="105">
        <v>2</v>
      </c>
      <c r="G148" s="32"/>
      <c r="H148" s="33"/>
      <c r="I148" s="32"/>
      <c r="J148" s="33"/>
      <c r="K148" s="32"/>
      <c r="L148" s="33"/>
      <c r="M148" s="32"/>
      <c r="N148" s="32"/>
      <c r="O148" s="33"/>
      <c r="P148" s="32"/>
      <c r="Q148" s="32"/>
      <c r="R148" s="95" t="s">
        <v>190</v>
      </c>
    </row>
    <row r="149" spans="2:19" ht="27" customHeight="1" thickTop="1" thickBot="1" x14ac:dyDescent="0.25">
      <c r="B149" s="105"/>
      <c r="C149" s="106" t="s">
        <v>54</v>
      </c>
      <c r="D149" s="261" t="s">
        <v>27</v>
      </c>
      <c r="E149" s="265"/>
      <c r="F149" s="107">
        <v>2</v>
      </c>
      <c r="G149" s="32"/>
      <c r="H149" s="33"/>
      <c r="I149" s="32"/>
      <c r="J149" s="33"/>
      <c r="K149" s="32"/>
      <c r="L149" s="33"/>
      <c r="M149" s="32"/>
      <c r="N149" s="32"/>
      <c r="O149" s="33"/>
      <c r="P149" s="32"/>
      <c r="Q149" s="32"/>
      <c r="R149" s="95" t="s">
        <v>186</v>
      </c>
    </row>
    <row r="150" spans="2:19" ht="28.7" customHeight="1" thickTop="1" thickBot="1" x14ac:dyDescent="0.25">
      <c r="B150" s="105"/>
      <c r="C150" s="106" t="s">
        <v>55</v>
      </c>
      <c r="D150" s="261" t="s">
        <v>29</v>
      </c>
      <c r="E150" s="265"/>
      <c r="F150" s="107">
        <v>2</v>
      </c>
      <c r="G150" s="32"/>
      <c r="H150" s="33"/>
      <c r="I150" s="32"/>
      <c r="J150" s="33"/>
      <c r="K150" s="32"/>
      <c r="L150" s="33"/>
      <c r="M150" s="32"/>
      <c r="N150" s="32"/>
      <c r="O150" s="33"/>
      <c r="P150" s="32"/>
      <c r="Q150" s="32"/>
      <c r="R150" s="95" t="s">
        <v>185</v>
      </c>
    </row>
    <row r="151" spans="2:19" ht="28.7" customHeight="1" thickTop="1" thickBot="1" x14ac:dyDescent="0.25">
      <c r="B151" s="105"/>
      <c r="C151" s="106" t="s">
        <v>103</v>
      </c>
      <c r="D151" s="261" t="s">
        <v>138</v>
      </c>
      <c r="E151" s="262"/>
      <c r="F151" s="107">
        <v>2</v>
      </c>
      <c r="G151" s="32"/>
      <c r="H151" s="33"/>
      <c r="I151" s="32"/>
      <c r="J151" s="33"/>
      <c r="K151" s="32"/>
      <c r="L151" s="33"/>
      <c r="M151" s="32"/>
      <c r="N151" s="32"/>
      <c r="O151" s="33"/>
      <c r="P151" s="32"/>
      <c r="Q151" s="32"/>
      <c r="R151" s="95" t="s">
        <v>190</v>
      </c>
    </row>
    <row r="152" spans="2:19" ht="28.7" customHeight="1" thickTop="1" thickBot="1" x14ac:dyDescent="0.25">
      <c r="B152" s="108"/>
      <c r="C152" s="106" t="s">
        <v>104</v>
      </c>
      <c r="D152" s="261" t="s">
        <v>30</v>
      </c>
      <c r="E152" s="265"/>
      <c r="F152" s="107">
        <v>2</v>
      </c>
      <c r="G152" s="32"/>
      <c r="H152" s="33"/>
      <c r="I152" s="32"/>
      <c r="J152" s="33"/>
      <c r="K152" s="32"/>
      <c r="L152" s="33"/>
      <c r="M152" s="32"/>
      <c r="N152" s="32"/>
      <c r="O152" s="33"/>
      <c r="P152" s="32"/>
      <c r="Q152" s="32"/>
      <c r="R152" s="95" t="s">
        <v>187</v>
      </c>
    </row>
    <row r="153" spans="2:19" ht="42.75" customHeight="1" thickTop="1" thickBot="1" x14ac:dyDescent="0.25">
      <c r="B153" s="105" t="s">
        <v>149</v>
      </c>
      <c r="C153" s="261" t="s">
        <v>125</v>
      </c>
      <c r="D153" s="277"/>
      <c r="E153" s="277"/>
      <c r="F153" s="139">
        <v>4</v>
      </c>
      <c r="G153" s="193"/>
      <c r="H153" s="194"/>
      <c r="I153" s="193"/>
      <c r="J153" s="194"/>
      <c r="K153" s="193"/>
      <c r="L153" s="194"/>
      <c r="M153" s="193"/>
      <c r="N153" s="194"/>
      <c r="O153" s="194"/>
      <c r="P153" s="193"/>
      <c r="Q153" s="194"/>
      <c r="R153" s="99" t="s">
        <v>187</v>
      </c>
    </row>
    <row r="154" spans="2:19" ht="23.25" customHeight="1" thickTop="1" x14ac:dyDescent="0.2">
      <c r="B154" s="278" t="s">
        <v>42</v>
      </c>
      <c r="C154" s="278"/>
      <c r="D154" s="278"/>
      <c r="E154" s="41" t="s">
        <v>153</v>
      </c>
      <c r="F154" s="186">
        <f t="shared" ref="F154:P154" si="3">SUM(F147:F153)</f>
        <v>16</v>
      </c>
      <c r="G154" s="21">
        <f t="shared" si="3"/>
        <v>0</v>
      </c>
      <c r="H154" s="21">
        <f t="shared" si="3"/>
        <v>0</v>
      </c>
      <c r="I154" s="21">
        <f t="shared" si="3"/>
        <v>0</v>
      </c>
      <c r="J154" s="21">
        <f t="shared" si="3"/>
        <v>0</v>
      </c>
      <c r="K154" s="21">
        <f t="shared" si="3"/>
        <v>0</v>
      </c>
      <c r="L154" s="21">
        <f t="shared" si="3"/>
        <v>0</v>
      </c>
      <c r="M154" s="191">
        <f t="shared" si="3"/>
        <v>0</v>
      </c>
      <c r="N154" s="191">
        <f t="shared" si="3"/>
        <v>0</v>
      </c>
      <c r="O154" s="191">
        <f t="shared" si="3"/>
        <v>0</v>
      </c>
      <c r="P154" s="191">
        <f t="shared" si="3"/>
        <v>0</v>
      </c>
      <c r="Q154" s="191"/>
      <c r="R154" s="298" t="s">
        <v>187</v>
      </c>
      <c r="S154" s="40"/>
    </row>
    <row r="155" spans="2:19" ht="21" customHeight="1" x14ac:dyDescent="0.2">
      <c r="D155" s="258" t="s">
        <v>164</v>
      </c>
      <c r="E155" s="258"/>
      <c r="F155" s="163">
        <f>SUM(F154,F135,F112)</f>
        <v>53</v>
      </c>
      <c r="M155" s="70"/>
      <c r="N155" s="76"/>
      <c r="O155" s="76"/>
      <c r="P155" s="70" t="s">
        <v>46</v>
      </c>
      <c r="Q155" s="44">
        <f>SUM(G154:P154)</f>
        <v>0</v>
      </c>
      <c r="R155" s="298"/>
    </row>
    <row r="156" spans="2:19" x14ac:dyDescent="0.2">
      <c r="M156" s="70"/>
      <c r="N156" s="41"/>
      <c r="O156" s="41"/>
      <c r="P156" s="100"/>
      <c r="Q156" s="91"/>
      <c r="R156" s="336" t="s">
        <v>187</v>
      </c>
      <c r="S156" s="40"/>
    </row>
    <row r="157" spans="2:19" x14ac:dyDescent="0.2">
      <c r="M157" s="70"/>
      <c r="N157" s="259" t="s">
        <v>165</v>
      </c>
      <c r="O157" s="259"/>
      <c r="P157" s="260"/>
      <c r="Q157" s="44">
        <f>SUM(Q113,Q136,Q155)</f>
        <v>0</v>
      </c>
      <c r="R157" s="336"/>
    </row>
    <row r="158" spans="2:19" x14ac:dyDescent="0.2">
      <c r="M158" s="70"/>
      <c r="N158" s="198"/>
      <c r="O158" s="198"/>
      <c r="P158" s="198" t="s">
        <v>182</v>
      </c>
      <c r="Q158" s="44"/>
      <c r="R158" s="202"/>
    </row>
    <row r="159" spans="2:19" x14ac:dyDescent="0.2">
      <c r="M159" s="70"/>
      <c r="N159" s="198"/>
      <c r="O159" s="198"/>
      <c r="P159" s="198" t="s">
        <v>183</v>
      </c>
      <c r="Q159" s="44"/>
      <c r="R159" s="202"/>
    </row>
    <row r="160" spans="2:19" ht="18.75" customHeight="1" x14ac:dyDescent="0.2">
      <c r="M160" s="61"/>
      <c r="N160" s="70"/>
      <c r="O160" s="27" t="s">
        <v>181</v>
      </c>
      <c r="P160" s="41"/>
      <c r="Q160" s="191"/>
      <c r="R160" s="61"/>
    </row>
    <row r="161" spans="1:19" x14ac:dyDescent="0.2">
      <c r="M161" s="61"/>
      <c r="N161" s="70"/>
      <c r="O161" s="199"/>
      <c r="P161" s="196" t="s">
        <v>180</v>
      </c>
      <c r="Q161" s="191">
        <f>SUM(Q29,Q50,Q91,Q157)</f>
        <v>6</v>
      </c>
      <c r="R161" s="61"/>
    </row>
    <row r="164" spans="1:19" x14ac:dyDescent="0.2">
      <c r="A164" s="101"/>
      <c r="B164" s="57"/>
      <c r="C164" s="57"/>
      <c r="D164" s="57"/>
      <c r="Q164" s="71"/>
      <c r="R164" s="71"/>
      <c r="S164" s="71"/>
    </row>
    <row r="168" spans="1:19" x14ac:dyDescent="0.2">
      <c r="A168" s="57"/>
      <c r="B168" s="101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71"/>
    </row>
    <row r="169" spans="1:19" x14ac:dyDescent="0.2">
      <c r="A169" s="69"/>
      <c r="B169" s="101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71"/>
    </row>
    <row r="170" spans="1:19" x14ac:dyDescent="0.2">
      <c r="A170" s="57"/>
      <c r="B170" s="101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</row>
    <row r="171" spans="1:19" x14ac:dyDescent="0.2">
      <c r="A171" s="69"/>
      <c r="B171" s="101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71"/>
    </row>
    <row r="172" spans="1:19" x14ac:dyDescent="0.2">
      <c r="A172" s="57"/>
      <c r="B172" s="101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</row>
    <row r="173" spans="1:19" x14ac:dyDescent="0.2">
      <c r="A173" s="69"/>
      <c r="B173" s="101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71"/>
    </row>
    <row r="174" spans="1:19" x14ac:dyDescent="0.2">
      <c r="A174" s="57"/>
      <c r="B174" s="101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</row>
    <row r="175" spans="1:19" x14ac:dyDescent="0.2">
      <c r="A175" s="57"/>
      <c r="B175" s="101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</row>
    <row r="176" spans="1:19" x14ac:dyDescent="0.2">
      <c r="A176" s="57"/>
      <c r="B176" s="101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</row>
    <row r="177" spans="1:19" x14ac:dyDescent="0.2">
      <c r="A177" s="57"/>
      <c r="B177" s="101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</row>
    <row r="178" spans="1:19" x14ac:dyDescent="0.2">
      <c r="A178" s="57"/>
      <c r="B178" s="101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1:19" x14ac:dyDescent="0.2">
      <c r="A179" s="57"/>
      <c r="B179" s="101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1:19" x14ac:dyDescent="0.2">
      <c r="A180" s="57"/>
      <c r="B180" s="101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1:19" x14ac:dyDescent="0.2">
      <c r="A181" s="57"/>
      <c r="B181" s="101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</row>
  </sheetData>
  <mergeCells count="245">
    <mergeCell ref="P82:P84"/>
    <mergeCell ref="Q82:Q84"/>
    <mergeCell ref="N85:N86"/>
    <mergeCell ref="N72:N74"/>
    <mergeCell ref="O85:O86"/>
    <mergeCell ref="R85:R86"/>
    <mergeCell ref="Q95:Q97"/>
    <mergeCell ref="R156:R157"/>
    <mergeCell ref="R112:R113"/>
    <mergeCell ref="R154:R155"/>
    <mergeCell ref="H72:H74"/>
    <mergeCell ref="L72:L74"/>
    <mergeCell ref="M117:M119"/>
    <mergeCell ref="N117:N119"/>
    <mergeCell ref="P117:P119"/>
    <mergeCell ref="P95:P97"/>
    <mergeCell ref="Q139:Q141"/>
    <mergeCell ref="N95:N97"/>
    <mergeCell ref="H95:H97"/>
    <mergeCell ref="L95:L97"/>
    <mergeCell ref="I85:I86"/>
    <mergeCell ref="H82:H84"/>
    <mergeCell ref="Q85:Q86"/>
    <mergeCell ref="M95:M97"/>
    <mergeCell ref="M82:M84"/>
    <mergeCell ref="J85:J86"/>
    <mergeCell ref="J95:J97"/>
    <mergeCell ref="K85:K86"/>
    <mergeCell ref="L85:L86"/>
    <mergeCell ref="N139:N141"/>
    <mergeCell ref="P139:P141"/>
    <mergeCell ref="R95:R97"/>
    <mergeCell ref="G14:G16"/>
    <mergeCell ref="H14:H16"/>
    <mergeCell ref="I14:I16"/>
    <mergeCell ref="J14:J16"/>
    <mergeCell ref="Q14:Q16"/>
    <mergeCell ref="L32:L34"/>
    <mergeCell ref="M32:M34"/>
    <mergeCell ref="P52:P54"/>
    <mergeCell ref="Q52:Q54"/>
    <mergeCell ref="P72:P74"/>
    <mergeCell ref="O82:O84"/>
    <mergeCell ref="P85:P86"/>
    <mergeCell ref="R135:R136"/>
    <mergeCell ref="R28:R29"/>
    <mergeCell ref="R88:R89"/>
    <mergeCell ref="I95:I97"/>
    <mergeCell ref="R52:R54"/>
    <mergeCell ref="N82:N84"/>
    <mergeCell ref="R49:R50"/>
    <mergeCell ref="M85:M86"/>
    <mergeCell ref="R72:R74"/>
    <mergeCell ref="D152:E152"/>
    <mergeCell ref="B78:E78"/>
    <mergeCell ref="C79:E79"/>
    <mergeCell ref="D82:E82"/>
    <mergeCell ref="C146:E146"/>
    <mergeCell ref="D84:E84"/>
    <mergeCell ref="D85:E86"/>
    <mergeCell ref="B141:E141"/>
    <mergeCell ref="D127:E127"/>
    <mergeCell ref="B117:E117"/>
    <mergeCell ref="F32:F38"/>
    <mergeCell ref="H32:H34"/>
    <mergeCell ref="B16:E16"/>
    <mergeCell ref="D27:E27"/>
    <mergeCell ref="F14:F20"/>
    <mergeCell ref="D44:E44"/>
    <mergeCell ref="B54:E54"/>
    <mergeCell ref="B49:D49"/>
    <mergeCell ref="D62:E62"/>
    <mergeCell ref="B53:E53"/>
    <mergeCell ref="D61:E61"/>
    <mergeCell ref="L117:L119"/>
    <mergeCell ref="C107:E107"/>
    <mergeCell ref="D63:E63"/>
    <mergeCell ref="L52:L54"/>
    <mergeCell ref="G72:G74"/>
    <mergeCell ref="K52:K54"/>
    <mergeCell ref="F95:F101"/>
    <mergeCell ref="G52:G54"/>
    <mergeCell ref="F72:F79"/>
    <mergeCell ref="F52:F59"/>
    <mergeCell ref="D108:E108"/>
    <mergeCell ref="D109:E109"/>
    <mergeCell ref="D110:E110"/>
    <mergeCell ref="C111:E111"/>
    <mergeCell ref="D25:E25"/>
    <mergeCell ref="B123:E123"/>
    <mergeCell ref="B98:D98"/>
    <mergeCell ref="B99:D99"/>
    <mergeCell ref="B95:E95"/>
    <mergeCell ref="B118:E118"/>
    <mergeCell ref="B119:E119"/>
    <mergeCell ref="D45:E45"/>
    <mergeCell ref="B58:E58"/>
    <mergeCell ref="B32:E32"/>
    <mergeCell ref="C40:E40"/>
    <mergeCell ref="D26:E26"/>
    <mergeCell ref="B88:D88"/>
    <mergeCell ref="C39:E39"/>
    <mergeCell ref="C41:E41"/>
    <mergeCell ref="B52:E52"/>
    <mergeCell ref="C46:E46"/>
    <mergeCell ref="F117:F123"/>
    <mergeCell ref="B121:D121"/>
    <mergeCell ref="B122:D122"/>
    <mergeCell ref="B100:D100"/>
    <mergeCell ref="H85:H86"/>
    <mergeCell ref="B17:D17"/>
    <mergeCell ref="D147:E147"/>
    <mergeCell ref="R90:R91"/>
    <mergeCell ref="D8:H8"/>
    <mergeCell ref="B20:E20"/>
    <mergeCell ref="C21:E21"/>
    <mergeCell ref="B33:E33"/>
    <mergeCell ref="B34:E34"/>
    <mergeCell ref="B14:E14"/>
    <mergeCell ref="K95:K97"/>
    <mergeCell ref="B15:E15"/>
    <mergeCell ref="G82:G84"/>
    <mergeCell ref="G139:G141"/>
    <mergeCell ref="F82:F84"/>
    <mergeCell ref="G95:G97"/>
    <mergeCell ref="B28:D28"/>
    <mergeCell ref="D22:E22"/>
    <mergeCell ref="D23:E23"/>
    <mergeCell ref="D24:E24"/>
    <mergeCell ref="R32:R34"/>
    <mergeCell ref="K72:K74"/>
    <mergeCell ref="I52:I54"/>
    <mergeCell ref="I72:I74"/>
    <mergeCell ref="M52:M54"/>
    <mergeCell ref="P14:P16"/>
    <mergeCell ref="P32:P34"/>
    <mergeCell ref="K32:K34"/>
    <mergeCell ref="J72:J74"/>
    <mergeCell ref="R14:R16"/>
    <mergeCell ref="J32:J34"/>
    <mergeCell ref="Q32:Q34"/>
    <mergeCell ref="K14:K16"/>
    <mergeCell ref="L14:L16"/>
    <mergeCell ref="M14:M16"/>
    <mergeCell ref="N32:N34"/>
    <mergeCell ref="N52:N54"/>
    <mergeCell ref="N14:N16"/>
    <mergeCell ref="Q72:Q74"/>
    <mergeCell ref="M72:M74"/>
    <mergeCell ref="Q117:Q119"/>
    <mergeCell ref="K139:K141"/>
    <mergeCell ref="J117:J119"/>
    <mergeCell ref="J139:J141"/>
    <mergeCell ref="H139:H141"/>
    <mergeCell ref="C42:E42"/>
    <mergeCell ref="R117:R119"/>
    <mergeCell ref="R139:R141"/>
    <mergeCell ref="M139:M141"/>
    <mergeCell ref="F85:F86"/>
    <mergeCell ref="G85:G86"/>
    <mergeCell ref="C64:E64"/>
    <mergeCell ref="F139:F145"/>
    <mergeCell ref="D134:E134"/>
    <mergeCell ref="L139:L141"/>
    <mergeCell ref="C47:E47"/>
    <mergeCell ref="J52:J54"/>
    <mergeCell ref="B57:D57"/>
    <mergeCell ref="H52:H54"/>
    <mergeCell ref="C59:E59"/>
    <mergeCell ref="R82:R84"/>
    <mergeCell ref="B73:E73"/>
    <mergeCell ref="C66:E66"/>
    <mergeCell ref="R67:R68"/>
    <mergeCell ref="D155:E155"/>
    <mergeCell ref="N157:P157"/>
    <mergeCell ref="N91:P91"/>
    <mergeCell ref="O50:P50"/>
    <mergeCell ref="D151:E151"/>
    <mergeCell ref="C102:E102"/>
    <mergeCell ref="D150:E150"/>
    <mergeCell ref="D148:E148"/>
    <mergeCell ref="D80:E80"/>
    <mergeCell ref="D81:E81"/>
    <mergeCell ref="D149:E149"/>
    <mergeCell ref="B74:E74"/>
    <mergeCell ref="B97:E97"/>
    <mergeCell ref="D125:E125"/>
    <mergeCell ref="B140:E140"/>
    <mergeCell ref="D130:E130"/>
    <mergeCell ref="B120:D120"/>
    <mergeCell ref="C153:E153"/>
    <mergeCell ref="B154:D154"/>
    <mergeCell ref="B145:E145"/>
    <mergeCell ref="D126:E126"/>
    <mergeCell ref="C124:E124"/>
    <mergeCell ref="J82:J84"/>
    <mergeCell ref="L82:L84"/>
    <mergeCell ref="B143:D143"/>
    <mergeCell ref="B144:D144"/>
    <mergeCell ref="B75:D75"/>
    <mergeCell ref="B76:D76"/>
    <mergeCell ref="B77:D77"/>
    <mergeCell ref="B55:D55"/>
    <mergeCell ref="B56:D56"/>
    <mergeCell ref="C129:E129"/>
    <mergeCell ref="D131:E131"/>
    <mergeCell ref="C104:E104"/>
    <mergeCell ref="C105:E105"/>
    <mergeCell ref="B101:E101"/>
    <mergeCell ref="C65:E65"/>
    <mergeCell ref="D133:E133"/>
    <mergeCell ref="B112:D112"/>
    <mergeCell ref="B139:E139"/>
    <mergeCell ref="C103:E103"/>
    <mergeCell ref="B72:E72"/>
    <mergeCell ref="D89:E89"/>
    <mergeCell ref="B96:E96"/>
    <mergeCell ref="C85:C86"/>
    <mergeCell ref="D60:E60"/>
    <mergeCell ref="D132:E132"/>
    <mergeCell ref="D128:E128"/>
    <mergeCell ref="G2:L2"/>
    <mergeCell ref="E1:N1"/>
    <mergeCell ref="N29:P29"/>
    <mergeCell ref="B18:D18"/>
    <mergeCell ref="B19:D19"/>
    <mergeCell ref="B142:D142"/>
    <mergeCell ref="B35:D35"/>
    <mergeCell ref="B36:D36"/>
    <mergeCell ref="B37:D37"/>
    <mergeCell ref="C87:E87"/>
    <mergeCell ref="K117:K119"/>
    <mergeCell ref="I139:I141"/>
    <mergeCell ref="D29:E29"/>
    <mergeCell ref="D50:E50"/>
    <mergeCell ref="I32:I34"/>
    <mergeCell ref="K82:K84"/>
    <mergeCell ref="I117:I119"/>
    <mergeCell ref="B38:E38"/>
    <mergeCell ref="G32:G34"/>
    <mergeCell ref="G117:G119"/>
    <mergeCell ref="D43:E43"/>
    <mergeCell ref="C48:E48"/>
    <mergeCell ref="I82:I84"/>
    <mergeCell ref="H117:H119"/>
  </mergeCells>
  <phoneticPr fontId="3" type="noConversion"/>
  <pageMargins left="0" right="0" top="0.5" bottom="0" header="0" footer="0"/>
  <pageSetup scale="94" orientation="landscape" r:id="rId1"/>
  <headerFooter alignWithMargins="0"/>
  <rowBreaks count="6" manualBreakCount="6">
    <brk id="31" max="16383" man="1"/>
    <brk id="51" max="18" man="1"/>
    <brk id="70" max="18" man="1"/>
    <brk id="93" max="16383" man="1"/>
    <brk id="116" max="16383" man="1"/>
    <brk id="13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40"/>
  <sheetViews>
    <sheetView view="pageLayout" topLeftCell="A12" zoomScaleNormal="110" workbookViewId="0">
      <selection activeCell="A30" sqref="A30:N32"/>
    </sheetView>
  </sheetViews>
  <sheetFormatPr defaultRowHeight="12.75" x14ac:dyDescent="0.2"/>
  <cols>
    <col min="5" max="5" width="7.42578125" customWidth="1"/>
    <col min="10" max="10" width="9" customWidth="1"/>
    <col min="11" max="13" width="7.140625" customWidth="1"/>
  </cols>
  <sheetData>
    <row r="2" spans="1:13" x14ac:dyDescent="0.2">
      <c r="A2" s="366" t="s">
        <v>107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3" x14ac:dyDescent="0.2">
      <c r="A3" s="23" t="s">
        <v>157</v>
      </c>
    </row>
    <row r="4" spans="1:13" x14ac:dyDescent="0.2">
      <c r="A4" s="23" t="s">
        <v>140</v>
      </c>
    </row>
    <row r="5" spans="1:13" x14ac:dyDescent="0.2">
      <c r="A5" t="s">
        <v>57</v>
      </c>
    </row>
    <row r="6" spans="1:13" x14ac:dyDescent="0.2">
      <c r="A6" t="s">
        <v>58</v>
      </c>
    </row>
    <row r="7" spans="1:13" x14ac:dyDescent="0.2">
      <c r="A7" s="23" t="s">
        <v>118</v>
      </c>
    </row>
    <row r="9" spans="1:13" x14ac:dyDescent="0.2">
      <c r="A9" s="7" t="s">
        <v>56</v>
      </c>
    </row>
    <row r="10" spans="1:13" x14ac:dyDescent="0.2">
      <c r="A10" t="s">
        <v>59</v>
      </c>
    </row>
    <row r="11" spans="1:13" s="18" customFormat="1" x14ac:dyDescent="0.2">
      <c r="A11" s="26" t="s">
        <v>174</v>
      </c>
    </row>
    <row r="12" spans="1:13" s="18" customFormat="1" x14ac:dyDescent="0.2">
      <c r="A12" s="26" t="s">
        <v>175</v>
      </c>
    </row>
    <row r="13" spans="1:13" x14ac:dyDescent="0.2">
      <c r="A13" s="367" t="s">
        <v>121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</row>
    <row r="14" spans="1:13" x14ac:dyDescent="0.2">
      <c r="A14" t="s">
        <v>60</v>
      </c>
    </row>
    <row r="15" spans="1:13" x14ac:dyDescent="0.2">
      <c r="A15" t="s">
        <v>61</v>
      </c>
    </row>
    <row r="16" spans="1:13" x14ac:dyDescent="0.2">
      <c r="A16" s="367" t="s">
        <v>116</v>
      </c>
      <c r="B16" s="220"/>
      <c r="C16" s="220"/>
      <c r="D16" s="220"/>
      <c r="E16" s="220"/>
      <c r="F16" s="220"/>
    </row>
    <row r="17" spans="1:14" x14ac:dyDescent="0.2">
      <c r="A17" s="23" t="s">
        <v>131</v>
      </c>
    </row>
    <row r="18" spans="1:14" x14ac:dyDescent="0.2">
      <c r="A18" s="23" t="s">
        <v>176</v>
      </c>
    </row>
    <row r="19" spans="1:14" x14ac:dyDescent="0.2">
      <c r="A19" s="23" t="s">
        <v>177</v>
      </c>
    </row>
    <row r="20" spans="1:14" x14ac:dyDescent="0.2">
      <c r="A20" s="23" t="s">
        <v>62</v>
      </c>
    </row>
    <row r="22" spans="1:14" x14ac:dyDescent="0.2">
      <c r="B22" s="9"/>
      <c r="C22" s="10"/>
      <c r="D22" s="340" t="s">
        <v>63</v>
      </c>
      <c r="E22" s="341"/>
      <c r="F22" s="342"/>
      <c r="G22" s="346" t="s">
        <v>64</v>
      </c>
      <c r="H22" s="347"/>
      <c r="I22" s="348"/>
      <c r="J22" s="352" t="s">
        <v>65</v>
      </c>
      <c r="K22" s="353"/>
      <c r="L22" s="353"/>
      <c r="M22" s="354"/>
    </row>
    <row r="23" spans="1:14" x14ac:dyDescent="0.2">
      <c r="B23" s="6"/>
      <c r="C23" s="3"/>
      <c r="D23" s="343"/>
      <c r="E23" s="344"/>
      <c r="F23" s="345"/>
      <c r="G23" s="349"/>
      <c r="H23" s="350"/>
      <c r="I23" s="351"/>
      <c r="J23" s="355"/>
      <c r="K23" s="356"/>
      <c r="L23" s="356"/>
      <c r="M23" s="357"/>
    </row>
    <row r="24" spans="1:14" x14ac:dyDescent="0.2">
      <c r="B24" s="364" t="s">
        <v>130</v>
      </c>
      <c r="C24" s="365"/>
      <c r="D24" s="358">
        <v>450</v>
      </c>
      <c r="E24" s="359"/>
      <c r="F24" s="360"/>
      <c r="G24" s="358">
        <v>500</v>
      </c>
      <c r="H24" s="359"/>
      <c r="I24" s="360"/>
      <c r="J24" s="361" t="s">
        <v>137</v>
      </c>
      <c r="K24" s="359"/>
      <c r="L24" s="359"/>
      <c r="M24" s="360"/>
    </row>
    <row r="26" spans="1:14" x14ac:dyDescent="0.2">
      <c r="A26" s="23" t="s">
        <v>124</v>
      </c>
    </row>
    <row r="27" spans="1:14" x14ac:dyDescent="0.2">
      <c r="A27" t="s">
        <v>132</v>
      </c>
    </row>
    <row r="28" spans="1:14" s="28" customFormat="1" ht="27" customHeight="1" x14ac:dyDescent="0.2">
      <c r="A28" s="339" t="s">
        <v>178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</row>
    <row r="29" spans="1:14" s="28" customFormat="1" ht="13.5" customHeight="1" x14ac:dyDescent="0.2">
      <c r="A29" s="363" t="s">
        <v>169</v>
      </c>
      <c r="B29" s="363"/>
      <c r="C29" s="363"/>
      <c r="D29" s="363"/>
      <c r="E29" s="363"/>
      <c r="F29" s="363"/>
      <c r="G29" s="363"/>
      <c r="H29" s="363"/>
      <c r="I29" s="363"/>
      <c r="J29" s="55"/>
      <c r="K29" s="55"/>
      <c r="L29" s="55"/>
      <c r="M29" s="362"/>
      <c r="N29" s="362"/>
    </row>
    <row r="30" spans="1:14" s="18" customFormat="1" ht="12.75" customHeight="1" x14ac:dyDescent="0.2">
      <c r="A30" s="337" t="s">
        <v>179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</row>
    <row r="31" spans="1:14" s="18" customFormat="1" ht="12.75" customHeight="1" x14ac:dyDescent="0.2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</row>
    <row r="32" spans="1:14" s="18" customFormat="1" ht="12.75" customHeight="1" x14ac:dyDescent="0.2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</row>
    <row r="33" spans="1:14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">
      <c r="A34" s="24" t="s">
        <v>158</v>
      </c>
      <c r="B34" s="22"/>
      <c r="C34" s="29"/>
      <c r="D34" s="22"/>
      <c r="E34" s="22"/>
      <c r="F34" s="29" t="s">
        <v>159</v>
      </c>
      <c r="H34" s="22"/>
      <c r="I34" s="30"/>
      <c r="J34" s="22"/>
      <c r="K34" s="30" t="s">
        <v>136</v>
      </c>
    </row>
    <row r="35" spans="1:14" x14ac:dyDescent="0.2">
      <c r="A35" s="29" t="s">
        <v>134</v>
      </c>
      <c r="B35" s="22"/>
      <c r="D35" s="22"/>
      <c r="E35" s="22"/>
      <c r="F35" s="29" t="s">
        <v>135</v>
      </c>
      <c r="G35" s="22"/>
      <c r="H35" s="22"/>
      <c r="J35" s="22"/>
      <c r="K35" s="22"/>
      <c r="L35" s="29"/>
      <c r="M35" s="22"/>
      <c r="N35" s="22"/>
    </row>
    <row r="37" spans="1:14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</sheetData>
  <mergeCells count="14">
    <mergeCell ref="A2:J2"/>
    <mergeCell ref="A13:M13"/>
    <mergeCell ref="A16:F16"/>
    <mergeCell ref="A30:N32"/>
    <mergeCell ref="A28:N28"/>
    <mergeCell ref="D22:F23"/>
    <mergeCell ref="G22:I23"/>
    <mergeCell ref="J22:M23"/>
    <mergeCell ref="G24:I24"/>
    <mergeCell ref="J24:M24"/>
    <mergeCell ref="M29:N29"/>
    <mergeCell ref="A29:I29"/>
    <mergeCell ref="B24:C24"/>
    <mergeCell ref="D24:F24"/>
  </mergeCells>
  <phoneticPr fontId="3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view="pageLayout" topLeftCell="C16" zoomScaleNormal="100" zoomScaleSheetLayoutView="100" workbookViewId="0">
      <selection activeCell="L37" sqref="L37"/>
    </sheetView>
  </sheetViews>
  <sheetFormatPr defaultColWidth="9.140625" defaultRowHeight="12.75" x14ac:dyDescent="0.2"/>
  <cols>
    <col min="6" max="15" width="7.7109375" customWidth="1"/>
  </cols>
  <sheetData>
    <row r="1" spans="1:16" x14ac:dyDescent="0.2">
      <c r="G1" s="8"/>
      <c r="K1" s="11"/>
    </row>
    <row r="3" spans="1:16" x14ac:dyDescent="0.2">
      <c r="A3" s="54" t="s">
        <v>66</v>
      </c>
    </row>
    <row r="4" spans="1:16" x14ac:dyDescent="0.2">
      <c r="A4" t="s">
        <v>67</v>
      </c>
    </row>
    <row r="5" spans="1:16" x14ac:dyDescent="0.2">
      <c r="A5" t="s">
        <v>68</v>
      </c>
    </row>
    <row r="6" spans="1:16" x14ac:dyDescent="0.2">
      <c r="A6" t="s">
        <v>81</v>
      </c>
    </row>
    <row r="7" spans="1:16" x14ac:dyDescent="0.2">
      <c r="A7" t="s">
        <v>69</v>
      </c>
    </row>
    <row r="8" spans="1:16" x14ac:dyDescent="0.2">
      <c r="A8" t="s">
        <v>70</v>
      </c>
    </row>
    <row r="9" spans="1:16" x14ac:dyDescent="0.2">
      <c r="A9" s="23" t="s">
        <v>97</v>
      </c>
    </row>
    <row r="10" spans="1:16" x14ac:dyDescent="0.2">
      <c r="A10" s="367" t="s">
        <v>117</v>
      </c>
      <c r="B10" s="220"/>
      <c r="C10" s="220"/>
      <c r="D10" s="220"/>
      <c r="E10" s="220"/>
      <c r="F10" s="220"/>
      <c r="G10" s="220"/>
      <c r="H10" s="220"/>
    </row>
    <row r="11" spans="1:16" x14ac:dyDescent="0.2">
      <c r="A11" s="58" t="s">
        <v>156</v>
      </c>
      <c r="B11" s="53"/>
      <c r="C11" s="53"/>
      <c r="D11" s="53"/>
      <c r="E11" s="53"/>
      <c r="F11" s="53"/>
      <c r="G11" s="53"/>
      <c r="H11" s="53"/>
    </row>
    <row r="12" spans="1:16" x14ac:dyDescent="0.2">
      <c r="A12" s="23" t="s">
        <v>92</v>
      </c>
    </row>
    <row r="13" spans="1:16" x14ac:dyDescent="0.2">
      <c r="A13" s="23" t="s">
        <v>122</v>
      </c>
    </row>
    <row r="14" spans="1:16" x14ac:dyDescent="0.2">
      <c r="A14" s="23" t="s">
        <v>123</v>
      </c>
    </row>
    <row r="15" spans="1:16" x14ac:dyDescent="0.2">
      <c r="A15" s="9"/>
      <c r="B15" s="14"/>
      <c r="C15" s="14"/>
      <c r="D15" s="14"/>
      <c r="E15" s="10"/>
      <c r="F15" s="9"/>
      <c r="G15" s="10"/>
      <c r="H15" s="377" t="s">
        <v>74</v>
      </c>
      <c r="I15" s="353"/>
      <c r="J15" s="353"/>
      <c r="K15" s="353"/>
      <c r="L15" s="353"/>
      <c r="M15" s="354"/>
      <c r="N15" s="378" t="s">
        <v>93</v>
      </c>
      <c r="O15" s="354"/>
      <c r="P15" s="2"/>
    </row>
    <row r="16" spans="1:16" x14ac:dyDescent="0.2">
      <c r="A16" s="13"/>
      <c r="B16" s="382" t="s">
        <v>72</v>
      </c>
      <c r="C16" s="382"/>
      <c r="D16" s="382"/>
      <c r="E16" s="15"/>
      <c r="F16" s="13"/>
      <c r="G16" s="12"/>
      <c r="H16" s="355"/>
      <c r="I16" s="356"/>
      <c r="J16" s="356"/>
      <c r="K16" s="356"/>
      <c r="L16" s="356"/>
      <c r="M16" s="357"/>
      <c r="N16" s="355"/>
      <c r="O16" s="357"/>
    </row>
    <row r="17" spans="1:16" x14ac:dyDescent="0.2">
      <c r="A17" s="13"/>
      <c r="B17" s="382"/>
      <c r="C17" s="382"/>
      <c r="D17" s="382"/>
      <c r="E17" s="15"/>
      <c r="F17" s="373" t="s">
        <v>73</v>
      </c>
      <c r="G17" s="374"/>
      <c r="H17" s="383" t="s">
        <v>75</v>
      </c>
      <c r="I17" s="348"/>
      <c r="J17" s="383" t="s">
        <v>86</v>
      </c>
      <c r="K17" s="348"/>
      <c r="L17" s="383" t="s">
        <v>87</v>
      </c>
      <c r="M17" s="348"/>
      <c r="N17" s="379" t="s">
        <v>94</v>
      </c>
      <c r="O17" s="379" t="s">
        <v>95</v>
      </c>
      <c r="P17" s="2"/>
    </row>
    <row r="18" spans="1:16" x14ac:dyDescent="0.2">
      <c r="A18" s="6" t="s">
        <v>71</v>
      </c>
      <c r="B18" s="1"/>
      <c r="C18" s="1"/>
      <c r="D18" s="1"/>
      <c r="E18" s="3"/>
      <c r="F18" s="6"/>
      <c r="G18" s="3"/>
      <c r="H18" s="349"/>
      <c r="I18" s="351"/>
      <c r="J18" s="349"/>
      <c r="K18" s="351"/>
      <c r="L18" s="349"/>
      <c r="M18" s="351"/>
      <c r="N18" s="380"/>
      <c r="O18" s="381"/>
      <c r="P18" s="2"/>
    </row>
    <row r="19" spans="1:16" x14ac:dyDescent="0.2">
      <c r="A19" s="385" t="s">
        <v>76</v>
      </c>
      <c r="B19" s="386"/>
      <c r="C19" s="386"/>
      <c r="D19" s="386"/>
      <c r="E19" s="387"/>
      <c r="F19" s="371">
        <f>+MRR!Q29</f>
        <v>6</v>
      </c>
      <c r="G19" s="372"/>
      <c r="H19" s="371">
        <v>9</v>
      </c>
      <c r="I19" s="372"/>
      <c r="J19" s="377">
        <v>9</v>
      </c>
      <c r="K19" s="354"/>
      <c r="L19" s="371">
        <f>H19*J19</f>
        <v>81</v>
      </c>
      <c r="M19" s="372"/>
      <c r="N19" s="368" t="s">
        <v>184</v>
      </c>
      <c r="O19" s="368" t="s">
        <v>184</v>
      </c>
    </row>
    <row r="20" spans="1:16" x14ac:dyDescent="0.2">
      <c r="A20" s="388"/>
      <c r="B20" s="389"/>
      <c r="C20" s="389"/>
      <c r="D20" s="389"/>
      <c r="E20" s="390"/>
      <c r="F20" s="375"/>
      <c r="G20" s="376"/>
      <c r="H20" s="375"/>
      <c r="I20" s="376"/>
      <c r="J20" s="355"/>
      <c r="K20" s="357"/>
      <c r="L20" s="375"/>
      <c r="M20" s="376"/>
      <c r="N20" s="369"/>
      <c r="O20" s="369"/>
    </row>
    <row r="21" spans="1:16" x14ac:dyDescent="0.2">
      <c r="A21" s="385" t="s">
        <v>77</v>
      </c>
      <c r="B21" s="386"/>
      <c r="C21" s="386"/>
      <c r="D21" s="386"/>
      <c r="E21" s="387"/>
      <c r="F21" s="371">
        <f>+MRR!Q50</f>
        <v>0</v>
      </c>
      <c r="G21" s="372"/>
      <c r="H21" s="371">
        <v>9</v>
      </c>
      <c r="I21" s="372"/>
      <c r="J21" s="377">
        <v>12</v>
      </c>
      <c r="K21" s="354"/>
      <c r="L21" s="371">
        <f>H21*J21</f>
        <v>108</v>
      </c>
      <c r="M21" s="372"/>
      <c r="N21" s="368" t="s">
        <v>184</v>
      </c>
      <c r="O21" s="368" t="s">
        <v>184</v>
      </c>
    </row>
    <row r="22" spans="1:16" x14ac:dyDescent="0.2">
      <c r="A22" s="388"/>
      <c r="B22" s="389"/>
      <c r="C22" s="389"/>
      <c r="D22" s="389"/>
      <c r="E22" s="390"/>
      <c r="F22" s="375"/>
      <c r="G22" s="376"/>
      <c r="H22" s="375"/>
      <c r="I22" s="376"/>
      <c r="J22" s="355"/>
      <c r="K22" s="357"/>
      <c r="L22" s="375"/>
      <c r="M22" s="376"/>
      <c r="N22" s="369"/>
      <c r="O22" s="369"/>
    </row>
    <row r="23" spans="1:16" x14ac:dyDescent="0.2">
      <c r="A23" s="385" t="s">
        <v>78</v>
      </c>
      <c r="B23" s="386"/>
      <c r="C23" s="386"/>
      <c r="D23" s="386"/>
      <c r="E23" s="387"/>
      <c r="F23" s="371">
        <f>+MRR!Q91</f>
        <v>0</v>
      </c>
      <c r="G23" s="372"/>
      <c r="H23" s="371">
        <v>9</v>
      </c>
      <c r="I23" s="372"/>
      <c r="J23" s="377">
        <v>26</v>
      </c>
      <c r="K23" s="354"/>
      <c r="L23" s="371">
        <f>H23*J23</f>
        <v>234</v>
      </c>
      <c r="M23" s="372"/>
      <c r="N23" s="370">
        <v>4</v>
      </c>
      <c r="O23" s="370">
        <f>+MRR!Q92</f>
        <v>0</v>
      </c>
      <c r="P23" s="2"/>
    </row>
    <row r="24" spans="1:16" x14ac:dyDescent="0.2">
      <c r="A24" s="388"/>
      <c r="B24" s="389"/>
      <c r="C24" s="389"/>
      <c r="D24" s="389"/>
      <c r="E24" s="390"/>
      <c r="F24" s="375"/>
      <c r="G24" s="376"/>
      <c r="H24" s="375"/>
      <c r="I24" s="376"/>
      <c r="J24" s="355"/>
      <c r="K24" s="357"/>
      <c r="L24" s="375"/>
      <c r="M24" s="376"/>
      <c r="N24" s="369"/>
      <c r="O24" s="369"/>
    </row>
    <row r="25" spans="1:16" x14ac:dyDescent="0.2">
      <c r="A25" s="385" t="s">
        <v>79</v>
      </c>
      <c r="B25" s="386"/>
      <c r="C25" s="386"/>
      <c r="D25" s="386"/>
      <c r="E25" s="387"/>
      <c r="F25" s="371">
        <f>+MRR!Q157</f>
        <v>0</v>
      </c>
      <c r="G25" s="372"/>
      <c r="H25" s="371">
        <v>9</v>
      </c>
      <c r="I25" s="372"/>
      <c r="J25" s="377">
        <v>53</v>
      </c>
      <c r="K25" s="354"/>
      <c r="L25" s="394">
        <f>H25*J25</f>
        <v>477</v>
      </c>
      <c r="M25" s="395"/>
      <c r="N25" s="370">
        <v>12</v>
      </c>
      <c r="O25" s="370">
        <f>+MRR!Q158</f>
        <v>0</v>
      </c>
      <c r="P25" s="2"/>
    </row>
    <row r="26" spans="1:16" x14ac:dyDescent="0.2">
      <c r="A26" s="388"/>
      <c r="B26" s="389"/>
      <c r="C26" s="389"/>
      <c r="D26" s="389"/>
      <c r="E26" s="390"/>
      <c r="F26" s="375"/>
      <c r="G26" s="376"/>
      <c r="H26" s="375"/>
      <c r="I26" s="376"/>
      <c r="J26" s="355"/>
      <c r="K26" s="357"/>
      <c r="L26" s="396"/>
      <c r="M26" s="397"/>
      <c r="N26" s="369"/>
      <c r="O26" s="369"/>
    </row>
    <row r="27" spans="1:16" x14ac:dyDescent="0.2">
      <c r="A27" s="352" t="s">
        <v>80</v>
      </c>
      <c r="B27" s="353"/>
      <c r="C27" s="353"/>
      <c r="D27" s="353"/>
      <c r="E27" s="354"/>
      <c r="F27" s="371">
        <f>+MRR!Q161</f>
        <v>6</v>
      </c>
      <c r="G27" s="372"/>
      <c r="H27" s="371">
        <v>9</v>
      </c>
      <c r="I27" s="372"/>
      <c r="J27" s="371">
        <f>SUM(J19:K26)</f>
        <v>100</v>
      </c>
      <c r="K27" s="372"/>
      <c r="L27" s="371">
        <f>H27*J27</f>
        <v>900</v>
      </c>
      <c r="M27" s="372"/>
      <c r="N27" s="4"/>
      <c r="O27" s="4"/>
    </row>
    <row r="28" spans="1:16" x14ac:dyDescent="0.2">
      <c r="A28" s="391"/>
      <c r="B28" s="392"/>
      <c r="C28" s="392"/>
      <c r="D28" s="392"/>
      <c r="E28" s="393"/>
      <c r="F28" s="373"/>
      <c r="G28" s="374"/>
      <c r="H28" s="373"/>
      <c r="I28" s="374"/>
      <c r="J28" s="373"/>
      <c r="K28" s="374"/>
      <c r="L28" s="373"/>
      <c r="M28" s="374"/>
      <c r="N28" s="217" t="s">
        <v>193</v>
      </c>
      <c r="O28" s="25" t="s">
        <v>96</v>
      </c>
      <c r="P28" s="2"/>
    </row>
    <row r="29" spans="1:16" x14ac:dyDescent="0.2">
      <c r="A29" s="355"/>
      <c r="B29" s="356"/>
      <c r="C29" s="356"/>
      <c r="D29" s="356"/>
      <c r="E29" s="357"/>
      <c r="F29" s="375"/>
      <c r="G29" s="376"/>
      <c r="H29" s="375"/>
      <c r="I29" s="376"/>
      <c r="J29" s="375"/>
      <c r="K29" s="376"/>
      <c r="L29" s="375"/>
      <c r="M29" s="376"/>
      <c r="N29" s="5"/>
      <c r="O29" s="5"/>
    </row>
    <row r="30" spans="1:16" s="220" customFormat="1" x14ac:dyDescent="0.2">
      <c r="A30" s="384" t="s">
        <v>192</v>
      </c>
    </row>
    <row r="31" spans="1:16" s="220" customFormat="1" ht="7.5" customHeight="1" x14ac:dyDescent="0.2"/>
    <row r="32" spans="1:16" s="220" customFormat="1" x14ac:dyDescent="0.2"/>
    <row r="33" s="220" customFormat="1" x14ac:dyDescent="0.2"/>
    <row r="34" s="220" customFormat="1" ht="8.25" customHeight="1" x14ac:dyDescent="0.2"/>
  </sheetData>
  <mergeCells count="44">
    <mergeCell ref="A19:E20"/>
    <mergeCell ref="L25:M26"/>
    <mergeCell ref="A30:XFD34"/>
    <mergeCell ref="A23:E24"/>
    <mergeCell ref="A25:E26"/>
    <mergeCell ref="J19:K20"/>
    <mergeCell ref="J21:K22"/>
    <mergeCell ref="J23:K24"/>
    <mergeCell ref="A27:E29"/>
    <mergeCell ref="J27:K29"/>
    <mergeCell ref="L23:M24"/>
    <mergeCell ref="H27:I29"/>
    <mergeCell ref="A21:E22"/>
    <mergeCell ref="H19:I20"/>
    <mergeCell ref="F19:G20"/>
    <mergeCell ref="L19:M20"/>
    <mergeCell ref="F21:G22"/>
    <mergeCell ref="H25:I26"/>
    <mergeCell ref="A10:H10"/>
    <mergeCell ref="N15:O16"/>
    <mergeCell ref="N17:N18"/>
    <mergeCell ref="O17:O18"/>
    <mergeCell ref="B16:D17"/>
    <mergeCell ref="F17:G17"/>
    <mergeCell ref="H15:M16"/>
    <mergeCell ref="H17:I18"/>
    <mergeCell ref="J17:K18"/>
    <mergeCell ref="L17:M18"/>
    <mergeCell ref="L27:M29"/>
    <mergeCell ref="N19:N20"/>
    <mergeCell ref="F23:G24"/>
    <mergeCell ref="F25:G26"/>
    <mergeCell ref="F27:G29"/>
    <mergeCell ref="H21:I22"/>
    <mergeCell ref="H23:I24"/>
    <mergeCell ref="J25:K26"/>
    <mergeCell ref="L21:M22"/>
    <mergeCell ref="O19:O20"/>
    <mergeCell ref="N21:N22"/>
    <mergeCell ref="N23:N24"/>
    <mergeCell ref="N25:N26"/>
    <mergeCell ref="O21:O22"/>
    <mergeCell ref="O23:O24"/>
    <mergeCell ref="O25:O26"/>
  </mergeCells>
  <phoneticPr fontId="3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4A46CA-DA46-43F9-8EE8-F2E728B931BC}"/>
</file>

<file path=customXml/itemProps2.xml><?xml version="1.0" encoding="utf-8"?>
<ds:datastoreItem xmlns:ds="http://schemas.openxmlformats.org/officeDocument/2006/customXml" ds:itemID="{8545946A-68B2-494E-9F58-0AC383C0850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947B72C-6F5E-4705-84BB-360B107DC19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4.xml><?xml version="1.0" encoding="utf-8"?>
<ds:datastoreItem xmlns:ds="http://schemas.openxmlformats.org/officeDocument/2006/customXml" ds:itemID="{685188D0-0670-46BF-BC5A-E2ADE72F750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62BC88B-9BD3-412F-BF5C-51C50A26BA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MRR</vt:lpstr>
      <vt:lpstr>Scoring Instructions</vt:lpstr>
      <vt:lpstr>Scoring Summary</vt:lpstr>
      <vt:lpstr>MRR!Print_Area</vt:lpstr>
      <vt:lpstr>'Scoring Instructions'!Print_Area</vt:lpstr>
      <vt:lpstr>'Scoring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Review Tool</dc:title>
  <dc:subject/>
  <dc:creator/>
  <cp:keywords>CHDP,Medical Review Tool</cp:keywords>
  <dc:description/>
  <cp:lastModifiedBy/>
  <dcterms:created xsi:type="dcterms:W3CDTF">2014-02-14T22:14:05Z</dcterms:created>
  <dcterms:modified xsi:type="dcterms:W3CDTF">2020-11-11T06:25:10Z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 Number">
    <vt:lpwstr/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John SS01. Trapper</vt:lpwstr>
  </property>
  <property fmtid="{D5CDD505-2E9C-101B-9397-08002B2CF9AE}" pid="5" name="_dlc_DocId">
    <vt:lpwstr>DHCSDOC-2132347547-251</vt:lpwstr>
  </property>
  <property fmtid="{D5CDD505-2E9C-101B-9397-08002B2CF9AE}" pid="6" name="_dlc_DocIdItemGuid">
    <vt:lpwstr>d52bf74d-fe13-4ed6-832e-2d7ad2e9011a</vt:lpwstr>
  </property>
  <property fmtid="{D5CDD505-2E9C-101B-9397-08002B2CF9AE}" pid="7" name="_dlc_DocIdUrl">
    <vt:lpwstr>http://dhcs2016prod:88/formsandpubs/forms/_layouts/15/DocIdRedir.aspx?ID=DHCSDOC-2132347547-251, DHCSDOC-2132347547-251</vt:lpwstr>
  </property>
  <property fmtid="{D5CDD505-2E9C-101B-9397-08002B2CF9AE}" pid="8" name="ContentTypeId">
    <vt:lpwstr>0x0101000DD778A44A894D44A57135C48A267F0A</vt:lpwstr>
  </property>
</Properties>
</file>