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DTa\Desktop\"/>
    </mc:Choice>
  </mc:AlternateContent>
  <xr:revisionPtr revIDLastSave="0" documentId="13_ncr:1_{95F86A89-5B2C-461E-AD91-ACC217F4DA34}" xr6:coauthVersionLast="47" xr6:coauthVersionMax="47" xr10:uidLastSave="{00000000-0000-0000-0000-000000000000}"/>
  <bookViews>
    <workbookView xWindow="1140" yWindow="1230" windowWidth="26130" windowHeight="14370" xr2:uid="{F3D32EF1-ADD2-4924-A78C-13FC708C474B}"/>
  </bookViews>
  <sheets>
    <sheet name="Deliverable All" sheetId="1" r:id="rId1"/>
  </sheets>
  <externalReferences>
    <externalReference r:id="rId2"/>
    <externalReference r:id="rId3"/>
    <externalReference r:id="rId4"/>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 hidden="1">#REF!</definedName>
    <definedName name="__123Graph_CAUTHS" hidden="1">[1]General!$AF$57:$AF$65</definedName>
    <definedName name="__123Graph_CTOTAL" hidden="1">[1]General!$AC$20:$AO$20</definedName>
    <definedName name="__123Graph_D" hidden="1">#REF!</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 hidden="1">#REF!</definedName>
    <definedName name="__123Graph_XAUTHS" hidden="1">[1]General!$AA$57:$AA$65</definedName>
    <definedName name="__123Graph_XIPIBNR" hidden="1">[1]General!$AF$5:$AO$5</definedName>
    <definedName name="__123Graph_XTOTAL" hidden="1">[1]General!$AC$6:$AO$6</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UC2" localSheetId="0" hidden="1">{#N/A,#N/A,FALSE,"trend"}</definedName>
    <definedName name="_UC2" hidden="1">{#N/A,#N/A,FALSE,"trend"}</definedName>
    <definedName name="_UC3" localSheetId="0" hidden="1">{#N/A,#N/A,FALSE,"trend"}</definedName>
    <definedName name="_UC3" hidden="1">{#N/A,#N/A,FALSE,"trend"}</definedName>
    <definedName name="aaaa" localSheetId="0" hidden="1">{#N/A,#N/A,FALSE,"trend"}</definedName>
    <definedName name="aaaa" hidden="1">{#N/A,#N/A,FALSE,"trend"}</definedName>
    <definedName name="AccessDatabase" hidden="1">"G:\1_Intellectual Capital\Claims Probability Distributions\Version 2 (New NC)\RateRanges_4.mdb"</definedName>
    <definedName name="adfa" localSheetId="0" hidden="1">{#N/A,#N/A,FALSE,"trend"}</definedName>
    <definedName name="adfa" hidden="1">{#N/A,#N/A,FALSE,"trend"}</definedName>
    <definedName name="Bounds" localSheetId="0">[2]Settings!$D$4:$F$4</definedName>
    <definedName name="Bounds">[3]Settings!$D$4:$F$4</definedName>
    <definedName name="County" localSheetId="0">[2]Settings!$I$2</definedName>
    <definedName name="County">[3]Settings!$I$2</definedName>
    <definedName name="fafa" localSheetId="0" hidden="1">{#N/A,#N/A,FALSE,"trend"}</definedName>
    <definedName name="fafa" hidden="1">{#N/A,#N/A,FALSE,"trend"}</definedName>
    <definedName name="HPCode" localSheetId="0">[2]Settings!$G$2</definedName>
    <definedName name="HPCode">[3]Settings!$G$2</definedName>
    <definedName name="ModelType" localSheetId="0">[2]Settings!$J$2</definedName>
    <definedName name="ModelType">[3]Settings!$J$2</definedName>
    <definedName name="other" localSheetId="0" hidden="1">{#N/A,#N/A,FALSE,"trend"}</definedName>
    <definedName name="other" hidden="1">{#N/A,#N/A,FALSE,"trend"}</definedName>
    <definedName name="otherUC" localSheetId="0" hidden="1">{#N/A,#N/A,FALSE,"trend"}</definedName>
    <definedName name="otherUC" hidden="1">{#N/A,#N/A,FALSE,"trend"}</definedName>
    <definedName name="PHP" localSheetId="0" hidden="1">{#N/A,#N/A,FALSE,"trend"}</definedName>
    <definedName name="PHP" hidden="1">{#N/A,#N/A,FALSE,"trend"}</definedName>
    <definedName name="phys" localSheetId="0" hidden="1">{#N/A,#N/A,FALSE,"trend"}</definedName>
    <definedName name="phys" hidden="1">{#N/A,#N/A,FALSE,"trend"}</definedName>
    <definedName name="physician" localSheetId="0" hidden="1">{#N/A,#N/A,FALSE,"trend"}</definedName>
    <definedName name="physician" hidden="1">{#N/A,#N/A,FALSE,"trend"}</definedName>
    <definedName name="PreviousYear" localSheetId="0">[2]Settings!$C$2</definedName>
    <definedName name="PreviousYear">[3]Settings!$C$2</definedName>
    <definedName name="_xlnm.Print_Area" localSheetId="0">'Deliverable All'!$B$2:$F$37</definedName>
    <definedName name="Uti_1000" localSheetId="0" hidden="1">{#N/A,#N/A,FALSE,"trend"}</definedName>
    <definedName name="Uti_1000" hidden="1">{#N/A,#N/A,FALSE,"trend"}</definedName>
    <definedName name="Util_1000" localSheetId="0" hidden="1">{#N/A,#N/A,FALSE,"trend"}</definedName>
    <definedName name="Util_1000" hidden="1">{#N/A,#N/A,FALSE,"trend"}</definedName>
    <definedName name="Utilization" localSheetId="0" hidden="1">{#N/A,#N/A,FALSE,"trend"}</definedName>
    <definedName name="Utilization" hidden="1">{#N/A,#N/A,FALSE,"trend"}</definedName>
    <definedName name="wrn.EligibleTables." localSheetId="0" hidden="1">{"Table3",#N/A,FALSE,"C";"Table2",#N/A,FALSE,"C";"Table1",#N/A,FALSE,"C"}</definedName>
    <definedName name="wrn.EligibleTables." hidden="1">{"Table3",#N/A,FALSE,"C";"Table2",#N/A,FALSE,"C";"Table1",#N/A,FALSE,"C"}</definedName>
    <definedName name="wrn.financials."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util." localSheetId="0" hidden="1">{#N/A,#N/A,FALSE,"trend"}</definedName>
    <definedName name="wrn.util." hidden="1">{#N/A,#N/A,FALSE,"trend"}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F31" i="1"/>
  <c r="D31" i="1"/>
  <c r="C31" i="1"/>
</calcChain>
</file>

<file path=xl/sharedStrings.xml><?xml version="1.0" encoding="utf-8"?>
<sst xmlns="http://schemas.openxmlformats.org/spreadsheetml/2006/main" count="43" uniqueCount="41">
  <si>
    <t>MLR Numerator</t>
  </si>
  <si>
    <t>MLR Denominator</t>
  </si>
  <si>
    <t>Credibility-adjusted MLR</t>
  </si>
  <si>
    <t>The number of member months</t>
  </si>
  <si>
    <t>CA Medicaid (Medi-Cal) Medical Loss Ratio (MLR) Summary</t>
  </si>
  <si>
    <t>Health Plan</t>
  </si>
  <si>
    <t>Crediblity Adjusted MLR</t>
  </si>
  <si>
    <t>Member Months</t>
  </si>
  <si>
    <t>Alameda Alliance for Health</t>
  </si>
  <si>
    <t>Anthem Blue Cross</t>
  </si>
  <si>
    <t>Aetna Better Health</t>
  </si>
  <si>
    <t>Aids Healthcare Foundation</t>
  </si>
  <si>
    <t>Blue Shield of California</t>
  </si>
  <si>
    <t>CalOptima</t>
  </si>
  <si>
    <t>Central CA Alliance for Health</t>
  </si>
  <si>
    <t>Contra Costa Health Plan</t>
  </si>
  <si>
    <t>CenCal Health</t>
  </si>
  <si>
    <t>Community Health Group (CHG)</t>
  </si>
  <si>
    <t>CA Health &amp; Wellness</t>
  </si>
  <si>
    <t>CalViva Health</t>
  </si>
  <si>
    <t>Gold Coast</t>
  </si>
  <si>
    <t>Health Net of Calfornia</t>
  </si>
  <si>
    <t>Helath Plan of San Joaquin</t>
  </si>
  <si>
    <t>Health Plan of San Mateo</t>
  </si>
  <si>
    <t>Inland Empire Health Plan</t>
  </si>
  <si>
    <t>KP Cal</t>
  </si>
  <si>
    <t>Kern Health Systems</t>
  </si>
  <si>
    <t>LA Care</t>
  </si>
  <si>
    <t xml:space="preserve">Molina Healthcare of California </t>
  </si>
  <si>
    <t>Partnership Health Plan of California</t>
  </si>
  <si>
    <t>Rady Children's Hospital</t>
  </si>
  <si>
    <t>Santa Clara Family Health Plan</t>
  </si>
  <si>
    <t>San Francisco Health Authority</t>
  </si>
  <si>
    <t>UnitedHealthcare</t>
  </si>
  <si>
    <t>Notes:</t>
  </si>
  <si>
    <t>- This exhibit satisfies the State's reporting requirement pursuant to 42 CFR 438.74(a).</t>
  </si>
  <si>
    <t>- Each health plan's data is aggregated for all rating regions and applicable categories of aid pursuant to 42 CFR 438.8(i).</t>
  </si>
  <si>
    <t>- A remittance requirement pursuant to 42 CFR 438.8(j) was not in effect for Calendar Year 2021.</t>
  </si>
  <si>
    <t>For BP July - December 2020</t>
  </si>
  <si>
    <t>CA Managed Care Total</t>
  </si>
  <si>
    <t>- Data is based on health plan reporting as of December 30, 2021; reported data is subject to change pursuant to 42 CFR 438.8(m).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</si>
</sst>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3" formatCode="_(* #,##0.00_);_(* \(#,##0.00\);_(* &quot;-&quot;??_);_(@_)"/>
    <numFmt numFmtId="164" formatCode="_(* #,##0_);_(* \(#,##0\);_(* &quot;-&quot;??_);_(@_)"/>
  </numFmts>
  <fonts count="10">
    <font>
      <sz val="11"/>
      <color theme="1"/>
      <name val="Calibri"/>
      <family val="2"/>
      <scheme val="minor"/>
    </font>
    <font>
      <sz val="11"/>
      <color theme="1"/>
      <name val="Calibri"/>
      <family val="2"/>
      <scheme val="minor"/>
    </font>
    <font>
      <sz val="11"/>
      <color theme="0" tint="-0.249977111117893"/>
      <name val="Calibri"/>
      <family val="2"/>
      <scheme val="minor"/>
    </font>
    <font>
      <sz val="10"/>
      <name val="MUnivers"/>
    </font>
    <font>
      <b/>
      <sz val="12"/>
      <color theme="1"/>
      <name val="Segou UI"/>
    </font>
    <font>
      <b/>
      <sz val="12"/>
      <name val="Segou UI"/>
    </font>
    <font>
      <sz val="12"/>
      <name val="Segou UI"/>
    </font>
    <font>
      <sz val="12"/>
      <color theme="1"/>
      <name val="Segou UI"/>
    </font>
    <font>
      <b/>
      <sz val="12"/>
      <color theme="0"/>
      <name val="Segou UI"/>
    </font>
    <font>
      <b/>
      <sz val="16"/>
      <color theme="0"/>
      <name val="Segou UI"/>
    </font>
  </fonts>
  <fills count="5">
    <fill>
      <patternFill patternType="none"/>
    </fill>
    <fill>
      <patternFill patternType="gray125"/>
    </fill>
    <fill>
      <patternFill patternType="solid">
        <fgColor theme="0"/>
        <bgColor indexed="64"/>
      </patternFill>
    </fill>
    <fill>
      <patternFill patternType="solid">
        <fgColor rgb="FF2D6E8D"/>
        <bgColor indexed="64"/>
      </patternFill>
    </fill>
    <fill>
      <patternFill patternType="solid">
        <fgColor rgb="FF17315A"/>
        <bgColor indexed="64"/>
      </patternFill>
    </fill>
  </fills>
  <borders count="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cellStyleXfs>
  <cellXfs count="29">
    <xf numFmtId="0" fontId="0" fillId="0" borderId="0" xfId="0"/>
    <xf numFmtId="0" fontId="2" fillId="0" borderId="0" xfId="0" applyFont="1"/>
    <xf numFmtId="10" fontId="0" fillId="0" borderId="0" xfId="2" applyNumberFormat="1" applyFont="1"/>
    <xf numFmtId="10" fontId="0" fillId="0" borderId="0" xfId="0" applyNumberFormat="1"/>
    <xf numFmtId="0" fontId="6" fillId="2" borderId="0" xfId="4" applyFont="1" applyFill="1"/>
    <xf numFmtId="42" fontId="7" fillId="2" borderId="0" xfId="0" applyNumberFormat="1" applyFont="1" applyFill="1" applyAlignment="1">
      <alignment horizontal="left"/>
    </xf>
    <xf numFmtId="10" fontId="7" fillId="2" borderId="0" xfId="2" applyNumberFormat="1" applyFont="1" applyFill="1" applyBorder="1"/>
    <xf numFmtId="164" fontId="7" fillId="2" borderId="0" xfId="1" applyNumberFormat="1" applyFont="1" applyFill="1" applyBorder="1"/>
    <xf numFmtId="0" fontId="7" fillId="0" borderId="0" xfId="0" applyFont="1"/>
    <xf numFmtId="0" fontId="8" fillId="3" borderId="5" xfId="3" applyFont="1" applyFill="1" applyBorder="1" applyAlignment="1" applyProtection="1">
      <alignment horizontal="center"/>
      <protection locked="0"/>
    </xf>
    <xf numFmtId="0" fontId="8" fillId="3" borderId="5" xfId="3" applyFont="1" applyFill="1" applyBorder="1" applyAlignment="1" applyProtection="1">
      <alignment horizontal="center" wrapText="1"/>
      <protection locked="0"/>
    </xf>
    <xf numFmtId="0" fontId="6" fillId="2" borderId="5" xfId="4" applyFont="1" applyFill="1" applyBorder="1" applyProtection="1">
      <protection locked="0"/>
    </xf>
    <xf numFmtId="42" fontId="7" fillId="0" borderId="5" xfId="0" applyNumberFormat="1" applyFont="1" applyBorder="1" applyAlignment="1" applyProtection="1">
      <alignment horizontal="left"/>
      <protection locked="0"/>
    </xf>
    <xf numFmtId="10" fontId="7" fillId="0" borderId="5" xfId="2" applyNumberFormat="1" applyFont="1" applyFill="1" applyBorder="1" applyProtection="1">
      <protection locked="0"/>
    </xf>
    <xf numFmtId="164" fontId="7" fillId="0" borderId="5" xfId="1" applyNumberFormat="1" applyFont="1" applyFill="1" applyBorder="1" applyProtection="1">
      <protection locked="0"/>
    </xf>
    <xf numFmtId="42" fontId="7" fillId="2" borderId="5" xfId="0" applyNumberFormat="1" applyFont="1" applyFill="1" applyBorder="1" applyAlignment="1" applyProtection="1">
      <alignment horizontal="left"/>
      <protection locked="0"/>
    </xf>
    <xf numFmtId="10" fontId="7" fillId="2" borderId="5" xfId="2" applyNumberFormat="1" applyFont="1" applyFill="1" applyBorder="1" applyProtection="1">
      <protection locked="0"/>
    </xf>
    <xf numFmtId="164" fontId="7" fillId="2" borderId="5" xfId="1" applyNumberFormat="1" applyFont="1" applyFill="1" applyBorder="1" applyProtection="1">
      <protection locked="0"/>
    </xf>
    <xf numFmtId="10" fontId="7" fillId="0" borderId="5" xfId="2" applyNumberFormat="1" applyFont="1" applyBorder="1" applyProtection="1">
      <protection locked="0"/>
    </xf>
    <xf numFmtId="0" fontId="5" fillId="2" borderId="5" xfId="4" applyFont="1" applyFill="1" applyBorder="1" applyProtection="1">
      <protection locked="0"/>
    </xf>
    <xf numFmtId="42" fontId="4" fillId="2" borderId="5" xfId="0" applyNumberFormat="1" applyFont="1" applyFill="1" applyBorder="1" applyAlignment="1" applyProtection="1">
      <alignment horizontal="left"/>
      <protection locked="0"/>
    </xf>
    <xf numFmtId="10" fontId="4" fillId="2" borderId="5" xfId="2" applyNumberFormat="1" applyFont="1" applyFill="1" applyBorder="1" applyProtection="1">
      <protection locked="0"/>
    </xf>
    <xf numFmtId="164" fontId="4" fillId="2" borderId="5" xfId="1" applyNumberFormat="1" applyFont="1" applyFill="1" applyBorder="1" applyProtection="1">
      <protection locked="0"/>
    </xf>
    <xf numFmtId="0" fontId="5" fillId="2" borderId="0" xfId="4" applyFont="1" applyFill="1" applyProtection="1">
      <protection locked="0"/>
    </xf>
    <xf numFmtId="0" fontId="6" fillId="2" borderId="0" xfId="4" quotePrefix="1" applyFont="1" applyFill="1" applyProtection="1">
      <protection locked="0"/>
    </xf>
    <xf numFmtId="0" fontId="9" fillId="4" borderId="1" xfId="0" applyFont="1" applyFill="1" applyBorder="1" applyAlignment="1" applyProtection="1">
      <alignment horizontal="center"/>
      <protection locked="0"/>
    </xf>
    <xf numFmtId="0" fontId="9" fillId="4" borderId="2" xfId="0" applyFont="1" applyFill="1" applyBorder="1" applyAlignment="1" applyProtection="1">
      <alignment horizontal="center"/>
      <protection locked="0"/>
    </xf>
    <xf numFmtId="0" fontId="8" fillId="4" borderId="3" xfId="0" applyFont="1" applyFill="1" applyBorder="1" applyAlignment="1" applyProtection="1">
      <alignment horizontal="center"/>
      <protection locked="0"/>
    </xf>
    <xf numFmtId="0" fontId="8" fillId="4" borderId="4" xfId="0" applyFont="1" applyFill="1" applyBorder="1" applyAlignment="1" applyProtection="1">
      <alignment horizontal="center"/>
      <protection locked="0"/>
    </xf>
  </cellXfs>
  <cellStyles count="5">
    <cellStyle name="Comma" xfId="1" builtinId="3"/>
    <cellStyle name="Normal" xfId="0" builtinId="0"/>
    <cellStyle name="Normal 2" xfId="3" xr:uid="{A5C3587F-1B39-44B3-8FFB-E36AC067896E}"/>
    <cellStyle name="Normal_Size Tester - SFY2011 Two Plan Display Model WITH MAC + PCs" xfId="4" xr:uid="{EC7B80CE-7EDC-4A92-8A21-C43406B347D0}"/>
    <cellStyle name="Percent" xfId="2" builtinId="5"/>
  </cellStyles>
  <dxfs count="0"/>
  <tableStyles count="0" defaultTableStyle="TableStyleMedium2" defaultPivotStyle="PivotStyleLight16"/>
  <colors>
    <mruColors>
      <color rgb="FF17315A"/>
      <color rgb="FF2D6E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1127760</xdr:colOff>
      <xdr:row>12</xdr:row>
      <xdr:rowOff>66040</xdr:rowOff>
    </xdr:from>
    <xdr:to>
      <xdr:col>5</xdr:col>
      <xdr:colOff>169491</xdr:colOff>
      <xdr:row>16</xdr:row>
      <xdr:rowOff>13158</xdr:rowOff>
    </xdr:to>
    <xdr:sp macro="" textlink="">
      <xdr:nvSpPr>
        <xdr:cNvPr id="2" name="GLOBALPEERREVIEW">
          <a:extLst>
            <a:ext uri="{FF2B5EF4-FFF2-40B4-BE49-F238E27FC236}">
              <a16:creationId xmlns:a16="http://schemas.microsoft.com/office/drawing/2014/main" id="{8A747092-5F9E-4F71-9B7D-15D0A879DD39}"/>
            </a:ext>
          </a:extLst>
        </xdr:cNvPr>
        <xdr:cNvSpPr txBox="1"/>
      </xdr:nvSpPr>
      <xdr:spPr>
        <a:xfrm>
          <a:off x="6804660" y="3891280"/>
          <a:ext cx="184731" cy="861518"/>
        </a:xfrm>
        <a:prstGeom prst="rect">
          <a:avLst/>
        </a:prstGeom>
        <a:solidFill>
          <a:schemeClr val="lt1">
            <a:alpha val="3000"/>
          </a:schemeClr>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endParaRPr lang="en-US" sz="3200">
            <a:solidFill>
              <a:srgbClr val="A9A9A9"/>
            </a:solidFill>
            <a:latin typeface="Arial Black" panose="020B0A040201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HXwpfs01\data1\FINANCE\ACCRUAL\2000DC\10_00dc\DCLa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RCER.COM\US_DATA\WORK\CALOMC\Project\Main%20Rates\19-20%20Rates\Rate%20Dev\2019.08%20Ad%20Hoc%20for%20Budget\19-20%20Display%20Model%202019.09.0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WORK\CALOMC\Project\Main%20Rates\19-20%20Rates\Rate%20Dev\2019.08%20Ad%20Hoc%20for%20Budget\19-20%20Display%20Model%202019.09.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x0000_ÿ"/>
      <sheetName val="General"/>
      <sheetName val="Hospital "/>
      <sheetName val="Medical "/>
      <sheetName val="DCLag"/>
      <sheetName val="Key"/>
      <sheetName val="2009 Oct Guidance SEC Format"/>
      <sheetName val="Q3 Forecast Scenarios Aud Com"/>
      <sheetName val="****"/>
      <sheetName val="Look_up"/>
      <sheetName val="&lt;Overview &amp; Legend&gt;"/>
      <sheetName val="Schedule 1-E A"/>
      <sheetName val="Control"/>
      <sheetName val="Jul PPD"/>
      <sheetName val="Plan Cost Centers- Final  "/>
      <sheetName val="Revenue"/>
      <sheetName val="Exhibit II"/>
      <sheetName val="INDEX"/>
      <sheetName val="Appendix A-Region"/>
      <sheetName val="Lookups"/>
      <sheetName val="June 17"/>
      <sheetName val="#19A-R2, 3 Mos w 0 (Acute)"/>
      <sheetName val="hiddenSheet"/>
      <sheetName val="HS"/>
      <sheetName val="HS Copy LAW"/>
      <sheetName val="HS (2)"/>
      <sheetName val="Sum with Factors"/>
      <sheetName val="Defined Input Options"/>
      <sheetName val="Dropdown_Ctrls"/>
      <sheetName val="Options"/>
      <sheetName val="RDO_Non-Expansion_PH COAs"/>
      <sheetName val="B - Medi-Cal Income Statement"/>
      <sheetName val="Rating Regions by HP"/>
      <sheetName val="Admin Expense Projections"/>
      <sheetName val="YTD  (2)"/>
      <sheetName val="Graph Builder"/>
      <sheetName val="HIDE"/>
      <sheetName val="Hospital_"/>
      <sheetName val="Medical_"/>
      <sheetName val="2009_Oct_Guidance_SEC_Format"/>
      <sheetName val="Q3_Forecast_Scenarios_Aud_Com"/>
      <sheetName val="&lt;Overview_&amp;_Legend&gt;"/>
      <sheetName val="Schedule_1-E_A"/>
      <sheetName val="Jul_PPD"/>
      <sheetName val="Plan_Cost_Centers-_Final__"/>
      <sheetName val="Exhibit_II"/>
      <sheetName val="Appendix_A-Region"/>
      <sheetName val="June_17"/>
      <sheetName val="#19A-R2,_3_Mos_w_0_(Acute)"/>
      <sheetName val="HS_Copy_LAW"/>
      <sheetName val="HS_(2)"/>
      <sheetName val="Sum_with_Factors"/>
      <sheetName val="Defined_Input_Options"/>
      <sheetName val="RDO_Non-Expansion_PH_COAs"/>
      <sheetName val="B_-_Medi-Cal_Income_Statement"/>
      <sheetName val="Rating_Regions_by_HP"/>
      <sheetName val="Admin_Expense_Projections"/>
      <sheetName val="cos"/>
      <sheetName val="Rx rebate"/>
      <sheetName val="rx"/>
      <sheetName val="cap2"/>
      <sheetName val="PIP"/>
      <sheetName val="VHP Maternity &amp; BHT Cost AG"/>
      <sheetName val="KP VHP KICK"/>
      <sheetName val="Hyde cap for VHP KP"/>
      <sheetName val="KP VHP CY18 recast"/>
      <sheetName val="VHP and KP capitation"/>
      <sheetName val="CBAS MSSP"/>
      <sheetName val="CHME Raw Data (2)"/>
      <sheetName val="NMT Raw"/>
      <sheetName val="VSP mms Raw data"/>
      <sheetName val="MM w AG"/>
    </sheetNames>
    <sheetDataSet>
      <sheetData sheetId="0" refreshError="1"/>
      <sheetData sheetId="1" refreshError="1">
        <row r="1">
          <cell r="AA1" t="str">
            <v>Graph Ranges for Monthly PMPM</v>
          </cell>
        </row>
        <row r="5">
          <cell r="AF5" t="e">
            <v>#REF!</v>
          </cell>
          <cell r="AG5" t="e">
            <v>#REF!</v>
          </cell>
          <cell r="AH5" t="e">
            <v>#REF!</v>
          </cell>
          <cell r="AI5" t="e">
            <v>#REF!</v>
          </cell>
          <cell r="AJ5" t="e">
            <v>#REF!</v>
          </cell>
          <cell r="AK5" t="e">
            <v>#REF!</v>
          </cell>
          <cell r="AL5" t="e">
            <v>#REF!</v>
          </cell>
          <cell r="AM5" t="e">
            <v>#REF!</v>
          </cell>
          <cell r="AN5" t="e">
            <v>#REF!</v>
          </cell>
          <cell r="AO5" t="e">
            <v>#REF!</v>
          </cell>
        </row>
        <row r="6">
          <cell r="AC6" t="e">
            <v>#REF!</v>
          </cell>
          <cell r="AE6" t="e">
            <v>#REF!</v>
          </cell>
          <cell r="AG6" t="e">
            <v>#REF!</v>
          </cell>
          <cell r="AI6" t="e">
            <v>#REF!</v>
          </cell>
          <cell r="AK6" t="e">
            <v>#REF!</v>
          </cell>
          <cell r="AM6" t="e">
            <v>#REF!</v>
          </cell>
          <cell r="AO6" t="e">
            <v>#REF!</v>
          </cell>
        </row>
        <row r="10">
          <cell r="AC10" t="e">
            <v>#REF!</v>
          </cell>
          <cell r="AD10" t="e">
            <v>#REF!</v>
          </cell>
          <cell r="AE10" t="e">
            <v>#REF!</v>
          </cell>
          <cell r="AF10" t="e">
            <v>#REF!</v>
          </cell>
          <cell r="AG10" t="e">
            <v>#REF!</v>
          </cell>
          <cell r="AH10" t="e">
            <v>#REF!</v>
          </cell>
          <cell r="AI10" t="e">
            <v>#REF!</v>
          </cell>
          <cell r="AJ10" t="e">
            <v>#REF!</v>
          </cell>
          <cell r="AK10" t="e">
            <v>#REF!</v>
          </cell>
          <cell r="AL10" t="e">
            <v>#REF!</v>
          </cell>
          <cell r="AM10" t="e">
            <v>#REF!</v>
          </cell>
          <cell r="AN10" t="e">
            <v>#REF!</v>
          </cell>
          <cell r="AO10" t="e">
            <v>#REF!</v>
          </cell>
        </row>
        <row r="15">
          <cell r="AC15" t="e">
            <v>#REF!</v>
          </cell>
          <cell r="AD15" t="e">
            <v>#REF!</v>
          </cell>
          <cell r="AE15" t="e">
            <v>#REF!</v>
          </cell>
          <cell r="AF15" t="e">
            <v>#REF!</v>
          </cell>
          <cell r="AG15" t="e">
            <v>#REF!</v>
          </cell>
          <cell r="AH15" t="e">
            <v>#REF!</v>
          </cell>
          <cell r="AI15" t="e">
            <v>#REF!</v>
          </cell>
          <cell r="AJ15" t="e">
            <v>#REF!</v>
          </cell>
          <cell r="AK15" t="e">
            <v>#REF!</v>
          </cell>
          <cell r="AL15" t="e">
            <v>#REF!</v>
          </cell>
          <cell r="AM15" t="e">
            <v>#REF!</v>
          </cell>
          <cell r="AN15" t="e">
            <v>#REF!</v>
          </cell>
          <cell r="AO15" t="e">
            <v>#REF!</v>
          </cell>
        </row>
        <row r="20">
          <cell r="AC20" t="e">
            <v>#REF!</v>
          </cell>
          <cell r="AD20" t="e">
            <v>#REF!</v>
          </cell>
          <cell r="AE20" t="e">
            <v>#REF!</v>
          </cell>
          <cell r="AF20" t="e">
            <v>#REF!</v>
          </cell>
          <cell r="AG20" t="e">
            <v>#REF!</v>
          </cell>
          <cell r="AH20" t="e">
            <v>#REF!</v>
          </cell>
          <cell r="AI20" t="e">
            <v>#REF!</v>
          </cell>
          <cell r="AJ20" t="e">
            <v>#REF!</v>
          </cell>
          <cell r="AK20" t="e">
            <v>#REF!</v>
          </cell>
          <cell r="AL20" t="e">
            <v>#REF!</v>
          </cell>
          <cell r="AM20" t="e">
            <v>#REF!</v>
          </cell>
          <cell r="AN20" t="e">
            <v>#REF!</v>
          </cell>
          <cell r="AO20" t="e">
            <v>#REF!</v>
          </cell>
        </row>
        <row r="25">
          <cell r="AC25" t="e">
            <v>#REF!</v>
          </cell>
          <cell r="AD25" t="e">
            <v>#REF!</v>
          </cell>
          <cell r="AE25" t="e">
            <v>#REF!</v>
          </cell>
          <cell r="AF25" t="e">
            <v>#REF!</v>
          </cell>
          <cell r="AG25" t="e">
            <v>#REF!</v>
          </cell>
          <cell r="AH25" t="e">
            <v>#REF!</v>
          </cell>
          <cell r="AI25" t="e">
            <v>#REF!</v>
          </cell>
          <cell r="AJ25" t="e">
            <v>#REF!</v>
          </cell>
          <cell r="AK25" t="e">
            <v>#REF!</v>
          </cell>
          <cell r="AL25" t="e">
            <v>#REF!</v>
          </cell>
          <cell r="AM25" t="e">
            <v>#REF!</v>
          </cell>
          <cell r="AN25" t="e">
            <v>#REF!</v>
          </cell>
          <cell r="AO25" t="e">
            <v>#REF!</v>
          </cell>
        </row>
        <row r="30">
          <cell r="AC30" t="e">
            <v>#REF!</v>
          </cell>
          <cell r="AD30" t="e">
            <v>#REF!</v>
          </cell>
          <cell r="AE30" t="e">
            <v>#REF!</v>
          </cell>
          <cell r="AF30" t="e">
            <v>#REF!</v>
          </cell>
          <cell r="AG30" t="e">
            <v>#REF!</v>
          </cell>
          <cell r="AH30" t="e">
            <v>#REF!</v>
          </cell>
          <cell r="AI30" t="e">
            <v>#REF!</v>
          </cell>
          <cell r="AJ30" t="e">
            <v>#REF!</v>
          </cell>
          <cell r="AK30" t="e">
            <v>#REF!</v>
          </cell>
          <cell r="AL30" t="e">
            <v>#REF!</v>
          </cell>
          <cell r="AM30" t="e">
            <v>#REF!</v>
          </cell>
          <cell r="AN30" t="e">
            <v>#REF!</v>
          </cell>
          <cell r="AO30" t="e">
            <v>#REF!</v>
          </cell>
        </row>
        <row r="35">
          <cell r="AC35" t="e">
            <v>#REF!</v>
          </cell>
          <cell r="AD35" t="e">
            <v>#REF!</v>
          </cell>
          <cell r="AE35" t="e">
            <v>#REF!</v>
          </cell>
          <cell r="AF35" t="e">
            <v>#REF!</v>
          </cell>
          <cell r="AG35" t="e">
            <v>#REF!</v>
          </cell>
          <cell r="AH35" t="e">
            <v>#REF!</v>
          </cell>
          <cell r="AI35" t="e">
            <v>#REF!</v>
          </cell>
          <cell r="AJ35" t="e">
            <v>#REF!</v>
          </cell>
          <cell r="AK35" t="e">
            <v>#REF!</v>
          </cell>
          <cell r="AL35" t="e">
            <v>#REF!</v>
          </cell>
          <cell r="AM35" t="e">
            <v>#REF!</v>
          </cell>
          <cell r="AN35" t="e">
            <v>#REF!</v>
          </cell>
          <cell r="AO35" t="e">
            <v>#REF!</v>
          </cell>
        </row>
        <row r="40">
          <cell r="AC40" t="e">
            <v>#REF!</v>
          </cell>
          <cell r="AD40" t="e">
            <v>#REF!</v>
          </cell>
          <cell r="AE40" t="e">
            <v>#REF!</v>
          </cell>
          <cell r="AF40" t="e">
            <v>#REF!</v>
          </cell>
          <cell r="AG40" t="e">
            <v>#REF!</v>
          </cell>
          <cell r="AH40" t="e">
            <v>#REF!</v>
          </cell>
          <cell r="AI40" t="e">
            <v>#REF!</v>
          </cell>
          <cell r="AJ40" t="e">
            <v>#REF!</v>
          </cell>
          <cell r="AK40" t="e">
            <v>#REF!</v>
          </cell>
          <cell r="AL40" t="e">
            <v>#REF!</v>
          </cell>
          <cell r="AM40" t="e">
            <v>#REF!</v>
          </cell>
          <cell r="AN40" t="e">
            <v>#REF!</v>
          </cell>
          <cell r="AO40" t="e">
            <v>#REF!</v>
          </cell>
        </row>
        <row r="45">
          <cell r="AC45" t="e">
            <v>#REF!</v>
          </cell>
          <cell r="AD45" t="e">
            <v>#REF!</v>
          </cell>
          <cell r="AE45" t="e">
            <v>#REF!</v>
          </cell>
          <cell r="AF45" t="e">
            <v>#REF!</v>
          </cell>
          <cell r="AG45" t="e">
            <v>#REF!</v>
          </cell>
          <cell r="AH45" t="e">
            <v>#REF!</v>
          </cell>
          <cell r="AI45" t="e">
            <v>#REF!</v>
          </cell>
          <cell r="AJ45" t="e">
            <v>#REF!</v>
          </cell>
          <cell r="AK45" t="e">
            <v>#REF!</v>
          </cell>
          <cell r="AL45" t="e">
            <v>#REF!</v>
          </cell>
          <cell r="AM45" t="e">
            <v>#REF!</v>
          </cell>
          <cell r="AN45" t="e">
            <v>#REF!</v>
          </cell>
          <cell r="AO45" t="e">
            <v>#REF!</v>
          </cell>
        </row>
        <row r="49">
          <cell r="AF49" t="e">
            <v>#REF!</v>
          </cell>
          <cell r="AG49" t="e">
            <v>#REF!</v>
          </cell>
          <cell r="AH49" t="e">
            <v>#REF!</v>
          </cell>
          <cell r="AI49" t="e">
            <v>#REF!</v>
          </cell>
          <cell r="AJ49" t="e">
            <v>#REF!</v>
          </cell>
          <cell r="AK49" t="e">
            <v>#REF!</v>
          </cell>
          <cell r="AL49" t="e">
            <v>#REF!</v>
          </cell>
          <cell r="AM49" t="e">
            <v>#REF!</v>
          </cell>
          <cell r="AN49" t="e">
            <v>#REF!</v>
          </cell>
          <cell r="AO49" t="e">
            <v>#REF!</v>
          </cell>
        </row>
        <row r="51">
          <cell r="AF51">
            <v>226</v>
          </cell>
          <cell r="AG51">
            <v>208</v>
          </cell>
          <cell r="AH51">
            <v>206</v>
          </cell>
          <cell r="AI51">
            <v>236</v>
          </cell>
          <cell r="AJ51">
            <v>236</v>
          </cell>
          <cell r="AK51">
            <v>255</v>
          </cell>
          <cell r="AL51">
            <v>270</v>
          </cell>
          <cell r="AM51">
            <v>260</v>
          </cell>
          <cell r="AN51">
            <v>240</v>
          </cell>
          <cell r="AO51">
            <v>241</v>
          </cell>
        </row>
        <row r="57">
          <cell r="AA57" t="str">
            <v>JAN94</v>
          </cell>
          <cell r="AC57">
            <v>10241</v>
          </cell>
          <cell r="AE57">
            <v>2789</v>
          </cell>
          <cell r="AF57">
            <v>2731</v>
          </cell>
          <cell r="AG57">
            <v>1205</v>
          </cell>
          <cell r="AH57">
            <v>5982</v>
          </cell>
          <cell r="AI57">
            <v>10147</v>
          </cell>
        </row>
        <row r="58">
          <cell r="AA58" t="str">
            <v>FEB94</v>
          </cell>
          <cell r="AC58">
            <v>9328</v>
          </cell>
          <cell r="AE58">
            <v>1973</v>
          </cell>
          <cell r="AF58">
            <v>2040</v>
          </cell>
          <cell r="AG58">
            <v>880</v>
          </cell>
          <cell r="AH58">
            <v>3808</v>
          </cell>
          <cell r="AI58">
            <v>9716</v>
          </cell>
        </row>
        <row r="59">
          <cell r="AA59" t="str">
            <v>MAR94</v>
          </cell>
          <cell r="AC59">
            <v>9893</v>
          </cell>
          <cell r="AE59">
            <v>2368</v>
          </cell>
          <cell r="AF59">
            <v>2443</v>
          </cell>
          <cell r="AG59">
            <v>879</v>
          </cell>
          <cell r="AH59">
            <v>6234</v>
          </cell>
          <cell r="AI59">
            <v>10920</v>
          </cell>
        </row>
        <row r="60">
          <cell r="AA60" t="str">
            <v>APR94</v>
          </cell>
          <cell r="AC60">
            <v>8820</v>
          </cell>
          <cell r="AE60">
            <v>1666</v>
          </cell>
          <cell r="AF60">
            <v>2093</v>
          </cell>
          <cell r="AG60">
            <v>884</v>
          </cell>
          <cell r="AH60">
            <v>5321</v>
          </cell>
          <cell r="AI60">
            <v>9095</v>
          </cell>
        </row>
        <row r="61">
          <cell r="AA61" t="str">
            <v>MAY94</v>
          </cell>
          <cell r="AC61">
            <v>9511</v>
          </cell>
          <cell r="AE61">
            <v>2634</v>
          </cell>
          <cell r="AF61">
            <v>2544</v>
          </cell>
          <cell r="AG61">
            <v>1031</v>
          </cell>
          <cell r="AH61">
            <v>4468</v>
          </cell>
          <cell r="AI61">
            <v>9335</v>
          </cell>
        </row>
        <row r="62">
          <cell r="AA62" t="str">
            <v>JUN 94</v>
          </cell>
          <cell r="AC62">
            <v>7869</v>
          </cell>
          <cell r="AE62">
            <v>1816</v>
          </cell>
          <cell r="AF62">
            <v>1926</v>
          </cell>
          <cell r="AG62">
            <v>822</v>
          </cell>
          <cell r="AH62">
            <v>3867</v>
          </cell>
          <cell r="AI62">
            <v>6315</v>
          </cell>
        </row>
        <row r="63">
          <cell r="AA63" t="str">
            <v>JUL 94</v>
          </cell>
          <cell r="AC63">
            <v>7126</v>
          </cell>
          <cell r="AE63">
            <v>2482</v>
          </cell>
          <cell r="AF63">
            <v>1711</v>
          </cell>
          <cell r="AG63">
            <v>593</v>
          </cell>
          <cell r="AH63">
            <v>4096</v>
          </cell>
          <cell r="AI63">
            <v>9250</v>
          </cell>
        </row>
        <row r="64">
          <cell r="AA64" t="str">
            <v>AUG 94</v>
          </cell>
          <cell r="AC64">
            <v>10416</v>
          </cell>
          <cell r="AE64">
            <v>2093</v>
          </cell>
          <cell r="AF64">
            <v>1949</v>
          </cell>
          <cell r="AG64">
            <v>1068</v>
          </cell>
          <cell r="AH64">
            <v>3154</v>
          </cell>
          <cell r="AI64">
            <v>16101</v>
          </cell>
        </row>
        <row r="65">
          <cell r="AA65" t="str">
            <v>SEP94</v>
          </cell>
          <cell r="AC65">
            <v>4620</v>
          </cell>
          <cell r="AE65">
            <v>1280</v>
          </cell>
          <cell r="AF65">
            <v>1188</v>
          </cell>
          <cell r="AG65">
            <v>464</v>
          </cell>
          <cell r="AH65">
            <v>201</v>
          </cell>
          <cell r="AI65">
            <v>7083</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 val="General"/>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D96A1-B062-47AB-8889-65E7698947A4}">
  <sheetPr>
    <tabColor rgb="FF92D050"/>
  </sheetPr>
  <dimension ref="A1:XFD37"/>
  <sheetViews>
    <sheetView tabSelected="1" view="pageBreakPreview" topLeftCell="B9" zoomScale="90" zoomScaleNormal="100" zoomScaleSheetLayoutView="90" workbookViewId="0">
      <selection activeCell="B34" sqref="B34"/>
    </sheetView>
  </sheetViews>
  <sheetFormatPr defaultColWidth="0" defaultRowHeight="15" zeroHeight="1"/>
  <cols>
    <col min="1" max="1" width="0" hidden="1" customWidth="1"/>
    <col min="2" max="2" width="32.5703125" customWidth="1"/>
    <col min="3" max="4" width="20.7109375" customWidth="1"/>
    <col min="5" max="5" width="16.7109375" customWidth="1"/>
    <col min="6" max="6" width="60.42578125" customWidth="1"/>
    <col min="7" max="9" width="0" hidden="1" customWidth="1"/>
    <col min="10" max="16383" width="9.140625" hidden="1"/>
    <col min="16384" max="16384" width="6.140625" hidden="1" customWidth="1"/>
  </cols>
  <sheetData>
    <row r="1" spans="2:9" hidden="1">
      <c r="C1" s="1" t="s">
        <v>0</v>
      </c>
      <c r="D1" s="1" t="s">
        <v>1</v>
      </c>
      <c r="E1" s="1" t="s">
        <v>2</v>
      </c>
      <c r="F1" s="1" t="s">
        <v>3</v>
      </c>
    </row>
    <row r="2" spans="2:9" ht="20.25">
      <c r="B2" s="25" t="s">
        <v>4</v>
      </c>
      <c r="C2" s="26"/>
      <c r="D2" s="26"/>
      <c r="E2" s="26"/>
      <c r="F2" s="26"/>
    </row>
    <row r="3" spans="2:9" ht="21" customHeight="1">
      <c r="B3" s="27" t="s">
        <v>38</v>
      </c>
      <c r="C3" s="28"/>
      <c r="D3" s="28"/>
      <c r="E3" s="28"/>
      <c r="F3" s="28"/>
    </row>
    <row r="4" spans="2:9" ht="72" customHeight="1">
      <c r="B4" s="9" t="s">
        <v>5</v>
      </c>
      <c r="C4" s="10" t="s">
        <v>0</v>
      </c>
      <c r="D4" s="10" t="s">
        <v>1</v>
      </c>
      <c r="E4" s="10" t="s">
        <v>6</v>
      </c>
      <c r="F4" s="10" t="s">
        <v>7</v>
      </c>
    </row>
    <row r="5" spans="2:9" ht="15.75">
      <c r="B5" s="11" t="s">
        <v>8</v>
      </c>
      <c r="C5" s="12">
        <v>483432040.67455047</v>
      </c>
      <c r="D5" s="12">
        <v>519440752.13</v>
      </c>
      <c r="E5" s="13">
        <v>0.93067792369429336</v>
      </c>
      <c r="F5" s="14">
        <v>1578372</v>
      </c>
      <c r="H5" s="2"/>
      <c r="I5" s="3"/>
    </row>
    <row r="6" spans="2:9" ht="15.75">
      <c r="B6" s="11" t="s">
        <v>9</v>
      </c>
      <c r="C6" s="15">
        <v>1116173258.9119344</v>
      </c>
      <c r="D6" s="15">
        <v>1255983942.7270558</v>
      </c>
      <c r="E6" s="16">
        <v>0.88868433818384862</v>
      </c>
      <c r="F6" s="17">
        <v>4661247.5199999996</v>
      </c>
      <c r="H6" s="2"/>
      <c r="I6" s="3"/>
    </row>
    <row r="7" spans="2:9" ht="15.75">
      <c r="B7" s="11" t="s">
        <v>10</v>
      </c>
      <c r="C7" s="15">
        <v>60955537.159999996</v>
      </c>
      <c r="D7" s="15">
        <v>62606301.399999999</v>
      </c>
      <c r="E7" s="16">
        <v>0.98963261839326611</v>
      </c>
      <c r="F7" s="17">
        <v>165634</v>
      </c>
      <c r="H7" s="2"/>
      <c r="I7" s="3"/>
    </row>
    <row r="8" spans="2:9" ht="15.75">
      <c r="B8" s="11" t="s">
        <v>11</v>
      </c>
      <c r="C8" s="15">
        <v>8309341.9800000004</v>
      </c>
      <c r="D8" s="15">
        <v>8608296.0800000001</v>
      </c>
      <c r="E8" s="16">
        <v>0.96527139665948858</v>
      </c>
      <c r="F8" s="17">
        <v>3940</v>
      </c>
      <c r="H8" s="2"/>
      <c r="I8" s="3"/>
    </row>
    <row r="9" spans="2:9" ht="15.75">
      <c r="B9" s="11" t="s">
        <v>12</v>
      </c>
      <c r="C9" s="15">
        <v>234042556.68229246</v>
      </c>
      <c r="D9" s="15">
        <v>209403753.58248207</v>
      </c>
      <c r="E9" s="16">
        <v>1.1176617070051966</v>
      </c>
      <c r="F9" s="17">
        <v>479777</v>
      </c>
      <c r="H9" s="2"/>
      <c r="I9" s="3"/>
    </row>
    <row r="10" spans="2:9" ht="15.75">
      <c r="B10" s="11" t="s">
        <v>13</v>
      </c>
      <c r="C10" s="15">
        <v>1441674181.99</v>
      </c>
      <c r="D10" s="15">
        <v>1582938821.47</v>
      </c>
      <c r="E10" s="16">
        <v>0.91075799167726879</v>
      </c>
      <c r="F10" s="17">
        <v>4158386</v>
      </c>
      <c r="H10" s="2"/>
      <c r="I10" s="3"/>
    </row>
    <row r="11" spans="2:9" ht="15.75">
      <c r="B11" s="11" t="s">
        <v>14</v>
      </c>
      <c r="C11" s="15">
        <v>798041629.34227121</v>
      </c>
      <c r="D11" s="15">
        <v>829930064.41067791</v>
      </c>
      <c r="E11" s="16">
        <v>0.96157696119726632</v>
      </c>
      <c r="F11" s="17">
        <v>2148691</v>
      </c>
      <c r="H11" s="2"/>
      <c r="I11" s="3"/>
    </row>
    <row r="12" spans="2:9" ht="15.75">
      <c r="B12" s="11" t="s">
        <v>15</v>
      </c>
      <c r="C12" s="15">
        <v>442223197.70999998</v>
      </c>
      <c r="D12" s="15">
        <v>462278085</v>
      </c>
      <c r="E12" s="16">
        <v>0.95661726579576012</v>
      </c>
      <c r="F12" s="17">
        <v>1127515</v>
      </c>
      <c r="H12" s="2"/>
      <c r="I12" s="3"/>
    </row>
    <row r="13" spans="2:9" ht="15.75">
      <c r="B13" s="11" t="s">
        <v>16</v>
      </c>
      <c r="C13" s="15">
        <v>454169767.92903674</v>
      </c>
      <c r="D13" s="15">
        <v>445919242.94999999</v>
      </c>
      <c r="E13" s="16">
        <v>1.0185022851322922</v>
      </c>
      <c r="F13" s="17">
        <v>1137659</v>
      </c>
      <c r="H13" s="2"/>
      <c r="I13" s="3"/>
    </row>
    <row r="14" spans="2:9" ht="15.75">
      <c r="B14" s="11" t="s">
        <v>17</v>
      </c>
      <c r="C14" s="15">
        <v>561439540.75696063</v>
      </c>
      <c r="D14" s="15">
        <v>538894121.05868089</v>
      </c>
      <c r="E14" s="18">
        <v>1.0418364550980594</v>
      </c>
      <c r="F14" s="17">
        <v>1508688</v>
      </c>
      <c r="H14" s="2"/>
      <c r="I14" s="3"/>
    </row>
    <row r="15" spans="2:9" ht="15.75">
      <c r="B15" s="11" t="s">
        <v>18</v>
      </c>
      <c r="C15" s="15">
        <v>410074408.39224291</v>
      </c>
      <c r="D15" s="15">
        <v>444252153.41608191</v>
      </c>
      <c r="E15" s="16">
        <v>0.92306678817192256</v>
      </c>
      <c r="F15" s="17">
        <v>1231036</v>
      </c>
      <c r="H15" s="2"/>
      <c r="I15" s="3"/>
    </row>
    <row r="16" spans="2:9" ht="15.75">
      <c r="B16" s="11" t="s">
        <v>19</v>
      </c>
      <c r="C16" s="15">
        <v>666318884.77389324</v>
      </c>
      <c r="D16" s="15">
        <v>703007633.51999998</v>
      </c>
      <c r="E16" s="16">
        <v>0.94781173489908777</v>
      </c>
      <c r="F16" s="17">
        <v>2215959</v>
      </c>
      <c r="H16" s="2"/>
      <c r="I16" s="3"/>
    </row>
    <row r="17" spans="2:9" ht="15.75">
      <c r="B17" s="11" t="s">
        <v>20</v>
      </c>
      <c r="C17" s="15">
        <v>436983817.51960409</v>
      </c>
      <c r="D17" s="15">
        <v>455922048.20999998</v>
      </c>
      <c r="E17" s="16">
        <v>0.95846169150022587</v>
      </c>
      <c r="F17" s="17">
        <v>1258410</v>
      </c>
      <c r="H17" s="2"/>
      <c r="I17" s="3"/>
    </row>
    <row r="18" spans="2:9" ht="15.75">
      <c r="B18" s="11" t="s">
        <v>21</v>
      </c>
      <c r="C18" s="15">
        <v>2148707284.0891628</v>
      </c>
      <c r="D18" s="15">
        <v>2414773516.253212</v>
      </c>
      <c r="E18" s="16">
        <v>0.88981731397448804</v>
      </c>
      <c r="F18" s="17">
        <v>7619611</v>
      </c>
      <c r="H18" s="2"/>
      <c r="I18" s="3"/>
    </row>
    <row r="19" spans="2:9" ht="15.75">
      <c r="B19" s="11" t="s">
        <v>22</v>
      </c>
      <c r="C19" s="15">
        <v>660495900.23327792</v>
      </c>
      <c r="D19" s="15">
        <v>677877409.65999997</v>
      </c>
      <c r="E19" s="16">
        <v>0.97435891921012674</v>
      </c>
      <c r="F19" s="17">
        <v>2134667</v>
      </c>
      <c r="H19" s="2"/>
      <c r="I19" s="3"/>
    </row>
    <row r="20" spans="2:9" ht="15.75">
      <c r="B20" s="11" t="s">
        <v>23</v>
      </c>
      <c r="C20" s="15">
        <v>221918439.88396886</v>
      </c>
      <c r="D20" s="15">
        <v>220676068.84000003</v>
      </c>
      <c r="E20" s="16">
        <v>1.0056298403832342</v>
      </c>
      <c r="F20" s="17">
        <v>614869</v>
      </c>
      <c r="H20" s="2"/>
      <c r="I20" s="3"/>
    </row>
    <row r="21" spans="2:9" ht="15.75">
      <c r="B21" s="11" t="s">
        <v>24</v>
      </c>
      <c r="C21" s="15">
        <v>2700195229.9505262</v>
      </c>
      <c r="D21" s="15">
        <v>2778499941.9020534</v>
      </c>
      <c r="E21" s="16">
        <v>0.97181763052407233</v>
      </c>
      <c r="F21" s="17">
        <v>7458806</v>
      </c>
      <c r="H21" s="2"/>
      <c r="I21" s="3"/>
    </row>
    <row r="22" spans="2:9" ht="15.75">
      <c r="B22" s="11" t="s">
        <v>25</v>
      </c>
      <c r="C22" s="15">
        <v>388380090.66306883</v>
      </c>
      <c r="D22" s="15">
        <v>325792492.49138433</v>
      </c>
      <c r="E22" s="16">
        <v>1.1921087797114898</v>
      </c>
      <c r="F22" s="17">
        <v>917559</v>
      </c>
      <c r="H22" s="2"/>
      <c r="I22" s="3"/>
    </row>
    <row r="23" spans="2:9" ht="15.75">
      <c r="B23" s="11" t="s">
        <v>26</v>
      </c>
      <c r="C23" s="15">
        <v>508543950.86000007</v>
      </c>
      <c r="D23" s="15">
        <v>541740056.59000003</v>
      </c>
      <c r="E23" s="16">
        <v>0.93872318406921229</v>
      </c>
      <c r="F23" s="17">
        <v>1622885</v>
      </c>
      <c r="H23" s="2"/>
      <c r="I23" s="3"/>
    </row>
    <row r="24" spans="2:9" ht="15.75">
      <c r="B24" s="11" t="s">
        <v>27</v>
      </c>
      <c r="C24" s="15">
        <v>3380204642.9133024</v>
      </c>
      <c r="D24" s="15">
        <v>3460711079.347002</v>
      </c>
      <c r="E24" s="16">
        <v>0.97673702467849755</v>
      </c>
      <c r="F24" s="17">
        <v>20176896</v>
      </c>
      <c r="H24" s="2"/>
      <c r="I24" s="3"/>
    </row>
    <row r="25" spans="2:9" ht="15.75">
      <c r="B25" s="11" t="s">
        <v>28</v>
      </c>
      <c r="C25" s="15">
        <v>654978602.35448194</v>
      </c>
      <c r="D25" s="15">
        <v>747367814.81048298</v>
      </c>
      <c r="E25" s="16">
        <v>0.8763805309445537</v>
      </c>
      <c r="F25" s="17">
        <v>2470911</v>
      </c>
      <c r="H25" s="2"/>
      <c r="I25" s="3"/>
    </row>
    <row r="26" spans="2:9" ht="15.75">
      <c r="B26" s="11" t="s">
        <v>29</v>
      </c>
      <c r="C26" s="15">
        <v>1446557735.3545287</v>
      </c>
      <c r="D26" s="15">
        <v>1507608638.3669467</v>
      </c>
      <c r="E26" s="16">
        <v>0.95950480684526396</v>
      </c>
      <c r="F26" s="17">
        <v>3434785</v>
      </c>
      <c r="H26" s="2"/>
      <c r="I26" s="3"/>
    </row>
    <row r="27" spans="2:9" ht="15.75">
      <c r="B27" s="11" t="s">
        <v>30</v>
      </c>
      <c r="C27" s="15">
        <v>6341259.2199999997</v>
      </c>
      <c r="D27" s="15">
        <v>5987056.1799999997</v>
      </c>
      <c r="E27" s="16">
        <v>1.059161469234785</v>
      </c>
      <c r="F27" s="17">
        <v>2250</v>
      </c>
      <c r="H27" s="2"/>
      <c r="I27" s="3"/>
    </row>
    <row r="28" spans="2:9" ht="15.75">
      <c r="B28" s="11" t="s">
        <v>31</v>
      </c>
      <c r="C28" s="15">
        <v>634920362</v>
      </c>
      <c r="D28" s="15">
        <v>659526296</v>
      </c>
      <c r="E28" s="16">
        <v>0.96269150426717787</v>
      </c>
      <c r="F28" s="17">
        <v>1379131</v>
      </c>
      <c r="H28" s="2"/>
      <c r="I28" s="3"/>
    </row>
    <row r="29" spans="2:9" ht="15.75">
      <c r="B29" s="11" t="s">
        <v>32</v>
      </c>
      <c r="C29" s="15">
        <v>342078722</v>
      </c>
      <c r="D29" s="15">
        <v>382882860</v>
      </c>
      <c r="E29" s="16">
        <v>0.89342918614847366</v>
      </c>
      <c r="F29" s="17">
        <v>813651</v>
      </c>
      <c r="H29" s="2"/>
      <c r="I29" s="3"/>
    </row>
    <row r="30" spans="2:9" ht="15.75">
      <c r="B30" s="11" t="s">
        <v>33</v>
      </c>
      <c r="C30" s="15">
        <v>32076683.444690883</v>
      </c>
      <c r="D30" s="15">
        <v>36656571.235933915</v>
      </c>
      <c r="E30" s="16">
        <v>0.89405956948986454</v>
      </c>
      <c r="F30" s="17">
        <v>106853</v>
      </c>
      <c r="H30" s="2"/>
      <c r="I30" s="3"/>
    </row>
    <row r="31" spans="2:9" ht="15.75">
      <c r="B31" s="19" t="s">
        <v>39</v>
      </c>
      <c r="C31" s="20">
        <f>SUM(C5:C30)</f>
        <v>20239237066.789795</v>
      </c>
      <c r="D31" s="20">
        <f>SUM(D5:D30)</f>
        <v>21279285017.631996</v>
      </c>
      <c r="E31" s="21">
        <f>C31/D31</f>
        <v>0.95112392404254098</v>
      </c>
      <c r="F31" s="22">
        <f>SUM(F5:F30)</f>
        <v>70428188.519999996</v>
      </c>
      <c r="H31" s="2"/>
      <c r="I31" s="3"/>
    </row>
    <row r="32" spans="2:9" ht="15.75">
      <c r="B32" s="4"/>
      <c r="C32" s="5"/>
      <c r="D32" s="5"/>
      <c r="E32" s="6"/>
      <c r="F32" s="7"/>
      <c r="H32" s="2"/>
      <c r="I32" s="3"/>
    </row>
    <row r="33" spans="2:6" ht="15.75">
      <c r="B33" s="23" t="s">
        <v>34</v>
      </c>
      <c r="C33" s="8"/>
      <c r="D33" s="8"/>
      <c r="E33" s="8"/>
      <c r="F33" s="8"/>
    </row>
    <row r="34" spans="2:6" ht="15.75">
      <c r="B34" s="24" t="s">
        <v>35</v>
      </c>
      <c r="C34" s="8"/>
      <c r="D34" s="8"/>
      <c r="E34" s="8"/>
      <c r="F34" s="8"/>
    </row>
    <row r="35" spans="2:6" ht="15.75">
      <c r="B35" s="24" t="s">
        <v>36</v>
      </c>
      <c r="C35" s="8"/>
      <c r="D35" s="8"/>
      <c r="E35" s="8"/>
      <c r="F35" s="8"/>
    </row>
    <row r="36" spans="2:6" ht="15.75">
      <c r="B36" s="24" t="s">
        <v>37</v>
      </c>
      <c r="C36" s="8"/>
      <c r="D36" s="8"/>
      <c r="E36" s="8"/>
      <c r="F36" s="8"/>
    </row>
    <row r="37" spans="2:6" ht="15.75">
      <c r="B37" s="24" t="s">
        <v>40</v>
      </c>
      <c r="C37" s="8"/>
      <c r="D37" s="8"/>
      <c r="E37" s="8"/>
      <c r="F37" s="8"/>
    </row>
  </sheetData>
  <sheetProtection sheet="1" objects="1" scenarios="1" selectLockedCells="1"/>
  <mergeCells count="2">
    <mergeCell ref="B2:F2"/>
    <mergeCell ref="B3:F3"/>
  </mergeCells>
  <printOptions horizontalCentered="1"/>
  <pageMargins left="0.25" right="0.25" top="0.75" bottom="0.75" header="0.3" footer="0.3"/>
  <pageSetup scale="7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DHCSDOC-376834418-760</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5</Value>
    </TaxCatchAll>
    <_dlc_DocIdUrl xmlns="69bc34b3-1921-46c7-8c7a-d18363374b4b">
      <Url>http://dhcsgovstaging:88/dataandstats/reports/_layouts/15/DocIdRedir.aspx?ID=DHCSDOC-376834418-760</Url>
      <Description>DHCSDOC-376834418-760</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F4327476-43F8-4AF2-B807-1763F503CC88}"/>
</file>

<file path=customXml/itemProps2.xml><?xml version="1.0" encoding="utf-8"?>
<ds:datastoreItem xmlns:ds="http://schemas.openxmlformats.org/officeDocument/2006/customXml" ds:itemID="{2D0AB701-45D8-4C75-97D4-69E95F561842}"/>
</file>

<file path=customXml/itemProps3.xml><?xml version="1.0" encoding="utf-8"?>
<ds:datastoreItem xmlns:ds="http://schemas.openxmlformats.org/officeDocument/2006/customXml" ds:itemID="{D9D4E3A7-F08D-49DD-90FA-C29ADFE285B0}"/>
</file>

<file path=customXml/itemProps4.xml><?xml version="1.0" encoding="utf-8"?>
<ds:datastoreItem xmlns:ds="http://schemas.openxmlformats.org/officeDocument/2006/customXml" ds:itemID="{848D6681-2C4A-495B-92B0-BE534AD8B7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Deliverable All</vt:lpstr>
      <vt:lpstr>'Deliverable All'!Print_Area</vt:lpstr>
    </vt:vector>
  </TitlesOfParts>
  <Company>Department of Health Care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CA-MCP-BP-JUL-DEC-2020-CMS-Annual-MLR-Report</dc:title>
  <dc:creator>Louie, Anthony@DHCS</dc:creator>
  <cp:keywords/>
  <cp:lastModifiedBy>Ta, David@DHCS</cp:lastModifiedBy>
  <dcterms:created xsi:type="dcterms:W3CDTF">2024-04-15T17:01:57Z</dcterms:created>
  <dcterms:modified xsi:type="dcterms:W3CDTF">2025-01-13T22:47:42Z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78cc080b-b456-44d9-ac09-40b935e06ef2</vt:lpwstr>
  </property>
  <property fmtid="{D5CDD505-2E9C-101B-9397-08002B2CF9AE}" pid="4" name="Division">
    <vt:lpwstr>5;#Capitated Rates Development|219759ee-ee76-4cfc-bb80-102b1fe0ea29</vt:lpwstr>
  </property>
</Properties>
</file>